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dak\OneDrive\Desktop\Comments_1st Manuscript\Final Version\Additional files\"/>
    </mc:Choice>
  </mc:AlternateContent>
  <xr:revisionPtr revIDLastSave="0" documentId="13_ncr:1_{1166AE78-9B64-4727-87A0-0DEF95A760E9}" xr6:coauthVersionLast="47" xr6:coauthVersionMax="47" xr10:uidLastSave="{00000000-0000-0000-0000-000000000000}"/>
  <bookViews>
    <workbookView xWindow="-110" yWindow="-110" windowWidth="19420" windowHeight="10420" xr2:uid="{60B5D622-B646-415F-A18F-51AC61DB091D}"/>
  </bookViews>
  <sheets>
    <sheet name="Comments" sheetId="2" r:id="rId1"/>
    <sheet name="Data" sheetId="1" r:id="rId2"/>
    <sheet name="KEGG MAP_Methanothrix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P2" i="1" l="1"/>
  <c r="X1487" i="1"/>
  <c r="AE1484" i="1" s="1"/>
  <c r="W1487" i="1"/>
  <c r="AD1483" i="1" s="1"/>
  <c r="V1487" i="1"/>
  <c r="AC1482" i="1" s="1"/>
  <c r="U1487" i="1"/>
  <c r="AB1477" i="1" s="1"/>
  <c r="T1487" i="1"/>
  <c r="AA1480" i="1" s="1"/>
  <c r="S1487" i="1"/>
  <c r="Z1479" i="1" s="1"/>
  <c r="AO1486" i="1"/>
  <c r="AE1486" i="1"/>
  <c r="AD1486" i="1"/>
  <c r="AC1486" i="1"/>
  <c r="AA1486" i="1"/>
  <c r="Z1486" i="1"/>
  <c r="AO1485" i="1"/>
  <c r="AD1485" i="1"/>
  <c r="AC1485" i="1"/>
  <c r="AA1485" i="1"/>
  <c r="Z1485" i="1"/>
  <c r="AO1484" i="1"/>
  <c r="AC1484" i="1"/>
  <c r="AA1484" i="1"/>
  <c r="Z1484" i="1"/>
  <c r="AO1483" i="1"/>
  <c r="AE1483" i="1"/>
  <c r="AA1483" i="1"/>
  <c r="Z1483" i="1"/>
  <c r="AO1482" i="1"/>
  <c r="AE1482" i="1"/>
  <c r="AD1482" i="1"/>
  <c r="AA1482" i="1"/>
  <c r="Z1482" i="1"/>
  <c r="AO1481" i="1"/>
  <c r="AE1481" i="1"/>
  <c r="AD1481" i="1"/>
  <c r="AC1481" i="1"/>
  <c r="Z1481" i="1"/>
  <c r="AO1480" i="1"/>
  <c r="AE1480" i="1"/>
  <c r="AD1480" i="1"/>
  <c r="AC1480" i="1"/>
  <c r="AB1480" i="1"/>
  <c r="AO1479" i="1"/>
  <c r="AE1479" i="1"/>
  <c r="AD1479" i="1"/>
  <c r="AC1479" i="1"/>
  <c r="AA1479" i="1"/>
  <c r="AO1478" i="1"/>
  <c r="AE1478" i="1"/>
  <c r="AD1478" i="1"/>
  <c r="AC1478" i="1"/>
  <c r="AB1478" i="1"/>
  <c r="AA1478" i="1"/>
  <c r="Z1478" i="1"/>
  <c r="AO1477" i="1"/>
  <c r="AD1477" i="1"/>
  <c r="AC1477" i="1"/>
  <c r="AA1477" i="1"/>
  <c r="Z1477" i="1"/>
  <c r="AO1476" i="1"/>
  <c r="AC1476" i="1"/>
  <c r="AA1476" i="1"/>
  <c r="Z1476" i="1"/>
  <c r="AO1475" i="1"/>
  <c r="AE1475" i="1"/>
  <c r="AB1475" i="1"/>
  <c r="AA1475" i="1"/>
  <c r="Z1475" i="1"/>
  <c r="AO1474" i="1"/>
  <c r="AE1474" i="1"/>
  <c r="AD1474" i="1"/>
  <c r="AA1474" i="1"/>
  <c r="Z1474" i="1"/>
  <c r="AO1473" i="1"/>
  <c r="AE1473" i="1"/>
  <c r="AD1473" i="1"/>
  <c r="AC1473" i="1"/>
  <c r="AH1473" i="1" s="1"/>
  <c r="Z1473" i="1"/>
  <c r="AO1472" i="1"/>
  <c r="AE1472" i="1"/>
  <c r="AD1472" i="1"/>
  <c r="AC1472" i="1"/>
  <c r="AH1472" i="1" s="1"/>
  <c r="AO1471" i="1"/>
  <c r="AE1471" i="1"/>
  <c r="AD1471" i="1"/>
  <c r="AC1471" i="1"/>
  <c r="AH1471" i="1" s="1"/>
  <c r="AA1471" i="1"/>
  <c r="AO1470" i="1"/>
  <c r="AE1470" i="1"/>
  <c r="AD1470" i="1"/>
  <c r="AC1470" i="1"/>
  <c r="AH1470" i="1" s="1"/>
  <c r="AA1470" i="1"/>
  <c r="Z1470" i="1"/>
  <c r="AO1469" i="1"/>
  <c r="AD1469" i="1"/>
  <c r="AC1469" i="1"/>
  <c r="AA1469" i="1"/>
  <c r="Z1469" i="1"/>
  <c r="AO1468" i="1"/>
  <c r="AC1468" i="1"/>
  <c r="AA1468" i="1"/>
  <c r="Z1468" i="1"/>
  <c r="AO1467" i="1"/>
  <c r="AE1467" i="1"/>
  <c r="AA1467" i="1"/>
  <c r="Z1467" i="1"/>
  <c r="AO1466" i="1"/>
  <c r="AE1466" i="1"/>
  <c r="AD1466" i="1"/>
  <c r="AA1466" i="1"/>
  <c r="Z1466" i="1"/>
  <c r="AO1465" i="1"/>
  <c r="AE1465" i="1"/>
  <c r="AD1465" i="1"/>
  <c r="AC1465" i="1"/>
  <c r="Z1465" i="1"/>
  <c r="AO1464" i="1"/>
  <c r="AE1464" i="1"/>
  <c r="AD1464" i="1"/>
  <c r="AC1464" i="1"/>
  <c r="AB1464" i="1"/>
  <c r="AO1463" i="1"/>
  <c r="AE1463" i="1"/>
  <c r="AD1463" i="1"/>
  <c r="AC1463" i="1"/>
  <c r="AA1463" i="1"/>
  <c r="AO1462" i="1"/>
  <c r="AE1462" i="1"/>
  <c r="AD1462" i="1"/>
  <c r="AC1462" i="1"/>
  <c r="AB1462" i="1"/>
  <c r="AA1462" i="1"/>
  <c r="Z1462" i="1"/>
  <c r="AO1461" i="1"/>
  <c r="AD1461" i="1"/>
  <c r="AC1461" i="1"/>
  <c r="AA1461" i="1"/>
  <c r="Z1461" i="1"/>
  <c r="AO1460" i="1"/>
  <c r="AC1460" i="1"/>
  <c r="AA1460" i="1"/>
  <c r="Z1460" i="1"/>
  <c r="AO1459" i="1"/>
  <c r="AE1459" i="1"/>
  <c r="AB1459" i="1"/>
  <c r="AA1459" i="1"/>
  <c r="Z1459" i="1"/>
  <c r="AO1458" i="1"/>
  <c r="AE1458" i="1"/>
  <c r="AD1458" i="1"/>
  <c r="AA1458" i="1"/>
  <c r="Z1458" i="1"/>
  <c r="AO1457" i="1"/>
  <c r="AE1457" i="1"/>
  <c r="AD1457" i="1"/>
  <c r="AC1457" i="1"/>
  <c r="AH1457" i="1" s="1"/>
  <c r="Z1457" i="1"/>
  <c r="AO1456" i="1"/>
  <c r="AE1456" i="1"/>
  <c r="AD1456" i="1"/>
  <c r="AC1456" i="1"/>
  <c r="AH1456" i="1" s="1"/>
  <c r="AO1455" i="1"/>
  <c r="AE1455" i="1"/>
  <c r="AD1455" i="1"/>
  <c r="AC1455" i="1"/>
  <c r="AH1455" i="1" s="1"/>
  <c r="AA1455" i="1"/>
  <c r="AO1454" i="1"/>
  <c r="AE1454" i="1"/>
  <c r="AD1454" i="1"/>
  <c r="AC1454" i="1"/>
  <c r="AH1454" i="1" s="1"/>
  <c r="AA1454" i="1"/>
  <c r="Z1454" i="1"/>
  <c r="AO1453" i="1"/>
  <c r="AD1453" i="1"/>
  <c r="AC1453" i="1"/>
  <c r="AA1453" i="1"/>
  <c r="Z1453" i="1"/>
  <c r="AO1452" i="1"/>
  <c r="AC1452" i="1"/>
  <c r="AA1452" i="1"/>
  <c r="Z1452" i="1"/>
  <c r="AO1451" i="1"/>
  <c r="AE1451" i="1"/>
  <c r="AA1451" i="1"/>
  <c r="Z1451" i="1"/>
  <c r="AO1450" i="1"/>
  <c r="AE1450" i="1"/>
  <c r="AD1450" i="1"/>
  <c r="AA1450" i="1"/>
  <c r="Z1450" i="1"/>
  <c r="AO1449" i="1"/>
  <c r="AE1449" i="1"/>
  <c r="AD1449" i="1"/>
  <c r="AC1449" i="1"/>
  <c r="Z1449" i="1"/>
  <c r="AO1448" i="1"/>
  <c r="AE1448" i="1"/>
  <c r="AD1448" i="1"/>
  <c r="AC1448" i="1"/>
  <c r="AB1448" i="1"/>
  <c r="AO1447" i="1"/>
  <c r="AE1447" i="1"/>
  <c r="AD1447" i="1"/>
  <c r="AC1447" i="1"/>
  <c r="AA1447" i="1"/>
  <c r="AO1446" i="1"/>
  <c r="AE1446" i="1"/>
  <c r="AD1446" i="1"/>
  <c r="AC1446" i="1"/>
  <c r="AB1446" i="1"/>
  <c r="AA1446" i="1"/>
  <c r="Z1446" i="1"/>
  <c r="AO1445" i="1"/>
  <c r="AD1445" i="1"/>
  <c r="AC1445" i="1"/>
  <c r="AA1445" i="1"/>
  <c r="Z1445" i="1"/>
  <c r="AO1444" i="1"/>
  <c r="AC1444" i="1"/>
  <c r="AA1444" i="1"/>
  <c r="Z1444" i="1"/>
  <c r="AO1443" i="1"/>
  <c r="AE1443" i="1"/>
  <c r="AB1443" i="1"/>
  <c r="AA1443" i="1"/>
  <c r="Z1443" i="1"/>
  <c r="AO1442" i="1"/>
  <c r="AE1442" i="1"/>
  <c r="AD1442" i="1"/>
  <c r="AA1442" i="1"/>
  <c r="Z1442" i="1"/>
  <c r="AO1441" i="1"/>
  <c r="AE1441" i="1"/>
  <c r="AD1441" i="1"/>
  <c r="AC1441" i="1"/>
  <c r="AH1441" i="1" s="1"/>
  <c r="Z1441" i="1"/>
  <c r="AO1440" i="1"/>
  <c r="AE1440" i="1"/>
  <c r="AD1440" i="1"/>
  <c r="AC1440" i="1"/>
  <c r="AH1440" i="1" s="1"/>
  <c r="AO1439" i="1"/>
  <c r="AE1439" i="1"/>
  <c r="AD1439" i="1"/>
  <c r="AC1439" i="1"/>
  <c r="AH1439" i="1" s="1"/>
  <c r="AA1439" i="1"/>
  <c r="AO1438" i="1"/>
  <c r="AE1438" i="1"/>
  <c r="AD1438" i="1"/>
  <c r="AC1438" i="1"/>
  <c r="AH1438" i="1" s="1"/>
  <c r="AA1438" i="1"/>
  <c r="Z1438" i="1"/>
  <c r="AO1437" i="1"/>
  <c r="AD1437" i="1"/>
  <c r="AC1437" i="1"/>
  <c r="AA1437" i="1"/>
  <c r="Z1437" i="1"/>
  <c r="AO1436" i="1"/>
  <c r="AC1436" i="1"/>
  <c r="AA1436" i="1"/>
  <c r="Z1436" i="1"/>
  <c r="AO1435" i="1"/>
  <c r="AE1435" i="1"/>
  <c r="AA1435" i="1"/>
  <c r="Z1435" i="1"/>
  <c r="AO1434" i="1"/>
  <c r="AE1434" i="1"/>
  <c r="AD1434" i="1"/>
  <c r="AA1434" i="1"/>
  <c r="Z1434" i="1"/>
  <c r="AO1433" i="1"/>
  <c r="AE1433" i="1"/>
  <c r="AD1433" i="1"/>
  <c r="AC1433" i="1"/>
  <c r="Z1433" i="1"/>
  <c r="AO1432" i="1"/>
  <c r="AE1432" i="1"/>
  <c r="AD1432" i="1"/>
  <c r="AC1432" i="1"/>
  <c r="AB1432" i="1"/>
  <c r="AO1431" i="1"/>
  <c r="AE1431" i="1"/>
  <c r="AD1431" i="1"/>
  <c r="AC1431" i="1"/>
  <c r="AA1431" i="1"/>
  <c r="AO1430" i="1"/>
  <c r="AE1430" i="1"/>
  <c r="AD1430" i="1"/>
  <c r="AC1430" i="1"/>
  <c r="AB1430" i="1"/>
  <c r="AA1430" i="1"/>
  <c r="Z1430" i="1"/>
  <c r="AO1429" i="1"/>
  <c r="AD1429" i="1"/>
  <c r="AC1429" i="1"/>
  <c r="AA1429" i="1"/>
  <c r="Z1429" i="1"/>
  <c r="AO1428" i="1"/>
  <c r="AC1428" i="1"/>
  <c r="AB1428" i="1"/>
  <c r="AA1428" i="1"/>
  <c r="Z1428" i="1"/>
  <c r="AO1427" i="1"/>
  <c r="AE1427" i="1"/>
  <c r="AB1427" i="1"/>
  <c r="AA1427" i="1"/>
  <c r="Z1427" i="1"/>
  <c r="AO1426" i="1"/>
  <c r="AE1426" i="1"/>
  <c r="AD1426" i="1"/>
  <c r="AA1426" i="1"/>
  <c r="Z1426" i="1"/>
  <c r="AO1425" i="1"/>
  <c r="AE1425" i="1"/>
  <c r="AD1425" i="1"/>
  <c r="AC1425" i="1"/>
  <c r="AH1425" i="1" s="1"/>
  <c r="Z1425" i="1"/>
  <c r="AO1424" i="1"/>
  <c r="AE1424" i="1"/>
  <c r="AD1424" i="1"/>
  <c r="AC1424" i="1"/>
  <c r="AH1424" i="1" s="1"/>
  <c r="AO1423" i="1"/>
  <c r="AE1423" i="1"/>
  <c r="AD1423" i="1"/>
  <c r="AC1423" i="1"/>
  <c r="AH1423" i="1" s="1"/>
  <c r="AA1423" i="1"/>
  <c r="AO1422" i="1"/>
  <c r="AE1422" i="1"/>
  <c r="AD1422" i="1"/>
  <c r="AC1422" i="1"/>
  <c r="AH1422" i="1" s="1"/>
  <c r="AA1422" i="1"/>
  <c r="Z1422" i="1"/>
  <c r="AO1421" i="1"/>
  <c r="AD1421" i="1"/>
  <c r="AC1421" i="1"/>
  <c r="AB1421" i="1"/>
  <c r="AA1421" i="1"/>
  <c r="Z1421" i="1"/>
  <c r="AO1420" i="1"/>
  <c r="AC1420" i="1"/>
  <c r="AB1420" i="1"/>
  <c r="AA1420" i="1"/>
  <c r="Z1420" i="1"/>
  <c r="AO1419" i="1"/>
  <c r="AE1419" i="1"/>
  <c r="AA1419" i="1"/>
  <c r="Z1419" i="1"/>
  <c r="AO1418" i="1"/>
  <c r="AE1418" i="1"/>
  <c r="AD1418" i="1"/>
  <c r="AA1418" i="1"/>
  <c r="Z1418" i="1"/>
  <c r="AO1417" i="1"/>
  <c r="AE1417" i="1"/>
  <c r="AD1417" i="1"/>
  <c r="AC1417" i="1"/>
  <c r="Z1417" i="1"/>
  <c r="AO1416" i="1"/>
  <c r="AE1416" i="1"/>
  <c r="AD1416" i="1"/>
  <c r="AC1416" i="1"/>
  <c r="AB1416" i="1"/>
  <c r="AO1415" i="1"/>
  <c r="AE1415" i="1"/>
  <c r="AD1415" i="1"/>
  <c r="AC1415" i="1"/>
  <c r="AB1415" i="1"/>
  <c r="AA1415" i="1"/>
  <c r="AO1414" i="1"/>
  <c r="AE1414" i="1"/>
  <c r="AD1414" i="1"/>
  <c r="AC1414" i="1"/>
  <c r="AB1414" i="1"/>
  <c r="AA1414" i="1"/>
  <c r="Z1414" i="1"/>
  <c r="AO1413" i="1"/>
  <c r="AD1413" i="1"/>
  <c r="AC1413" i="1"/>
  <c r="AA1413" i="1"/>
  <c r="Z1413" i="1"/>
  <c r="AO1412" i="1"/>
  <c r="AC1412" i="1"/>
  <c r="AB1412" i="1"/>
  <c r="AA1412" i="1"/>
  <c r="Z1412" i="1"/>
  <c r="AO1411" i="1"/>
  <c r="AE1411" i="1"/>
  <c r="AB1411" i="1"/>
  <c r="AA1411" i="1"/>
  <c r="Z1411" i="1"/>
  <c r="AO1410" i="1"/>
  <c r="AE1410" i="1"/>
  <c r="AD1410" i="1"/>
  <c r="AA1410" i="1"/>
  <c r="Z1410" i="1"/>
  <c r="AO1409" i="1"/>
  <c r="AE1409" i="1"/>
  <c r="AD1409" i="1"/>
  <c r="AC1409" i="1"/>
  <c r="AH1409" i="1" s="1"/>
  <c r="Z1409" i="1"/>
  <c r="AO1408" i="1"/>
  <c r="AE1408" i="1"/>
  <c r="AD1408" i="1"/>
  <c r="AC1408" i="1"/>
  <c r="AH1408" i="1" s="1"/>
  <c r="AO1407" i="1"/>
  <c r="AE1407" i="1"/>
  <c r="AD1407" i="1"/>
  <c r="AC1407" i="1"/>
  <c r="AH1407" i="1" s="1"/>
  <c r="AA1407" i="1"/>
  <c r="AO1406" i="1"/>
  <c r="AE1406" i="1"/>
  <c r="AD1406" i="1"/>
  <c r="AC1406" i="1"/>
  <c r="AH1406" i="1" s="1"/>
  <c r="AA1406" i="1"/>
  <c r="Z1406" i="1"/>
  <c r="AO1405" i="1"/>
  <c r="AD1405" i="1"/>
  <c r="AC1405" i="1"/>
  <c r="AB1405" i="1"/>
  <c r="AA1405" i="1"/>
  <c r="Z1405" i="1"/>
  <c r="AO1404" i="1"/>
  <c r="AC1404" i="1"/>
  <c r="AB1404" i="1"/>
  <c r="AA1404" i="1"/>
  <c r="Z1404" i="1"/>
  <c r="AO1403" i="1"/>
  <c r="AE1403" i="1"/>
  <c r="AA1403" i="1"/>
  <c r="Z1403" i="1"/>
  <c r="AO1402" i="1"/>
  <c r="AE1402" i="1"/>
  <c r="AD1402" i="1"/>
  <c r="AA1402" i="1"/>
  <c r="Z1402" i="1"/>
  <c r="AO1401" i="1"/>
  <c r="AE1401" i="1"/>
  <c r="AD1401" i="1"/>
  <c r="AC1401" i="1"/>
  <c r="Z1401" i="1"/>
  <c r="AO1400" i="1"/>
  <c r="AE1400" i="1"/>
  <c r="AD1400" i="1"/>
  <c r="AC1400" i="1"/>
  <c r="AB1400" i="1"/>
  <c r="AO1399" i="1"/>
  <c r="AE1399" i="1"/>
  <c r="AD1399" i="1"/>
  <c r="AC1399" i="1"/>
  <c r="AB1399" i="1"/>
  <c r="AA1399" i="1"/>
  <c r="AO1398" i="1"/>
  <c r="AE1398" i="1"/>
  <c r="AD1398" i="1"/>
  <c r="AC1398" i="1"/>
  <c r="AB1398" i="1"/>
  <c r="AA1398" i="1"/>
  <c r="Z1398" i="1"/>
  <c r="AO1397" i="1"/>
  <c r="AD1397" i="1"/>
  <c r="AC1397" i="1"/>
  <c r="AA1397" i="1"/>
  <c r="Z1397" i="1"/>
  <c r="AO1396" i="1"/>
  <c r="AC1396" i="1"/>
  <c r="AB1396" i="1"/>
  <c r="AA1396" i="1"/>
  <c r="Z1396" i="1"/>
  <c r="AO1395" i="1"/>
  <c r="AE1395" i="1"/>
  <c r="AB1395" i="1"/>
  <c r="AA1395" i="1"/>
  <c r="Z1395" i="1"/>
  <c r="AO1394" i="1"/>
  <c r="AE1394" i="1"/>
  <c r="AD1394" i="1"/>
  <c r="AA1394" i="1"/>
  <c r="Z1394" i="1"/>
  <c r="AO1393" i="1"/>
  <c r="AE1393" i="1"/>
  <c r="AD1393" i="1"/>
  <c r="AC1393" i="1"/>
  <c r="AH1393" i="1" s="1"/>
  <c r="Z1393" i="1"/>
  <c r="AO1392" i="1"/>
  <c r="AE1392" i="1"/>
  <c r="AD1392" i="1"/>
  <c r="AC1392" i="1"/>
  <c r="AH1392" i="1" s="1"/>
  <c r="AO1391" i="1"/>
  <c r="AE1391" i="1"/>
  <c r="AD1391" i="1"/>
  <c r="AC1391" i="1"/>
  <c r="AH1391" i="1" s="1"/>
  <c r="AA1391" i="1"/>
  <c r="AO1390" i="1"/>
  <c r="AE1390" i="1"/>
  <c r="AD1390" i="1"/>
  <c r="AC1390" i="1"/>
  <c r="AH1390" i="1" s="1"/>
  <c r="AA1390" i="1"/>
  <c r="Z1390" i="1"/>
  <c r="AO1389" i="1"/>
  <c r="AD1389" i="1"/>
  <c r="AC1389" i="1"/>
  <c r="AB1389" i="1"/>
  <c r="AA1389" i="1"/>
  <c r="Z1389" i="1"/>
  <c r="AO1388" i="1"/>
  <c r="AC1388" i="1"/>
  <c r="AB1388" i="1"/>
  <c r="AA1388" i="1"/>
  <c r="Z1388" i="1"/>
  <c r="AO1387" i="1"/>
  <c r="AE1387" i="1"/>
  <c r="AA1387" i="1"/>
  <c r="Z1387" i="1"/>
  <c r="AO1386" i="1"/>
  <c r="AE1386" i="1"/>
  <c r="AD1386" i="1"/>
  <c r="AA1386" i="1"/>
  <c r="Z1386" i="1"/>
  <c r="AO1385" i="1"/>
  <c r="AE1385" i="1"/>
  <c r="AD1385" i="1"/>
  <c r="AC1385" i="1"/>
  <c r="Z1385" i="1"/>
  <c r="AO1384" i="1"/>
  <c r="AE1384" i="1"/>
  <c r="AD1384" i="1"/>
  <c r="AC1384" i="1"/>
  <c r="AB1384" i="1"/>
  <c r="AO1383" i="1"/>
  <c r="AE1383" i="1"/>
  <c r="AD1383" i="1"/>
  <c r="AC1383" i="1"/>
  <c r="AB1383" i="1"/>
  <c r="AA1383" i="1"/>
  <c r="AO1382" i="1"/>
  <c r="AE1382" i="1"/>
  <c r="AD1382" i="1"/>
  <c r="AC1382" i="1"/>
  <c r="AB1382" i="1"/>
  <c r="AA1382" i="1"/>
  <c r="Z1382" i="1"/>
  <c r="AO1381" i="1"/>
  <c r="AD1381" i="1"/>
  <c r="AC1381" i="1"/>
  <c r="AA1381" i="1"/>
  <c r="Z1381" i="1"/>
  <c r="AO1380" i="1"/>
  <c r="AC1380" i="1"/>
  <c r="AB1380" i="1"/>
  <c r="AA1380" i="1"/>
  <c r="Z1380" i="1"/>
  <c r="AO1379" i="1"/>
  <c r="AE1379" i="1"/>
  <c r="AB1379" i="1"/>
  <c r="AA1379" i="1"/>
  <c r="Z1379" i="1"/>
  <c r="AO1378" i="1"/>
  <c r="AE1378" i="1"/>
  <c r="AD1378" i="1"/>
  <c r="AA1378" i="1"/>
  <c r="Z1378" i="1"/>
  <c r="AO1377" i="1"/>
  <c r="AE1377" i="1"/>
  <c r="AD1377" i="1"/>
  <c r="AC1377" i="1"/>
  <c r="AH1377" i="1" s="1"/>
  <c r="Z1377" i="1"/>
  <c r="AO1376" i="1"/>
  <c r="AE1376" i="1"/>
  <c r="AD1376" i="1"/>
  <c r="AC1376" i="1"/>
  <c r="AH1376" i="1" s="1"/>
  <c r="AA1376" i="1"/>
  <c r="Z1376" i="1"/>
  <c r="AO1375" i="1"/>
  <c r="AE1375" i="1"/>
  <c r="AD1375" i="1"/>
  <c r="AC1375" i="1"/>
  <c r="AB1375" i="1"/>
  <c r="AA1375" i="1"/>
  <c r="Z1375" i="1"/>
  <c r="AO1374" i="1"/>
  <c r="AE1374" i="1"/>
  <c r="AD1374" i="1"/>
  <c r="AC1374" i="1"/>
  <c r="AB1374" i="1"/>
  <c r="AA1374" i="1"/>
  <c r="Z1374" i="1"/>
  <c r="AO1373" i="1"/>
  <c r="AE1373" i="1"/>
  <c r="AD1373" i="1"/>
  <c r="AC1373" i="1"/>
  <c r="AH1373" i="1" s="1"/>
  <c r="AA1373" i="1"/>
  <c r="Z1373" i="1"/>
  <c r="AO1372" i="1"/>
  <c r="AE1372" i="1"/>
  <c r="AD1372" i="1"/>
  <c r="AC1372" i="1"/>
  <c r="AB1372" i="1"/>
  <c r="AA1372" i="1"/>
  <c r="Z1372" i="1"/>
  <c r="AO1371" i="1"/>
  <c r="AE1371" i="1"/>
  <c r="AD1371" i="1"/>
  <c r="AC1371" i="1"/>
  <c r="AH1371" i="1" s="1"/>
  <c r="AA1371" i="1"/>
  <c r="Z1371" i="1"/>
  <c r="AO1370" i="1"/>
  <c r="AE1370" i="1"/>
  <c r="AD1370" i="1"/>
  <c r="AC1370" i="1"/>
  <c r="AB1370" i="1"/>
  <c r="AA1370" i="1"/>
  <c r="Z1370" i="1"/>
  <c r="AO1369" i="1"/>
  <c r="AE1369" i="1"/>
  <c r="AD1369" i="1"/>
  <c r="AC1369" i="1"/>
  <c r="AB1369" i="1"/>
  <c r="AA1369" i="1"/>
  <c r="Z1369" i="1"/>
  <c r="AO1368" i="1"/>
  <c r="AE1368" i="1"/>
  <c r="AD1368" i="1"/>
  <c r="AC1368" i="1"/>
  <c r="AH1368" i="1" s="1"/>
  <c r="AA1368" i="1"/>
  <c r="Z1368" i="1"/>
  <c r="AO1367" i="1"/>
  <c r="AE1367" i="1"/>
  <c r="AD1367" i="1"/>
  <c r="AC1367" i="1"/>
  <c r="AB1367" i="1"/>
  <c r="AA1367" i="1"/>
  <c r="Z1367" i="1"/>
  <c r="AO1366" i="1"/>
  <c r="AE1366" i="1"/>
  <c r="AD1366" i="1"/>
  <c r="AC1366" i="1"/>
  <c r="AB1366" i="1"/>
  <c r="AA1366" i="1"/>
  <c r="Z1366" i="1"/>
  <c r="AO1365" i="1"/>
  <c r="AE1365" i="1"/>
  <c r="AD1365" i="1"/>
  <c r="AC1365" i="1"/>
  <c r="AH1365" i="1" s="1"/>
  <c r="AA1365" i="1"/>
  <c r="Z1365" i="1"/>
  <c r="AO1364" i="1"/>
  <c r="AE1364" i="1"/>
  <c r="AD1364" i="1"/>
  <c r="AC1364" i="1"/>
  <c r="AB1364" i="1"/>
  <c r="AA1364" i="1"/>
  <c r="Z1364" i="1"/>
  <c r="AO1363" i="1"/>
  <c r="AE1363" i="1"/>
  <c r="AD1363" i="1"/>
  <c r="AC1363" i="1"/>
  <c r="AH1363" i="1" s="1"/>
  <c r="AA1363" i="1"/>
  <c r="Z1363" i="1"/>
  <c r="AO1362" i="1"/>
  <c r="AE1362" i="1"/>
  <c r="AD1362" i="1"/>
  <c r="AC1362" i="1"/>
  <c r="AB1362" i="1"/>
  <c r="AA1362" i="1"/>
  <c r="Z1362" i="1"/>
  <c r="AO1361" i="1"/>
  <c r="AE1361" i="1"/>
  <c r="AD1361" i="1"/>
  <c r="AC1361" i="1"/>
  <c r="AB1361" i="1"/>
  <c r="AA1361" i="1"/>
  <c r="Z1361" i="1"/>
  <c r="AO1360" i="1"/>
  <c r="AE1360" i="1"/>
  <c r="AD1360" i="1"/>
  <c r="AC1360" i="1"/>
  <c r="AH1360" i="1" s="1"/>
  <c r="AA1360" i="1"/>
  <c r="Z1360" i="1"/>
  <c r="AO1359" i="1"/>
  <c r="AE1359" i="1"/>
  <c r="AD1359" i="1"/>
  <c r="AC1359" i="1"/>
  <c r="AB1359" i="1"/>
  <c r="AA1359" i="1"/>
  <c r="Z1359" i="1"/>
  <c r="AO1358" i="1"/>
  <c r="AE1358" i="1"/>
  <c r="AD1358" i="1"/>
  <c r="AC1358" i="1"/>
  <c r="AB1358" i="1"/>
  <c r="AA1358" i="1"/>
  <c r="Z1358" i="1"/>
  <c r="AO1357" i="1"/>
  <c r="AE1357" i="1"/>
  <c r="AD1357" i="1"/>
  <c r="AC1357" i="1"/>
  <c r="AH1357" i="1" s="1"/>
  <c r="AA1357" i="1"/>
  <c r="Z1357" i="1"/>
  <c r="AO1356" i="1"/>
  <c r="AE1356" i="1"/>
  <c r="AD1356" i="1"/>
  <c r="AC1356" i="1"/>
  <c r="AB1356" i="1"/>
  <c r="AA1356" i="1"/>
  <c r="Z1356" i="1"/>
  <c r="AO1355" i="1"/>
  <c r="AE1355" i="1"/>
  <c r="AD1355" i="1"/>
  <c r="AC1355" i="1"/>
  <c r="AA1355" i="1"/>
  <c r="Z1355" i="1"/>
  <c r="AO1354" i="1"/>
  <c r="AE1354" i="1"/>
  <c r="AD1354" i="1"/>
  <c r="AC1354" i="1"/>
  <c r="AB1354" i="1"/>
  <c r="AA1354" i="1"/>
  <c r="Z1354" i="1"/>
  <c r="AO1353" i="1"/>
  <c r="AE1353" i="1"/>
  <c r="AD1353" i="1"/>
  <c r="AC1353" i="1"/>
  <c r="AB1353" i="1"/>
  <c r="AA1353" i="1"/>
  <c r="Z1353" i="1"/>
  <c r="AO1352" i="1"/>
  <c r="AE1352" i="1"/>
  <c r="AD1352" i="1"/>
  <c r="AC1352" i="1"/>
  <c r="AH1352" i="1" s="1"/>
  <c r="AA1352" i="1"/>
  <c r="Z1352" i="1"/>
  <c r="AO1351" i="1"/>
  <c r="AE1351" i="1"/>
  <c r="AD1351" i="1"/>
  <c r="AC1351" i="1"/>
  <c r="AB1351" i="1"/>
  <c r="AA1351" i="1"/>
  <c r="Z1351" i="1"/>
  <c r="AO1350" i="1"/>
  <c r="AE1350" i="1"/>
  <c r="AD1350" i="1"/>
  <c r="AC1350" i="1"/>
  <c r="AB1350" i="1"/>
  <c r="AA1350" i="1"/>
  <c r="Z1350" i="1"/>
  <c r="AO1349" i="1"/>
  <c r="AE1349" i="1"/>
  <c r="AD1349" i="1"/>
  <c r="AC1349" i="1"/>
  <c r="AH1349" i="1" s="1"/>
  <c r="AA1349" i="1"/>
  <c r="Z1349" i="1"/>
  <c r="AO1348" i="1"/>
  <c r="AE1348" i="1"/>
  <c r="AD1348" i="1"/>
  <c r="AC1348" i="1"/>
  <c r="AB1348" i="1"/>
  <c r="AA1348" i="1"/>
  <c r="Z1348" i="1"/>
  <c r="AO1347" i="1"/>
  <c r="AE1347" i="1"/>
  <c r="AD1347" i="1"/>
  <c r="AC1347" i="1"/>
  <c r="AA1347" i="1"/>
  <c r="Z1347" i="1"/>
  <c r="AO1346" i="1"/>
  <c r="AE1346" i="1"/>
  <c r="AD1346" i="1"/>
  <c r="AC1346" i="1"/>
  <c r="AB1346" i="1"/>
  <c r="AA1346" i="1"/>
  <c r="Z1346" i="1"/>
  <c r="AO1345" i="1"/>
  <c r="AE1345" i="1"/>
  <c r="AD1345" i="1"/>
  <c r="AC1345" i="1"/>
  <c r="AB1345" i="1"/>
  <c r="AA1345" i="1"/>
  <c r="Z1345" i="1"/>
  <c r="AO1344" i="1"/>
  <c r="AE1344" i="1"/>
  <c r="AD1344" i="1"/>
  <c r="AC1344" i="1"/>
  <c r="AH1344" i="1" s="1"/>
  <c r="AA1344" i="1"/>
  <c r="Z1344" i="1"/>
  <c r="AO1343" i="1"/>
  <c r="AE1343" i="1"/>
  <c r="AD1343" i="1"/>
  <c r="AC1343" i="1"/>
  <c r="AB1343" i="1"/>
  <c r="AA1343" i="1"/>
  <c r="Z1343" i="1"/>
  <c r="AO1342" i="1"/>
  <c r="AE1342" i="1"/>
  <c r="AD1342" i="1"/>
  <c r="AC1342" i="1"/>
  <c r="AB1342" i="1"/>
  <c r="AA1342" i="1"/>
  <c r="Z1342" i="1"/>
  <c r="AO1341" i="1"/>
  <c r="AE1341" i="1"/>
  <c r="AD1341" i="1"/>
  <c r="AC1341" i="1"/>
  <c r="AH1341" i="1" s="1"/>
  <c r="AA1341" i="1"/>
  <c r="Z1341" i="1"/>
  <c r="AO1340" i="1"/>
  <c r="AE1340" i="1"/>
  <c r="AD1340" i="1"/>
  <c r="AC1340" i="1"/>
  <c r="AB1340" i="1"/>
  <c r="AA1340" i="1"/>
  <c r="Z1340" i="1"/>
  <c r="AO1339" i="1"/>
  <c r="AE1339" i="1"/>
  <c r="AD1339" i="1"/>
  <c r="AC1339" i="1"/>
  <c r="AB1339" i="1"/>
  <c r="AA1339" i="1"/>
  <c r="Z1339" i="1"/>
  <c r="AO1338" i="1"/>
  <c r="AE1338" i="1"/>
  <c r="AD1338" i="1"/>
  <c r="AC1338" i="1"/>
  <c r="AB1338" i="1"/>
  <c r="AA1338" i="1"/>
  <c r="Z1338" i="1"/>
  <c r="AO1337" i="1"/>
  <c r="AE1337" i="1"/>
  <c r="AD1337" i="1"/>
  <c r="AC1337" i="1"/>
  <c r="AB1337" i="1"/>
  <c r="AA1337" i="1"/>
  <c r="Z1337" i="1"/>
  <c r="AO1336" i="1"/>
  <c r="AE1336" i="1"/>
  <c r="AD1336" i="1"/>
  <c r="AC1336" i="1"/>
  <c r="AH1336" i="1" s="1"/>
  <c r="AB1336" i="1"/>
  <c r="AA1336" i="1"/>
  <c r="Z1336" i="1"/>
  <c r="AO1335" i="1"/>
  <c r="AE1335" i="1"/>
  <c r="AD1335" i="1"/>
  <c r="AC1335" i="1"/>
  <c r="AB1335" i="1"/>
  <c r="AA1335" i="1"/>
  <c r="Z1335" i="1"/>
  <c r="AO1334" i="1"/>
  <c r="AE1334" i="1"/>
  <c r="AD1334" i="1"/>
  <c r="AC1334" i="1"/>
  <c r="AB1334" i="1"/>
  <c r="AA1334" i="1"/>
  <c r="Z1334" i="1"/>
  <c r="AO1333" i="1"/>
  <c r="AE1333" i="1"/>
  <c r="AD1333" i="1"/>
  <c r="AC1333" i="1"/>
  <c r="AH1333" i="1" s="1"/>
  <c r="AB1333" i="1"/>
  <c r="AA1333" i="1"/>
  <c r="Z1333" i="1"/>
  <c r="AO1332" i="1"/>
  <c r="AE1332" i="1"/>
  <c r="AD1332" i="1"/>
  <c r="AC1332" i="1"/>
  <c r="AB1332" i="1"/>
  <c r="AA1332" i="1"/>
  <c r="Z1332" i="1"/>
  <c r="AO1331" i="1"/>
  <c r="AE1331" i="1"/>
  <c r="AD1331" i="1"/>
  <c r="AC1331" i="1"/>
  <c r="AB1331" i="1"/>
  <c r="AA1331" i="1"/>
  <c r="Z1331" i="1"/>
  <c r="AO1330" i="1"/>
  <c r="AE1330" i="1"/>
  <c r="AD1330" i="1"/>
  <c r="AC1330" i="1"/>
  <c r="AB1330" i="1"/>
  <c r="AA1330" i="1"/>
  <c r="Z1330" i="1"/>
  <c r="AO1329" i="1"/>
  <c r="AE1329" i="1"/>
  <c r="AD1329" i="1"/>
  <c r="AC1329" i="1"/>
  <c r="AB1329" i="1"/>
  <c r="AA1329" i="1"/>
  <c r="Z1329" i="1"/>
  <c r="AO1328" i="1"/>
  <c r="AE1328" i="1"/>
  <c r="AD1328" i="1"/>
  <c r="AC1328" i="1"/>
  <c r="AH1328" i="1" s="1"/>
  <c r="AB1328" i="1"/>
  <c r="AA1328" i="1"/>
  <c r="Z1328" i="1"/>
  <c r="AO1327" i="1"/>
  <c r="AE1327" i="1"/>
  <c r="AD1327" i="1"/>
  <c r="AC1327" i="1"/>
  <c r="AB1327" i="1"/>
  <c r="AA1327" i="1"/>
  <c r="Z1327" i="1"/>
  <c r="AO1326" i="1"/>
  <c r="AE1326" i="1"/>
  <c r="AD1326" i="1"/>
  <c r="AC1326" i="1"/>
  <c r="AB1326" i="1"/>
  <c r="AA1326" i="1"/>
  <c r="Z1326" i="1"/>
  <c r="AO1325" i="1"/>
  <c r="AE1325" i="1"/>
  <c r="AD1325" i="1"/>
  <c r="AC1325" i="1"/>
  <c r="AH1325" i="1" s="1"/>
  <c r="AB1325" i="1"/>
  <c r="AA1325" i="1"/>
  <c r="Z1325" i="1"/>
  <c r="AO1324" i="1"/>
  <c r="AE1324" i="1"/>
  <c r="AD1324" i="1"/>
  <c r="AC1324" i="1"/>
  <c r="AB1324" i="1"/>
  <c r="AA1324" i="1"/>
  <c r="Z1324" i="1"/>
  <c r="AO1323" i="1"/>
  <c r="AE1323" i="1"/>
  <c r="AD1323" i="1"/>
  <c r="AC1323" i="1"/>
  <c r="AB1323" i="1"/>
  <c r="AA1323" i="1"/>
  <c r="Z1323" i="1"/>
  <c r="AO1322" i="1"/>
  <c r="AE1322" i="1"/>
  <c r="AD1322" i="1"/>
  <c r="AC1322" i="1"/>
  <c r="AB1322" i="1"/>
  <c r="AA1322" i="1"/>
  <c r="Z1322" i="1"/>
  <c r="AO1321" i="1"/>
  <c r="AE1321" i="1"/>
  <c r="AD1321" i="1"/>
  <c r="AC1321" i="1"/>
  <c r="AB1321" i="1"/>
  <c r="AA1321" i="1"/>
  <c r="Z1321" i="1"/>
  <c r="AO1320" i="1"/>
  <c r="AE1320" i="1"/>
  <c r="AD1320" i="1"/>
  <c r="AC1320" i="1"/>
  <c r="AH1320" i="1" s="1"/>
  <c r="AB1320" i="1"/>
  <c r="AA1320" i="1"/>
  <c r="Z1320" i="1"/>
  <c r="AO1319" i="1"/>
  <c r="AE1319" i="1"/>
  <c r="AD1319" i="1"/>
  <c r="AC1319" i="1"/>
  <c r="AB1319" i="1"/>
  <c r="AA1319" i="1"/>
  <c r="Z1319" i="1"/>
  <c r="AO1318" i="1"/>
  <c r="AE1318" i="1"/>
  <c r="AD1318" i="1"/>
  <c r="AC1318" i="1"/>
  <c r="AB1318" i="1"/>
  <c r="AA1318" i="1"/>
  <c r="Z1318" i="1"/>
  <c r="AO1317" i="1"/>
  <c r="AE1317" i="1"/>
  <c r="AD1317" i="1"/>
  <c r="AC1317" i="1"/>
  <c r="AH1317" i="1" s="1"/>
  <c r="AB1317" i="1"/>
  <c r="AA1317" i="1"/>
  <c r="Z1317" i="1"/>
  <c r="AO1316" i="1"/>
  <c r="AE1316" i="1"/>
  <c r="AD1316" i="1"/>
  <c r="AC1316" i="1"/>
  <c r="AB1316" i="1"/>
  <c r="AA1316" i="1"/>
  <c r="Z1316" i="1"/>
  <c r="AO1315" i="1"/>
  <c r="AE1315" i="1"/>
  <c r="AD1315" i="1"/>
  <c r="AC1315" i="1"/>
  <c r="AB1315" i="1"/>
  <c r="AA1315" i="1"/>
  <c r="Z1315" i="1"/>
  <c r="AO1314" i="1"/>
  <c r="AE1314" i="1"/>
  <c r="AD1314" i="1"/>
  <c r="AC1314" i="1"/>
  <c r="AB1314" i="1"/>
  <c r="AA1314" i="1"/>
  <c r="Z1314" i="1"/>
  <c r="AO1313" i="1"/>
  <c r="AE1313" i="1"/>
  <c r="AD1313" i="1"/>
  <c r="AC1313" i="1"/>
  <c r="AB1313" i="1"/>
  <c r="AA1313" i="1"/>
  <c r="Z1313" i="1"/>
  <c r="AO1312" i="1"/>
  <c r="AE1312" i="1"/>
  <c r="AD1312" i="1"/>
  <c r="AC1312" i="1"/>
  <c r="AH1312" i="1" s="1"/>
  <c r="AB1312" i="1"/>
  <c r="AA1312" i="1"/>
  <c r="Z1312" i="1"/>
  <c r="AO1311" i="1"/>
  <c r="AE1311" i="1"/>
  <c r="AD1311" i="1"/>
  <c r="AC1311" i="1"/>
  <c r="AB1311" i="1"/>
  <c r="AA1311" i="1"/>
  <c r="Z1311" i="1"/>
  <c r="AO1310" i="1"/>
  <c r="AE1310" i="1"/>
  <c r="AD1310" i="1"/>
  <c r="AC1310" i="1"/>
  <c r="AB1310" i="1"/>
  <c r="AA1310" i="1"/>
  <c r="Z1310" i="1"/>
  <c r="AO1309" i="1"/>
  <c r="AE1309" i="1"/>
  <c r="AD1309" i="1"/>
  <c r="AC1309" i="1"/>
  <c r="AH1309" i="1" s="1"/>
  <c r="AB1309" i="1"/>
  <c r="AA1309" i="1"/>
  <c r="Z1309" i="1"/>
  <c r="AO1308" i="1"/>
  <c r="AE1308" i="1"/>
  <c r="AD1308" i="1"/>
  <c r="AC1308" i="1"/>
  <c r="AB1308" i="1"/>
  <c r="AA1308" i="1"/>
  <c r="Z1308" i="1"/>
  <c r="AO1307" i="1"/>
  <c r="AE1307" i="1"/>
  <c r="AD1307" i="1"/>
  <c r="AC1307" i="1"/>
  <c r="AB1307" i="1"/>
  <c r="AA1307" i="1"/>
  <c r="Z1307" i="1"/>
  <c r="AO1306" i="1"/>
  <c r="AE1306" i="1"/>
  <c r="AD1306" i="1"/>
  <c r="AC1306" i="1"/>
  <c r="AB1306" i="1"/>
  <c r="AA1306" i="1"/>
  <c r="Z1306" i="1"/>
  <c r="AO1305" i="1"/>
  <c r="AE1305" i="1"/>
  <c r="AD1305" i="1"/>
  <c r="AC1305" i="1"/>
  <c r="AB1305" i="1"/>
  <c r="AA1305" i="1"/>
  <c r="Z1305" i="1"/>
  <c r="AO1304" i="1"/>
  <c r="AE1304" i="1"/>
  <c r="AD1304" i="1"/>
  <c r="AC1304" i="1"/>
  <c r="AH1304" i="1" s="1"/>
  <c r="AB1304" i="1"/>
  <c r="AA1304" i="1"/>
  <c r="Z1304" i="1"/>
  <c r="AO1303" i="1"/>
  <c r="AE1303" i="1"/>
  <c r="AD1303" i="1"/>
  <c r="AC1303" i="1"/>
  <c r="AB1303" i="1"/>
  <c r="AA1303" i="1"/>
  <c r="Z1303" i="1"/>
  <c r="AO1302" i="1"/>
  <c r="AE1302" i="1"/>
  <c r="AD1302" i="1"/>
  <c r="AC1302" i="1"/>
  <c r="AB1302" i="1"/>
  <c r="AA1302" i="1"/>
  <c r="Z1302" i="1"/>
  <c r="AO1301" i="1"/>
  <c r="AE1301" i="1"/>
  <c r="AD1301" i="1"/>
  <c r="AC1301" i="1"/>
  <c r="AH1301" i="1" s="1"/>
  <c r="AB1301" i="1"/>
  <c r="AA1301" i="1"/>
  <c r="Z1301" i="1"/>
  <c r="AO1300" i="1"/>
  <c r="AE1300" i="1"/>
  <c r="AD1300" i="1"/>
  <c r="AC1300" i="1"/>
  <c r="AB1300" i="1"/>
  <c r="AA1300" i="1"/>
  <c r="Z1300" i="1"/>
  <c r="AO1299" i="1"/>
  <c r="AE1299" i="1"/>
  <c r="AD1299" i="1"/>
  <c r="AC1299" i="1"/>
  <c r="AB1299" i="1"/>
  <c r="AA1299" i="1"/>
  <c r="Z1299" i="1"/>
  <c r="AO1298" i="1"/>
  <c r="AE1298" i="1"/>
  <c r="AD1298" i="1"/>
  <c r="AC1298" i="1"/>
  <c r="AB1298" i="1"/>
  <c r="AA1298" i="1"/>
  <c r="Z1298" i="1"/>
  <c r="AO1297" i="1"/>
  <c r="AE1297" i="1"/>
  <c r="AD1297" i="1"/>
  <c r="AC1297" i="1"/>
  <c r="AB1297" i="1"/>
  <c r="AA1297" i="1"/>
  <c r="Z1297" i="1"/>
  <c r="AO1296" i="1"/>
  <c r="AE1296" i="1"/>
  <c r="AD1296" i="1"/>
  <c r="AC1296" i="1"/>
  <c r="AH1296" i="1" s="1"/>
  <c r="AB1296" i="1"/>
  <c r="AA1296" i="1"/>
  <c r="Z1296" i="1"/>
  <c r="AO1295" i="1"/>
  <c r="AE1295" i="1"/>
  <c r="AD1295" i="1"/>
  <c r="AC1295" i="1"/>
  <c r="AB1295" i="1"/>
  <c r="AA1295" i="1"/>
  <c r="Z1295" i="1"/>
  <c r="AO1294" i="1"/>
  <c r="AE1294" i="1"/>
  <c r="AD1294" i="1"/>
  <c r="AC1294" i="1"/>
  <c r="AB1294" i="1"/>
  <c r="AA1294" i="1"/>
  <c r="Z1294" i="1"/>
  <c r="AO1293" i="1"/>
  <c r="AE1293" i="1"/>
  <c r="AD1293" i="1"/>
  <c r="AC1293" i="1"/>
  <c r="AH1293" i="1" s="1"/>
  <c r="AB1293" i="1"/>
  <c r="AA1293" i="1"/>
  <c r="Z1293" i="1"/>
  <c r="AO1292" i="1"/>
  <c r="AE1292" i="1"/>
  <c r="AD1292" i="1"/>
  <c r="AC1292" i="1"/>
  <c r="AH1292" i="1" s="1"/>
  <c r="AB1292" i="1"/>
  <c r="AA1292" i="1"/>
  <c r="Z1292" i="1"/>
  <c r="AO1291" i="1"/>
  <c r="AE1291" i="1"/>
  <c r="AD1291" i="1"/>
  <c r="AC1291" i="1"/>
  <c r="AH1291" i="1" s="1"/>
  <c r="AB1291" i="1"/>
  <c r="AA1291" i="1"/>
  <c r="Z1291" i="1"/>
  <c r="AO1290" i="1"/>
  <c r="AE1290" i="1"/>
  <c r="AD1290" i="1"/>
  <c r="AC1290" i="1"/>
  <c r="AH1290" i="1" s="1"/>
  <c r="AB1290" i="1"/>
  <c r="AA1290" i="1"/>
  <c r="Z1290" i="1"/>
  <c r="AO1289" i="1"/>
  <c r="AE1289" i="1"/>
  <c r="AD1289" i="1"/>
  <c r="AC1289" i="1"/>
  <c r="AH1289" i="1" s="1"/>
  <c r="AB1289" i="1"/>
  <c r="AA1289" i="1"/>
  <c r="Z1289" i="1"/>
  <c r="AO1288" i="1"/>
  <c r="AE1288" i="1"/>
  <c r="AD1288" i="1"/>
  <c r="AC1288" i="1"/>
  <c r="AH1288" i="1" s="1"/>
  <c r="AB1288" i="1"/>
  <c r="AA1288" i="1"/>
  <c r="Z1288" i="1"/>
  <c r="AO1287" i="1"/>
  <c r="AE1287" i="1"/>
  <c r="AD1287" i="1"/>
  <c r="AC1287" i="1"/>
  <c r="AH1287" i="1" s="1"/>
  <c r="AB1287" i="1"/>
  <c r="AA1287" i="1"/>
  <c r="Z1287" i="1"/>
  <c r="AO1286" i="1"/>
  <c r="AE1286" i="1"/>
  <c r="AD1286" i="1"/>
  <c r="AC1286" i="1"/>
  <c r="AH1286" i="1" s="1"/>
  <c r="AB1286" i="1"/>
  <c r="AA1286" i="1"/>
  <c r="Z1286" i="1"/>
  <c r="AO1285" i="1"/>
  <c r="AE1285" i="1"/>
  <c r="AD1285" i="1"/>
  <c r="AC1285" i="1"/>
  <c r="AH1285" i="1" s="1"/>
  <c r="AB1285" i="1"/>
  <c r="AA1285" i="1"/>
  <c r="Z1285" i="1"/>
  <c r="AO1284" i="1"/>
  <c r="AE1284" i="1"/>
  <c r="AD1284" i="1"/>
  <c r="AC1284" i="1"/>
  <c r="AH1284" i="1" s="1"/>
  <c r="AB1284" i="1"/>
  <c r="AA1284" i="1"/>
  <c r="Z1284" i="1"/>
  <c r="AO1283" i="1"/>
  <c r="AE1283" i="1"/>
  <c r="AD1283" i="1"/>
  <c r="AC1283" i="1"/>
  <c r="AH1283" i="1" s="1"/>
  <c r="AB1283" i="1"/>
  <c r="AA1283" i="1"/>
  <c r="Z1283" i="1"/>
  <c r="AO1282" i="1"/>
  <c r="AE1282" i="1"/>
  <c r="AD1282" i="1"/>
  <c r="AC1282" i="1"/>
  <c r="AH1282" i="1" s="1"/>
  <c r="AB1282" i="1"/>
  <c r="AA1282" i="1"/>
  <c r="Z1282" i="1"/>
  <c r="AO1281" i="1"/>
  <c r="AE1281" i="1"/>
  <c r="AD1281" i="1"/>
  <c r="AC1281" i="1"/>
  <c r="AH1281" i="1" s="1"/>
  <c r="AB1281" i="1"/>
  <c r="AA1281" i="1"/>
  <c r="Z1281" i="1"/>
  <c r="AO1280" i="1"/>
  <c r="AE1280" i="1"/>
  <c r="AD1280" i="1"/>
  <c r="AC1280" i="1"/>
  <c r="AH1280" i="1" s="1"/>
  <c r="AB1280" i="1"/>
  <c r="AA1280" i="1"/>
  <c r="Z1280" i="1"/>
  <c r="AO1279" i="1"/>
  <c r="AE1279" i="1"/>
  <c r="AD1279" i="1"/>
  <c r="AC1279" i="1"/>
  <c r="AH1279" i="1" s="1"/>
  <c r="AB1279" i="1"/>
  <c r="AA1279" i="1"/>
  <c r="Z1279" i="1"/>
  <c r="AO1278" i="1"/>
  <c r="AE1278" i="1"/>
  <c r="AD1278" i="1"/>
  <c r="AC1278" i="1"/>
  <c r="AH1278" i="1" s="1"/>
  <c r="AB1278" i="1"/>
  <c r="AA1278" i="1"/>
  <c r="Z1278" i="1"/>
  <c r="AO1277" i="1"/>
  <c r="AE1277" i="1"/>
  <c r="AD1277" i="1"/>
  <c r="AC1277" i="1"/>
  <c r="AH1277" i="1" s="1"/>
  <c r="AB1277" i="1"/>
  <c r="AA1277" i="1"/>
  <c r="Z1277" i="1"/>
  <c r="AO1276" i="1"/>
  <c r="AE1276" i="1"/>
  <c r="AD1276" i="1"/>
  <c r="AC1276" i="1"/>
  <c r="AH1276" i="1" s="1"/>
  <c r="AB1276" i="1"/>
  <c r="AA1276" i="1"/>
  <c r="Z1276" i="1"/>
  <c r="AO1275" i="1"/>
  <c r="AE1275" i="1"/>
  <c r="AD1275" i="1"/>
  <c r="AC1275" i="1"/>
  <c r="AH1275" i="1" s="1"/>
  <c r="AB1275" i="1"/>
  <c r="AA1275" i="1"/>
  <c r="Z1275" i="1"/>
  <c r="AO1274" i="1"/>
  <c r="AE1274" i="1"/>
  <c r="AD1274" i="1"/>
  <c r="AC1274" i="1"/>
  <c r="AH1274" i="1" s="1"/>
  <c r="AB1274" i="1"/>
  <c r="AA1274" i="1"/>
  <c r="Z1274" i="1"/>
  <c r="AO1273" i="1"/>
  <c r="AE1273" i="1"/>
  <c r="AD1273" i="1"/>
  <c r="AC1273" i="1"/>
  <c r="AH1273" i="1" s="1"/>
  <c r="AB1273" i="1"/>
  <c r="AA1273" i="1"/>
  <c r="Z1273" i="1"/>
  <c r="AO1272" i="1"/>
  <c r="AE1272" i="1"/>
  <c r="AD1272" i="1"/>
  <c r="AC1272" i="1"/>
  <c r="AH1272" i="1" s="1"/>
  <c r="AB1272" i="1"/>
  <c r="AA1272" i="1"/>
  <c r="Z1272" i="1"/>
  <c r="AO1271" i="1"/>
  <c r="AE1271" i="1"/>
  <c r="AD1271" i="1"/>
  <c r="AC1271" i="1"/>
  <c r="AH1271" i="1" s="1"/>
  <c r="AB1271" i="1"/>
  <c r="AA1271" i="1"/>
  <c r="Z1271" i="1"/>
  <c r="AO1270" i="1"/>
  <c r="AE1270" i="1"/>
  <c r="AD1270" i="1"/>
  <c r="AC1270" i="1"/>
  <c r="AH1270" i="1" s="1"/>
  <c r="AB1270" i="1"/>
  <c r="AA1270" i="1"/>
  <c r="Z1270" i="1"/>
  <c r="AO1269" i="1"/>
  <c r="AE1269" i="1"/>
  <c r="AD1269" i="1"/>
  <c r="AC1269" i="1"/>
  <c r="AH1269" i="1" s="1"/>
  <c r="AB1269" i="1"/>
  <c r="AA1269" i="1"/>
  <c r="Z1269" i="1"/>
  <c r="AO1268" i="1"/>
  <c r="AE1268" i="1"/>
  <c r="AD1268" i="1"/>
  <c r="AC1268" i="1"/>
  <c r="AH1268" i="1" s="1"/>
  <c r="AB1268" i="1"/>
  <c r="AA1268" i="1"/>
  <c r="Z1268" i="1"/>
  <c r="AO1267" i="1"/>
  <c r="AE1267" i="1"/>
  <c r="AD1267" i="1"/>
  <c r="AC1267" i="1"/>
  <c r="AH1267" i="1" s="1"/>
  <c r="AB1267" i="1"/>
  <c r="AA1267" i="1"/>
  <c r="Z1267" i="1"/>
  <c r="AO1266" i="1"/>
  <c r="AE1266" i="1"/>
  <c r="AD1266" i="1"/>
  <c r="AC1266" i="1"/>
  <c r="AH1266" i="1" s="1"/>
  <c r="AB1266" i="1"/>
  <c r="AA1266" i="1"/>
  <c r="Z1266" i="1"/>
  <c r="AO1265" i="1"/>
  <c r="AE1265" i="1"/>
  <c r="AD1265" i="1"/>
  <c r="AC1265" i="1"/>
  <c r="AH1265" i="1" s="1"/>
  <c r="AB1265" i="1"/>
  <c r="AA1265" i="1"/>
  <c r="Z1265" i="1"/>
  <c r="AO1264" i="1"/>
  <c r="AE1264" i="1"/>
  <c r="AD1264" i="1"/>
  <c r="AC1264" i="1"/>
  <c r="AH1264" i="1" s="1"/>
  <c r="AB1264" i="1"/>
  <c r="AA1264" i="1"/>
  <c r="Z1264" i="1"/>
  <c r="AO1263" i="1"/>
  <c r="AE1263" i="1"/>
  <c r="AD1263" i="1"/>
  <c r="AC1263" i="1"/>
  <c r="AH1263" i="1" s="1"/>
  <c r="AB1263" i="1"/>
  <c r="AA1263" i="1"/>
  <c r="Z1263" i="1"/>
  <c r="AO1262" i="1"/>
  <c r="AE1262" i="1"/>
  <c r="AD1262" i="1"/>
  <c r="AC1262" i="1"/>
  <c r="AH1262" i="1" s="1"/>
  <c r="AB1262" i="1"/>
  <c r="AA1262" i="1"/>
  <c r="Z1262" i="1"/>
  <c r="AO1261" i="1"/>
  <c r="AE1261" i="1"/>
  <c r="AD1261" i="1"/>
  <c r="AC1261" i="1"/>
  <c r="AH1261" i="1" s="1"/>
  <c r="AB1261" i="1"/>
  <c r="AA1261" i="1"/>
  <c r="Z1261" i="1"/>
  <c r="AO1260" i="1"/>
  <c r="AE1260" i="1"/>
  <c r="AD1260" i="1"/>
  <c r="AC1260" i="1"/>
  <c r="AH1260" i="1" s="1"/>
  <c r="AB1260" i="1"/>
  <c r="AA1260" i="1"/>
  <c r="Z1260" i="1"/>
  <c r="AO1259" i="1"/>
  <c r="AE1259" i="1"/>
  <c r="AD1259" i="1"/>
  <c r="AC1259" i="1"/>
  <c r="AH1259" i="1" s="1"/>
  <c r="AB1259" i="1"/>
  <c r="AA1259" i="1"/>
  <c r="Z1259" i="1"/>
  <c r="AO1258" i="1"/>
  <c r="AE1258" i="1"/>
  <c r="AD1258" i="1"/>
  <c r="AC1258" i="1"/>
  <c r="AH1258" i="1" s="1"/>
  <c r="AB1258" i="1"/>
  <c r="AA1258" i="1"/>
  <c r="Z1258" i="1"/>
  <c r="AO1257" i="1"/>
  <c r="AE1257" i="1"/>
  <c r="AD1257" i="1"/>
  <c r="AC1257" i="1"/>
  <c r="AH1257" i="1" s="1"/>
  <c r="AB1257" i="1"/>
  <c r="AA1257" i="1"/>
  <c r="Z1257" i="1"/>
  <c r="AO1256" i="1"/>
  <c r="AE1256" i="1"/>
  <c r="AD1256" i="1"/>
  <c r="AC1256" i="1"/>
  <c r="AH1256" i="1" s="1"/>
  <c r="AB1256" i="1"/>
  <c r="AA1256" i="1"/>
  <c r="Z1256" i="1"/>
  <c r="AO1255" i="1"/>
  <c r="AE1255" i="1"/>
  <c r="AD1255" i="1"/>
  <c r="AC1255" i="1"/>
  <c r="AH1255" i="1" s="1"/>
  <c r="AB1255" i="1"/>
  <c r="AA1255" i="1"/>
  <c r="Z1255" i="1"/>
  <c r="AO1254" i="1"/>
  <c r="AE1254" i="1"/>
  <c r="AD1254" i="1"/>
  <c r="AC1254" i="1"/>
  <c r="AH1254" i="1" s="1"/>
  <c r="AB1254" i="1"/>
  <c r="AA1254" i="1"/>
  <c r="Z1254" i="1"/>
  <c r="AO1253" i="1"/>
  <c r="AE1253" i="1"/>
  <c r="AD1253" i="1"/>
  <c r="AC1253" i="1"/>
  <c r="AH1253" i="1" s="1"/>
  <c r="AB1253" i="1"/>
  <c r="AA1253" i="1"/>
  <c r="Z1253" i="1"/>
  <c r="AO1252" i="1"/>
  <c r="AE1252" i="1"/>
  <c r="AD1252" i="1"/>
  <c r="AC1252" i="1"/>
  <c r="AH1252" i="1" s="1"/>
  <c r="AB1252" i="1"/>
  <c r="AA1252" i="1"/>
  <c r="Z1252" i="1"/>
  <c r="AO1251" i="1"/>
  <c r="AE1251" i="1"/>
  <c r="AD1251" i="1"/>
  <c r="AC1251" i="1"/>
  <c r="AH1251" i="1" s="1"/>
  <c r="AB1251" i="1"/>
  <c r="AA1251" i="1"/>
  <c r="Z1251" i="1"/>
  <c r="AO1250" i="1"/>
  <c r="AE1250" i="1"/>
  <c r="AD1250" i="1"/>
  <c r="AC1250" i="1"/>
  <c r="AH1250" i="1" s="1"/>
  <c r="AB1250" i="1"/>
  <c r="AA1250" i="1"/>
  <c r="Z1250" i="1"/>
  <c r="AO1249" i="1"/>
  <c r="AE1249" i="1"/>
  <c r="AD1249" i="1"/>
  <c r="AC1249" i="1"/>
  <c r="AH1249" i="1" s="1"/>
  <c r="AB1249" i="1"/>
  <c r="AA1249" i="1"/>
  <c r="Z1249" i="1"/>
  <c r="AO1248" i="1"/>
  <c r="AE1248" i="1"/>
  <c r="AD1248" i="1"/>
  <c r="AC1248" i="1"/>
  <c r="AH1248" i="1" s="1"/>
  <c r="AB1248" i="1"/>
  <c r="AA1248" i="1"/>
  <c r="Z1248" i="1"/>
  <c r="AO1247" i="1"/>
  <c r="AE1247" i="1"/>
  <c r="AD1247" i="1"/>
  <c r="AC1247" i="1"/>
  <c r="AH1247" i="1" s="1"/>
  <c r="AB1247" i="1"/>
  <c r="AA1247" i="1"/>
  <c r="Z1247" i="1"/>
  <c r="AO1246" i="1"/>
  <c r="AE1246" i="1"/>
  <c r="AD1246" i="1"/>
  <c r="AC1246" i="1"/>
  <c r="AH1246" i="1" s="1"/>
  <c r="AB1246" i="1"/>
  <c r="AA1246" i="1"/>
  <c r="Z1246" i="1"/>
  <c r="AO1245" i="1"/>
  <c r="AE1245" i="1"/>
  <c r="AD1245" i="1"/>
  <c r="AC1245" i="1"/>
  <c r="AH1245" i="1" s="1"/>
  <c r="AB1245" i="1"/>
  <c r="AA1245" i="1"/>
  <c r="Z1245" i="1"/>
  <c r="AO1244" i="1"/>
  <c r="AE1244" i="1"/>
  <c r="AD1244" i="1"/>
  <c r="AC1244" i="1"/>
  <c r="AH1244" i="1" s="1"/>
  <c r="AB1244" i="1"/>
  <c r="AA1244" i="1"/>
  <c r="Z1244" i="1"/>
  <c r="AO1243" i="1"/>
  <c r="AE1243" i="1"/>
  <c r="AD1243" i="1"/>
  <c r="AC1243" i="1"/>
  <c r="AH1243" i="1" s="1"/>
  <c r="AB1243" i="1"/>
  <c r="AA1243" i="1"/>
  <c r="Z1243" i="1"/>
  <c r="AO1242" i="1"/>
  <c r="AE1242" i="1"/>
  <c r="AD1242" i="1"/>
  <c r="AC1242" i="1"/>
  <c r="AB1242" i="1"/>
  <c r="AA1242" i="1"/>
  <c r="Z1242" i="1"/>
  <c r="AO1241" i="1"/>
  <c r="AE1241" i="1"/>
  <c r="AD1241" i="1"/>
  <c r="AC1241" i="1"/>
  <c r="AB1241" i="1"/>
  <c r="AA1241" i="1"/>
  <c r="Z1241" i="1"/>
  <c r="AO1240" i="1"/>
  <c r="AE1240" i="1"/>
  <c r="AD1240" i="1"/>
  <c r="AC1240" i="1"/>
  <c r="AB1240" i="1"/>
  <c r="AA1240" i="1"/>
  <c r="Z1240" i="1"/>
  <c r="AO1239" i="1"/>
  <c r="AE1239" i="1"/>
  <c r="AD1239" i="1"/>
  <c r="AC1239" i="1"/>
  <c r="AB1239" i="1"/>
  <c r="AA1239" i="1"/>
  <c r="Z1239" i="1"/>
  <c r="AO1238" i="1"/>
  <c r="AE1238" i="1"/>
  <c r="AD1238" i="1"/>
  <c r="AC1238" i="1"/>
  <c r="AH1238" i="1" s="1"/>
  <c r="AB1238" i="1"/>
  <c r="AA1238" i="1"/>
  <c r="Z1238" i="1"/>
  <c r="AO1237" i="1"/>
  <c r="AE1237" i="1"/>
  <c r="AD1237" i="1"/>
  <c r="AC1237" i="1"/>
  <c r="AB1237" i="1"/>
  <c r="AA1237" i="1"/>
  <c r="Z1237" i="1"/>
  <c r="AO1236" i="1"/>
  <c r="AE1236" i="1"/>
  <c r="AD1236" i="1"/>
  <c r="AC1236" i="1"/>
  <c r="AB1236" i="1"/>
  <c r="AA1236" i="1"/>
  <c r="Z1236" i="1"/>
  <c r="AO1235" i="1"/>
  <c r="AE1235" i="1"/>
  <c r="AD1235" i="1"/>
  <c r="AC1235" i="1"/>
  <c r="AH1235" i="1" s="1"/>
  <c r="AB1235" i="1"/>
  <c r="AA1235" i="1"/>
  <c r="Z1235" i="1"/>
  <c r="AJ1235" i="1" s="1"/>
  <c r="AK1235" i="1" s="1"/>
  <c r="AL1235" i="1" s="1"/>
  <c r="AO1234" i="1"/>
  <c r="AE1234" i="1"/>
  <c r="AD1234" i="1"/>
  <c r="AC1234" i="1"/>
  <c r="AB1234" i="1"/>
  <c r="AA1234" i="1"/>
  <c r="Z1234" i="1"/>
  <c r="AO1233" i="1"/>
  <c r="AE1233" i="1"/>
  <c r="AD1233" i="1"/>
  <c r="AC1233" i="1"/>
  <c r="AB1233" i="1"/>
  <c r="AA1233" i="1"/>
  <c r="Z1233" i="1"/>
  <c r="AO1232" i="1"/>
  <c r="AE1232" i="1"/>
  <c r="AD1232" i="1"/>
  <c r="AC1232" i="1"/>
  <c r="AB1232" i="1"/>
  <c r="AA1232" i="1"/>
  <c r="Z1232" i="1"/>
  <c r="AO1231" i="1"/>
  <c r="AE1231" i="1"/>
  <c r="AD1231" i="1"/>
  <c r="AC1231" i="1"/>
  <c r="AB1231" i="1"/>
  <c r="AA1231" i="1"/>
  <c r="Z1231" i="1"/>
  <c r="AO1230" i="1"/>
  <c r="AE1230" i="1"/>
  <c r="AD1230" i="1"/>
  <c r="AC1230" i="1"/>
  <c r="AH1230" i="1" s="1"/>
  <c r="AB1230" i="1"/>
  <c r="AA1230" i="1"/>
  <c r="Z1230" i="1"/>
  <c r="AO1229" i="1"/>
  <c r="AE1229" i="1"/>
  <c r="AD1229" i="1"/>
  <c r="AC1229" i="1"/>
  <c r="AB1229" i="1"/>
  <c r="AA1229" i="1"/>
  <c r="Z1229" i="1"/>
  <c r="AO1228" i="1"/>
  <c r="AE1228" i="1"/>
  <c r="AD1228" i="1"/>
  <c r="AC1228" i="1"/>
  <c r="AB1228" i="1"/>
  <c r="AA1228" i="1"/>
  <c r="Z1228" i="1"/>
  <c r="AO1227" i="1"/>
  <c r="AE1227" i="1"/>
  <c r="AD1227" i="1"/>
  <c r="AC1227" i="1"/>
  <c r="AH1227" i="1" s="1"/>
  <c r="AB1227" i="1"/>
  <c r="AA1227" i="1"/>
  <c r="Z1227" i="1"/>
  <c r="AO1226" i="1"/>
  <c r="AE1226" i="1"/>
  <c r="AD1226" i="1"/>
  <c r="AC1226" i="1"/>
  <c r="AB1226" i="1"/>
  <c r="AA1226" i="1"/>
  <c r="Z1226" i="1"/>
  <c r="AO1225" i="1"/>
  <c r="AE1225" i="1"/>
  <c r="AD1225" i="1"/>
  <c r="AC1225" i="1"/>
  <c r="AB1225" i="1"/>
  <c r="AA1225" i="1"/>
  <c r="Z1225" i="1"/>
  <c r="AO1224" i="1"/>
  <c r="AE1224" i="1"/>
  <c r="AD1224" i="1"/>
  <c r="AC1224" i="1"/>
  <c r="AB1224" i="1"/>
  <c r="AA1224" i="1"/>
  <c r="Z1224" i="1"/>
  <c r="AO1223" i="1"/>
  <c r="AE1223" i="1"/>
  <c r="AD1223" i="1"/>
  <c r="AC1223" i="1"/>
  <c r="AB1223" i="1"/>
  <c r="AA1223" i="1"/>
  <c r="Z1223" i="1"/>
  <c r="AO1222" i="1"/>
  <c r="AE1222" i="1"/>
  <c r="AD1222" i="1"/>
  <c r="AC1222" i="1"/>
  <c r="AH1222" i="1" s="1"/>
  <c r="AB1222" i="1"/>
  <c r="AA1222" i="1"/>
  <c r="Z1222" i="1"/>
  <c r="AO1221" i="1"/>
  <c r="AE1221" i="1"/>
  <c r="AD1221" i="1"/>
  <c r="AC1221" i="1"/>
  <c r="AB1221" i="1"/>
  <c r="AA1221" i="1"/>
  <c r="Z1221" i="1"/>
  <c r="AO1220" i="1"/>
  <c r="AE1220" i="1"/>
  <c r="AD1220" i="1"/>
  <c r="AC1220" i="1"/>
  <c r="AB1220" i="1"/>
  <c r="AA1220" i="1"/>
  <c r="Z1220" i="1"/>
  <c r="AO1219" i="1"/>
  <c r="AE1219" i="1"/>
  <c r="AD1219" i="1"/>
  <c r="AC1219" i="1"/>
  <c r="AH1219" i="1" s="1"/>
  <c r="AB1219" i="1"/>
  <c r="AA1219" i="1"/>
  <c r="Z1219" i="1"/>
  <c r="AO1218" i="1"/>
  <c r="AE1218" i="1"/>
  <c r="AD1218" i="1"/>
  <c r="AC1218" i="1"/>
  <c r="AB1218" i="1"/>
  <c r="AA1218" i="1"/>
  <c r="Z1218" i="1"/>
  <c r="AO1217" i="1"/>
  <c r="AE1217" i="1"/>
  <c r="AD1217" i="1"/>
  <c r="AC1217" i="1"/>
  <c r="AB1217" i="1"/>
  <c r="AA1217" i="1"/>
  <c r="Z1217" i="1"/>
  <c r="AO1216" i="1"/>
  <c r="AE1216" i="1"/>
  <c r="AD1216" i="1"/>
  <c r="AC1216" i="1"/>
  <c r="AB1216" i="1"/>
  <c r="AA1216" i="1"/>
  <c r="Z1216" i="1"/>
  <c r="AO1215" i="1"/>
  <c r="AE1215" i="1"/>
  <c r="AD1215" i="1"/>
  <c r="AC1215" i="1"/>
  <c r="AB1215" i="1"/>
  <c r="AA1215" i="1"/>
  <c r="Z1215" i="1"/>
  <c r="AO1214" i="1"/>
  <c r="AE1214" i="1"/>
  <c r="AD1214" i="1"/>
  <c r="AC1214" i="1"/>
  <c r="AH1214" i="1" s="1"/>
  <c r="AB1214" i="1"/>
  <c r="AA1214" i="1"/>
  <c r="Z1214" i="1"/>
  <c r="AO1213" i="1"/>
  <c r="AE1213" i="1"/>
  <c r="AD1213" i="1"/>
  <c r="AC1213" i="1"/>
  <c r="AB1213" i="1"/>
  <c r="AA1213" i="1"/>
  <c r="Z1213" i="1"/>
  <c r="AO1212" i="1"/>
  <c r="AE1212" i="1"/>
  <c r="AD1212" i="1"/>
  <c r="AC1212" i="1"/>
  <c r="AB1212" i="1"/>
  <c r="AA1212" i="1"/>
  <c r="Z1212" i="1"/>
  <c r="AO1211" i="1"/>
  <c r="AE1211" i="1"/>
  <c r="AD1211" i="1"/>
  <c r="AC1211" i="1"/>
  <c r="AH1211" i="1" s="1"/>
  <c r="AB1211" i="1"/>
  <c r="AA1211" i="1"/>
  <c r="Z1211" i="1"/>
  <c r="AO1210" i="1"/>
  <c r="AE1210" i="1"/>
  <c r="AD1210" i="1"/>
  <c r="AC1210" i="1"/>
  <c r="AB1210" i="1"/>
  <c r="AA1210" i="1"/>
  <c r="Z1210" i="1"/>
  <c r="AO1209" i="1"/>
  <c r="AE1209" i="1"/>
  <c r="AD1209" i="1"/>
  <c r="AC1209" i="1"/>
  <c r="AB1209" i="1"/>
  <c r="AA1209" i="1"/>
  <c r="Z1209" i="1"/>
  <c r="AO1208" i="1"/>
  <c r="AE1208" i="1"/>
  <c r="AD1208" i="1"/>
  <c r="AC1208" i="1"/>
  <c r="AB1208" i="1"/>
  <c r="AA1208" i="1"/>
  <c r="Z1208" i="1"/>
  <c r="AO1207" i="1"/>
  <c r="AE1207" i="1"/>
  <c r="AD1207" i="1"/>
  <c r="AC1207" i="1"/>
  <c r="AB1207" i="1"/>
  <c r="AA1207" i="1"/>
  <c r="Z1207" i="1"/>
  <c r="AO1206" i="1"/>
  <c r="AE1206" i="1"/>
  <c r="AD1206" i="1"/>
  <c r="AC1206" i="1"/>
  <c r="AH1206" i="1" s="1"/>
  <c r="AB1206" i="1"/>
  <c r="AA1206" i="1"/>
  <c r="Z1206" i="1"/>
  <c r="AO1205" i="1"/>
  <c r="AE1205" i="1"/>
  <c r="AD1205" i="1"/>
  <c r="AC1205" i="1"/>
  <c r="AB1205" i="1"/>
  <c r="AA1205" i="1"/>
  <c r="Z1205" i="1"/>
  <c r="AO1204" i="1"/>
  <c r="AE1204" i="1"/>
  <c r="AD1204" i="1"/>
  <c r="AC1204" i="1"/>
  <c r="AB1204" i="1"/>
  <c r="AA1204" i="1"/>
  <c r="Z1204" i="1"/>
  <c r="AO1203" i="1"/>
  <c r="AE1203" i="1"/>
  <c r="AD1203" i="1"/>
  <c r="AC1203" i="1"/>
  <c r="AH1203" i="1" s="1"/>
  <c r="AB1203" i="1"/>
  <c r="AA1203" i="1"/>
  <c r="Z1203" i="1"/>
  <c r="AO1202" i="1"/>
  <c r="AE1202" i="1"/>
  <c r="AD1202" i="1"/>
  <c r="AC1202" i="1"/>
  <c r="AB1202" i="1"/>
  <c r="AA1202" i="1"/>
  <c r="Z1202" i="1"/>
  <c r="AO1201" i="1"/>
  <c r="AE1201" i="1"/>
  <c r="AD1201" i="1"/>
  <c r="AC1201" i="1"/>
  <c r="AB1201" i="1"/>
  <c r="AA1201" i="1"/>
  <c r="Z1201" i="1"/>
  <c r="AO1200" i="1"/>
  <c r="AE1200" i="1"/>
  <c r="AD1200" i="1"/>
  <c r="AC1200" i="1"/>
  <c r="AB1200" i="1"/>
  <c r="AA1200" i="1"/>
  <c r="Z1200" i="1"/>
  <c r="AO1199" i="1"/>
  <c r="AE1199" i="1"/>
  <c r="AD1199" i="1"/>
  <c r="AC1199" i="1"/>
  <c r="AB1199" i="1"/>
  <c r="AA1199" i="1"/>
  <c r="Z1199" i="1"/>
  <c r="AO1198" i="1"/>
  <c r="AE1198" i="1"/>
  <c r="AD1198" i="1"/>
  <c r="AC1198" i="1"/>
  <c r="AH1198" i="1" s="1"/>
  <c r="AB1198" i="1"/>
  <c r="AA1198" i="1"/>
  <c r="Z1198" i="1"/>
  <c r="AO1197" i="1"/>
  <c r="AE1197" i="1"/>
  <c r="AD1197" i="1"/>
  <c r="AC1197" i="1"/>
  <c r="AB1197" i="1"/>
  <c r="AA1197" i="1"/>
  <c r="Z1197" i="1"/>
  <c r="AO1196" i="1"/>
  <c r="AE1196" i="1"/>
  <c r="AD1196" i="1"/>
  <c r="AC1196" i="1"/>
  <c r="AB1196" i="1"/>
  <c r="AA1196" i="1"/>
  <c r="Z1196" i="1"/>
  <c r="AO1195" i="1"/>
  <c r="AE1195" i="1"/>
  <c r="AD1195" i="1"/>
  <c r="AC1195" i="1"/>
  <c r="AH1195" i="1" s="1"/>
  <c r="AB1195" i="1"/>
  <c r="AA1195" i="1"/>
  <c r="Z1195" i="1"/>
  <c r="AO1194" i="1"/>
  <c r="AE1194" i="1"/>
  <c r="AD1194" i="1"/>
  <c r="AC1194" i="1"/>
  <c r="AB1194" i="1"/>
  <c r="AA1194" i="1"/>
  <c r="Z1194" i="1"/>
  <c r="AO1193" i="1"/>
  <c r="AE1193" i="1"/>
  <c r="AD1193" i="1"/>
  <c r="AC1193" i="1"/>
  <c r="AB1193" i="1"/>
  <c r="AA1193" i="1"/>
  <c r="Z1193" i="1"/>
  <c r="AO1192" i="1"/>
  <c r="AE1192" i="1"/>
  <c r="AD1192" i="1"/>
  <c r="AC1192" i="1"/>
  <c r="AB1192" i="1"/>
  <c r="AA1192" i="1"/>
  <c r="Z1192" i="1"/>
  <c r="AO1191" i="1"/>
  <c r="AE1191" i="1"/>
  <c r="AD1191" i="1"/>
  <c r="AC1191" i="1"/>
  <c r="AB1191" i="1"/>
  <c r="AA1191" i="1"/>
  <c r="Z1191" i="1"/>
  <c r="AO1190" i="1"/>
  <c r="AE1190" i="1"/>
  <c r="AD1190" i="1"/>
  <c r="AC1190" i="1"/>
  <c r="AH1190" i="1" s="1"/>
  <c r="AB1190" i="1"/>
  <c r="AA1190" i="1"/>
  <c r="Z1190" i="1"/>
  <c r="AO1189" i="1"/>
  <c r="AE1189" i="1"/>
  <c r="AD1189" i="1"/>
  <c r="AC1189" i="1"/>
  <c r="AB1189" i="1"/>
  <c r="AA1189" i="1"/>
  <c r="Z1189" i="1"/>
  <c r="AO1188" i="1"/>
  <c r="AE1188" i="1"/>
  <c r="AD1188" i="1"/>
  <c r="AC1188" i="1"/>
  <c r="AB1188" i="1"/>
  <c r="AA1188" i="1"/>
  <c r="Z1188" i="1"/>
  <c r="AO1187" i="1"/>
  <c r="AE1187" i="1"/>
  <c r="AD1187" i="1"/>
  <c r="AC1187" i="1"/>
  <c r="AH1187" i="1" s="1"/>
  <c r="AB1187" i="1"/>
  <c r="AA1187" i="1"/>
  <c r="Z1187" i="1"/>
  <c r="AO1186" i="1"/>
  <c r="AE1186" i="1"/>
  <c r="AD1186" i="1"/>
  <c r="AC1186" i="1"/>
  <c r="AB1186" i="1"/>
  <c r="AA1186" i="1"/>
  <c r="Z1186" i="1"/>
  <c r="AO1185" i="1"/>
  <c r="AE1185" i="1"/>
  <c r="AD1185" i="1"/>
  <c r="AC1185" i="1"/>
  <c r="AB1185" i="1"/>
  <c r="AA1185" i="1"/>
  <c r="Z1185" i="1"/>
  <c r="AO1184" i="1"/>
  <c r="AE1184" i="1"/>
  <c r="AD1184" i="1"/>
  <c r="AC1184" i="1"/>
  <c r="AH1184" i="1" s="1"/>
  <c r="AB1184" i="1"/>
  <c r="AA1184" i="1"/>
  <c r="Z1184" i="1"/>
  <c r="AO1183" i="1"/>
  <c r="AE1183" i="1"/>
  <c r="AD1183" i="1"/>
  <c r="AC1183" i="1"/>
  <c r="AB1183" i="1"/>
  <c r="AA1183" i="1"/>
  <c r="Z1183" i="1"/>
  <c r="AO1182" i="1"/>
  <c r="AE1182" i="1"/>
  <c r="AD1182" i="1"/>
  <c r="AC1182" i="1"/>
  <c r="AH1182" i="1" s="1"/>
  <c r="AB1182" i="1"/>
  <c r="AA1182" i="1"/>
  <c r="Z1182" i="1"/>
  <c r="AO1181" i="1"/>
  <c r="AE1181" i="1"/>
  <c r="AD1181" i="1"/>
  <c r="AC1181" i="1"/>
  <c r="AB1181" i="1"/>
  <c r="AA1181" i="1"/>
  <c r="Z1181" i="1"/>
  <c r="AO1180" i="1"/>
  <c r="AE1180" i="1"/>
  <c r="AD1180" i="1"/>
  <c r="AC1180" i="1"/>
  <c r="AB1180" i="1"/>
  <c r="AA1180" i="1"/>
  <c r="Z1180" i="1"/>
  <c r="AO1179" i="1"/>
  <c r="AE1179" i="1"/>
  <c r="AD1179" i="1"/>
  <c r="AC1179" i="1"/>
  <c r="AH1179" i="1" s="1"/>
  <c r="AB1179" i="1"/>
  <c r="AA1179" i="1"/>
  <c r="Z1179" i="1"/>
  <c r="AO1178" i="1"/>
  <c r="AE1178" i="1"/>
  <c r="AD1178" i="1"/>
  <c r="AC1178" i="1"/>
  <c r="AB1178" i="1"/>
  <c r="AA1178" i="1"/>
  <c r="Z1178" i="1"/>
  <c r="AO1177" i="1"/>
  <c r="AE1177" i="1"/>
  <c r="AD1177" i="1"/>
  <c r="AC1177" i="1"/>
  <c r="AB1177" i="1"/>
  <c r="AA1177" i="1"/>
  <c r="Z1177" i="1"/>
  <c r="AO1176" i="1"/>
  <c r="AE1176" i="1"/>
  <c r="AD1176" i="1"/>
  <c r="AC1176" i="1"/>
  <c r="AH1176" i="1" s="1"/>
  <c r="AB1176" i="1"/>
  <c r="AA1176" i="1"/>
  <c r="Z1176" i="1"/>
  <c r="AO1175" i="1"/>
  <c r="AE1175" i="1"/>
  <c r="AD1175" i="1"/>
  <c r="AC1175" i="1"/>
  <c r="AB1175" i="1"/>
  <c r="AA1175" i="1"/>
  <c r="Z1175" i="1"/>
  <c r="AO1174" i="1"/>
  <c r="AE1174" i="1"/>
  <c r="AD1174" i="1"/>
  <c r="AC1174" i="1"/>
  <c r="AH1174" i="1" s="1"/>
  <c r="AB1174" i="1"/>
  <c r="AA1174" i="1"/>
  <c r="Z1174" i="1"/>
  <c r="AO1173" i="1"/>
  <c r="AE1173" i="1"/>
  <c r="AD1173" i="1"/>
  <c r="AC1173" i="1"/>
  <c r="AB1173" i="1"/>
  <c r="AA1173" i="1"/>
  <c r="Z1173" i="1"/>
  <c r="AO1172" i="1"/>
  <c r="AE1172" i="1"/>
  <c r="AD1172" i="1"/>
  <c r="AC1172" i="1"/>
  <c r="AB1172" i="1"/>
  <c r="AA1172" i="1"/>
  <c r="Z1172" i="1"/>
  <c r="AO1171" i="1"/>
  <c r="AE1171" i="1"/>
  <c r="AD1171" i="1"/>
  <c r="AC1171" i="1"/>
  <c r="AH1171" i="1" s="1"/>
  <c r="AB1171" i="1"/>
  <c r="AA1171" i="1"/>
  <c r="Z1171" i="1"/>
  <c r="AO1170" i="1"/>
  <c r="AE1170" i="1"/>
  <c r="AD1170" i="1"/>
  <c r="AC1170" i="1"/>
  <c r="AB1170" i="1"/>
  <c r="AA1170" i="1"/>
  <c r="Z1170" i="1"/>
  <c r="AO1169" i="1"/>
  <c r="AE1169" i="1"/>
  <c r="AD1169" i="1"/>
  <c r="AC1169" i="1"/>
  <c r="AB1169" i="1"/>
  <c r="AA1169" i="1"/>
  <c r="Z1169" i="1"/>
  <c r="AO1168" i="1"/>
  <c r="AE1168" i="1"/>
  <c r="AD1168" i="1"/>
  <c r="AC1168" i="1"/>
  <c r="AH1168" i="1" s="1"/>
  <c r="AB1168" i="1"/>
  <c r="AA1168" i="1"/>
  <c r="Z1168" i="1"/>
  <c r="AO1167" i="1"/>
  <c r="AE1167" i="1"/>
  <c r="AD1167" i="1"/>
  <c r="AC1167" i="1"/>
  <c r="AB1167" i="1"/>
  <c r="AA1167" i="1"/>
  <c r="Z1167" i="1"/>
  <c r="AO1166" i="1"/>
  <c r="AE1166" i="1"/>
  <c r="AD1166" i="1"/>
  <c r="AC1166" i="1"/>
  <c r="AH1166" i="1" s="1"/>
  <c r="AB1166" i="1"/>
  <c r="AA1166" i="1"/>
  <c r="Z1166" i="1"/>
  <c r="AO1165" i="1"/>
  <c r="AE1165" i="1"/>
  <c r="AD1165" i="1"/>
  <c r="AC1165" i="1"/>
  <c r="AB1165" i="1"/>
  <c r="AA1165" i="1"/>
  <c r="Z1165" i="1"/>
  <c r="AO1164" i="1"/>
  <c r="AE1164" i="1"/>
  <c r="AD1164" i="1"/>
  <c r="AC1164" i="1"/>
  <c r="AB1164" i="1"/>
  <c r="AA1164" i="1"/>
  <c r="Z1164" i="1"/>
  <c r="AO1163" i="1"/>
  <c r="AE1163" i="1"/>
  <c r="AD1163" i="1"/>
  <c r="AC1163" i="1"/>
  <c r="AH1163" i="1" s="1"/>
  <c r="AB1163" i="1"/>
  <c r="AA1163" i="1"/>
  <c r="Z1163" i="1"/>
  <c r="AO1162" i="1"/>
  <c r="AE1162" i="1"/>
  <c r="AD1162" i="1"/>
  <c r="AC1162" i="1"/>
  <c r="AB1162" i="1"/>
  <c r="AA1162" i="1"/>
  <c r="Z1162" i="1"/>
  <c r="AO1161" i="1"/>
  <c r="AE1161" i="1"/>
  <c r="AD1161" i="1"/>
  <c r="AC1161" i="1"/>
  <c r="AB1161" i="1"/>
  <c r="AA1161" i="1"/>
  <c r="Z1161" i="1"/>
  <c r="AO1160" i="1"/>
  <c r="AE1160" i="1"/>
  <c r="AD1160" i="1"/>
  <c r="AC1160" i="1"/>
  <c r="AH1160" i="1" s="1"/>
  <c r="AB1160" i="1"/>
  <c r="AA1160" i="1"/>
  <c r="Z1160" i="1"/>
  <c r="AO1159" i="1"/>
  <c r="AE1159" i="1"/>
  <c r="AD1159" i="1"/>
  <c r="AC1159" i="1"/>
  <c r="AB1159" i="1"/>
  <c r="AA1159" i="1"/>
  <c r="Z1159" i="1"/>
  <c r="AO1158" i="1"/>
  <c r="AE1158" i="1"/>
  <c r="AD1158" i="1"/>
  <c r="AC1158" i="1"/>
  <c r="AB1158" i="1"/>
  <c r="AA1158" i="1"/>
  <c r="Z1158" i="1"/>
  <c r="AO1157" i="1"/>
  <c r="AE1157" i="1"/>
  <c r="AD1157" i="1"/>
  <c r="AC1157" i="1"/>
  <c r="AB1157" i="1"/>
  <c r="AA1157" i="1"/>
  <c r="Z1157" i="1"/>
  <c r="AO1156" i="1"/>
  <c r="AE1156" i="1"/>
  <c r="AD1156" i="1"/>
  <c r="AC1156" i="1"/>
  <c r="AH1156" i="1" s="1"/>
  <c r="AB1156" i="1"/>
  <c r="AA1156" i="1"/>
  <c r="Z1156" i="1"/>
  <c r="AJ1156" i="1" s="1"/>
  <c r="AK1156" i="1" s="1"/>
  <c r="AL1156" i="1" s="1"/>
  <c r="AN1156" i="1" s="1"/>
  <c r="AP1156" i="1" s="1"/>
  <c r="AO1155" i="1"/>
  <c r="AE1155" i="1"/>
  <c r="AD1155" i="1"/>
  <c r="AC1155" i="1"/>
  <c r="AB1155" i="1"/>
  <c r="AA1155" i="1"/>
  <c r="Z1155" i="1"/>
  <c r="AO1154" i="1"/>
  <c r="AE1154" i="1"/>
  <c r="AD1154" i="1"/>
  <c r="AC1154" i="1"/>
  <c r="AH1154" i="1" s="1"/>
  <c r="AB1154" i="1"/>
  <c r="AA1154" i="1"/>
  <c r="Z1154" i="1"/>
  <c r="AO1153" i="1"/>
  <c r="AE1153" i="1"/>
  <c r="AD1153" i="1"/>
  <c r="AC1153" i="1"/>
  <c r="AB1153" i="1"/>
  <c r="AA1153" i="1"/>
  <c r="Z1153" i="1"/>
  <c r="AO1152" i="1"/>
  <c r="AE1152" i="1"/>
  <c r="AD1152" i="1"/>
  <c r="AC1152" i="1"/>
  <c r="AB1152" i="1"/>
  <c r="AA1152" i="1"/>
  <c r="Z1152" i="1"/>
  <c r="AO1151" i="1"/>
  <c r="AE1151" i="1"/>
  <c r="AD1151" i="1"/>
  <c r="AC1151" i="1"/>
  <c r="AH1151" i="1" s="1"/>
  <c r="AB1151" i="1"/>
  <c r="AA1151" i="1"/>
  <c r="Z1151" i="1"/>
  <c r="AO1150" i="1"/>
  <c r="AE1150" i="1"/>
  <c r="AD1150" i="1"/>
  <c r="AC1150" i="1"/>
  <c r="AB1150" i="1"/>
  <c r="AA1150" i="1"/>
  <c r="Z1150" i="1"/>
  <c r="AO1149" i="1"/>
  <c r="AE1149" i="1"/>
  <c r="AD1149" i="1"/>
  <c r="AC1149" i="1"/>
  <c r="AB1149" i="1"/>
  <c r="AA1149" i="1"/>
  <c r="Z1149" i="1"/>
  <c r="AO1148" i="1"/>
  <c r="AE1148" i="1"/>
  <c r="AD1148" i="1"/>
  <c r="AC1148" i="1"/>
  <c r="AH1148" i="1" s="1"/>
  <c r="AB1148" i="1"/>
  <c r="AA1148" i="1"/>
  <c r="Z1148" i="1"/>
  <c r="AO1147" i="1"/>
  <c r="AE1147" i="1"/>
  <c r="AD1147" i="1"/>
  <c r="AC1147" i="1"/>
  <c r="AB1147" i="1"/>
  <c r="AA1147" i="1"/>
  <c r="Z1147" i="1"/>
  <c r="AO1146" i="1"/>
  <c r="AE1146" i="1"/>
  <c r="AD1146" i="1"/>
  <c r="AC1146" i="1"/>
  <c r="AH1146" i="1" s="1"/>
  <c r="AB1146" i="1"/>
  <c r="AA1146" i="1"/>
  <c r="Z1146" i="1"/>
  <c r="AO1145" i="1"/>
  <c r="AE1145" i="1"/>
  <c r="AD1145" i="1"/>
  <c r="AC1145" i="1"/>
  <c r="AB1145" i="1"/>
  <c r="AA1145" i="1"/>
  <c r="Z1145" i="1"/>
  <c r="AO1144" i="1"/>
  <c r="AE1144" i="1"/>
  <c r="AD1144" i="1"/>
  <c r="AC1144" i="1"/>
  <c r="AB1144" i="1"/>
  <c r="AA1144" i="1"/>
  <c r="Z1144" i="1"/>
  <c r="AO1143" i="1"/>
  <c r="AE1143" i="1"/>
  <c r="AD1143" i="1"/>
  <c r="AC1143" i="1"/>
  <c r="AH1143" i="1" s="1"/>
  <c r="AB1143" i="1"/>
  <c r="AA1143" i="1"/>
  <c r="Z1143" i="1"/>
  <c r="AO1142" i="1"/>
  <c r="AE1142" i="1"/>
  <c r="AD1142" i="1"/>
  <c r="AC1142" i="1"/>
  <c r="AB1142" i="1"/>
  <c r="AA1142" i="1"/>
  <c r="Z1142" i="1"/>
  <c r="AO1141" i="1"/>
  <c r="AE1141" i="1"/>
  <c r="AD1141" i="1"/>
  <c r="AC1141" i="1"/>
  <c r="AB1141" i="1"/>
  <c r="AA1141" i="1"/>
  <c r="Z1141" i="1"/>
  <c r="AO1140" i="1"/>
  <c r="AE1140" i="1"/>
  <c r="AD1140" i="1"/>
  <c r="AC1140" i="1"/>
  <c r="AH1140" i="1" s="1"/>
  <c r="AB1140" i="1"/>
  <c r="AA1140" i="1"/>
  <c r="Z1140" i="1"/>
  <c r="AO1139" i="1"/>
  <c r="AE1139" i="1"/>
  <c r="AD1139" i="1"/>
  <c r="AC1139" i="1"/>
  <c r="AB1139" i="1"/>
  <c r="AA1139" i="1"/>
  <c r="Z1139" i="1"/>
  <c r="AO1138" i="1"/>
  <c r="AE1138" i="1"/>
  <c r="AD1138" i="1"/>
  <c r="AC1138" i="1"/>
  <c r="AB1138" i="1"/>
  <c r="AA1138" i="1"/>
  <c r="Z1138" i="1"/>
  <c r="AO1137" i="1"/>
  <c r="AE1137" i="1"/>
  <c r="AD1137" i="1"/>
  <c r="AC1137" i="1"/>
  <c r="AB1137" i="1"/>
  <c r="AA1137" i="1"/>
  <c r="Z1137" i="1"/>
  <c r="AO1136" i="1"/>
  <c r="AE1136" i="1"/>
  <c r="AD1136" i="1"/>
  <c r="AC1136" i="1"/>
  <c r="AB1136" i="1"/>
  <c r="AA1136" i="1"/>
  <c r="Z1136" i="1"/>
  <c r="AO1135" i="1"/>
  <c r="AE1135" i="1"/>
  <c r="AD1135" i="1"/>
  <c r="AC1135" i="1"/>
  <c r="AH1135" i="1" s="1"/>
  <c r="AB1135" i="1"/>
  <c r="AA1135" i="1"/>
  <c r="Z1135" i="1"/>
  <c r="AO1134" i="1"/>
  <c r="AE1134" i="1"/>
  <c r="AD1134" i="1"/>
  <c r="AC1134" i="1"/>
  <c r="AB1134" i="1"/>
  <c r="AA1134" i="1"/>
  <c r="Z1134" i="1"/>
  <c r="AO1133" i="1"/>
  <c r="AE1133" i="1"/>
  <c r="AD1133" i="1"/>
  <c r="AC1133" i="1"/>
  <c r="AB1133" i="1"/>
  <c r="AA1133" i="1"/>
  <c r="Z1133" i="1"/>
  <c r="AO1132" i="1"/>
  <c r="AE1132" i="1"/>
  <c r="AD1132" i="1"/>
  <c r="AC1132" i="1"/>
  <c r="AH1132" i="1" s="1"/>
  <c r="AB1132" i="1"/>
  <c r="AA1132" i="1"/>
  <c r="Z1132" i="1"/>
  <c r="AO1131" i="1"/>
  <c r="AE1131" i="1"/>
  <c r="AD1131" i="1"/>
  <c r="AC1131" i="1"/>
  <c r="AB1131" i="1"/>
  <c r="AA1131" i="1"/>
  <c r="Z1131" i="1"/>
  <c r="AO1130" i="1"/>
  <c r="AE1130" i="1"/>
  <c r="AD1130" i="1"/>
  <c r="AC1130" i="1"/>
  <c r="AB1130" i="1"/>
  <c r="AA1130" i="1"/>
  <c r="Z1130" i="1"/>
  <c r="AO1129" i="1"/>
  <c r="AE1129" i="1"/>
  <c r="AD1129" i="1"/>
  <c r="AC1129" i="1"/>
  <c r="AB1129" i="1"/>
  <c r="AA1129" i="1"/>
  <c r="Z1129" i="1"/>
  <c r="AO1128" i="1"/>
  <c r="AE1128" i="1"/>
  <c r="AD1128" i="1"/>
  <c r="AC1128" i="1"/>
  <c r="AB1128" i="1"/>
  <c r="AA1128" i="1"/>
  <c r="Z1128" i="1"/>
  <c r="AO1127" i="1"/>
  <c r="AE1127" i="1"/>
  <c r="AD1127" i="1"/>
  <c r="AC1127" i="1"/>
  <c r="AH1127" i="1" s="1"/>
  <c r="AB1127" i="1"/>
  <c r="AA1127" i="1"/>
  <c r="Z1127" i="1"/>
  <c r="AO1126" i="1"/>
  <c r="AE1126" i="1"/>
  <c r="AD1126" i="1"/>
  <c r="AC1126" i="1"/>
  <c r="AB1126" i="1"/>
  <c r="AA1126" i="1"/>
  <c r="Z1126" i="1"/>
  <c r="AO1125" i="1"/>
  <c r="AE1125" i="1"/>
  <c r="AD1125" i="1"/>
  <c r="AC1125" i="1"/>
  <c r="AB1125" i="1"/>
  <c r="AA1125" i="1"/>
  <c r="Z1125" i="1"/>
  <c r="AO1124" i="1"/>
  <c r="AE1124" i="1"/>
  <c r="AD1124" i="1"/>
  <c r="AC1124" i="1"/>
  <c r="AH1124" i="1" s="1"/>
  <c r="AB1124" i="1"/>
  <c r="AA1124" i="1"/>
  <c r="Z1124" i="1"/>
  <c r="AO1123" i="1"/>
  <c r="AE1123" i="1"/>
  <c r="AD1123" i="1"/>
  <c r="AC1123" i="1"/>
  <c r="AB1123" i="1"/>
  <c r="AA1123" i="1"/>
  <c r="Z1123" i="1"/>
  <c r="AO1122" i="1"/>
  <c r="AE1122" i="1"/>
  <c r="AD1122" i="1"/>
  <c r="AC1122" i="1"/>
  <c r="AB1122" i="1"/>
  <c r="AA1122" i="1"/>
  <c r="Z1122" i="1"/>
  <c r="AO1121" i="1"/>
  <c r="AE1121" i="1"/>
  <c r="AD1121" i="1"/>
  <c r="AC1121" i="1"/>
  <c r="AB1121" i="1"/>
  <c r="AA1121" i="1"/>
  <c r="Z1121" i="1"/>
  <c r="AO1120" i="1"/>
  <c r="AE1120" i="1"/>
  <c r="AD1120" i="1"/>
  <c r="AC1120" i="1"/>
  <c r="AB1120" i="1"/>
  <c r="AA1120" i="1"/>
  <c r="Z1120" i="1"/>
  <c r="AO1119" i="1"/>
  <c r="AE1119" i="1"/>
  <c r="AD1119" i="1"/>
  <c r="AC1119" i="1"/>
  <c r="AH1119" i="1" s="1"/>
  <c r="AB1119" i="1"/>
  <c r="AA1119" i="1"/>
  <c r="Z1119" i="1"/>
  <c r="AO1118" i="1"/>
  <c r="AE1118" i="1"/>
  <c r="AD1118" i="1"/>
  <c r="AC1118" i="1"/>
  <c r="AB1118" i="1"/>
  <c r="AA1118" i="1"/>
  <c r="Z1118" i="1"/>
  <c r="AO1117" i="1"/>
  <c r="AE1117" i="1"/>
  <c r="AD1117" i="1"/>
  <c r="AC1117" i="1"/>
  <c r="AB1117" i="1"/>
  <c r="AA1117" i="1"/>
  <c r="Z1117" i="1"/>
  <c r="AO1116" i="1"/>
  <c r="AE1116" i="1"/>
  <c r="AD1116" i="1"/>
  <c r="AC1116" i="1"/>
  <c r="AH1116" i="1" s="1"/>
  <c r="AB1116" i="1"/>
  <c r="AA1116" i="1"/>
  <c r="Z1116" i="1"/>
  <c r="AO1115" i="1"/>
  <c r="AE1115" i="1"/>
  <c r="AD1115" i="1"/>
  <c r="AC1115" i="1"/>
  <c r="AB1115" i="1"/>
  <c r="AA1115" i="1"/>
  <c r="Z1115" i="1"/>
  <c r="AO1114" i="1"/>
  <c r="AE1114" i="1"/>
  <c r="AD1114" i="1"/>
  <c r="AC1114" i="1"/>
  <c r="AB1114" i="1"/>
  <c r="AA1114" i="1"/>
  <c r="Z1114" i="1"/>
  <c r="AO1113" i="1"/>
  <c r="AE1113" i="1"/>
  <c r="AD1113" i="1"/>
  <c r="AC1113" i="1"/>
  <c r="AB1113" i="1"/>
  <c r="AA1113" i="1"/>
  <c r="Z1113" i="1"/>
  <c r="AO1112" i="1"/>
  <c r="AE1112" i="1"/>
  <c r="AD1112" i="1"/>
  <c r="AC1112" i="1"/>
  <c r="AB1112" i="1"/>
  <c r="AA1112" i="1"/>
  <c r="Z1112" i="1"/>
  <c r="AO1111" i="1"/>
  <c r="AE1111" i="1"/>
  <c r="AD1111" i="1"/>
  <c r="AC1111" i="1"/>
  <c r="AH1111" i="1" s="1"/>
  <c r="AB1111" i="1"/>
  <c r="AA1111" i="1"/>
  <c r="Z1111" i="1"/>
  <c r="AO1110" i="1"/>
  <c r="AE1110" i="1"/>
  <c r="AD1110" i="1"/>
  <c r="AC1110" i="1"/>
  <c r="AB1110" i="1"/>
  <c r="AA1110" i="1"/>
  <c r="Z1110" i="1"/>
  <c r="AO1109" i="1"/>
  <c r="AE1109" i="1"/>
  <c r="AD1109" i="1"/>
  <c r="AC1109" i="1"/>
  <c r="AB1109" i="1"/>
  <c r="AA1109" i="1"/>
  <c r="Z1109" i="1"/>
  <c r="AO1108" i="1"/>
  <c r="AE1108" i="1"/>
  <c r="AD1108" i="1"/>
  <c r="AC1108" i="1"/>
  <c r="AH1108" i="1" s="1"/>
  <c r="AB1108" i="1"/>
  <c r="AA1108" i="1"/>
  <c r="Z1108" i="1"/>
  <c r="AO1107" i="1"/>
  <c r="AE1107" i="1"/>
  <c r="AD1107" i="1"/>
  <c r="AC1107" i="1"/>
  <c r="AB1107" i="1"/>
  <c r="AA1107" i="1"/>
  <c r="Z1107" i="1"/>
  <c r="AO1106" i="1"/>
  <c r="AE1106" i="1"/>
  <c r="AD1106" i="1"/>
  <c r="AC1106" i="1"/>
  <c r="AB1106" i="1"/>
  <c r="AA1106" i="1"/>
  <c r="Z1106" i="1"/>
  <c r="AO1105" i="1"/>
  <c r="AE1105" i="1"/>
  <c r="AD1105" i="1"/>
  <c r="AC1105" i="1"/>
  <c r="AB1105" i="1"/>
  <c r="AA1105" i="1"/>
  <c r="Z1105" i="1"/>
  <c r="AO1104" i="1"/>
  <c r="AE1104" i="1"/>
  <c r="AD1104" i="1"/>
  <c r="AC1104" i="1"/>
  <c r="AB1104" i="1"/>
  <c r="AA1104" i="1"/>
  <c r="Z1104" i="1"/>
  <c r="AO1103" i="1"/>
  <c r="AE1103" i="1"/>
  <c r="AD1103" i="1"/>
  <c r="AC1103" i="1"/>
  <c r="AH1103" i="1" s="1"/>
  <c r="AB1103" i="1"/>
  <c r="AA1103" i="1"/>
  <c r="Z1103" i="1"/>
  <c r="AO1102" i="1"/>
  <c r="AE1102" i="1"/>
  <c r="AD1102" i="1"/>
  <c r="AC1102" i="1"/>
  <c r="AB1102" i="1"/>
  <c r="AA1102" i="1"/>
  <c r="Z1102" i="1"/>
  <c r="AO1101" i="1"/>
  <c r="AE1101" i="1"/>
  <c r="AD1101" i="1"/>
  <c r="AC1101" i="1"/>
  <c r="AB1101" i="1"/>
  <c r="AA1101" i="1"/>
  <c r="Z1101" i="1"/>
  <c r="AO1100" i="1"/>
  <c r="AE1100" i="1"/>
  <c r="AD1100" i="1"/>
  <c r="AC1100" i="1"/>
  <c r="AH1100" i="1" s="1"/>
  <c r="AB1100" i="1"/>
  <c r="AA1100" i="1"/>
  <c r="Z1100" i="1"/>
  <c r="AO1099" i="1"/>
  <c r="AE1099" i="1"/>
  <c r="AD1099" i="1"/>
  <c r="AC1099" i="1"/>
  <c r="AB1099" i="1"/>
  <c r="AA1099" i="1"/>
  <c r="Z1099" i="1"/>
  <c r="AO1098" i="1"/>
  <c r="AE1098" i="1"/>
  <c r="AD1098" i="1"/>
  <c r="AC1098" i="1"/>
  <c r="AB1098" i="1"/>
  <c r="AA1098" i="1"/>
  <c r="Z1098" i="1"/>
  <c r="AO1097" i="1"/>
  <c r="AE1097" i="1"/>
  <c r="AD1097" i="1"/>
  <c r="AC1097" i="1"/>
  <c r="AB1097" i="1"/>
  <c r="AA1097" i="1"/>
  <c r="Z1097" i="1"/>
  <c r="AO1096" i="1"/>
  <c r="AE1096" i="1"/>
  <c r="AD1096" i="1"/>
  <c r="AC1096" i="1"/>
  <c r="AB1096" i="1"/>
  <c r="AA1096" i="1"/>
  <c r="Z1096" i="1"/>
  <c r="AO1095" i="1"/>
  <c r="AE1095" i="1"/>
  <c r="AD1095" i="1"/>
  <c r="AC1095" i="1"/>
  <c r="AH1095" i="1" s="1"/>
  <c r="AB1095" i="1"/>
  <c r="AA1095" i="1"/>
  <c r="Z1095" i="1"/>
  <c r="AO1094" i="1"/>
  <c r="AE1094" i="1"/>
  <c r="AD1094" i="1"/>
  <c r="AC1094" i="1"/>
  <c r="AB1094" i="1"/>
  <c r="AA1094" i="1"/>
  <c r="Z1094" i="1"/>
  <c r="AO1093" i="1"/>
  <c r="AE1093" i="1"/>
  <c r="AD1093" i="1"/>
  <c r="AC1093" i="1"/>
  <c r="AB1093" i="1"/>
  <c r="AA1093" i="1"/>
  <c r="Z1093" i="1"/>
  <c r="AO1092" i="1"/>
  <c r="AE1092" i="1"/>
  <c r="AD1092" i="1"/>
  <c r="AC1092" i="1"/>
  <c r="AB1092" i="1"/>
  <c r="AA1092" i="1"/>
  <c r="Z1092" i="1"/>
  <c r="AO1091" i="1"/>
  <c r="AE1091" i="1"/>
  <c r="AD1091" i="1"/>
  <c r="AC1091" i="1"/>
  <c r="AH1091" i="1" s="1"/>
  <c r="AB1091" i="1"/>
  <c r="AA1091" i="1"/>
  <c r="Z1091" i="1"/>
  <c r="AO1090" i="1"/>
  <c r="AE1090" i="1"/>
  <c r="AD1090" i="1"/>
  <c r="AC1090" i="1"/>
  <c r="AB1090" i="1"/>
  <c r="AA1090" i="1"/>
  <c r="Z1090" i="1"/>
  <c r="AO1089" i="1"/>
  <c r="AE1089" i="1"/>
  <c r="AD1089" i="1"/>
  <c r="AC1089" i="1"/>
  <c r="AB1089" i="1"/>
  <c r="AA1089" i="1"/>
  <c r="Z1089" i="1"/>
  <c r="AO1088" i="1"/>
  <c r="AE1088" i="1"/>
  <c r="AD1088" i="1"/>
  <c r="AC1088" i="1"/>
  <c r="AB1088" i="1"/>
  <c r="AA1088" i="1"/>
  <c r="Z1088" i="1"/>
  <c r="AO1087" i="1"/>
  <c r="AE1087" i="1"/>
  <c r="AD1087" i="1"/>
  <c r="AC1087" i="1"/>
  <c r="AH1087" i="1" s="1"/>
  <c r="AB1087" i="1"/>
  <c r="AA1087" i="1"/>
  <c r="Z1087" i="1"/>
  <c r="AO1086" i="1"/>
  <c r="AE1086" i="1"/>
  <c r="AD1086" i="1"/>
  <c r="AC1086" i="1"/>
  <c r="AB1086" i="1"/>
  <c r="AA1086" i="1"/>
  <c r="Z1086" i="1"/>
  <c r="AO1085" i="1"/>
  <c r="AE1085" i="1"/>
  <c r="AD1085" i="1"/>
  <c r="AC1085" i="1"/>
  <c r="AB1085" i="1"/>
  <c r="AA1085" i="1"/>
  <c r="Z1085" i="1"/>
  <c r="AO1084" i="1"/>
  <c r="AE1084" i="1"/>
  <c r="AD1084" i="1"/>
  <c r="AC1084" i="1"/>
  <c r="AB1084" i="1"/>
  <c r="AA1084" i="1"/>
  <c r="Z1084" i="1"/>
  <c r="AO1083" i="1"/>
  <c r="AE1083" i="1"/>
  <c r="AD1083" i="1"/>
  <c r="AC1083" i="1"/>
  <c r="AH1083" i="1" s="1"/>
  <c r="AB1083" i="1"/>
  <c r="AA1083" i="1"/>
  <c r="Z1083" i="1"/>
  <c r="AO1082" i="1"/>
  <c r="AE1082" i="1"/>
  <c r="AD1082" i="1"/>
  <c r="AC1082" i="1"/>
  <c r="AB1082" i="1"/>
  <c r="AA1082" i="1"/>
  <c r="Z1082" i="1"/>
  <c r="AO1081" i="1"/>
  <c r="AE1081" i="1"/>
  <c r="AD1081" i="1"/>
  <c r="AC1081" i="1"/>
  <c r="AB1081" i="1"/>
  <c r="AA1081" i="1"/>
  <c r="Z1081" i="1"/>
  <c r="AO1080" i="1"/>
  <c r="AE1080" i="1"/>
  <c r="AD1080" i="1"/>
  <c r="AC1080" i="1"/>
  <c r="AB1080" i="1"/>
  <c r="AA1080" i="1"/>
  <c r="Z1080" i="1"/>
  <c r="AO1079" i="1"/>
  <c r="AE1079" i="1"/>
  <c r="AD1079" i="1"/>
  <c r="AC1079" i="1"/>
  <c r="AH1079" i="1" s="1"/>
  <c r="AB1079" i="1"/>
  <c r="AA1079" i="1"/>
  <c r="Z1079" i="1"/>
  <c r="AO1078" i="1"/>
  <c r="AE1078" i="1"/>
  <c r="AD1078" i="1"/>
  <c r="AC1078" i="1"/>
  <c r="AB1078" i="1"/>
  <c r="AA1078" i="1"/>
  <c r="Z1078" i="1"/>
  <c r="AO1077" i="1"/>
  <c r="AE1077" i="1"/>
  <c r="AD1077" i="1"/>
  <c r="AC1077" i="1"/>
  <c r="AB1077" i="1"/>
  <c r="AA1077" i="1"/>
  <c r="Z1077" i="1"/>
  <c r="AO1076" i="1"/>
  <c r="AE1076" i="1"/>
  <c r="AD1076" i="1"/>
  <c r="AC1076" i="1"/>
  <c r="AB1076" i="1"/>
  <c r="AA1076" i="1"/>
  <c r="Z1076" i="1"/>
  <c r="AO1075" i="1"/>
  <c r="AE1075" i="1"/>
  <c r="AD1075" i="1"/>
  <c r="AC1075" i="1"/>
  <c r="AB1075" i="1"/>
  <c r="AA1075" i="1"/>
  <c r="Z1075" i="1"/>
  <c r="AO1074" i="1"/>
  <c r="AE1074" i="1"/>
  <c r="AD1074" i="1"/>
  <c r="AC1074" i="1"/>
  <c r="AH1074" i="1" s="1"/>
  <c r="AB1074" i="1"/>
  <c r="AA1074" i="1"/>
  <c r="Z1074" i="1"/>
  <c r="AO1073" i="1"/>
  <c r="AE1073" i="1"/>
  <c r="AD1073" i="1"/>
  <c r="AC1073" i="1"/>
  <c r="AB1073" i="1"/>
  <c r="AA1073" i="1"/>
  <c r="Z1073" i="1"/>
  <c r="AO1072" i="1"/>
  <c r="AE1072" i="1"/>
  <c r="AD1072" i="1"/>
  <c r="AC1072" i="1"/>
  <c r="AB1072" i="1"/>
  <c r="AA1072" i="1"/>
  <c r="Z1072" i="1"/>
  <c r="AO1071" i="1"/>
  <c r="AE1071" i="1"/>
  <c r="AD1071" i="1"/>
  <c r="AC1071" i="1"/>
  <c r="AB1071" i="1"/>
  <c r="AA1071" i="1"/>
  <c r="Z1071" i="1"/>
  <c r="AO1070" i="1"/>
  <c r="AE1070" i="1"/>
  <c r="AD1070" i="1"/>
  <c r="AC1070" i="1"/>
  <c r="AH1070" i="1" s="1"/>
  <c r="AB1070" i="1"/>
  <c r="AA1070" i="1"/>
  <c r="Z1070" i="1"/>
  <c r="AO1069" i="1"/>
  <c r="AE1069" i="1"/>
  <c r="AD1069" i="1"/>
  <c r="AC1069" i="1"/>
  <c r="AB1069" i="1"/>
  <c r="AA1069" i="1"/>
  <c r="Z1069" i="1"/>
  <c r="AO1068" i="1"/>
  <c r="AE1068" i="1"/>
  <c r="AD1068" i="1"/>
  <c r="AC1068" i="1"/>
  <c r="AB1068" i="1"/>
  <c r="AA1068" i="1"/>
  <c r="Z1068" i="1"/>
  <c r="AO1067" i="1"/>
  <c r="AE1067" i="1"/>
  <c r="AD1067" i="1"/>
  <c r="AC1067" i="1"/>
  <c r="AB1067" i="1"/>
  <c r="AA1067" i="1"/>
  <c r="Z1067" i="1"/>
  <c r="AO1066" i="1"/>
  <c r="AE1066" i="1"/>
  <c r="AD1066" i="1"/>
  <c r="AC1066" i="1"/>
  <c r="AH1066" i="1" s="1"/>
  <c r="AB1066" i="1"/>
  <c r="AA1066" i="1"/>
  <c r="Z1066" i="1"/>
  <c r="AO1065" i="1"/>
  <c r="AE1065" i="1"/>
  <c r="AD1065" i="1"/>
  <c r="AC1065" i="1"/>
  <c r="AB1065" i="1"/>
  <c r="AA1065" i="1"/>
  <c r="Z1065" i="1"/>
  <c r="AO1064" i="1"/>
  <c r="AE1064" i="1"/>
  <c r="AD1064" i="1"/>
  <c r="AC1064" i="1"/>
  <c r="AB1064" i="1"/>
  <c r="AA1064" i="1"/>
  <c r="Z1064" i="1"/>
  <c r="AO1063" i="1"/>
  <c r="AE1063" i="1"/>
  <c r="AD1063" i="1"/>
  <c r="AC1063" i="1"/>
  <c r="AB1063" i="1"/>
  <c r="AA1063" i="1"/>
  <c r="Z1063" i="1"/>
  <c r="AO1062" i="1"/>
  <c r="AE1062" i="1"/>
  <c r="AD1062" i="1"/>
  <c r="AC1062" i="1"/>
  <c r="AH1062" i="1" s="1"/>
  <c r="AB1062" i="1"/>
  <c r="AA1062" i="1"/>
  <c r="Z1062" i="1"/>
  <c r="AO1061" i="1"/>
  <c r="AE1061" i="1"/>
  <c r="AD1061" i="1"/>
  <c r="AC1061" i="1"/>
  <c r="AB1061" i="1"/>
  <c r="AA1061" i="1"/>
  <c r="Z1061" i="1"/>
  <c r="AO1060" i="1"/>
  <c r="AE1060" i="1"/>
  <c r="AD1060" i="1"/>
  <c r="AC1060" i="1"/>
  <c r="AB1060" i="1"/>
  <c r="AA1060" i="1"/>
  <c r="Z1060" i="1"/>
  <c r="AO1059" i="1"/>
  <c r="AE1059" i="1"/>
  <c r="AD1059" i="1"/>
  <c r="AC1059" i="1"/>
  <c r="AB1059" i="1"/>
  <c r="AA1059" i="1"/>
  <c r="Z1059" i="1"/>
  <c r="AO1058" i="1"/>
  <c r="AE1058" i="1"/>
  <c r="AD1058" i="1"/>
  <c r="AC1058" i="1"/>
  <c r="AH1058" i="1" s="1"/>
  <c r="AB1058" i="1"/>
  <c r="AA1058" i="1"/>
  <c r="Z1058" i="1"/>
  <c r="AO1057" i="1"/>
  <c r="AE1057" i="1"/>
  <c r="AD1057" i="1"/>
  <c r="AC1057" i="1"/>
  <c r="AB1057" i="1"/>
  <c r="AA1057" i="1"/>
  <c r="Z1057" i="1"/>
  <c r="AO1056" i="1"/>
  <c r="AE1056" i="1"/>
  <c r="AD1056" i="1"/>
  <c r="AC1056" i="1"/>
  <c r="AB1056" i="1"/>
  <c r="AA1056" i="1"/>
  <c r="Z1056" i="1"/>
  <c r="AO1055" i="1"/>
  <c r="AE1055" i="1"/>
  <c r="AD1055" i="1"/>
  <c r="AC1055" i="1"/>
  <c r="AB1055" i="1"/>
  <c r="AA1055" i="1"/>
  <c r="Z1055" i="1"/>
  <c r="AO1054" i="1"/>
  <c r="AE1054" i="1"/>
  <c r="AD1054" i="1"/>
  <c r="AC1054" i="1"/>
  <c r="AH1054" i="1" s="1"/>
  <c r="AB1054" i="1"/>
  <c r="AA1054" i="1"/>
  <c r="Z1054" i="1"/>
  <c r="AO1053" i="1"/>
  <c r="AE1053" i="1"/>
  <c r="AD1053" i="1"/>
  <c r="AC1053" i="1"/>
  <c r="AB1053" i="1"/>
  <c r="AA1053" i="1"/>
  <c r="Z1053" i="1"/>
  <c r="AO1052" i="1"/>
  <c r="AE1052" i="1"/>
  <c r="AD1052" i="1"/>
  <c r="AC1052" i="1"/>
  <c r="AB1052" i="1"/>
  <c r="AA1052" i="1"/>
  <c r="Z1052" i="1"/>
  <c r="AO1051" i="1"/>
  <c r="AE1051" i="1"/>
  <c r="AD1051" i="1"/>
  <c r="AC1051" i="1"/>
  <c r="AB1051" i="1"/>
  <c r="AA1051" i="1"/>
  <c r="Z1051" i="1"/>
  <c r="AO1050" i="1"/>
  <c r="AE1050" i="1"/>
  <c r="AD1050" i="1"/>
  <c r="AC1050" i="1"/>
  <c r="AH1050" i="1" s="1"/>
  <c r="AB1050" i="1"/>
  <c r="AA1050" i="1"/>
  <c r="Z1050" i="1"/>
  <c r="AO1049" i="1"/>
  <c r="AE1049" i="1"/>
  <c r="AD1049" i="1"/>
  <c r="AC1049" i="1"/>
  <c r="AB1049" i="1"/>
  <c r="AA1049" i="1"/>
  <c r="Z1049" i="1"/>
  <c r="AO1048" i="1"/>
  <c r="AE1048" i="1"/>
  <c r="AD1048" i="1"/>
  <c r="AC1048" i="1"/>
  <c r="AB1048" i="1"/>
  <c r="AA1048" i="1"/>
  <c r="Z1048" i="1"/>
  <c r="AO1047" i="1"/>
  <c r="AE1047" i="1"/>
  <c r="AD1047" i="1"/>
  <c r="AC1047" i="1"/>
  <c r="AB1047" i="1"/>
  <c r="AA1047" i="1"/>
  <c r="Z1047" i="1"/>
  <c r="AO1046" i="1"/>
  <c r="AE1046" i="1"/>
  <c r="AD1046" i="1"/>
  <c r="AC1046" i="1"/>
  <c r="AH1046" i="1" s="1"/>
  <c r="AB1046" i="1"/>
  <c r="AA1046" i="1"/>
  <c r="Z1046" i="1"/>
  <c r="AO1045" i="1"/>
  <c r="AE1045" i="1"/>
  <c r="AD1045" i="1"/>
  <c r="AC1045" i="1"/>
  <c r="AB1045" i="1"/>
  <c r="AA1045" i="1"/>
  <c r="Z1045" i="1"/>
  <c r="AO1044" i="1"/>
  <c r="AE1044" i="1"/>
  <c r="AD1044" i="1"/>
  <c r="AC1044" i="1"/>
  <c r="AB1044" i="1"/>
  <c r="AA1044" i="1"/>
  <c r="Z1044" i="1"/>
  <c r="AO1043" i="1"/>
  <c r="AE1043" i="1"/>
  <c r="AD1043" i="1"/>
  <c r="AC1043" i="1"/>
  <c r="AB1043" i="1"/>
  <c r="AA1043" i="1"/>
  <c r="Z1043" i="1"/>
  <c r="AO1042" i="1"/>
  <c r="AE1042" i="1"/>
  <c r="AD1042" i="1"/>
  <c r="AC1042" i="1"/>
  <c r="AH1042" i="1" s="1"/>
  <c r="AB1042" i="1"/>
  <c r="AA1042" i="1"/>
  <c r="Z1042" i="1"/>
  <c r="AO1041" i="1"/>
  <c r="AE1041" i="1"/>
  <c r="AD1041" i="1"/>
  <c r="AC1041" i="1"/>
  <c r="AB1041" i="1"/>
  <c r="AA1041" i="1"/>
  <c r="Z1041" i="1"/>
  <c r="AO1040" i="1"/>
  <c r="AE1040" i="1"/>
  <c r="AD1040" i="1"/>
  <c r="AC1040" i="1"/>
  <c r="AB1040" i="1"/>
  <c r="AA1040" i="1"/>
  <c r="Z1040" i="1"/>
  <c r="AO1039" i="1"/>
  <c r="AE1039" i="1"/>
  <c r="AD1039" i="1"/>
  <c r="AC1039" i="1"/>
  <c r="AB1039" i="1"/>
  <c r="AA1039" i="1"/>
  <c r="Z1039" i="1"/>
  <c r="AO1038" i="1"/>
  <c r="AE1038" i="1"/>
  <c r="AD1038" i="1"/>
  <c r="AC1038" i="1"/>
  <c r="AH1038" i="1" s="1"/>
  <c r="AB1038" i="1"/>
  <c r="AA1038" i="1"/>
  <c r="Z1038" i="1"/>
  <c r="AO1037" i="1"/>
  <c r="AE1037" i="1"/>
  <c r="AD1037" i="1"/>
  <c r="AC1037" i="1"/>
  <c r="AB1037" i="1"/>
  <c r="AA1037" i="1"/>
  <c r="Z1037" i="1"/>
  <c r="AO1036" i="1"/>
  <c r="AE1036" i="1"/>
  <c r="AD1036" i="1"/>
  <c r="AC1036" i="1"/>
  <c r="AB1036" i="1"/>
  <c r="AA1036" i="1"/>
  <c r="Z1036" i="1"/>
  <c r="AO1035" i="1"/>
  <c r="AE1035" i="1"/>
  <c r="AD1035" i="1"/>
  <c r="AC1035" i="1"/>
  <c r="AB1035" i="1"/>
  <c r="AA1035" i="1"/>
  <c r="Z1035" i="1"/>
  <c r="AO1034" i="1"/>
  <c r="AE1034" i="1"/>
  <c r="AD1034" i="1"/>
  <c r="AC1034" i="1"/>
  <c r="AH1034" i="1" s="1"/>
  <c r="AB1034" i="1"/>
  <c r="AA1034" i="1"/>
  <c r="Z1034" i="1"/>
  <c r="AO1033" i="1"/>
  <c r="AE1033" i="1"/>
  <c r="AD1033" i="1"/>
  <c r="AC1033" i="1"/>
  <c r="AB1033" i="1"/>
  <c r="AA1033" i="1"/>
  <c r="Z1033" i="1"/>
  <c r="AO1032" i="1"/>
  <c r="AE1032" i="1"/>
  <c r="AD1032" i="1"/>
  <c r="AC1032" i="1"/>
  <c r="AB1032" i="1"/>
  <c r="AA1032" i="1"/>
  <c r="Z1032" i="1"/>
  <c r="AO1031" i="1"/>
  <c r="AE1031" i="1"/>
  <c r="AD1031" i="1"/>
  <c r="AC1031" i="1"/>
  <c r="AB1031" i="1"/>
  <c r="AA1031" i="1"/>
  <c r="Z1031" i="1"/>
  <c r="AO1030" i="1"/>
  <c r="AE1030" i="1"/>
  <c r="AD1030" i="1"/>
  <c r="AC1030" i="1"/>
  <c r="AH1030" i="1" s="1"/>
  <c r="AB1030" i="1"/>
  <c r="AA1030" i="1"/>
  <c r="Z1030" i="1"/>
  <c r="AO1029" i="1"/>
  <c r="AE1029" i="1"/>
  <c r="AD1029" i="1"/>
  <c r="AC1029" i="1"/>
  <c r="AB1029" i="1"/>
  <c r="AA1029" i="1"/>
  <c r="Z1029" i="1"/>
  <c r="AO1028" i="1"/>
  <c r="AE1028" i="1"/>
  <c r="AD1028" i="1"/>
  <c r="AC1028" i="1"/>
  <c r="AB1028" i="1"/>
  <c r="AA1028" i="1"/>
  <c r="Z1028" i="1"/>
  <c r="AO1027" i="1"/>
  <c r="AE1027" i="1"/>
  <c r="AD1027" i="1"/>
  <c r="AC1027" i="1"/>
  <c r="AB1027" i="1"/>
  <c r="AA1027" i="1"/>
  <c r="Z1027" i="1"/>
  <c r="AO1026" i="1"/>
  <c r="AE1026" i="1"/>
  <c r="AD1026" i="1"/>
  <c r="AC1026" i="1"/>
  <c r="AH1026" i="1" s="1"/>
  <c r="AB1026" i="1"/>
  <c r="AA1026" i="1"/>
  <c r="Z1026" i="1"/>
  <c r="AO1025" i="1"/>
  <c r="AE1025" i="1"/>
  <c r="AD1025" i="1"/>
  <c r="AC1025" i="1"/>
  <c r="AB1025" i="1"/>
  <c r="AA1025" i="1"/>
  <c r="Z1025" i="1"/>
  <c r="AO1024" i="1"/>
  <c r="AE1024" i="1"/>
  <c r="AD1024" i="1"/>
  <c r="AC1024" i="1"/>
  <c r="AB1024" i="1"/>
  <c r="AA1024" i="1"/>
  <c r="Z1024" i="1"/>
  <c r="AO1023" i="1"/>
  <c r="AE1023" i="1"/>
  <c r="AD1023" i="1"/>
  <c r="AC1023" i="1"/>
  <c r="AB1023" i="1"/>
  <c r="AA1023" i="1"/>
  <c r="Z1023" i="1"/>
  <c r="AO1022" i="1"/>
  <c r="AE1022" i="1"/>
  <c r="AD1022" i="1"/>
  <c r="AC1022" i="1"/>
  <c r="AH1022" i="1" s="1"/>
  <c r="AB1022" i="1"/>
  <c r="AA1022" i="1"/>
  <c r="Z1022" i="1"/>
  <c r="AO1021" i="1"/>
  <c r="AE1021" i="1"/>
  <c r="AD1021" i="1"/>
  <c r="AC1021" i="1"/>
  <c r="AB1021" i="1"/>
  <c r="AA1021" i="1"/>
  <c r="Z1021" i="1"/>
  <c r="AO1020" i="1"/>
  <c r="AE1020" i="1"/>
  <c r="AD1020" i="1"/>
  <c r="AC1020" i="1"/>
  <c r="AB1020" i="1"/>
  <c r="AA1020" i="1"/>
  <c r="Z1020" i="1"/>
  <c r="AO1019" i="1"/>
  <c r="AE1019" i="1"/>
  <c r="AD1019" i="1"/>
  <c r="AC1019" i="1"/>
  <c r="AB1019" i="1"/>
  <c r="AA1019" i="1"/>
  <c r="Z1019" i="1"/>
  <c r="AO1018" i="1"/>
  <c r="AE1018" i="1"/>
  <c r="AD1018" i="1"/>
  <c r="AC1018" i="1"/>
  <c r="AH1018" i="1" s="1"/>
  <c r="AB1018" i="1"/>
  <c r="AA1018" i="1"/>
  <c r="Z1018" i="1"/>
  <c r="AO1017" i="1"/>
  <c r="AE1017" i="1"/>
  <c r="AD1017" i="1"/>
  <c r="AC1017" i="1"/>
  <c r="AB1017" i="1"/>
  <c r="AA1017" i="1"/>
  <c r="Z1017" i="1"/>
  <c r="AO1016" i="1"/>
  <c r="AE1016" i="1"/>
  <c r="AD1016" i="1"/>
  <c r="AC1016" i="1"/>
  <c r="AB1016" i="1"/>
  <c r="AA1016" i="1"/>
  <c r="Z1016" i="1"/>
  <c r="AO1015" i="1"/>
  <c r="AE1015" i="1"/>
  <c r="AD1015" i="1"/>
  <c r="AC1015" i="1"/>
  <c r="AB1015" i="1"/>
  <c r="AA1015" i="1"/>
  <c r="Z1015" i="1"/>
  <c r="AO1014" i="1"/>
  <c r="AE1014" i="1"/>
  <c r="AD1014" i="1"/>
  <c r="AC1014" i="1"/>
  <c r="AH1014" i="1" s="1"/>
  <c r="AB1014" i="1"/>
  <c r="AA1014" i="1"/>
  <c r="Z1014" i="1"/>
  <c r="AO1013" i="1"/>
  <c r="AE1013" i="1"/>
  <c r="AD1013" i="1"/>
  <c r="AC1013" i="1"/>
  <c r="AB1013" i="1"/>
  <c r="AA1013" i="1"/>
  <c r="Z1013" i="1"/>
  <c r="AO1012" i="1"/>
  <c r="AE1012" i="1"/>
  <c r="AD1012" i="1"/>
  <c r="AC1012" i="1"/>
  <c r="AB1012" i="1"/>
  <c r="AA1012" i="1"/>
  <c r="Z1012" i="1"/>
  <c r="AO1011" i="1"/>
  <c r="AE1011" i="1"/>
  <c r="AD1011" i="1"/>
  <c r="AC1011" i="1"/>
  <c r="AB1011" i="1"/>
  <c r="AA1011" i="1"/>
  <c r="Z1011" i="1"/>
  <c r="AO1010" i="1"/>
  <c r="AE1010" i="1"/>
  <c r="AD1010" i="1"/>
  <c r="AC1010" i="1"/>
  <c r="AH1010" i="1" s="1"/>
  <c r="AB1010" i="1"/>
  <c r="AA1010" i="1"/>
  <c r="Z1010" i="1"/>
  <c r="AO1009" i="1"/>
  <c r="AE1009" i="1"/>
  <c r="AD1009" i="1"/>
  <c r="AC1009" i="1"/>
  <c r="AB1009" i="1"/>
  <c r="AA1009" i="1"/>
  <c r="Z1009" i="1"/>
  <c r="AO1008" i="1"/>
  <c r="AE1008" i="1"/>
  <c r="AD1008" i="1"/>
  <c r="AC1008" i="1"/>
  <c r="AB1008" i="1"/>
  <c r="AA1008" i="1"/>
  <c r="Z1008" i="1"/>
  <c r="AO1007" i="1"/>
  <c r="AE1007" i="1"/>
  <c r="AD1007" i="1"/>
  <c r="AC1007" i="1"/>
  <c r="AB1007" i="1"/>
  <c r="AA1007" i="1"/>
  <c r="Z1007" i="1"/>
  <c r="AO1006" i="1"/>
  <c r="AE1006" i="1"/>
  <c r="AD1006" i="1"/>
  <c r="AC1006" i="1"/>
  <c r="AH1006" i="1" s="1"/>
  <c r="AB1006" i="1"/>
  <c r="AA1006" i="1"/>
  <c r="Z1006" i="1"/>
  <c r="AO1005" i="1"/>
  <c r="AE1005" i="1"/>
  <c r="AD1005" i="1"/>
  <c r="AC1005" i="1"/>
  <c r="AB1005" i="1"/>
  <c r="AA1005" i="1"/>
  <c r="Z1005" i="1"/>
  <c r="AO1004" i="1"/>
  <c r="AE1004" i="1"/>
  <c r="AD1004" i="1"/>
  <c r="AC1004" i="1"/>
  <c r="AB1004" i="1"/>
  <c r="AA1004" i="1"/>
  <c r="Z1004" i="1"/>
  <c r="AO1003" i="1"/>
  <c r="AE1003" i="1"/>
  <c r="AD1003" i="1"/>
  <c r="AC1003" i="1"/>
  <c r="AB1003" i="1"/>
  <c r="AA1003" i="1"/>
  <c r="Z1003" i="1"/>
  <c r="AO1002" i="1"/>
  <c r="AE1002" i="1"/>
  <c r="AD1002" i="1"/>
  <c r="AC1002" i="1"/>
  <c r="AH1002" i="1" s="1"/>
  <c r="AB1002" i="1"/>
  <c r="AA1002" i="1"/>
  <c r="Z1002" i="1"/>
  <c r="AO1001" i="1"/>
  <c r="AE1001" i="1"/>
  <c r="AD1001" i="1"/>
  <c r="AC1001" i="1"/>
  <c r="AB1001" i="1"/>
  <c r="AA1001" i="1"/>
  <c r="Z1001" i="1"/>
  <c r="AO1000" i="1"/>
  <c r="AE1000" i="1"/>
  <c r="AD1000" i="1"/>
  <c r="AC1000" i="1"/>
  <c r="AB1000" i="1"/>
  <c r="AA1000" i="1"/>
  <c r="Z1000" i="1"/>
  <c r="AO999" i="1"/>
  <c r="AE999" i="1"/>
  <c r="AD999" i="1"/>
  <c r="AC999" i="1"/>
  <c r="AB999" i="1"/>
  <c r="AA999" i="1"/>
  <c r="Z999" i="1"/>
  <c r="AO998" i="1"/>
  <c r="AE998" i="1"/>
  <c r="AD998" i="1"/>
  <c r="AC998" i="1"/>
  <c r="AH998" i="1" s="1"/>
  <c r="AB998" i="1"/>
  <c r="AA998" i="1"/>
  <c r="Z998" i="1"/>
  <c r="AO997" i="1"/>
  <c r="AE997" i="1"/>
  <c r="AD997" i="1"/>
  <c r="AC997" i="1"/>
  <c r="AB997" i="1"/>
  <c r="AA997" i="1"/>
  <c r="Z997" i="1"/>
  <c r="AO996" i="1"/>
  <c r="AE996" i="1"/>
  <c r="AD996" i="1"/>
  <c r="AC996" i="1"/>
  <c r="AB996" i="1"/>
  <c r="AA996" i="1"/>
  <c r="Z996" i="1"/>
  <c r="AO995" i="1"/>
  <c r="AE995" i="1"/>
  <c r="AD995" i="1"/>
  <c r="AC995" i="1"/>
  <c r="AB995" i="1"/>
  <c r="AA995" i="1"/>
  <c r="Z995" i="1"/>
  <c r="AO994" i="1"/>
  <c r="AE994" i="1"/>
  <c r="AD994" i="1"/>
  <c r="AC994" i="1"/>
  <c r="AH994" i="1" s="1"/>
  <c r="AB994" i="1"/>
  <c r="AA994" i="1"/>
  <c r="Z994" i="1"/>
  <c r="AO993" i="1"/>
  <c r="AE993" i="1"/>
  <c r="AD993" i="1"/>
  <c r="AC993" i="1"/>
  <c r="AB993" i="1"/>
  <c r="AA993" i="1"/>
  <c r="Z993" i="1"/>
  <c r="AO992" i="1"/>
  <c r="AE992" i="1"/>
  <c r="AD992" i="1"/>
  <c r="AC992" i="1"/>
  <c r="AB992" i="1"/>
  <c r="AA992" i="1"/>
  <c r="Z992" i="1"/>
  <c r="AO991" i="1"/>
  <c r="AE991" i="1"/>
  <c r="AD991" i="1"/>
  <c r="AC991" i="1"/>
  <c r="AB991" i="1"/>
  <c r="AA991" i="1"/>
  <c r="Z991" i="1"/>
  <c r="AO990" i="1"/>
  <c r="AE990" i="1"/>
  <c r="AD990" i="1"/>
  <c r="AC990" i="1"/>
  <c r="AH990" i="1" s="1"/>
  <c r="AB990" i="1"/>
  <c r="AA990" i="1"/>
  <c r="Z990" i="1"/>
  <c r="AO989" i="1"/>
  <c r="AE989" i="1"/>
  <c r="AD989" i="1"/>
  <c r="AC989" i="1"/>
  <c r="AB989" i="1"/>
  <c r="AA989" i="1"/>
  <c r="Z989" i="1"/>
  <c r="AO988" i="1"/>
  <c r="AE988" i="1"/>
  <c r="AD988" i="1"/>
  <c r="AC988" i="1"/>
  <c r="AB988" i="1"/>
  <c r="AA988" i="1"/>
  <c r="Z988" i="1"/>
  <c r="AO987" i="1"/>
  <c r="AE987" i="1"/>
  <c r="AD987" i="1"/>
  <c r="AC987" i="1"/>
  <c r="AB987" i="1"/>
  <c r="AA987" i="1"/>
  <c r="Z987" i="1"/>
  <c r="AO986" i="1"/>
  <c r="AE986" i="1"/>
  <c r="AD986" i="1"/>
  <c r="AC986" i="1"/>
  <c r="AH986" i="1" s="1"/>
  <c r="AB986" i="1"/>
  <c r="AA986" i="1"/>
  <c r="Z986" i="1"/>
  <c r="AO985" i="1"/>
  <c r="AE985" i="1"/>
  <c r="AD985" i="1"/>
  <c r="AC985" i="1"/>
  <c r="AB985" i="1"/>
  <c r="AA985" i="1"/>
  <c r="Z985" i="1"/>
  <c r="AO984" i="1"/>
  <c r="AE984" i="1"/>
  <c r="AD984" i="1"/>
  <c r="AC984" i="1"/>
  <c r="AB984" i="1"/>
  <c r="AA984" i="1"/>
  <c r="Z984" i="1"/>
  <c r="AO983" i="1"/>
  <c r="AE983" i="1"/>
  <c r="AD983" i="1"/>
  <c r="AC983" i="1"/>
  <c r="AB983" i="1"/>
  <c r="AA983" i="1"/>
  <c r="Z983" i="1"/>
  <c r="AO982" i="1"/>
  <c r="AE982" i="1"/>
  <c r="AD982" i="1"/>
  <c r="AC982" i="1"/>
  <c r="AH982" i="1" s="1"/>
  <c r="AB982" i="1"/>
  <c r="AA982" i="1"/>
  <c r="Z982" i="1"/>
  <c r="AO981" i="1"/>
  <c r="AE981" i="1"/>
  <c r="AD981" i="1"/>
  <c r="AC981" i="1"/>
  <c r="AB981" i="1"/>
  <c r="AA981" i="1"/>
  <c r="Z981" i="1"/>
  <c r="AO980" i="1"/>
  <c r="AE980" i="1"/>
  <c r="AD980" i="1"/>
  <c r="AC980" i="1"/>
  <c r="AB980" i="1"/>
  <c r="AA980" i="1"/>
  <c r="Z980" i="1"/>
  <c r="AO979" i="1"/>
  <c r="AE979" i="1"/>
  <c r="AD979" i="1"/>
  <c r="AC979" i="1"/>
  <c r="AB979" i="1"/>
  <c r="AA979" i="1"/>
  <c r="Z979" i="1"/>
  <c r="AO978" i="1"/>
  <c r="AE978" i="1"/>
  <c r="AD978" i="1"/>
  <c r="AC978" i="1"/>
  <c r="AH978" i="1" s="1"/>
  <c r="AB978" i="1"/>
  <c r="AA978" i="1"/>
  <c r="Z978" i="1"/>
  <c r="AO977" i="1"/>
  <c r="AE977" i="1"/>
  <c r="AD977" i="1"/>
  <c r="AC977" i="1"/>
  <c r="AB977" i="1"/>
  <c r="AA977" i="1"/>
  <c r="Z977" i="1"/>
  <c r="AO976" i="1"/>
  <c r="AE976" i="1"/>
  <c r="AD976" i="1"/>
  <c r="AC976" i="1"/>
  <c r="AB976" i="1"/>
  <c r="AA976" i="1"/>
  <c r="Z976" i="1"/>
  <c r="AO975" i="1"/>
  <c r="AE975" i="1"/>
  <c r="AD975" i="1"/>
  <c r="AC975" i="1"/>
  <c r="AB975" i="1"/>
  <c r="AA975" i="1"/>
  <c r="Z975" i="1"/>
  <c r="AO974" i="1"/>
  <c r="AE974" i="1"/>
  <c r="AD974" i="1"/>
  <c r="AC974" i="1"/>
  <c r="AH974" i="1" s="1"/>
  <c r="AB974" i="1"/>
  <c r="AA974" i="1"/>
  <c r="Z974" i="1"/>
  <c r="AO973" i="1"/>
  <c r="AE973" i="1"/>
  <c r="AD973" i="1"/>
  <c r="AC973" i="1"/>
  <c r="AB973" i="1"/>
  <c r="AA973" i="1"/>
  <c r="Z973" i="1"/>
  <c r="AO972" i="1"/>
  <c r="AE972" i="1"/>
  <c r="AD972" i="1"/>
  <c r="AC972" i="1"/>
  <c r="AB972" i="1"/>
  <c r="AA972" i="1"/>
  <c r="Z972" i="1"/>
  <c r="AO971" i="1"/>
  <c r="AE971" i="1"/>
  <c r="AD971" i="1"/>
  <c r="AC971" i="1"/>
  <c r="AB971" i="1"/>
  <c r="AA971" i="1"/>
  <c r="Z971" i="1"/>
  <c r="AO970" i="1"/>
  <c r="AE970" i="1"/>
  <c r="AD970" i="1"/>
  <c r="AC970" i="1"/>
  <c r="AH970" i="1" s="1"/>
  <c r="AB970" i="1"/>
  <c r="AA970" i="1"/>
  <c r="Z970" i="1"/>
  <c r="AO969" i="1"/>
  <c r="AE969" i="1"/>
  <c r="AD969" i="1"/>
  <c r="AC969" i="1"/>
  <c r="AB969" i="1"/>
  <c r="AA969" i="1"/>
  <c r="Z969" i="1"/>
  <c r="AO968" i="1"/>
  <c r="AE968" i="1"/>
  <c r="AD968" i="1"/>
  <c r="AC968" i="1"/>
  <c r="AB968" i="1"/>
  <c r="AA968" i="1"/>
  <c r="Z968" i="1"/>
  <c r="AO967" i="1"/>
  <c r="AE967" i="1"/>
  <c r="AD967" i="1"/>
  <c r="AC967" i="1"/>
  <c r="AB967" i="1"/>
  <c r="AA967" i="1"/>
  <c r="Z967" i="1"/>
  <c r="AO966" i="1"/>
  <c r="AE966" i="1"/>
  <c r="AD966" i="1"/>
  <c r="AC966" i="1"/>
  <c r="AH966" i="1" s="1"/>
  <c r="AB966" i="1"/>
  <c r="AA966" i="1"/>
  <c r="Z966" i="1"/>
  <c r="AO965" i="1"/>
  <c r="AE965" i="1"/>
  <c r="AD965" i="1"/>
  <c r="AC965" i="1"/>
  <c r="AB965" i="1"/>
  <c r="AA965" i="1"/>
  <c r="Z965" i="1"/>
  <c r="AO964" i="1"/>
  <c r="AE964" i="1"/>
  <c r="AD964" i="1"/>
  <c r="AC964" i="1"/>
  <c r="AB964" i="1"/>
  <c r="AA964" i="1"/>
  <c r="Z964" i="1"/>
  <c r="AO963" i="1"/>
  <c r="AE963" i="1"/>
  <c r="AD963" i="1"/>
  <c r="AC963" i="1"/>
  <c r="AB963" i="1"/>
  <c r="AA963" i="1"/>
  <c r="Z963" i="1"/>
  <c r="AO962" i="1"/>
  <c r="AE962" i="1"/>
  <c r="AD962" i="1"/>
  <c r="AC962" i="1"/>
  <c r="AH962" i="1" s="1"/>
  <c r="AB962" i="1"/>
  <c r="AA962" i="1"/>
  <c r="Z962" i="1"/>
  <c r="AO961" i="1"/>
  <c r="AE961" i="1"/>
  <c r="AD961" i="1"/>
  <c r="AC961" i="1"/>
  <c r="AB961" i="1"/>
  <c r="AA961" i="1"/>
  <c r="Z961" i="1"/>
  <c r="AO960" i="1"/>
  <c r="AE960" i="1"/>
  <c r="AD960" i="1"/>
  <c r="AC960" i="1"/>
  <c r="AB960" i="1"/>
  <c r="AA960" i="1"/>
  <c r="Z960" i="1"/>
  <c r="AO959" i="1"/>
  <c r="AE959" i="1"/>
  <c r="AD959" i="1"/>
  <c r="AC959" i="1"/>
  <c r="AB959" i="1"/>
  <c r="AA959" i="1"/>
  <c r="Z959" i="1"/>
  <c r="AO958" i="1"/>
  <c r="AE958" i="1"/>
  <c r="AD958" i="1"/>
  <c r="AC958" i="1"/>
  <c r="AH958" i="1" s="1"/>
  <c r="AB958" i="1"/>
  <c r="AA958" i="1"/>
  <c r="Z958" i="1"/>
  <c r="AO957" i="1"/>
  <c r="AE957" i="1"/>
  <c r="AD957" i="1"/>
  <c r="AC957" i="1"/>
  <c r="AB957" i="1"/>
  <c r="AA957" i="1"/>
  <c r="Z957" i="1"/>
  <c r="AO956" i="1"/>
  <c r="AE956" i="1"/>
  <c r="AD956" i="1"/>
  <c r="AC956" i="1"/>
  <c r="AB956" i="1"/>
  <c r="AA956" i="1"/>
  <c r="Z956" i="1"/>
  <c r="AO955" i="1"/>
  <c r="AE955" i="1"/>
  <c r="AD955" i="1"/>
  <c r="AC955" i="1"/>
  <c r="AB955" i="1"/>
  <c r="AA955" i="1"/>
  <c r="Z955" i="1"/>
  <c r="AO954" i="1"/>
  <c r="AE954" i="1"/>
  <c r="AD954" i="1"/>
  <c r="AC954" i="1"/>
  <c r="AH954" i="1" s="1"/>
  <c r="AB954" i="1"/>
  <c r="AA954" i="1"/>
  <c r="Z954" i="1"/>
  <c r="AO953" i="1"/>
  <c r="AE953" i="1"/>
  <c r="AD953" i="1"/>
  <c r="AC953" i="1"/>
  <c r="AB953" i="1"/>
  <c r="AA953" i="1"/>
  <c r="Z953" i="1"/>
  <c r="AO952" i="1"/>
  <c r="AE952" i="1"/>
  <c r="AD952" i="1"/>
  <c r="AC952" i="1"/>
  <c r="AB952" i="1"/>
  <c r="AA952" i="1"/>
  <c r="Z952" i="1"/>
  <c r="AO951" i="1"/>
  <c r="AE951" i="1"/>
  <c r="AD951" i="1"/>
  <c r="AC951" i="1"/>
  <c r="AB951" i="1"/>
  <c r="AA951" i="1"/>
  <c r="Z951" i="1"/>
  <c r="AO950" i="1"/>
  <c r="AE950" i="1"/>
  <c r="AD950" i="1"/>
  <c r="AC950" i="1"/>
  <c r="AH950" i="1" s="1"/>
  <c r="AB950" i="1"/>
  <c r="AA950" i="1"/>
  <c r="Z950" i="1"/>
  <c r="AO949" i="1"/>
  <c r="AE949" i="1"/>
  <c r="AD949" i="1"/>
  <c r="AC949" i="1"/>
  <c r="AB949" i="1"/>
  <c r="AA949" i="1"/>
  <c r="Z949" i="1"/>
  <c r="AO948" i="1"/>
  <c r="AE948" i="1"/>
  <c r="AD948" i="1"/>
  <c r="AC948" i="1"/>
  <c r="AB948" i="1"/>
  <c r="AA948" i="1"/>
  <c r="Z948" i="1"/>
  <c r="AO947" i="1"/>
  <c r="AE947" i="1"/>
  <c r="AD947" i="1"/>
  <c r="AC947" i="1"/>
  <c r="AB947" i="1"/>
  <c r="AA947" i="1"/>
  <c r="Z947" i="1"/>
  <c r="AO946" i="1"/>
  <c r="AE946" i="1"/>
  <c r="AD946" i="1"/>
  <c r="AC946" i="1"/>
  <c r="AH946" i="1" s="1"/>
  <c r="AB946" i="1"/>
  <c r="AA946" i="1"/>
  <c r="Z946" i="1"/>
  <c r="AO945" i="1"/>
  <c r="AE945" i="1"/>
  <c r="AD945" i="1"/>
  <c r="AC945" i="1"/>
  <c r="AB945" i="1"/>
  <c r="AA945" i="1"/>
  <c r="Z945" i="1"/>
  <c r="AO944" i="1"/>
  <c r="AE944" i="1"/>
  <c r="AD944" i="1"/>
  <c r="AC944" i="1"/>
  <c r="AB944" i="1"/>
  <c r="AA944" i="1"/>
  <c r="Z944" i="1"/>
  <c r="AO943" i="1"/>
  <c r="AE943" i="1"/>
  <c r="AD943" i="1"/>
  <c r="AC943" i="1"/>
  <c r="AB943" i="1"/>
  <c r="AA943" i="1"/>
  <c r="Z943" i="1"/>
  <c r="AO942" i="1"/>
  <c r="AE942" i="1"/>
  <c r="AD942" i="1"/>
  <c r="AC942" i="1"/>
  <c r="AH942" i="1" s="1"/>
  <c r="AB942" i="1"/>
  <c r="AA942" i="1"/>
  <c r="Z942" i="1"/>
  <c r="AO941" i="1"/>
  <c r="AE941" i="1"/>
  <c r="AD941" i="1"/>
  <c r="AC941" i="1"/>
  <c r="AB941" i="1"/>
  <c r="AA941" i="1"/>
  <c r="Z941" i="1"/>
  <c r="AO940" i="1"/>
  <c r="AE940" i="1"/>
  <c r="AD940" i="1"/>
  <c r="AC940" i="1"/>
  <c r="AB940" i="1"/>
  <c r="AA940" i="1"/>
  <c r="Z940" i="1"/>
  <c r="AO939" i="1"/>
  <c r="AE939" i="1"/>
  <c r="AD939" i="1"/>
  <c r="AC939" i="1"/>
  <c r="AB939" i="1"/>
  <c r="AA939" i="1"/>
  <c r="Z939" i="1"/>
  <c r="AO938" i="1"/>
  <c r="AE938" i="1"/>
  <c r="AD938" i="1"/>
  <c r="AC938" i="1"/>
  <c r="AH938" i="1" s="1"/>
  <c r="AB938" i="1"/>
  <c r="AA938" i="1"/>
  <c r="Z938" i="1"/>
  <c r="AO937" i="1"/>
  <c r="AE937" i="1"/>
  <c r="AD937" i="1"/>
  <c r="AC937" i="1"/>
  <c r="AB937" i="1"/>
  <c r="AA937" i="1"/>
  <c r="Z937" i="1"/>
  <c r="AO936" i="1"/>
  <c r="AE936" i="1"/>
  <c r="AD936" i="1"/>
  <c r="AC936" i="1"/>
  <c r="AB936" i="1"/>
  <c r="AA936" i="1"/>
  <c r="Z936" i="1"/>
  <c r="AO935" i="1"/>
  <c r="AE935" i="1"/>
  <c r="AD935" i="1"/>
  <c r="AC935" i="1"/>
  <c r="AB935" i="1"/>
  <c r="AA935" i="1"/>
  <c r="Z935" i="1"/>
  <c r="AO934" i="1"/>
  <c r="AE934" i="1"/>
  <c r="AD934" i="1"/>
  <c r="AC934" i="1"/>
  <c r="AH934" i="1" s="1"/>
  <c r="AB934" i="1"/>
  <c r="AA934" i="1"/>
  <c r="Z934" i="1"/>
  <c r="AO933" i="1"/>
  <c r="AE933" i="1"/>
  <c r="AD933" i="1"/>
  <c r="AC933" i="1"/>
  <c r="AB933" i="1"/>
  <c r="AA933" i="1"/>
  <c r="Z933" i="1"/>
  <c r="AO932" i="1"/>
  <c r="AE932" i="1"/>
  <c r="AD932" i="1"/>
  <c r="AC932" i="1"/>
  <c r="AB932" i="1"/>
  <c r="AA932" i="1"/>
  <c r="Z932" i="1"/>
  <c r="AO931" i="1"/>
  <c r="AE931" i="1"/>
  <c r="AD931" i="1"/>
  <c r="AC931" i="1"/>
  <c r="AB931" i="1"/>
  <c r="AA931" i="1"/>
  <c r="Z931" i="1"/>
  <c r="AO930" i="1"/>
  <c r="AE930" i="1"/>
  <c r="AD930" i="1"/>
  <c r="AC930" i="1"/>
  <c r="AH930" i="1" s="1"/>
  <c r="AB930" i="1"/>
  <c r="AA930" i="1"/>
  <c r="Z930" i="1"/>
  <c r="AO929" i="1"/>
  <c r="AE929" i="1"/>
  <c r="AD929" i="1"/>
  <c r="AC929" i="1"/>
  <c r="AB929" i="1"/>
  <c r="AA929" i="1"/>
  <c r="Z929" i="1"/>
  <c r="AO928" i="1"/>
  <c r="AE928" i="1"/>
  <c r="AD928" i="1"/>
  <c r="AC928" i="1"/>
  <c r="AB928" i="1"/>
  <c r="AA928" i="1"/>
  <c r="Z928" i="1"/>
  <c r="AO927" i="1"/>
  <c r="AE927" i="1"/>
  <c r="AD927" i="1"/>
  <c r="AC927" i="1"/>
  <c r="AB927" i="1"/>
  <c r="AA927" i="1"/>
  <c r="Z927" i="1"/>
  <c r="AO926" i="1"/>
  <c r="AE926" i="1"/>
  <c r="AD926" i="1"/>
  <c r="AC926" i="1"/>
  <c r="AH926" i="1" s="1"/>
  <c r="AB926" i="1"/>
  <c r="AA926" i="1"/>
  <c r="Z926" i="1"/>
  <c r="AO925" i="1"/>
  <c r="AE925" i="1"/>
  <c r="AD925" i="1"/>
  <c r="AC925" i="1"/>
  <c r="AB925" i="1"/>
  <c r="AA925" i="1"/>
  <c r="Z925" i="1"/>
  <c r="AO924" i="1"/>
  <c r="AE924" i="1"/>
  <c r="AD924" i="1"/>
  <c r="AC924" i="1"/>
  <c r="AB924" i="1"/>
  <c r="AA924" i="1"/>
  <c r="Z924" i="1"/>
  <c r="AO923" i="1"/>
  <c r="AE923" i="1"/>
  <c r="AD923" i="1"/>
  <c r="AC923" i="1"/>
  <c r="AB923" i="1"/>
  <c r="AA923" i="1"/>
  <c r="Z923" i="1"/>
  <c r="AO922" i="1"/>
  <c r="AE922" i="1"/>
  <c r="AD922" i="1"/>
  <c r="AC922" i="1"/>
  <c r="AH922" i="1" s="1"/>
  <c r="AB922" i="1"/>
  <c r="AA922" i="1"/>
  <c r="Z922" i="1"/>
  <c r="AO921" i="1"/>
  <c r="AE921" i="1"/>
  <c r="AD921" i="1"/>
  <c r="AC921" i="1"/>
  <c r="AB921" i="1"/>
  <c r="AA921" i="1"/>
  <c r="Z921" i="1"/>
  <c r="AO920" i="1"/>
  <c r="AE920" i="1"/>
  <c r="AD920" i="1"/>
  <c r="AC920" i="1"/>
  <c r="AB920" i="1"/>
  <c r="AA920" i="1"/>
  <c r="Z920" i="1"/>
  <c r="AO919" i="1"/>
  <c r="AE919" i="1"/>
  <c r="AD919" i="1"/>
  <c r="AC919" i="1"/>
  <c r="AB919" i="1"/>
  <c r="AA919" i="1"/>
  <c r="Z919" i="1"/>
  <c r="AO918" i="1"/>
  <c r="AE918" i="1"/>
  <c r="AD918" i="1"/>
  <c r="AC918" i="1"/>
  <c r="AH918" i="1" s="1"/>
  <c r="AB918" i="1"/>
  <c r="AA918" i="1"/>
  <c r="Z918" i="1"/>
  <c r="AO917" i="1"/>
  <c r="AE917" i="1"/>
  <c r="AD917" i="1"/>
  <c r="AC917" i="1"/>
  <c r="AB917" i="1"/>
  <c r="AA917" i="1"/>
  <c r="Z917" i="1"/>
  <c r="AO916" i="1"/>
  <c r="AE916" i="1"/>
  <c r="AD916" i="1"/>
  <c r="AC916" i="1"/>
  <c r="AB916" i="1"/>
  <c r="AA916" i="1"/>
  <c r="Z916" i="1"/>
  <c r="AO915" i="1"/>
  <c r="AE915" i="1"/>
  <c r="AD915" i="1"/>
  <c r="AC915" i="1"/>
  <c r="AB915" i="1"/>
  <c r="AA915" i="1"/>
  <c r="Z915" i="1"/>
  <c r="AO914" i="1"/>
  <c r="AE914" i="1"/>
  <c r="AD914" i="1"/>
  <c r="AC914" i="1"/>
  <c r="AH914" i="1" s="1"/>
  <c r="AB914" i="1"/>
  <c r="AA914" i="1"/>
  <c r="Z914" i="1"/>
  <c r="AO913" i="1"/>
  <c r="AE913" i="1"/>
  <c r="AD913" i="1"/>
  <c r="AC913" i="1"/>
  <c r="AB913" i="1"/>
  <c r="AA913" i="1"/>
  <c r="Z913" i="1"/>
  <c r="AO912" i="1"/>
  <c r="AE912" i="1"/>
  <c r="AD912" i="1"/>
  <c r="AC912" i="1"/>
  <c r="AB912" i="1"/>
  <c r="AA912" i="1"/>
  <c r="Z912" i="1"/>
  <c r="AO911" i="1"/>
  <c r="AE911" i="1"/>
  <c r="AD911" i="1"/>
  <c r="AC911" i="1"/>
  <c r="AB911" i="1"/>
  <c r="AA911" i="1"/>
  <c r="Z911" i="1"/>
  <c r="AO910" i="1"/>
  <c r="AE910" i="1"/>
  <c r="AD910" i="1"/>
  <c r="AC910" i="1"/>
  <c r="AH910" i="1" s="1"/>
  <c r="AB910" i="1"/>
  <c r="AA910" i="1"/>
  <c r="Z910" i="1"/>
  <c r="AO909" i="1"/>
  <c r="AE909" i="1"/>
  <c r="AD909" i="1"/>
  <c r="AC909" i="1"/>
  <c r="AB909" i="1"/>
  <c r="AA909" i="1"/>
  <c r="Z909" i="1"/>
  <c r="AO908" i="1"/>
  <c r="AE908" i="1"/>
  <c r="AD908" i="1"/>
  <c r="AC908" i="1"/>
  <c r="AB908" i="1"/>
  <c r="AA908" i="1"/>
  <c r="Z908" i="1"/>
  <c r="AO907" i="1"/>
  <c r="AE907" i="1"/>
  <c r="AD907" i="1"/>
  <c r="AC907" i="1"/>
  <c r="AB907" i="1"/>
  <c r="AA907" i="1"/>
  <c r="Z907" i="1"/>
  <c r="AG907" i="1" s="1"/>
  <c r="AO906" i="1"/>
  <c r="AE906" i="1"/>
  <c r="AD906" i="1"/>
  <c r="AC906" i="1"/>
  <c r="AB906" i="1"/>
  <c r="AA906" i="1"/>
  <c r="Z906" i="1"/>
  <c r="AJ906" i="1" s="1"/>
  <c r="AK906" i="1" s="1"/>
  <c r="AL906" i="1" s="1"/>
  <c r="AN906" i="1" s="1"/>
  <c r="AP906" i="1" s="1"/>
  <c r="AO905" i="1"/>
  <c r="AE905" i="1"/>
  <c r="AD905" i="1"/>
  <c r="AC905" i="1"/>
  <c r="AH905" i="1" s="1"/>
  <c r="AB905" i="1"/>
  <c r="AA905" i="1"/>
  <c r="Z905" i="1"/>
  <c r="AO904" i="1"/>
  <c r="AE904" i="1"/>
  <c r="AD904" i="1"/>
  <c r="AC904" i="1"/>
  <c r="AB904" i="1"/>
  <c r="AA904" i="1"/>
  <c r="Z904" i="1"/>
  <c r="AO903" i="1"/>
  <c r="AE903" i="1"/>
  <c r="AD903" i="1"/>
  <c r="AC903" i="1"/>
  <c r="AB903" i="1"/>
  <c r="AA903" i="1"/>
  <c r="Z903" i="1"/>
  <c r="AO902" i="1"/>
  <c r="AE902" i="1"/>
  <c r="AD902" i="1"/>
  <c r="AC902" i="1"/>
  <c r="AB902" i="1"/>
  <c r="AA902" i="1"/>
  <c r="Z902" i="1"/>
  <c r="AO901" i="1"/>
  <c r="AE901" i="1"/>
  <c r="AD901" i="1"/>
  <c r="AC901" i="1"/>
  <c r="AH901" i="1" s="1"/>
  <c r="AB901" i="1"/>
  <c r="AA901" i="1"/>
  <c r="Z901" i="1"/>
  <c r="AO900" i="1"/>
  <c r="AE900" i="1"/>
  <c r="AD900" i="1"/>
  <c r="AC900" i="1"/>
  <c r="AB900" i="1"/>
  <c r="AA900" i="1"/>
  <c r="Z900" i="1"/>
  <c r="AO899" i="1"/>
  <c r="AE899" i="1"/>
  <c r="AD899" i="1"/>
  <c r="AC899" i="1"/>
  <c r="AB899" i="1"/>
  <c r="AA899" i="1"/>
  <c r="Z899" i="1"/>
  <c r="AO898" i="1"/>
  <c r="AE898" i="1"/>
  <c r="AD898" i="1"/>
  <c r="AC898" i="1"/>
  <c r="AB898" i="1"/>
  <c r="AA898" i="1"/>
  <c r="Z898" i="1"/>
  <c r="AJ898" i="1" s="1"/>
  <c r="AK898" i="1" s="1"/>
  <c r="AL898" i="1" s="1"/>
  <c r="AO897" i="1"/>
  <c r="AE897" i="1"/>
  <c r="AD897" i="1"/>
  <c r="AC897" i="1"/>
  <c r="AH897" i="1" s="1"/>
  <c r="AB897" i="1"/>
  <c r="AA897" i="1"/>
  <c r="Z897" i="1"/>
  <c r="AO896" i="1"/>
  <c r="AE896" i="1"/>
  <c r="AD896" i="1"/>
  <c r="AC896" i="1"/>
  <c r="AB896" i="1"/>
  <c r="AA896" i="1"/>
  <c r="Z896" i="1"/>
  <c r="AO895" i="1"/>
  <c r="AE895" i="1"/>
  <c r="AD895" i="1"/>
  <c r="AC895" i="1"/>
  <c r="AB895" i="1"/>
  <c r="AA895" i="1"/>
  <c r="Z895" i="1"/>
  <c r="AO894" i="1"/>
  <c r="AE894" i="1"/>
  <c r="AD894" i="1"/>
  <c r="AC894" i="1"/>
  <c r="AB894" i="1"/>
  <c r="AA894" i="1"/>
  <c r="Z894" i="1"/>
  <c r="AO893" i="1"/>
  <c r="AE893" i="1"/>
  <c r="AD893" i="1"/>
  <c r="AC893" i="1"/>
  <c r="AH893" i="1" s="1"/>
  <c r="AB893" i="1"/>
  <c r="AA893" i="1"/>
  <c r="Z893" i="1"/>
  <c r="AO892" i="1"/>
  <c r="AE892" i="1"/>
  <c r="AD892" i="1"/>
  <c r="AC892" i="1"/>
  <c r="AB892" i="1"/>
  <c r="AA892" i="1"/>
  <c r="Z892" i="1"/>
  <c r="AO891" i="1"/>
  <c r="AE891" i="1"/>
  <c r="AD891" i="1"/>
  <c r="AC891" i="1"/>
  <c r="AB891" i="1"/>
  <c r="AA891" i="1"/>
  <c r="Z891" i="1"/>
  <c r="AO890" i="1"/>
  <c r="AE890" i="1"/>
  <c r="AD890" i="1"/>
  <c r="AC890" i="1"/>
  <c r="AB890" i="1"/>
  <c r="AA890" i="1"/>
  <c r="Z890" i="1"/>
  <c r="AO889" i="1"/>
  <c r="AE889" i="1"/>
  <c r="AD889" i="1"/>
  <c r="AC889" i="1"/>
  <c r="AH889" i="1" s="1"/>
  <c r="AB889" i="1"/>
  <c r="AA889" i="1"/>
  <c r="Z889" i="1"/>
  <c r="AO888" i="1"/>
  <c r="AE888" i="1"/>
  <c r="AD888" i="1"/>
  <c r="AC888" i="1"/>
  <c r="AB888" i="1"/>
  <c r="AA888" i="1"/>
  <c r="Z888" i="1"/>
  <c r="AO887" i="1"/>
  <c r="AE887" i="1"/>
  <c r="AD887" i="1"/>
  <c r="AC887" i="1"/>
  <c r="AB887" i="1"/>
  <c r="AA887" i="1"/>
  <c r="Z887" i="1"/>
  <c r="AO886" i="1"/>
  <c r="AE886" i="1"/>
  <c r="AD886" i="1"/>
  <c r="AC886" i="1"/>
  <c r="AB886" i="1"/>
  <c r="AA886" i="1"/>
  <c r="Z886" i="1"/>
  <c r="AO885" i="1"/>
  <c r="AE885" i="1"/>
  <c r="AD885" i="1"/>
  <c r="AC885" i="1"/>
  <c r="AH885" i="1" s="1"/>
  <c r="AB885" i="1"/>
  <c r="AA885" i="1"/>
  <c r="Z885" i="1"/>
  <c r="AO884" i="1"/>
  <c r="AE884" i="1"/>
  <c r="AD884" i="1"/>
  <c r="AC884" i="1"/>
  <c r="AB884" i="1"/>
  <c r="AA884" i="1"/>
  <c r="Z884" i="1"/>
  <c r="AO883" i="1"/>
  <c r="AE883" i="1"/>
  <c r="AD883" i="1"/>
  <c r="AC883" i="1"/>
  <c r="AB883" i="1"/>
  <c r="AA883" i="1"/>
  <c r="Z883" i="1"/>
  <c r="AO882" i="1"/>
  <c r="AE882" i="1"/>
  <c r="AD882" i="1"/>
  <c r="AC882" i="1"/>
  <c r="AB882" i="1"/>
  <c r="AA882" i="1"/>
  <c r="Z882" i="1"/>
  <c r="AO881" i="1"/>
  <c r="AE881" i="1"/>
  <c r="AD881" i="1"/>
  <c r="AC881" i="1"/>
  <c r="AH881" i="1" s="1"/>
  <c r="AB881" i="1"/>
  <c r="AA881" i="1"/>
  <c r="Z881" i="1"/>
  <c r="AO880" i="1"/>
  <c r="AE880" i="1"/>
  <c r="AD880" i="1"/>
  <c r="AC880" i="1"/>
  <c r="AB880" i="1"/>
  <c r="AA880" i="1"/>
  <c r="Z880" i="1"/>
  <c r="AO879" i="1"/>
  <c r="AE879" i="1"/>
  <c r="AD879" i="1"/>
  <c r="AC879" i="1"/>
  <c r="AB879" i="1"/>
  <c r="AA879" i="1"/>
  <c r="Z879" i="1"/>
  <c r="AO878" i="1"/>
  <c r="AE878" i="1"/>
  <c r="AD878" i="1"/>
  <c r="AC878" i="1"/>
  <c r="AB878" i="1"/>
  <c r="AA878" i="1"/>
  <c r="Z878" i="1"/>
  <c r="AO877" i="1"/>
  <c r="AE877" i="1"/>
  <c r="AD877" i="1"/>
  <c r="AC877" i="1"/>
  <c r="AH877" i="1" s="1"/>
  <c r="AB877" i="1"/>
  <c r="AA877" i="1"/>
  <c r="Z877" i="1"/>
  <c r="AO876" i="1"/>
  <c r="AE876" i="1"/>
  <c r="AD876" i="1"/>
  <c r="AC876" i="1"/>
  <c r="AB876" i="1"/>
  <c r="AA876" i="1"/>
  <c r="Z876" i="1"/>
  <c r="AO875" i="1"/>
  <c r="AE875" i="1"/>
  <c r="AD875" i="1"/>
  <c r="AC875" i="1"/>
  <c r="AB875" i="1"/>
  <c r="AA875" i="1"/>
  <c r="Z875" i="1"/>
  <c r="AO874" i="1"/>
  <c r="AE874" i="1"/>
  <c r="AD874" i="1"/>
  <c r="AC874" i="1"/>
  <c r="AB874" i="1"/>
  <c r="AA874" i="1"/>
  <c r="Z874" i="1"/>
  <c r="AO873" i="1"/>
  <c r="AE873" i="1"/>
  <c r="AD873" i="1"/>
  <c r="AC873" i="1"/>
  <c r="AH873" i="1" s="1"/>
  <c r="AB873" i="1"/>
  <c r="AA873" i="1"/>
  <c r="Z873" i="1"/>
  <c r="AO872" i="1"/>
  <c r="AE872" i="1"/>
  <c r="AD872" i="1"/>
  <c r="AC872" i="1"/>
  <c r="AB872" i="1"/>
  <c r="AA872" i="1"/>
  <c r="Z872" i="1"/>
  <c r="AO871" i="1"/>
  <c r="AE871" i="1"/>
  <c r="AD871" i="1"/>
  <c r="AC871" i="1"/>
  <c r="AB871" i="1"/>
  <c r="AA871" i="1"/>
  <c r="Z871" i="1"/>
  <c r="AO870" i="1"/>
  <c r="AE870" i="1"/>
  <c r="AD870" i="1"/>
  <c r="AC870" i="1"/>
  <c r="AB870" i="1"/>
  <c r="AA870" i="1"/>
  <c r="Z870" i="1"/>
  <c r="AO869" i="1"/>
  <c r="AE869" i="1"/>
  <c r="AD869" i="1"/>
  <c r="AC869" i="1"/>
  <c r="AH869" i="1" s="1"/>
  <c r="AB869" i="1"/>
  <c r="AA869" i="1"/>
  <c r="Z869" i="1"/>
  <c r="AO868" i="1"/>
  <c r="AE868" i="1"/>
  <c r="AD868" i="1"/>
  <c r="AC868" i="1"/>
  <c r="AB868" i="1"/>
  <c r="AA868" i="1"/>
  <c r="Z868" i="1"/>
  <c r="AO867" i="1"/>
  <c r="AE867" i="1"/>
  <c r="AD867" i="1"/>
  <c r="AC867" i="1"/>
  <c r="AB867" i="1"/>
  <c r="AA867" i="1"/>
  <c r="Z867" i="1"/>
  <c r="AO866" i="1"/>
  <c r="AE866" i="1"/>
  <c r="AD866" i="1"/>
  <c r="AC866" i="1"/>
  <c r="AB866" i="1"/>
  <c r="AA866" i="1"/>
  <c r="Z866" i="1"/>
  <c r="AO865" i="1"/>
  <c r="AE865" i="1"/>
  <c r="AD865" i="1"/>
  <c r="AC865" i="1"/>
  <c r="AH865" i="1" s="1"/>
  <c r="AB865" i="1"/>
  <c r="AA865" i="1"/>
  <c r="Z865" i="1"/>
  <c r="AO864" i="1"/>
  <c r="AE864" i="1"/>
  <c r="AD864" i="1"/>
  <c r="AC864" i="1"/>
  <c r="AB864" i="1"/>
  <c r="AA864" i="1"/>
  <c r="Z864" i="1"/>
  <c r="AO863" i="1"/>
  <c r="AE863" i="1"/>
  <c r="AD863" i="1"/>
  <c r="AC863" i="1"/>
  <c r="AB863" i="1"/>
  <c r="AA863" i="1"/>
  <c r="Z863" i="1"/>
  <c r="AO862" i="1"/>
  <c r="AE862" i="1"/>
  <c r="AD862" i="1"/>
  <c r="AC862" i="1"/>
  <c r="AB862" i="1"/>
  <c r="AA862" i="1"/>
  <c r="Z862" i="1"/>
  <c r="AO861" i="1"/>
  <c r="AE861" i="1"/>
  <c r="AD861" i="1"/>
  <c r="AC861" i="1"/>
  <c r="AH861" i="1" s="1"/>
  <c r="AB861" i="1"/>
  <c r="AA861" i="1"/>
  <c r="Z861" i="1"/>
  <c r="AO860" i="1"/>
  <c r="AE860" i="1"/>
  <c r="AD860" i="1"/>
  <c r="AC860" i="1"/>
  <c r="AB860" i="1"/>
  <c r="AA860" i="1"/>
  <c r="Z860" i="1"/>
  <c r="AO859" i="1"/>
  <c r="AE859" i="1"/>
  <c r="AD859" i="1"/>
  <c r="AC859" i="1"/>
  <c r="AB859" i="1"/>
  <c r="AA859" i="1"/>
  <c r="Z859" i="1"/>
  <c r="AO858" i="1"/>
  <c r="AE858" i="1"/>
  <c r="AD858" i="1"/>
  <c r="AC858" i="1"/>
  <c r="AB858" i="1"/>
  <c r="AA858" i="1"/>
  <c r="Z858" i="1"/>
  <c r="AO857" i="1"/>
  <c r="AE857" i="1"/>
  <c r="AD857" i="1"/>
  <c r="AC857" i="1"/>
  <c r="AH857" i="1" s="1"/>
  <c r="AB857" i="1"/>
  <c r="AA857" i="1"/>
  <c r="Z857" i="1"/>
  <c r="AO856" i="1"/>
  <c r="AE856" i="1"/>
  <c r="AD856" i="1"/>
  <c r="AC856" i="1"/>
  <c r="AB856" i="1"/>
  <c r="AA856" i="1"/>
  <c r="Z856" i="1"/>
  <c r="AO855" i="1"/>
  <c r="AE855" i="1"/>
  <c r="AD855" i="1"/>
  <c r="AC855" i="1"/>
  <c r="AB855" i="1"/>
  <c r="AA855" i="1"/>
  <c r="Z855" i="1"/>
  <c r="AO854" i="1"/>
  <c r="AE854" i="1"/>
  <c r="AD854" i="1"/>
  <c r="AC854" i="1"/>
  <c r="AB854" i="1"/>
  <c r="AA854" i="1"/>
  <c r="Z854" i="1"/>
  <c r="AO853" i="1"/>
  <c r="AE853" i="1"/>
  <c r="AD853" i="1"/>
  <c r="AC853" i="1"/>
  <c r="AH853" i="1" s="1"/>
  <c r="AB853" i="1"/>
  <c r="AA853" i="1"/>
  <c r="Z853" i="1"/>
  <c r="AO852" i="1"/>
  <c r="AE852" i="1"/>
  <c r="AD852" i="1"/>
  <c r="AC852" i="1"/>
  <c r="AB852" i="1"/>
  <c r="AA852" i="1"/>
  <c r="Z852" i="1"/>
  <c r="AO851" i="1"/>
  <c r="AE851" i="1"/>
  <c r="AD851" i="1"/>
  <c r="AC851" i="1"/>
  <c r="AB851" i="1"/>
  <c r="AA851" i="1"/>
  <c r="Z851" i="1"/>
  <c r="AO850" i="1"/>
  <c r="AE850" i="1"/>
  <c r="AD850" i="1"/>
  <c r="AC850" i="1"/>
  <c r="AH850" i="1" s="1"/>
  <c r="AB850" i="1"/>
  <c r="AA850" i="1"/>
  <c r="Z850" i="1"/>
  <c r="AO849" i="1"/>
  <c r="AE849" i="1"/>
  <c r="AD849" i="1"/>
  <c r="AC849" i="1"/>
  <c r="AH849" i="1" s="1"/>
  <c r="AB849" i="1"/>
  <c r="AA849" i="1"/>
  <c r="Z849" i="1"/>
  <c r="AO848" i="1"/>
  <c r="AE848" i="1"/>
  <c r="AD848" i="1"/>
  <c r="AC848" i="1"/>
  <c r="AB848" i="1"/>
  <c r="AA848" i="1"/>
  <c r="Z848" i="1"/>
  <c r="AO847" i="1"/>
  <c r="AE847" i="1"/>
  <c r="AD847" i="1"/>
  <c r="AC847" i="1"/>
  <c r="AB847" i="1"/>
  <c r="AA847" i="1"/>
  <c r="Z847" i="1"/>
  <c r="AO846" i="1"/>
  <c r="AE846" i="1"/>
  <c r="AD846" i="1"/>
  <c r="AC846" i="1"/>
  <c r="AB846" i="1"/>
  <c r="AA846" i="1"/>
  <c r="Z846" i="1"/>
  <c r="AO845" i="1"/>
  <c r="AE845" i="1"/>
  <c r="AD845" i="1"/>
  <c r="AC845" i="1"/>
  <c r="AH845" i="1" s="1"/>
  <c r="AB845" i="1"/>
  <c r="AA845" i="1"/>
  <c r="Z845" i="1"/>
  <c r="AO844" i="1"/>
  <c r="AE844" i="1"/>
  <c r="AD844" i="1"/>
  <c r="AC844" i="1"/>
  <c r="AB844" i="1"/>
  <c r="AA844" i="1"/>
  <c r="Z844" i="1"/>
  <c r="AO843" i="1"/>
  <c r="AE843" i="1"/>
  <c r="AD843" i="1"/>
  <c r="AC843" i="1"/>
  <c r="AB843" i="1"/>
  <c r="AA843" i="1"/>
  <c r="Z843" i="1"/>
  <c r="AO842" i="1"/>
  <c r="AE842" i="1"/>
  <c r="AD842" i="1"/>
  <c r="AC842" i="1"/>
  <c r="AH842" i="1" s="1"/>
  <c r="AB842" i="1"/>
  <c r="AA842" i="1"/>
  <c r="Z842" i="1"/>
  <c r="AO841" i="1"/>
  <c r="AE841" i="1"/>
  <c r="AD841" i="1"/>
  <c r="AC841" i="1"/>
  <c r="AH841" i="1" s="1"/>
  <c r="AB841" i="1"/>
  <c r="AA841" i="1"/>
  <c r="Z841" i="1"/>
  <c r="AO840" i="1"/>
  <c r="AE840" i="1"/>
  <c r="AD840" i="1"/>
  <c r="AC840" i="1"/>
  <c r="AB840" i="1"/>
  <c r="AA840" i="1"/>
  <c r="Z840" i="1"/>
  <c r="AO839" i="1"/>
  <c r="AE839" i="1"/>
  <c r="AD839" i="1"/>
  <c r="AC839" i="1"/>
  <c r="AB839" i="1"/>
  <c r="AA839" i="1"/>
  <c r="Z839" i="1"/>
  <c r="AO838" i="1"/>
  <c r="AE838" i="1"/>
  <c r="AD838" i="1"/>
  <c r="AC838" i="1"/>
  <c r="AB838" i="1"/>
  <c r="AA838" i="1"/>
  <c r="Z838" i="1"/>
  <c r="AO837" i="1"/>
  <c r="AE837" i="1"/>
  <c r="AD837" i="1"/>
  <c r="AC837" i="1"/>
  <c r="AH837" i="1" s="1"/>
  <c r="AB837" i="1"/>
  <c r="AA837" i="1"/>
  <c r="Z837" i="1"/>
  <c r="AO836" i="1"/>
  <c r="AE836" i="1"/>
  <c r="AD836" i="1"/>
  <c r="AC836" i="1"/>
  <c r="AB836" i="1"/>
  <c r="AA836" i="1"/>
  <c r="Z836" i="1"/>
  <c r="AO835" i="1"/>
  <c r="AE835" i="1"/>
  <c r="AD835" i="1"/>
  <c r="AC835" i="1"/>
  <c r="AB835" i="1"/>
  <c r="AA835" i="1"/>
  <c r="Z835" i="1"/>
  <c r="AO834" i="1"/>
  <c r="AE834" i="1"/>
  <c r="AD834" i="1"/>
  <c r="AC834" i="1"/>
  <c r="AH834" i="1" s="1"/>
  <c r="AB834" i="1"/>
  <c r="AA834" i="1"/>
  <c r="Z834" i="1"/>
  <c r="AO833" i="1"/>
  <c r="AE833" i="1"/>
  <c r="AD833" i="1"/>
  <c r="AC833" i="1"/>
  <c r="AH833" i="1" s="1"/>
  <c r="AB833" i="1"/>
  <c r="AA833" i="1"/>
  <c r="Z833" i="1"/>
  <c r="AO832" i="1"/>
  <c r="AE832" i="1"/>
  <c r="AD832" i="1"/>
  <c r="AC832" i="1"/>
  <c r="AB832" i="1"/>
  <c r="AA832" i="1"/>
  <c r="Z832" i="1"/>
  <c r="AO831" i="1"/>
  <c r="AE831" i="1"/>
  <c r="AD831" i="1"/>
  <c r="AC831" i="1"/>
  <c r="AB831" i="1"/>
  <c r="AA831" i="1"/>
  <c r="Z831" i="1"/>
  <c r="AO830" i="1"/>
  <c r="AE830" i="1"/>
  <c r="AD830" i="1"/>
  <c r="AC830" i="1"/>
  <c r="AB830" i="1"/>
  <c r="AA830" i="1"/>
  <c r="Z830" i="1"/>
  <c r="AO829" i="1"/>
  <c r="AE829" i="1"/>
  <c r="AD829" i="1"/>
  <c r="AC829" i="1"/>
  <c r="AH829" i="1" s="1"/>
  <c r="AB829" i="1"/>
  <c r="AA829" i="1"/>
  <c r="Z829" i="1"/>
  <c r="AO828" i="1"/>
  <c r="AE828" i="1"/>
  <c r="AD828" i="1"/>
  <c r="AC828" i="1"/>
  <c r="AB828" i="1"/>
  <c r="AA828" i="1"/>
  <c r="Z828" i="1"/>
  <c r="AO827" i="1"/>
  <c r="AE827" i="1"/>
  <c r="AD827" i="1"/>
  <c r="AC827" i="1"/>
  <c r="AB827" i="1"/>
  <c r="AA827" i="1"/>
  <c r="Z827" i="1"/>
  <c r="AO826" i="1"/>
  <c r="AE826" i="1"/>
  <c r="AD826" i="1"/>
  <c r="AC826" i="1"/>
  <c r="AH826" i="1" s="1"/>
  <c r="AB826" i="1"/>
  <c r="AA826" i="1"/>
  <c r="Z826" i="1"/>
  <c r="AO825" i="1"/>
  <c r="AE825" i="1"/>
  <c r="AD825" i="1"/>
  <c r="AC825" i="1"/>
  <c r="AH825" i="1" s="1"/>
  <c r="AB825" i="1"/>
  <c r="AA825" i="1"/>
  <c r="Z825" i="1"/>
  <c r="AO824" i="1"/>
  <c r="AE824" i="1"/>
  <c r="AD824" i="1"/>
  <c r="AC824" i="1"/>
  <c r="AB824" i="1"/>
  <c r="AA824" i="1"/>
  <c r="Z824" i="1"/>
  <c r="AO823" i="1"/>
  <c r="AE823" i="1"/>
  <c r="AD823" i="1"/>
  <c r="AC823" i="1"/>
  <c r="AB823" i="1"/>
  <c r="AA823" i="1"/>
  <c r="Z823" i="1"/>
  <c r="AO822" i="1"/>
  <c r="AE822" i="1"/>
  <c r="AD822" i="1"/>
  <c r="AC822" i="1"/>
  <c r="AB822" i="1"/>
  <c r="AA822" i="1"/>
  <c r="Z822" i="1"/>
  <c r="AO821" i="1"/>
  <c r="AE821" i="1"/>
  <c r="AD821" i="1"/>
  <c r="AC821" i="1"/>
  <c r="AH821" i="1" s="1"/>
  <c r="AB821" i="1"/>
  <c r="AA821" i="1"/>
  <c r="Z821" i="1"/>
  <c r="AO820" i="1"/>
  <c r="AE820" i="1"/>
  <c r="AD820" i="1"/>
  <c r="AC820" i="1"/>
  <c r="AB820" i="1"/>
  <c r="AA820" i="1"/>
  <c r="Z820" i="1"/>
  <c r="AO819" i="1"/>
  <c r="AE819" i="1"/>
  <c r="AD819" i="1"/>
  <c r="AC819" i="1"/>
  <c r="AB819" i="1"/>
  <c r="AA819" i="1"/>
  <c r="Z819" i="1"/>
  <c r="AO818" i="1"/>
  <c r="AE818" i="1"/>
  <c r="AD818" i="1"/>
  <c r="AC818" i="1"/>
  <c r="AH818" i="1" s="1"/>
  <c r="AB818" i="1"/>
  <c r="AA818" i="1"/>
  <c r="Z818" i="1"/>
  <c r="AO817" i="1"/>
  <c r="AE817" i="1"/>
  <c r="AD817" i="1"/>
  <c r="AC817" i="1"/>
  <c r="AH817" i="1" s="1"/>
  <c r="AB817" i="1"/>
  <c r="AA817" i="1"/>
  <c r="Z817" i="1"/>
  <c r="AO816" i="1"/>
  <c r="AE816" i="1"/>
  <c r="AD816" i="1"/>
  <c r="AC816" i="1"/>
  <c r="AB816" i="1"/>
  <c r="AA816" i="1"/>
  <c r="Z816" i="1"/>
  <c r="AO815" i="1"/>
  <c r="AE815" i="1"/>
  <c r="AD815" i="1"/>
  <c r="AC815" i="1"/>
  <c r="AB815" i="1"/>
  <c r="AA815" i="1"/>
  <c r="Z815" i="1"/>
  <c r="AO814" i="1"/>
  <c r="AE814" i="1"/>
  <c r="AD814" i="1"/>
  <c r="AC814" i="1"/>
  <c r="AB814" i="1"/>
  <c r="AA814" i="1"/>
  <c r="Z814" i="1"/>
  <c r="AO813" i="1"/>
  <c r="AE813" i="1"/>
  <c r="AD813" i="1"/>
  <c r="AC813" i="1"/>
  <c r="AH813" i="1" s="1"/>
  <c r="AB813" i="1"/>
  <c r="AA813" i="1"/>
  <c r="Z813" i="1"/>
  <c r="AO812" i="1"/>
  <c r="AE812" i="1"/>
  <c r="AD812" i="1"/>
  <c r="AC812" i="1"/>
  <c r="AB812" i="1"/>
  <c r="AA812" i="1"/>
  <c r="Z812" i="1"/>
  <c r="AO811" i="1"/>
  <c r="AE811" i="1"/>
  <c r="AD811" i="1"/>
  <c r="AC811" i="1"/>
  <c r="AB811" i="1"/>
  <c r="AA811" i="1"/>
  <c r="Z811" i="1"/>
  <c r="AO810" i="1"/>
  <c r="AE810" i="1"/>
  <c r="AD810" i="1"/>
  <c r="AC810" i="1"/>
  <c r="AH810" i="1" s="1"/>
  <c r="AB810" i="1"/>
  <c r="AA810" i="1"/>
  <c r="Z810" i="1"/>
  <c r="AO809" i="1"/>
  <c r="AE809" i="1"/>
  <c r="AD809" i="1"/>
  <c r="AC809" i="1"/>
  <c r="AH809" i="1" s="1"/>
  <c r="AB809" i="1"/>
  <c r="AA809" i="1"/>
  <c r="Z809" i="1"/>
  <c r="AO808" i="1"/>
  <c r="AE808" i="1"/>
  <c r="AD808" i="1"/>
  <c r="AC808" i="1"/>
  <c r="AB808" i="1"/>
  <c r="AA808" i="1"/>
  <c r="Z808" i="1"/>
  <c r="AO807" i="1"/>
  <c r="AE807" i="1"/>
  <c r="AD807" i="1"/>
  <c r="AC807" i="1"/>
  <c r="AB807" i="1"/>
  <c r="AA807" i="1"/>
  <c r="Z807" i="1"/>
  <c r="AO806" i="1"/>
  <c r="AE806" i="1"/>
  <c r="AD806" i="1"/>
  <c r="AC806" i="1"/>
  <c r="AB806" i="1"/>
  <c r="AA806" i="1"/>
  <c r="Z806" i="1"/>
  <c r="AO805" i="1"/>
  <c r="AE805" i="1"/>
  <c r="AD805" i="1"/>
  <c r="AC805" i="1"/>
  <c r="AH805" i="1" s="1"/>
  <c r="AB805" i="1"/>
  <c r="AA805" i="1"/>
  <c r="Z805" i="1"/>
  <c r="AO804" i="1"/>
  <c r="AE804" i="1"/>
  <c r="AD804" i="1"/>
  <c r="AC804" i="1"/>
  <c r="AB804" i="1"/>
  <c r="AA804" i="1"/>
  <c r="Z804" i="1"/>
  <c r="AO803" i="1"/>
  <c r="AE803" i="1"/>
  <c r="AD803" i="1"/>
  <c r="AC803" i="1"/>
  <c r="AB803" i="1"/>
  <c r="AA803" i="1"/>
  <c r="Z803" i="1"/>
  <c r="AO802" i="1"/>
  <c r="AE802" i="1"/>
  <c r="AD802" i="1"/>
  <c r="AC802" i="1"/>
  <c r="AH802" i="1" s="1"/>
  <c r="AB802" i="1"/>
  <c r="AA802" i="1"/>
  <c r="Z802" i="1"/>
  <c r="AO801" i="1"/>
  <c r="AE801" i="1"/>
  <c r="AD801" i="1"/>
  <c r="AC801" i="1"/>
  <c r="AH801" i="1" s="1"/>
  <c r="AB801" i="1"/>
  <c r="AA801" i="1"/>
  <c r="Z801" i="1"/>
  <c r="AO800" i="1"/>
  <c r="AE800" i="1"/>
  <c r="AD800" i="1"/>
  <c r="AC800" i="1"/>
  <c r="AB800" i="1"/>
  <c r="AA800" i="1"/>
  <c r="Z800" i="1"/>
  <c r="AO799" i="1"/>
  <c r="AE799" i="1"/>
  <c r="AD799" i="1"/>
  <c r="AC799" i="1"/>
  <c r="AB799" i="1"/>
  <c r="AA799" i="1"/>
  <c r="Z799" i="1"/>
  <c r="AO798" i="1"/>
  <c r="AE798" i="1"/>
  <c r="AD798" i="1"/>
  <c r="AC798" i="1"/>
  <c r="AB798" i="1"/>
  <c r="AA798" i="1"/>
  <c r="Z798" i="1"/>
  <c r="AO797" i="1"/>
  <c r="AE797" i="1"/>
  <c r="AD797" i="1"/>
  <c r="AC797" i="1"/>
  <c r="AH797" i="1" s="1"/>
  <c r="AB797" i="1"/>
  <c r="AA797" i="1"/>
  <c r="Z797" i="1"/>
  <c r="AO796" i="1"/>
  <c r="AE796" i="1"/>
  <c r="AD796" i="1"/>
  <c r="AC796" i="1"/>
  <c r="AB796" i="1"/>
  <c r="AA796" i="1"/>
  <c r="Z796" i="1"/>
  <c r="AO795" i="1"/>
  <c r="AE795" i="1"/>
  <c r="AD795" i="1"/>
  <c r="AC795" i="1"/>
  <c r="AB795" i="1"/>
  <c r="AA795" i="1"/>
  <c r="Z795" i="1"/>
  <c r="AO794" i="1"/>
  <c r="AE794" i="1"/>
  <c r="AD794" i="1"/>
  <c r="AC794" i="1"/>
  <c r="AH794" i="1" s="1"/>
  <c r="AB794" i="1"/>
  <c r="AA794" i="1"/>
  <c r="Z794" i="1"/>
  <c r="AO793" i="1"/>
  <c r="AE793" i="1"/>
  <c r="AD793" i="1"/>
  <c r="AC793" i="1"/>
  <c r="AH793" i="1" s="1"/>
  <c r="AB793" i="1"/>
  <c r="AA793" i="1"/>
  <c r="Z793" i="1"/>
  <c r="AO792" i="1"/>
  <c r="AE792" i="1"/>
  <c r="AD792" i="1"/>
  <c r="AC792" i="1"/>
  <c r="AB792" i="1"/>
  <c r="AA792" i="1"/>
  <c r="Z792" i="1"/>
  <c r="AO791" i="1"/>
  <c r="AE791" i="1"/>
  <c r="AD791" i="1"/>
  <c r="AC791" i="1"/>
  <c r="AB791" i="1"/>
  <c r="AA791" i="1"/>
  <c r="Z791" i="1"/>
  <c r="AO790" i="1"/>
  <c r="AE790" i="1"/>
  <c r="AD790" i="1"/>
  <c r="AC790" i="1"/>
  <c r="AB790" i="1"/>
  <c r="AA790" i="1"/>
  <c r="Z790" i="1"/>
  <c r="AO789" i="1"/>
  <c r="AE789" i="1"/>
  <c r="AD789" i="1"/>
  <c r="AC789" i="1"/>
  <c r="AH789" i="1" s="1"/>
  <c r="AB789" i="1"/>
  <c r="AA789" i="1"/>
  <c r="Z789" i="1"/>
  <c r="AO788" i="1"/>
  <c r="AE788" i="1"/>
  <c r="AD788" i="1"/>
  <c r="AC788" i="1"/>
  <c r="AB788" i="1"/>
  <c r="AA788" i="1"/>
  <c r="Z788" i="1"/>
  <c r="AO787" i="1"/>
  <c r="AE787" i="1"/>
  <c r="AD787" i="1"/>
  <c r="AC787" i="1"/>
  <c r="AB787" i="1"/>
  <c r="AA787" i="1"/>
  <c r="Z787" i="1"/>
  <c r="AO786" i="1"/>
  <c r="AE786" i="1"/>
  <c r="AD786" i="1"/>
  <c r="AC786" i="1"/>
  <c r="AH786" i="1" s="1"/>
  <c r="AB786" i="1"/>
  <c r="AA786" i="1"/>
  <c r="Z786" i="1"/>
  <c r="AO785" i="1"/>
  <c r="AE785" i="1"/>
  <c r="AD785" i="1"/>
  <c r="AC785" i="1"/>
  <c r="AH785" i="1" s="1"/>
  <c r="AB785" i="1"/>
  <c r="AA785" i="1"/>
  <c r="Z785" i="1"/>
  <c r="AO784" i="1"/>
  <c r="AE784" i="1"/>
  <c r="AD784" i="1"/>
  <c r="AC784" i="1"/>
  <c r="AB784" i="1"/>
  <c r="AA784" i="1"/>
  <c r="Z784" i="1"/>
  <c r="AO783" i="1"/>
  <c r="AE783" i="1"/>
  <c r="AD783" i="1"/>
  <c r="AC783" i="1"/>
  <c r="AB783" i="1"/>
  <c r="AA783" i="1"/>
  <c r="Z783" i="1"/>
  <c r="AO782" i="1"/>
  <c r="AE782" i="1"/>
  <c r="AD782" i="1"/>
  <c r="AC782" i="1"/>
  <c r="AB782" i="1"/>
  <c r="AA782" i="1"/>
  <c r="Z782" i="1"/>
  <c r="AO781" i="1"/>
  <c r="AE781" i="1"/>
  <c r="AD781" i="1"/>
  <c r="AC781" i="1"/>
  <c r="AH781" i="1" s="1"/>
  <c r="AB781" i="1"/>
  <c r="AA781" i="1"/>
  <c r="Z781" i="1"/>
  <c r="AO780" i="1"/>
  <c r="AE780" i="1"/>
  <c r="AD780" i="1"/>
  <c r="AC780" i="1"/>
  <c r="AB780" i="1"/>
  <c r="AA780" i="1"/>
  <c r="Z780" i="1"/>
  <c r="AO779" i="1"/>
  <c r="AE779" i="1"/>
  <c r="AD779" i="1"/>
  <c r="AC779" i="1"/>
  <c r="AB779" i="1"/>
  <c r="AA779" i="1"/>
  <c r="Z779" i="1"/>
  <c r="AO778" i="1"/>
  <c r="AE778" i="1"/>
  <c r="AD778" i="1"/>
  <c r="AC778" i="1"/>
  <c r="AH778" i="1" s="1"/>
  <c r="AB778" i="1"/>
  <c r="AA778" i="1"/>
  <c r="Z778" i="1"/>
  <c r="AO777" i="1"/>
  <c r="AE777" i="1"/>
  <c r="AD777" i="1"/>
  <c r="AC777" i="1"/>
  <c r="AH777" i="1" s="1"/>
  <c r="AB777" i="1"/>
  <c r="AA777" i="1"/>
  <c r="Z777" i="1"/>
  <c r="AO776" i="1"/>
  <c r="AE776" i="1"/>
  <c r="AD776" i="1"/>
  <c r="AC776" i="1"/>
  <c r="AB776" i="1"/>
  <c r="AA776" i="1"/>
  <c r="Z776" i="1"/>
  <c r="AO775" i="1"/>
  <c r="AE775" i="1"/>
  <c r="AD775" i="1"/>
  <c r="AC775" i="1"/>
  <c r="AB775" i="1"/>
  <c r="AA775" i="1"/>
  <c r="Z775" i="1"/>
  <c r="AO774" i="1"/>
  <c r="AE774" i="1"/>
  <c r="AD774" i="1"/>
  <c r="AC774" i="1"/>
  <c r="AB774" i="1"/>
  <c r="AA774" i="1"/>
  <c r="Z774" i="1"/>
  <c r="AO773" i="1"/>
  <c r="AE773" i="1"/>
  <c r="AD773" i="1"/>
  <c r="AC773" i="1"/>
  <c r="AH773" i="1" s="1"/>
  <c r="AB773" i="1"/>
  <c r="AA773" i="1"/>
  <c r="Z773" i="1"/>
  <c r="AO772" i="1"/>
  <c r="AE772" i="1"/>
  <c r="AD772" i="1"/>
  <c r="AC772" i="1"/>
  <c r="AB772" i="1"/>
  <c r="AA772" i="1"/>
  <c r="Z772" i="1"/>
  <c r="AO771" i="1"/>
  <c r="AE771" i="1"/>
  <c r="AD771" i="1"/>
  <c r="AC771" i="1"/>
  <c r="AB771" i="1"/>
  <c r="AA771" i="1"/>
  <c r="Z771" i="1"/>
  <c r="AO770" i="1"/>
  <c r="AE770" i="1"/>
  <c r="AD770" i="1"/>
  <c r="AC770" i="1"/>
  <c r="AH770" i="1" s="1"/>
  <c r="AB770" i="1"/>
  <c r="AA770" i="1"/>
  <c r="Z770" i="1"/>
  <c r="AO769" i="1"/>
  <c r="AE769" i="1"/>
  <c r="AD769" i="1"/>
  <c r="AC769" i="1"/>
  <c r="AH769" i="1" s="1"/>
  <c r="AB769" i="1"/>
  <c r="AA769" i="1"/>
  <c r="Z769" i="1"/>
  <c r="AO768" i="1"/>
  <c r="AE768" i="1"/>
  <c r="AD768" i="1"/>
  <c r="AC768" i="1"/>
  <c r="AB768" i="1"/>
  <c r="AA768" i="1"/>
  <c r="Z768" i="1"/>
  <c r="AO767" i="1"/>
  <c r="AE767" i="1"/>
  <c r="AD767" i="1"/>
  <c r="AC767" i="1"/>
  <c r="AB767" i="1"/>
  <c r="AA767" i="1"/>
  <c r="Z767" i="1"/>
  <c r="AO766" i="1"/>
  <c r="AE766" i="1"/>
  <c r="AD766" i="1"/>
  <c r="AC766" i="1"/>
  <c r="AB766" i="1"/>
  <c r="AA766" i="1"/>
  <c r="Z766" i="1"/>
  <c r="AO765" i="1"/>
  <c r="AE765" i="1"/>
  <c r="AD765" i="1"/>
  <c r="AC765" i="1"/>
  <c r="AH765" i="1" s="1"/>
  <c r="AB765" i="1"/>
  <c r="AA765" i="1"/>
  <c r="Z765" i="1"/>
  <c r="AO764" i="1"/>
  <c r="AE764" i="1"/>
  <c r="AD764" i="1"/>
  <c r="AC764" i="1"/>
  <c r="AB764" i="1"/>
  <c r="AA764" i="1"/>
  <c r="Z764" i="1"/>
  <c r="AO763" i="1"/>
  <c r="AE763" i="1"/>
  <c r="AD763" i="1"/>
  <c r="AC763" i="1"/>
  <c r="AB763" i="1"/>
  <c r="AA763" i="1"/>
  <c r="Z763" i="1"/>
  <c r="AO762" i="1"/>
  <c r="AE762" i="1"/>
  <c r="AD762" i="1"/>
  <c r="AC762" i="1"/>
  <c r="AH762" i="1" s="1"/>
  <c r="AB762" i="1"/>
  <c r="AA762" i="1"/>
  <c r="Z762" i="1"/>
  <c r="AO761" i="1"/>
  <c r="AE761" i="1"/>
  <c r="AD761" i="1"/>
  <c r="AC761" i="1"/>
  <c r="AH761" i="1" s="1"/>
  <c r="AB761" i="1"/>
  <c r="AA761" i="1"/>
  <c r="Z761" i="1"/>
  <c r="AO760" i="1"/>
  <c r="AE760" i="1"/>
  <c r="AD760" i="1"/>
  <c r="AC760" i="1"/>
  <c r="AB760" i="1"/>
  <c r="AA760" i="1"/>
  <c r="Z760" i="1"/>
  <c r="AO759" i="1"/>
  <c r="AE759" i="1"/>
  <c r="AD759" i="1"/>
  <c r="AC759" i="1"/>
  <c r="AB759" i="1"/>
  <c r="AA759" i="1"/>
  <c r="Z759" i="1"/>
  <c r="AO758" i="1"/>
  <c r="AE758" i="1"/>
  <c r="AD758" i="1"/>
  <c r="AC758" i="1"/>
  <c r="AB758" i="1"/>
  <c r="AA758" i="1"/>
  <c r="Z758" i="1"/>
  <c r="AO757" i="1"/>
  <c r="AE757" i="1"/>
  <c r="AD757" i="1"/>
  <c r="AC757" i="1"/>
  <c r="AH757" i="1" s="1"/>
  <c r="AB757" i="1"/>
  <c r="AA757" i="1"/>
  <c r="Z757" i="1"/>
  <c r="AO756" i="1"/>
  <c r="AE756" i="1"/>
  <c r="AD756" i="1"/>
  <c r="AC756" i="1"/>
  <c r="AB756" i="1"/>
  <c r="AA756" i="1"/>
  <c r="Z756" i="1"/>
  <c r="AO755" i="1"/>
  <c r="AE755" i="1"/>
  <c r="AD755" i="1"/>
  <c r="AC755" i="1"/>
  <c r="AB755" i="1"/>
  <c r="AA755" i="1"/>
  <c r="Z755" i="1"/>
  <c r="AO754" i="1"/>
  <c r="AE754" i="1"/>
  <c r="AD754" i="1"/>
  <c r="AC754" i="1"/>
  <c r="AH754" i="1" s="1"/>
  <c r="AB754" i="1"/>
  <c r="AA754" i="1"/>
  <c r="Z754" i="1"/>
  <c r="AO753" i="1"/>
  <c r="AE753" i="1"/>
  <c r="AD753" i="1"/>
  <c r="AC753" i="1"/>
  <c r="AH753" i="1" s="1"/>
  <c r="AB753" i="1"/>
  <c r="AA753" i="1"/>
  <c r="Z753" i="1"/>
  <c r="AO752" i="1"/>
  <c r="AE752" i="1"/>
  <c r="AD752" i="1"/>
  <c r="AC752" i="1"/>
  <c r="AB752" i="1"/>
  <c r="AA752" i="1"/>
  <c r="Z752" i="1"/>
  <c r="AO751" i="1"/>
  <c r="AE751" i="1"/>
  <c r="AD751" i="1"/>
  <c r="AC751" i="1"/>
  <c r="AB751" i="1"/>
  <c r="AA751" i="1"/>
  <c r="Z751" i="1"/>
  <c r="AO750" i="1"/>
  <c r="AE750" i="1"/>
  <c r="AD750" i="1"/>
  <c r="AC750" i="1"/>
  <c r="AB750" i="1"/>
  <c r="AA750" i="1"/>
  <c r="Z750" i="1"/>
  <c r="AO749" i="1"/>
  <c r="AE749" i="1"/>
  <c r="AD749" i="1"/>
  <c r="AC749" i="1"/>
  <c r="AH749" i="1" s="1"/>
  <c r="AB749" i="1"/>
  <c r="AA749" i="1"/>
  <c r="Z749" i="1"/>
  <c r="AO748" i="1"/>
  <c r="AE748" i="1"/>
  <c r="AD748" i="1"/>
  <c r="AC748" i="1"/>
  <c r="AB748" i="1"/>
  <c r="AA748" i="1"/>
  <c r="Z748" i="1"/>
  <c r="AO747" i="1"/>
  <c r="AE747" i="1"/>
  <c r="AD747" i="1"/>
  <c r="AC747" i="1"/>
  <c r="AB747" i="1"/>
  <c r="AA747" i="1"/>
  <c r="Z747" i="1"/>
  <c r="AO746" i="1"/>
  <c r="AE746" i="1"/>
  <c r="AD746" i="1"/>
  <c r="AC746" i="1"/>
  <c r="AH746" i="1" s="1"/>
  <c r="AB746" i="1"/>
  <c r="AA746" i="1"/>
  <c r="Z746" i="1"/>
  <c r="AO745" i="1"/>
  <c r="AE745" i="1"/>
  <c r="AD745" i="1"/>
  <c r="AC745" i="1"/>
  <c r="AH745" i="1" s="1"/>
  <c r="AB745" i="1"/>
  <c r="AA745" i="1"/>
  <c r="Z745" i="1"/>
  <c r="AO744" i="1"/>
  <c r="AE744" i="1"/>
  <c r="AD744" i="1"/>
  <c r="AC744" i="1"/>
  <c r="AB744" i="1"/>
  <c r="AA744" i="1"/>
  <c r="Z744" i="1"/>
  <c r="AO743" i="1"/>
  <c r="AE743" i="1"/>
  <c r="AD743" i="1"/>
  <c r="AC743" i="1"/>
  <c r="AB743" i="1"/>
  <c r="AA743" i="1"/>
  <c r="Z743" i="1"/>
  <c r="AO742" i="1"/>
  <c r="AE742" i="1"/>
  <c r="AD742" i="1"/>
  <c r="AC742" i="1"/>
  <c r="AB742" i="1"/>
  <c r="AA742" i="1"/>
  <c r="Z742" i="1"/>
  <c r="AO741" i="1"/>
  <c r="AE741" i="1"/>
  <c r="AD741" i="1"/>
  <c r="AC741" i="1"/>
  <c r="AH741" i="1" s="1"/>
  <c r="AB741" i="1"/>
  <c r="AA741" i="1"/>
  <c r="Z741" i="1"/>
  <c r="AO740" i="1"/>
  <c r="AE740" i="1"/>
  <c r="AD740" i="1"/>
  <c r="AC740" i="1"/>
  <c r="AB740" i="1"/>
  <c r="AA740" i="1"/>
  <c r="Z740" i="1"/>
  <c r="AO739" i="1"/>
  <c r="AE739" i="1"/>
  <c r="AD739" i="1"/>
  <c r="AC739" i="1"/>
  <c r="AB739" i="1"/>
  <c r="AA739" i="1"/>
  <c r="Z739" i="1"/>
  <c r="AO738" i="1"/>
  <c r="AE738" i="1"/>
  <c r="AD738" i="1"/>
  <c r="AC738" i="1"/>
  <c r="AH738" i="1" s="1"/>
  <c r="AB738" i="1"/>
  <c r="AA738" i="1"/>
  <c r="Z738" i="1"/>
  <c r="AO737" i="1"/>
  <c r="AE737" i="1"/>
  <c r="AD737" i="1"/>
  <c r="AC737" i="1"/>
  <c r="AH737" i="1" s="1"/>
  <c r="AB737" i="1"/>
  <c r="AA737" i="1"/>
  <c r="Z737" i="1"/>
  <c r="AO736" i="1"/>
  <c r="AE736" i="1"/>
  <c r="AD736" i="1"/>
  <c r="AC736" i="1"/>
  <c r="AB736" i="1"/>
  <c r="AA736" i="1"/>
  <c r="Z736" i="1"/>
  <c r="AO735" i="1"/>
  <c r="AE735" i="1"/>
  <c r="AD735" i="1"/>
  <c r="AC735" i="1"/>
  <c r="AB735" i="1"/>
  <c r="AA735" i="1"/>
  <c r="Z735" i="1"/>
  <c r="AO734" i="1"/>
  <c r="AE734" i="1"/>
  <c r="AD734" i="1"/>
  <c r="AC734" i="1"/>
  <c r="AB734" i="1"/>
  <c r="AA734" i="1"/>
  <c r="Z734" i="1"/>
  <c r="AO733" i="1"/>
  <c r="AE733" i="1"/>
  <c r="AD733" i="1"/>
  <c r="AC733" i="1"/>
  <c r="AH733" i="1" s="1"/>
  <c r="AB733" i="1"/>
  <c r="AA733" i="1"/>
  <c r="Z733" i="1"/>
  <c r="AO732" i="1"/>
  <c r="AE732" i="1"/>
  <c r="AD732" i="1"/>
  <c r="AC732" i="1"/>
  <c r="AB732" i="1"/>
  <c r="AA732" i="1"/>
  <c r="Z732" i="1"/>
  <c r="AO731" i="1"/>
  <c r="AE731" i="1"/>
  <c r="AD731" i="1"/>
  <c r="AC731" i="1"/>
  <c r="AB731" i="1"/>
  <c r="AA731" i="1"/>
  <c r="Z731" i="1"/>
  <c r="AO730" i="1"/>
  <c r="AE730" i="1"/>
  <c r="AD730" i="1"/>
  <c r="AC730" i="1"/>
  <c r="AH730" i="1" s="1"/>
  <c r="AB730" i="1"/>
  <c r="AA730" i="1"/>
  <c r="Z730" i="1"/>
  <c r="AO729" i="1"/>
  <c r="AE729" i="1"/>
  <c r="AD729" i="1"/>
  <c r="AC729" i="1"/>
  <c r="AH729" i="1" s="1"/>
  <c r="AB729" i="1"/>
  <c r="AA729" i="1"/>
  <c r="Z729" i="1"/>
  <c r="AO728" i="1"/>
  <c r="AE728" i="1"/>
  <c r="AD728" i="1"/>
  <c r="AC728" i="1"/>
  <c r="AB728" i="1"/>
  <c r="AA728" i="1"/>
  <c r="Z728" i="1"/>
  <c r="AO727" i="1"/>
  <c r="AE727" i="1"/>
  <c r="AD727" i="1"/>
  <c r="AC727" i="1"/>
  <c r="AB727" i="1"/>
  <c r="AA727" i="1"/>
  <c r="Z727" i="1"/>
  <c r="AO726" i="1"/>
  <c r="AE726" i="1"/>
  <c r="AD726" i="1"/>
  <c r="AC726" i="1"/>
  <c r="AB726" i="1"/>
  <c r="AA726" i="1"/>
  <c r="Z726" i="1"/>
  <c r="AO725" i="1"/>
  <c r="AE725" i="1"/>
  <c r="AD725" i="1"/>
  <c r="AC725" i="1"/>
  <c r="AH725" i="1" s="1"/>
  <c r="AB725" i="1"/>
  <c r="AA725" i="1"/>
  <c r="Z725" i="1"/>
  <c r="AO724" i="1"/>
  <c r="AE724" i="1"/>
  <c r="AD724" i="1"/>
  <c r="AC724" i="1"/>
  <c r="AB724" i="1"/>
  <c r="AA724" i="1"/>
  <c r="Z724" i="1"/>
  <c r="AO723" i="1"/>
  <c r="AE723" i="1"/>
  <c r="AD723" i="1"/>
  <c r="AC723" i="1"/>
  <c r="AB723" i="1"/>
  <c r="AA723" i="1"/>
  <c r="Z723" i="1"/>
  <c r="AO722" i="1"/>
  <c r="AE722" i="1"/>
  <c r="AD722" i="1"/>
  <c r="AC722" i="1"/>
  <c r="AH722" i="1" s="1"/>
  <c r="AB722" i="1"/>
  <c r="AA722" i="1"/>
  <c r="Z722" i="1"/>
  <c r="AO721" i="1"/>
  <c r="AE721" i="1"/>
  <c r="AD721" i="1"/>
  <c r="AC721" i="1"/>
  <c r="AH721" i="1" s="1"/>
  <c r="AB721" i="1"/>
  <c r="AA721" i="1"/>
  <c r="Z721" i="1"/>
  <c r="AO720" i="1"/>
  <c r="AG720" i="1"/>
  <c r="AE720" i="1"/>
  <c r="AD720" i="1"/>
  <c r="AC720" i="1"/>
  <c r="AH720" i="1" s="1"/>
  <c r="AB720" i="1"/>
  <c r="AA720" i="1"/>
  <c r="Z720" i="1"/>
  <c r="AO719" i="1"/>
  <c r="AE719" i="1"/>
  <c r="AD719" i="1"/>
  <c r="AC719" i="1"/>
  <c r="AB719" i="1"/>
  <c r="AA719" i="1"/>
  <c r="Z719" i="1"/>
  <c r="AO718" i="1"/>
  <c r="AE718" i="1"/>
  <c r="AD718" i="1"/>
  <c r="AC718" i="1"/>
  <c r="AB718" i="1"/>
  <c r="AA718" i="1"/>
  <c r="Z718" i="1"/>
  <c r="AO717" i="1"/>
  <c r="AE717" i="1"/>
  <c r="AD717" i="1"/>
  <c r="AC717" i="1"/>
  <c r="AB717" i="1"/>
  <c r="AA717" i="1"/>
  <c r="Z717" i="1"/>
  <c r="AO716" i="1"/>
  <c r="AE716" i="1"/>
  <c r="AD716" i="1"/>
  <c r="AC716" i="1"/>
  <c r="AH716" i="1" s="1"/>
  <c r="AB716" i="1"/>
  <c r="AA716" i="1"/>
  <c r="Z716" i="1"/>
  <c r="AO715" i="1"/>
  <c r="AE715" i="1"/>
  <c r="AD715" i="1"/>
  <c r="AC715" i="1"/>
  <c r="AB715" i="1"/>
  <c r="AA715" i="1"/>
  <c r="Z715" i="1"/>
  <c r="AO714" i="1"/>
  <c r="AE714" i="1"/>
  <c r="AD714" i="1"/>
  <c r="AC714" i="1"/>
  <c r="AB714" i="1"/>
  <c r="AA714" i="1"/>
  <c r="Z714" i="1"/>
  <c r="AO713" i="1"/>
  <c r="AE713" i="1"/>
  <c r="AD713" i="1"/>
  <c r="AC713" i="1"/>
  <c r="AH713" i="1" s="1"/>
  <c r="AB713" i="1"/>
  <c r="AA713" i="1"/>
  <c r="Z713" i="1"/>
  <c r="AJ713" i="1" s="1"/>
  <c r="AK713" i="1" s="1"/>
  <c r="AL713" i="1" s="1"/>
  <c r="AN713" i="1" s="1"/>
  <c r="AP713" i="1" s="1"/>
  <c r="AO712" i="1"/>
  <c r="AE712" i="1"/>
  <c r="AD712" i="1"/>
  <c r="AC712" i="1"/>
  <c r="AH712" i="1" s="1"/>
  <c r="AB712" i="1"/>
  <c r="AA712" i="1"/>
  <c r="Z712" i="1"/>
  <c r="AO711" i="1"/>
  <c r="AE711" i="1"/>
  <c r="AD711" i="1"/>
  <c r="AC711" i="1"/>
  <c r="AB711" i="1"/>
  <c r="AA711" i="1"/>
  <c r="Z711" i="1"/>
  <c r="AO710" i="1"/>
  <c r="AE710" i="1"/>
  <c r="AD710" i="1"/>
  <c r="AC710" i="1"/>
  <c r="AB710" i="1"/>
  <c r="AA710" i="1"/>
  <c r="Z710" i="1"/>
  <c r="AO709" i="1"/>
  <c r="AE709" i="1"/>
  <c r="AD709" i="1"/>
  <c r="AC709" i="1"/>
  <c r="AB709" i="1"/>
  <c r="AA709" i="1"/>
  <c r="Z709" i="1"/>
  <c r="AO708" i="1"/>
  <c r="AE708" i="1"/>
  <c r="AD708" i="1"/>
  <c r="AC708" i="1"/>
  <c r="AH708" i="1" s="1"/>
  <c r="AB708" i="1"/>
  <c r="AA708" i="1"/>
  <c r="Z708" i="1"/>
  <c r="AO707" i="1"/>
  <c r="AE707" i="1"/>
  <c r="AD707" i="1"/>
  <c r="AC707" i="1"/>
  <c r="AB707" i="1"/>
  <c r="AA707" i="1"/>
  <c r="Z707" i="1"/>
  <c r="AO706" i="1"/>
  <c r="AE706" i="1"/>
  <c r="AD706" i="1"/>
  <c r="AC706" i="1"/>
  <c r="AB706" i="1"/>
  <c r="AA706" i="1"/>
  <c r="Z706" i="1"/>
  <c r="AO705" i="1"/>
  <c r="AE705" i="1"/>
  <c r="AD705" i="1"/>
  <c r="AC705" i="1"/>
  <c r="AH705" i="1" s="1"/>
  <c r="AB705" i="1"/>
  <c r="AA705" i="1"/>
  <c r="Z705" i="1"/>
  <c r="AO704" i="1"/>
  <c r="AE704" i="1"/>
  <c r="AD704" i="1"/>
  <c r="AC704" i="1"/>
  <c r="AH704" i="1" s="1"/>
  <c r="AB704" i="1"/>
  <c r="AA704" i="1"/>
  <c r="Z704" i="1"/>
  <c r="AO703" i="1"/>
  <c r="AE703" i="1"/>
  <c r="AD703" i="1"/>
  <c r="AC703" i="1"/>
  <c r="AB703" i="1"/>
  <c r="AA703" i="1"/>
  <c r="Z703" i="1"/>
  <c r="AO702" i="1"/>
  <c r="AE702" i="1"/>
  <c r="AD702" i="1"/>
  <c r="AC702" i="1"/>
  <c r="AB702" i="1"/>
  <c r="AA702" i="1"/>
  <c r="Z702" i="1"/>
  <c r="AO701" i="1"/>
  <c r="AE701" i="1"/>
  <c r="AD701" i="1"/>
  <c r="AC701" i="1"/>
  <c r="AB701" i="1"/>
  <c r="AA701" i="1"/>
  <c r="Z701" i="1"/>
  <c r="AO700" i="1"/>
  <c r="AE700" i="1"/>
  <c r="AD700" i="1"/>
  <c r="AC700" i="1"/>
  <c r="AH700" i="1" s="1"/>
  <c r="AB700" i="1"/>
  <c r="AA700" i="1"/>
  <c r="Z700" i="1"/>
  <c r="AO699" i="1"/>
  <c r="AE699" i="1"/>
  <c r="AD699" i="1"/>
  <c r="AC699" i="1"/>
  <c r="AB699" i="1"/>
  <c r="AA699" i="1"/>
  <c r="Z699" i="1"/>
  <c r="AO698" i="1"/>
  <c r="AE698" i="1"/>
  <c r="AD698" i="1"/>
  <c r="AC698" i="1"/>
  <c r="AB698" i="1"/>
  <c r="AA698" i="1"/>
  <c r="Z698" i="1"/>
  <c r="AO697" i="1"/>
  <c r="AE697" i="1"/>
  <c r="AD697" i="1"/>
  <c r="AC697" i="1"/>
  <c r="AH697" i="1" s="1"/>
  <c r="AB697" i="1"/>
  <c r="AA697" i="1"/>
  <c r="Z697" i="1"/>
  <c r="AO696" i="1"/>
  <c r="AE696" i="1"/>
  <c r="AD696" i="1"/>
  <c r="AC696" i="1"/>
  <c r="AH696" i="1" s="1"/>
  <c r="AB696" i="1"/>
  <c r="AA696" i="1"/>
  <c r="Z696" i="1"/>
  <c r="AO695" i="1"/>
  <c r="AE695" i="1"/>
  <c r="AD695" i="1"/>
  <c r="AC695" i="1"/>
  <c r="AB695" i="1"/>
  <c r="AA695" i="1"/>
  <c r="Z695" i="1"/>
  <c r="AO694" i="1"/>
  <c r="AE694" i="1"/>
  <c r="AD694" i="1"/>
  <c r="AC694" i="1"/>
  <c r="AB694" i="1"/>
  <c r="AA694" i="1"/>
  <c r="Z694" i="1"/>
  <c r="AO693" i="1"/>
  <c r="AE693" i="1"/>
  <c r="AD693" i="1"/>
  <c r="AC693" i="1"/>
  <c r="AB693" i="1"/>
  <c r="AA693" i="1"/>
  <c r="Z693" i="1"/>
  <c r="AO692" i="1"/>
  <c r="AE692" i="1"/>
  <c r="AD692" i="1"/>
  <c r="AC692" i="1"/>
  <c r="AH692" i="1" s="1"/>
  <c r="AB692" i="1"/>
  <c r="AA692" i="1"/>
  <c r="Z692" i="1"/>
  <c r="AO691" i="1"/>
  <c r="AE691" i="1"/>
  <c r="AD691" i="1"/>
  <c r="AC691" i="1"/>
  <c r="AB691" i="1"/>
  <c r="AA691" i="1"/>
  <c r="Z691" i="1"/>
  <c r="AO690" i="1"/>
  <c r="AE690" i="1"/>
  <c r="AD690" i="1"/>
  <c r="AC690" i="1"/>
  <c r="AB690" i="1"/>
  <c r="AA690" i="1"/>
  <c r="Z690" i="1"/>
  <c r="AO689" i="1"/>
  <c r="AE689" i="1"/>
  <c r="AD689" i="1"/>
  <c r="AC689" i="1"/>
  <c r="AH689" i="1" s="1"/>
  <c r="AB689" i="1"/>
  <c r="AA689" i="1"/>
  <c r="Z689" i="1"/>
  <c r="AO688" i="1"/>
  <c r="AE688" i="1"/>
  <c r="AD688" i="1"/>
  <c r="AC688" i="1"/>
  <c r="AH688" i="1" s="1"/>
  <c r="AB688" i="1"/>
  <c r="AA688" i="1"/>
  <c r="Z688" i="1"/>
  <c r="AO687" i="1"/>
  <c r="AE687" i="1"/>
  <c r="AD687" i="1"/>
  <c r="AC687" i="1"/>
  <c r="AB687" i="1"/>
  <c r="AA687" i="1"/>
  <c r="Z687" i="1"/>
  <c r="AO686" i="1"/>
  <c r="AE686" i="1"/>
  <c r="AD686" i="1"/>
  <c r="AC686" i="1"/>
  <c r="AB686" i="1"/>
  <c r="AA686" i="1"/>
  <c r="Z686" i="1"/>
  <c r="AO685" i="1"/>
  <c r="AE685" i="1"/>
  <c r="AD685" i="1"/>
  <c r="AC685" i="1"/>
  <c r="AB685" i="1"/>
  <c r="AA685" i="1"/>
  <c r="Z685" i="1"/>
  <c r="AO684" i="1"/>
  <c r="AE684" i="1"/>
  <c r="AD684" i="1"/>
  <c r="AC684" i="1"/>
  <c r="AH684" i="1" s="1"/>
  <c r="AB684" i="1"/>
  <c r="AA684" i="1"/>
  <c r="Z684" i="1"/>
  <c r="AO683" i="1"/>
  <c r="AE683" i="1"/>
  <c r="AD683" i="1"/>
  <c r="AC683" i="1"/>
  <c r="AB683" i="1"/>
  <c r="AA683" i="1"/>
  <c r="Z683" i="1"/>
  <c r="AO682" i="1"/>
  <c r="AE682" i="1"/>
  <c r="AD682" i="1"/>
  <c r="AC682" i="1"/>
  <c r="AB682" i="1"/>
  <c r="AA682" i="1"/>
  <c r="Z682" i="1"/>
  <c r="AO681" i="1"/>
  <c r="AE681" i="1"/>
  <c r="AD681" i="1"/>
  <c r="AC681" i="1"/>
  <c r="AH681" i="1" s="1"/>
  <c r="AB681" i="1"/>
  <c r="AA681" i="1"/>
  <c r="Z681" i="1"/>
  <c r="AO680" i="1"/>
  <c r="AE680" i="1"/>
  <c r="AD680" i="1"/>
  <c r="AC680" i="1"/>
  <c r="AH680" i="1" s="1"/>
  <c r="AB680" i="1"/>
  <c r="AA680" i="1"/>
  <c r="Z680" i="1"/>
  <c r="AO679" i="1"/>
  <c r="AE679" i="1"/>
  <c r="AD679" i="1"/>
  <c r="AC679" i="1"/>
  <c r="AB679" i="1"/>
  <c r="AA679" i="1"/>
  <c r="Z679" i="1"/>
  <c r="AO678" i="1"/>
  <c r="AE678" i="1"/>
  <c r="AD678" i="1"/>
  <c r="AC678" i="1"/>
  <c r="AB678" i="1"/>
  <c r="AA678" i="1"/>
  <c r="Z678" i="1"/>
  <c r="AO677" i="1"/>
  <c r="AE677" i="1"/>
  <c r="AD677" i="1"/>
  <c r="AC677" i="1"/>
  <c r="AB677" i="1"/>
  <c r="AA677" i="1"/>
  <c r="Z677" i="1"/>
  <c r="AO676" i="1"/>
  <c r="AE676" i="1"/>
  <c r="AD676" i="1"/>
  <c r="AC676" i="1"/>
  <c r="AH676" i="1" s="1"/>
  <c r="AB676" i="1"/>
  <c r="AA676" i="1"/>
  <c r="Z676" i="1"/>
  <c r="AO675" i="1"/>
  <c r="AE675" i="1"/>
  <c r="AD675" i="1"/>
  <c r="AC675" i="1"/>
  <c r="AB675" i="1"/>
  <c r="AA675" i="1"/>
  <c r="Z675" i="1"/>
  <c r="AO674" i="1"/>
  <c r="AE674" i="1"/>
  <c r="AD674" i="1"/>
  <c r="AC674" i="1"/>
  <c r="AB674" i="1"/>
  <c r="AA674" i="1"/>
  <c r="Z674" i="1"/>
  <c r="AO673" i="1"/>
  <c r="AE673" i="1"/>
  <c r="AD673" i="1"/>
  <c r="AC673" i="1"/>
  <c r="AH673" i="1" s="1"/>
  <c r="AB673" i="1"/>
  <c r="AA673" i="1"/>
  <c r="Z673" i="1"/>
  <c r="AO672" i="1"/>
  <c r="AE672" i="1"/>
  <c r="AD672" i="1"/>
  <c r="AC672" i="1"/>
  <c r="AH672" i="1" s="1"/>
  <c r="AB672" i="1"/>
  <c r="AA672" i="1"/>
  <c r="Z672" i="1"/>
  <c r="AO671" i="1"/>
  <c r="AE671" i="1"/>
  <c r="AD671" i="1"/>
  <c r="AC671" i="1"/>
  <c r="AB671" i="1"/>
  <c r="AA671" i="1"/>
  <c r="Z671" i="1"/>
  <c r="AO670" i="1"/>
  <c r="AE670" i="1"/>
  <c r="AD670" i="1"/>
  <c r="AC670" i="1"/>
  <c r="AB670" i="1"/>
  <c r="AA670" i="1"/>
  <c r="Z670" i="1"/>
  <c r="AO669" i="1"/>
  <c r="AE669" i="1"/>
  <c r="AD669" i="1"/>
  <c r="AC669" i="1"/>
  <c r="AB669" i="1"/>
  <c r="AA669" i="1"/>
  <c r="Z669" i="1"/>
  <c r="AO668" i="1"/>
  <c r="AE668" i="1"/>
  <c r="AD668" i="1"/>
  <c r="AC668" i="1"/>
  <c r="AH668" i="1" s="1"/>
  <c r="AB668" i="1"/>
  <c r="AA668" i="1"/>
  <c r="Z668" i="1"/>
  <c r="AO667" i="1"/>
  <c r="AE667" i="1"/>
  <c r="AD667" i="1"/>
  <c r="AC667" i="1"/>
  <c r="AB667" i="1"/>
  <c r="AA667" i="1"/>
  <c r="Z667" i="1"/>
  <c r="AO666" i="1"/>
  <c r="AE666" i="1"/>
  <c r="AD666" i="1"/>
  <c r="AC666" i="1"/>
  <c r="AB666" i="1"/>
  <c r="AA666" i="1"/>
  <c r="Z666" i="1"/>
  <c r="AO665" i="1"/>
  <c r="AE665" i="1"/>
  <c r="AD665" i="1"/>
  <c r="AC665" i="1"/>
  <c r="AH665" i="1" s="1"/>
  <c r="AB665" i="1"/>
  <c r="AA665" i="1"/>
  <c r="Z665" i="1"/>
  <c r="AO664" i="1"/>
  <c r="AE664" i="1"/>
  <c r="AD664" i="1"/>
  <c r="AC664" i="1"/>
  <c r="AH664" i="1" s="1"/>
  <c r="AB664" i="1"/>
  <c r="AA664" i="1"/>
  <c r="Z664" i="1"/>
  <c r="AO663" i="1"/>
  <c r="AE663" i="1"/>
  <c r="AD663" i="1"/>
  <c r="AC663" i="1"/>
  <c r="AB663" i="1"/>
  <c r="AA663" i="1"/>
  <c r="Z663" i="1"/>
  <c r="AO662" i="1"/>
  <c r="AE662" i="1"/>
  <c r="AD662" i="1"/>
  <c r="AC662" i="1"/>
  <c r="AB662" i="1"/>
  <c r="AA662" i="1"/>
  <c r="Z662" i="1"/>
  <c r="AO661" i="1"/>
  <c r="AE661" i="1"/>
  <c r="AD661" i="1"/>
  <c r="AC661" i="1"/>
  <c r="AB661" i="1"/>
  <c r="AA661" i="1"/>
  <c r="Z661" i="1"/>
  <c r="AO660" i="1"/>
  <c r="AE660" i="1"/>
  <c r="AD660" i="1"/>
  <c r="AC660" i="1"/>
  <c r="AH660" i="1" s="1"/>
  <c r="AB660" i="1"/>
  <c r="AA660" i="1"/>
  <c r="Z660" i="1"/>
  <c r="AO659" i="1"/>
  <c r="AE659" i="1"/>
  <c r="AD659" i="1"/>
  <c r="AC659" i="1"/>
  <c r="AB659" i="1"/>
  <c r="AA659" i="1"/>
  <c r="Z659" i="1"/>
  <c r="AO658" i="1"/>
  <c r="AE658" i="1"/>
  <c r="AD658" i="1"/>
  <c r="AC658" i="1"/>
  <c r="AB658" i="1"/>
  <c r="AA658" i="1"/>
  <c r="Z658" i="1"/>
  <c r="AO657" i="1"/>
  <c r="AE657" i="1"/>
  <c r="AD657" i="1"/>
  <c r="AC657" i="1"/>
  <c r="AH657" i="1" s="1"/>
  <c r="AB657" i="1"/>
  <c r="AA657" i="1"/>
  <c r="Z657" i="1"/>
  <c r="AO656" i="1"/>
  <c r="AE656" i="1"/>
  <c r="AD656" i="1"/>
  <c r="AC656" i="1"/>
  <c r="AH656" i="1" s="1"/>
  <c r="AB656" i="1"/>
  <c r="AA656" i="1"/>
  <c r="Z656" i="1"/>
  <c r="AO655" i="1"/>
  <c r="AE655" i="1"/>
  <c r="AD655" i="1"/>
  <c r="AC655" i="1"/>
  <c r="AB655" i="1"/>
  <c r="AA655" i="1"/>
  <c r="Z655" i="1"/>
  <c r="AO654" i="1"/>
  <c r="AE654" i="1"/>
  <c r="AD654" i="1"/>
  <c r="AC654" i="1"/>
  <c r="AB654" i="1"/>
  <c r="AA654" i="1"/>
  <c r="Z654" i="1"/>
  <c r="AO653" i="1"/>
  <c r="AE653" i="1"/>
  <c r="AD653" i="1"/>
  <c r="AC653" i="1"/>
  <c r="AB653" i="1"/>
  <c r="AA653" i="1"/>
  <c r="Z653" i="1"/>
  <c r="AO652" i="1"/>
  <c r="AE652" i="1"/>
  <c r="AD652" i="1"/>
  <c r="AC652" i="1"/>
  <c r="AH652" i="1" s="1"/>
  <c r="AB652" i="1"/>
  <c r="AA652" i="1"/>
  <c r="Z652" i="1"/>
  <c r="AO651" i="1"/>
  <c r="AE651" i="1"/>
  <c r="AD651" i="1"/>
  <c r="AC651" i="1"/>
  <c r="AB651" i="1"/>
  <c r="AA651" i="1"/>
  <c r="Z651" i="1"/>
  <c r="AO650" i="1"/>
  <c r="AE650" i="1"/>
  <c r="AD650" i="1"/>
  <c r="AC650" i="1"/>
  <c r="AB650" i="1"/>
  <c r="AA650" i="1"/>
  <c r="Z650" i="1"/>
  <c r="AO649" i="1"/>
  <c r="AE649" i="1"/>
  <c r="AD649" i="1"/>
  <c r="AC649" i="1"/>
  <c r="AH649" i="1" s="1"/>
  <c r="AB649" i="1"/>
  <c r="AA649" i="1"/>
  <c r="Z649" i="1"/>
  <c r="AO648" i="1"/>
  <c r="AE648" i="1"/>
  <c r="AD648" i="1"/>
  <c r="AC648" i="1"/>
  <c r="AH648" i="1" s="1"/>
  <c r="AB648" i="1"/>
  <c r="AA648" i="1"/>
  <c r="Z648" i="1"/>
  <c r="AO647" i="1"/>
  <c r="AE647" i="1"/>
  <c r="AD647" i="1"/>
  <c r="AC647" i="1"/>
  <c r="AB647" i="1"/>
  <c r="AA647" i="1"/>
  <c r="Z647" i="1"/>
  <c r="AO646" i="1"/>
  <c r="AE646" i="1"/>
  <c r="AD646" i="1"/>
  <c r="AC646" i="1"/>
  <c r="AB646" i="1"/>
  <c r="AA646" i="1"/>
  <c r="Z646" i="1"/>
  <c r="AO645" i="1"/>
  <c r="AE645" i="1"/>
  <c r="AD645" i="1"/>
  <c r="AC645" i="1"/>
  <c r="AB645" i="1"/>
  <c r="AA645" i="1"/>
  <c r="Z645" i="1"/>
  <c r="AO644" i="1"/>
  <c r="AE644" i="1"/>
  <c r="AD644" i="1"/>
  <c r="AC644" i="1"/>
  <c r="AH644" i="1" s="1"/>
  <c r="AB644" i="1"/>
  <c r="AA644" i="1"/>
  <c r="Z644" i="1"/>
  <c r="AO643" i="1"/>
  <c r="AE643" i="1"/>
  <c r="AD643" i="1"/>
  <c r="AC643" i="1"/>
  <c r="AB643" i="1"/>
  <c r="AA643" i="1"/>
  <c r="Z643" i="1"/>
  <c r="AO642" i="1"/>
  <c r="AE642" i="1"/>
  <c r="AD642" i="1"/>
  <c r="AC642" i="1"/>
  <c r="AB642" i="1"/>
  <c r="AA642" i="1"/>
  <c r="Z642" i="1"/>
  <c r="AO641" i="1"/>
  <c r="AE641" i="1"/>
  <c r="AD641" i="1"/>
  <c r="AC641" i="1"/>
  <c r="AH641" i="1" s="1"/>
  <c r="AB641" i="1"/>
  <c r="AA641" i="1"/>
  <c r="Z641" i="1"/>
  <c r="AO640" i="1"/>
  <c r="AE640" i="1"/>
  <c r="AD640" i="1"/>
  <c r="AC640" i="1"/>
  <c r="AH640" i="1" s="1"/>
  <c r="AB640" i="1"/>
  <c r="AA640" i="1"/>
  <c r="Z640" i="1"/>
  <c r="AO639" i="1"/>
  <c r="AE639" i="1"/>
  <c r="AD639" i="1"/>
  <c r="AC639" i="1"/>
  <c r="AB639" i="1"/>
  <c r="AA639" i="1"/>
  <c r="Z639" i="1"/>
  <c r="AO638" i="1"/>
  <c r="AE638" i="1"/>
  <c r="AD638" i="1"/>
  <c r="AC638" i="1"/>
  <c r="AB638" i="1"/>
  <c r="AA638" i="1"/>
  <c r="Z638" i="1"/>
  <c r="AO637" i="1"/>
  <c r="AE637" i="1"/>
  <c r="AD637" i="1"/>
  <c r="AC637" i="1"/>
  <c r="AB637" i="1"/>
  <c r="AA637" i="1"/>
  <c r="Z637" i="1"/>
  <c r="AO636" i="1"/>
  <c r="AE636" i="1"/>
  <c r="AD636" i="1"/>
  <c r="AC636" i="1"/>
  <c r="AH636" i="1" s="1"/>
  <c r="AB636" i="1"/>
  <c r="AA636" i="1"/>
  <c r="Z636" i="1"/>
  <c r="AO635" i="1"/>
  <c r="AE635" i="1"/>
  <c r="AD635" i="1"/>
  <c r="AC635" i="1"/>
  <c r="AB635" i="1"/>
  <c r="AA635" i="1"/>
  <c r="Z635" i="1"/>
  <c r="AO634" i="1"/>
  <c r="AE634" i="1"/>
  <c r="AD634" i="1"/>
  <c r="AC634" i="1"/>
  <c r="AB634" i="1"/>
  <c r="AA634" i="1"/>
  <c r="Z634" i="1"/>
  <c r="AO633" i="1"/>
  <c r="AE633" i="1"/>
  <c r="AD633" i="1"/>
  <c r="AC633" i="1"/>
  <c r="AH633" i="1" s="1"/>
  <c r="AB633" i="1"/>
  <c r="AA633" i="1"/>
  <c r="Z633" i="1"/>
  <c r="AO632" i="1"/>
  <c r="AE632" i="1"/>
  <c r="AD632" i="1"/>
  <c r="AC632" i="1"/>
  <c r="AH632" i="1" s="1"/>
  <c r="AB632" i="1"/>
  <c r="AA632" i="1"/>
  <c r="Z632" i="1"/>
  <c r="AO631" i="1"/>
  <c r="AE631" i="1"/>
  <c r="AD631" i="1"/>
  <c r="AC631" i="1"/>
  <c r="AB631" i="1"/>
  <c r="AA631" i="1"/>
  <c r="Z631" i="1"/>
  <c r="AO630" i="1"/>
  <c r="AE630" i="1"/>
  <c r="AD630" i="1"/>
  <c r="AC630" i="1"/>
  <c r="AB630" i="1"/>
  <c r="AA630" i="1"/>
  <c r="Z630" i="1"/>
  <c r="AO629" i="1"/>
  <c r="AE629" i="1"/>
  <c r="AD629" i="1"/>
  <c r="AC629" i="1"/>
  <c r="AB629" i="1"/>
  <c r="AA629" i="1"/>
  <c r="Z629" i="1"/>
  <c r="AO628" i="1"/>
  <c r="AE628" i="1"/>
  <c r="AD628" i="1"/>
  <c r="AC628" i="1"/>
  <c r="AH628" i="1" s="1"/>
  <c r="AB628" i="1"/>
  <c r="AA628" i="1"/>
  <c r="Z628" i="1"/>
  <c r="AO627" i="1"/>
  <c r="AE627" i="1"/>
  <c r="AD627" i="1"/>
  <c r="AC627" i="1"/>
  <c r="AB627" i="1"/>
  <c r="AA627" i="1"/>
  <c r="Z627" i="1"/>
  <c r="AO626" i="1"/>
  <c r="AE626" i="1"/>
  <c r="AD626" i="1"/>
  <c r="AC626" i="1"/>
  <c r="AB626" i="1"/>
  <c r="AA626" i="1"/>
  <c r="Z626" i="1"/>
  <c r="AO625" i="1"/>
  <c r="AE625" i="1"/>
  <c r="AD625" i="1"/>
  <c r="AC625" i="1"/>
  <c r="AH625" i="1" s="1"/>
  <c r="AB625" i="1"/>
  <c r="AA625" i="1"/>
  <c r="Z625" i="1"/>
  <c r="AO624" i="1"/>
  <c r="AE624" i="1"/>
  <c r="AD624" i="1"/>
  <c r="AC624" i="1"/>
  <c r="AH624" i="1" s="1"/>
  <c r="AB624" i="1"/>
  <c r="AA624" i="1"/>
  <c r="Z624" i="1"/>
  <c r="AO623" i="1"/>
  <c r="AE623" i="1"/>
  <c r="AD623" i="1"/>
  <c r="AC623" i="1"/>
  <c r="AB623" i="1"/>
  <c r="AA623" i="1"/>
  <c r="Z623" i="1"/>
  <c r="AO622" i="1"/>
  <c r="AE622" i="1"/>
  <c r="AD622" i="1"/>
  <c r="AC622" i="1"/>
  <c r="AB622" i="1"/>
  <c r="AA622" i="1"/>
  <c r="Z622" i="1"/>
  <c r="AO621" i="1"/>
  <c r="AE621" i="1"/>
  <c r="AD621" i="1"/>
  <c r="AC621" i="1"/>
  <c r="AB621" i="1"/>
  <c r="AA621" i="1"/>
  <c r="Z621" i="1"/>
  <c r="AO620" i="1"/>
  <c r="AE620" i="1"/>
  <c r="AD620" i="1"/>
  <c r="AC620" i="1"/>
  <c r="AH620" i="1" s="1"/>
  <c r="AB620" i="1"/>
  <c r="AA620" i="1"/>
  <c r="Z620" i="1"/>
  <c r="AO619" i="1"/>
  <c r="AE619" i="1"/>
  <c r="AD619" i="1"/>
  <c r="AC619" i="1"/>
  <c r="AB619" i="1"/>
  <c r="AA619" i="1"/>
  <c r="Z619" i="1"/>
  <c r="AO618" i="1"/>
  <c r="AE618" i="1"/>
  <c r="AD618" i="1"/>
  <c r="AC618" i="1"/>
  <c r="AB618" i="1"/>
  <c r="AA618" i="1"/>
  <c r="Z618" i="1"/>
  <c r="AO617" i="1"/>
  <c r="AE617" i="1"/>
  <c r="AD617" i="1"/>
  <c r="AC617" i="1"/>
  <c r="AH617" i="1" s="1"/>
  <c r="AB617" i="1"/>
  <c r="AA617" i="1"/>
  <c r="Z617" i="1"/>
  <c r="AO616" i="1"/>
  <c r="AE616" i="1"/>
  <c r="AD616" i="1"/>
  <c r="AC616" i="1"/>
  <c r="AH616" i="1" s="1"/>
  <c r="AB616" i="1"/>
  <c r="AA616" i="1"/>
  <c r="Z616" i="1"/>
  <c r="AO615" i="1"/>
  <c r="AE615" i="1"/>
  <c r="AD615" i="1"/>
  <c r="AC615" i="1"/>
  <c r="AB615" i="1"/>
  <c r="AA615" i="1"/>
  <c r="Z615" i="1"/>
  <c r="AO614" i="1"/>
  <c r="AE614" i="1"/>
  <c r="AD614" i="1"/>
  <c r="AC614" i="1"/>
  <c r="AB614" i="1"/>
  <c r="AA614" i="1"/>
  <c r="Z614" i="1"/>
  <c r="AO613" i="1"/>
  <c r="AE613" i="1"/>
  <c r="AD613" i="1"/>
  <c r="AC613" i="1"/>
  <c r="AB613" i="1"/>
  <c r="AA613" i="1"/>
  <c r="Z613" i="1"/>
  <c r="AO612" i="1"/>
  <c r="AE612" i="1"/>
  <c r="AD612" i="1"/>
  <c r="AC612" i="1"/>
  <c r="AH612" i="1" s="1"/>
  <c r="AB612" i="1"/>
  <c r="AA612" i="1"/>
  <c r="Z612" i="1"/>
  <c r="AO611" i="1"/>
  <c r="AE611" i="1"/>
  <c r="AD611" i="1"/>
  <c r="AC611" i="1"/>
  <c r="AB611" i="1"/>
  <c r="AA611" i="1"/>
  <c r="Z611" i="1"/>
  <c r="AO610" i="1"/>
  <c r="AE610" i="1"/>
  <c r="AD610" i="1"/>
  <c r="AC610" i="1"/>
  <c r="AB610" i="1"/>
  <c r="AA610" i="1"/>
  <c r="Z610" i="1"/>
  <c r="AO609" i="1"/>
  <c r="AE609" i="1"/>
  <c r="AD609" i="1"/>
  <c r="AC609" i="1"/>
  <c r="AH609" i="1" s="1"/>
  <c r="AB609" i="1"/>
  <c r="AA609" i="1"/>
  <c r="Z609" i="1"/>
  <c r="AO608" i="1"/>
  <c r="AE608" i="1"/>
  <c r="AD608" i="1"/>
  <c r="AC608" i="1"/>
  <c r="AH608" i="1" s="1"/>
  <c r="AB608" i="1"/>
  <c r="AA608" i="1"/>
  <c r="Z608" i="1"/>
  <c r="AO607" i="1"/>
  <c r="AE607" i="1"/>
  <c r="AD607" i="1"/>
  <c r="AC607" i="1"/>
  <c r="AB607" i="1"/>
  <c r="AA607" i="1"/>
  <c r="Z607" i="1"/>
  <c r="AO606" i="1"/>
  <c r="AE606" i="1"/>
  <c r="AD606" i="1"/>
  <c r="AC606" i="1"/>
  <c r="AB606" i="1"/>
  <c r="AA606" i="1"/>
  <c r="Z606" i="1"/>
  <c r="AO605" i="1"/>
  <c r="AE605" i="1"/>
  <c r="AD605" i="1"/>
  <c r="AC605" i="1"/>
  <c r="AB605" i="1"/>
  <c r="AA605" i="1"/>
  <c r="Z605" i="1"/>
  <c r="AO604" i="1"/>
  <c r="AE604" i="1"/>
  <c r="AD604" i="1"/>
  <c r="AC604" i="1"/>
  <c r="AH604" i="1" s="1"/>
  <c r="AB604" i="1"/>
  <c r="AA604" i="1"/>
  <c r="Z604" i="1"/>
  <c r="AO603" i="1"/>
  <c r="AE603" i="1"/>
  <c r="AD603" i="1"/>
  <c r="AC603" i="1"/>
  <c r="AB603" i="1"/>
  <c r="AA603" i="1"/>
  <c r="Z603" i="1"/>
  <c r="AO602" i="1"/>
  <c r="AE602" i="1"/>
  <c r="AD602" i="1"/>
  <c r="AC602" i="1"/>
  <c r="AB602" i="1"/>
  <c r="AA602" i="1"/>
  <c r="Z602" i="1"/>
  <c r="AO601" i="1"/>
  <c r="AE601" i="1"/>
  <c r="AD601" i="1"/>
  <c r="AC601" i="1"/>
  <c r="AH601" i="1" s="1"/>
  <c r="AB601" i="1"/>
  <c r="AA601" i="1"/>
  <c r="Z601" i="1"/>
  <c r="AO600" i="1"/>
  <c r="AE600" i="1"/>
  <c r="AD600" i="1"/>
  <c r="AC600" i="1"/>
  <c r="AH600" i="1" s="1"/>
  <c r="AB600" i="1"/>
  <c r="AA600" i="1"/>
  <c r="Z600" i="1"/>
  <c r="AO599" i="1"/>
  <c r="AE599" i="1"/>
  <c r="AD599" i="1"/>
  <c r="AC599" i="1"/>
  <c r="AB599" i="1"/>
  <c r="AA599" i="1"/>
  <c r="Z599" i="1"/>
  <c r="AO598" i="1"/>
  <c r="AE598" i="1"/>
  <c r="AD598" i="1"/>
  <c r="AC598" i="1"/>
  <c r="AB598" i="1"/>
  <c r="AA598" i="1"/>
  <c r="Z598" i="1"/>
  <c r="AO597" i="1"/>
  <c r="AE597" i="1"/>
  <c r="AD597" i="1"/>
  <c r="AC597" i="1"/>
  <c r="AB597" i="1"/>
  <c r="AA597" i="1"/>
  <c r="Z597" i="1"/>
  <c r="AO596" i="1"/>
  <c r="AE596" i="1"/>
  <c r="AD596" i="1"/>
  <c r="AC596" i="1"/>
  <c r="AH596" i="1" s="1"/>
  <c r="AB596" i="1"/>
  <c r="AA596" i="1"/>
  <c r="Z596" i="1"/>
  <c r="AO595" i="1"/>
  <c r="AE595" i="1"/>
  <c r="AD595" i="1"/>
  <c r="AC595" i="1"/>
  <c r="AB595" i="1"/>
  <c r="AA595" i="1"/>
  <c r="Z595" i="1"/>
  <c r="AO594" i="1"/>
  <c r="AE594" i="1"/>
  <c r="AD594" i="1"/>
  <c r="AC594" i="1"/>
  <c r="AB594" i="1"/>
  <c r="AA594" i="1"/>
  <c r="Z594" i="1"/>
  <c r="AO593" i="1"/>
  <c r="AE593" i="1"/>
  <c r="AD593" i="1"/>
  <c r="AC593" i="1"/>
  <c r="AH593" i="1" s="1"/>
  <c r="AB593" i="1"/>
  <c r="AA593" i="1"/>
  <c r="Z593" i="1"/>
  <c r="AO592" i="1"/>
  <c r="AE592" i="1"/>
  <c r="AD592" i="1"/>
  <c r="AC592" i="1"/>
  <c r="AH592" i="1" s="1"/>
  <c r="AB592" i="1"/>
  <c r="AA592" i="1"/>
  <c r="Z592" i="1"/>
  <c r="AO591" i="1"/>
  <c r="AE591" i="1"/>
  <c r="AD591" i="1"/>
  <c r="AC591" i="1"/>
  <c r="AB591" i="1"/>
  <c r="AA591" i="1"/>
  <c r="Z591" i="1"/>
  <c r="AO590" i="1"/>
  <c r="AE590" i="1"/>
  <c r="AD590" i="1"/>
  <c r="AC590" i="1"/>
  <c r="AB590" i="1"/>
  <c r="AA590" i="1"/>
  <c r="Z590" i="1"/>
  <c r="AO589" i="1"/>
  <c r="AE589" i="1"/>
  <c r="AD589" i="1"/>
  <c r="AC589" i="1"/>
  <c r="AH589" i="1" s="1"/>
  <c r="AB589" i="1"/>
  <c r="AA589" i="1"/>
  <c r="Z589" i="1"/>
  <c r="AO588" i="1"/>
  <c r="AE588" i="1"/>
  <c r="AD588" i="1"/>
  <c r="AC588" i="1"/>
  <c r="AH588" i="1" s="1"/>
  <c r="AB588" i="1"/>
  <c r="AA588" i="1"/>
  <c r="Z588" i="1"/>
  <c r="AO587" i="1"/>
  <c r="AE587" i="1"/>
  <c r="AD587" i="1"/>
  <c r="AC587" i="1"/>
  <c r="AB587" i="1"/>
  <c r="AA587" i="1"/>
  <c r="Z587" i="1"/>
  <c r="AO586" i="1"/>
  <c r="AE586" i="1"/>
  <c r="AD586" i="1"/>
  <c r="AC586" i="1"/>
  <c r="AB586" i="1"/>
  <c r="AA586" i="1"/>
  <c r="Z586" i="1"/>
  <c r="AO585" i="1"/>
  <c r="AE585" i="1"/>
  <c r="AD585" i="1"/>
  <c r="AC585" i="1"/>
  <c r="AH585" i="1" s="1"/>
  <c r="AB585" i="1"/>
  <c r="AA585" i="1"/>
  <c r="Z585" i="1"/>
  <c r="AO584" i="1"/>
  <c r="AE584" i="1"/>
  <c r="AD584" i="1"/>
  <c r="AC584" i="1"/>
  <c r="AH584" i="1" s="1"/>
  <c r="AB584" i="1"/>
  <c r="AA584" i="1"/>
  <c r="Z584" i="1"/>
  <c r="AO583" i="1"/>
  <c r="AE583" i="1"/>
  <c r="AD583" i="1"/>
  <c r="AC583" i="1"/>
  <c r="AB583" i="1"/>
  <c r="AA583" i="1"/>
  <c r="Z583" i="1"/>
  <c r="AO582" i="1"/>
  <c r="AE582" i="1"/>
  <c r="AD582" i="1"/>
  <c r="AC582" i="1"/>
  <c r="AB582" i="1"/>
  <c r="AA582" i="1"/>
  <c r="Z582" i="1"/>
  <c r="AO581" i="1"/>
  <c r="AE581" i="1"/>
  <c r="AD581" i="1"/>
  <c r="AC581" i="1"/>
  <c r="AH581" i="1" s="1"/>
  <c r="AB581" i="1"/>
  <c r="AA581" i="1"/>
  <c r="Z581" i="1"/>
  <c r="AO580" i="1"/>
  <c r="AE580" i="1"/>
  <c r="AD580" i="1"/>
  <c r="AC580" i="1"/>
  <c r="AH580" i="1" s="1"/>
  <c r="AB580" i="1"/>
  <c r="AA580" i="1"/>
  <c r="Z580" i="1"/>
  <c r="AO579" i="1"/>
  <c r="AE579" i="1"/>
  <c r="AD579" i="1"/>
  <c r="AC579" i="1"/>
  <c r="AB579" i="1"/>
  <c r="AA579" i="1"/>
  <c r="Z579" i="1"/>
  <c r="AO578" i="1"/>
  <c r="AE578" i="1"/>
  <c r="AD578" i="1"/>
  <c r="AC578" i="1"/>
  <c r="AB578" i="1"/>
  <c r="AA578" i="1"/>
  <c r="Z578" i="1"/>
  <c r="AO577" i="1"/>
  <c r="AE577" i="1"/>
  <c r="AD577" i="1"/>
  <c r="AC577" i="1"/>
  <c r="AB577" i="1"/>
  <c r="AA577" i="1"/>
  <c r="Z577" i="1"/>
  <c r="AO576" i="1"/>
  <c r="AE576" i="1"/>
  <c r="AD576" i="1"/>
  <c r="AC576" i="1"/>
  <c r="AB576" i="1"/>
  <c r="AA576" i="1"/>
  <c r="Z576" i="1"/>
  <c r="AO575" i="1"/>
  <c r="AE575" i="1"/>
  <c r="AD575" i="1"/>
  <c r="AC575" i="1"/>
  <c r="AB575" i="1"/>
  <c r="AA575" i="1"/>
  <c r="Z575" i="1"/>
  <c r="AO574" i="1"/>
  <c r="AE574" i="1"/>
  <c r="AD574" i="1"/>
  <c r="AC574" i="1"/>
  <c r="AB574" i="1"/>
  <c r="AA574" i="1"/>
  <c r="Z574" i="1"/>
  <c r="AO573" i="1"/>
  <c r="AE573" i="1"/>
  <c r="AD573" i="1"/>
  <c r="AC573" i="1"/>
  <c r="AH573" i="1" s="1"/>
  <c r="AB573" i="1"/>
  <c r="AA573" i="1"/>
  <c r="Z573" i="1"/>
  <c r="AO572" i="1"/>
  <c r="AE572" i="1"/>
  <c r="AD572" i="1"/>
  <c r="AC572" i="1"/>
  <c r="AH572" i="1" s="1"/>
  <c r="AB572" i="1"/>
  <c r="AA572" i="1"/>
  <c r="Z572" i="1"/>
  <c r="AO571" i="1"/>
  <c r="AE571" i="1"/>
  <c r="AD571" i="1"/>
  <c r="AC571" i="1"/>
  <c r="AB571" i="1"/>
  <c r="AA571" i="1"/>
  <c r="Z571" i="1"/>
  <c r="AO570" i="1"/>
  <c r="AE570" i="1"/>
  <c r="AD570" i="1"/>
  <c r="AC570" i="1"/>
  <c r="AB570" i="1"/>
  <c r="AA570" i="1"/>
  <c r="Z570" i="1"/>
  <c r="AO569" i="1"/>
  <c r="AE569" i="1"/>
  <c r="AD569" i="1"/>
  <c r="AC569" i="1"/>
  <c r="AB569" i="1"/>
  <c r="AA569" i="1"/>
  <c r="Z569" i="1"/>
  <c r="AO568" i="1"/>
  <c r="AE568" i="1"/>
  <c r="AD568" i="1"/>
  <c r="AC568" i="1"/>
  <c r="AB568" i="1"/>
  <c r="AA568" i="1"/>
  <c r="Z568" i="1"/>
  <c r="AO567" i="1"/>
  <c r="AE567" i="1"/>
  <c r="AD567" i="1"/>
  <c r="AC567" i="1"/>
  <c r="AB567" i="1"/>
  <c r="AA567" i="1"/>
  <c r="Z567" i="1"/>
  <c r="AO566" i="1"/>
  <c r="AE566" i="1"/>
  <c r="AD566" i="1"/>
  <c r="AC566" i="1"/>
  <c r="AB566" i="1"/>
  <c r="AA566" i="1"/>
  <c r="Z566" i="1"/>
  <c r="AO565" i="1"/>
  <c r="AE565" i="1"/>
  <c r="AD565" i="1"/>
  <c r="AC565" i="1"/>
  <c r="AH565" i="1" s="1"/>
  <c r="AB565" i="1"/>
  <c r="AA565" i="1"/>
  <c r="Z565" i="1"/>
  <c r="AO564" i="1"/>
  <c r="AE564" i="1"/>
  <c r="AD564" i="1"/>
  <c r="AC564" i="1"/>
  <c r="AH564" i="1" s="1"/>
  <c r="AB564" i="1"/>
  <c r="AA564" i="1"/>
  <c r="Z564" i="1"/>
  <c r="AO563" i="1"/>
  <c r="AE563" i="1"/>
  <c r="AD563" i="1"/>
  <c r="AC563" i="1"/>
  <c r="AB563" i="1"/>
  <c r="AA563" i="1"/>
  <c r="Z563" i="1"/>
  <c r="AO562" i="1"/>
  <c r="AE562" i="1"/>
  <c r="AD562" i="1"/>
  <c r="AC562" i="1"/>
  <c r="AB562" i="1"/>
  <c r="AA562" i="1"/>
  <c r="Z562" i="1"/>
  <c r="AO561" i="1"/>
  <c r="AE561" i="1"/>
  <c r="AD561" i="1"/>
  <c r="AC561" i="1"/>
  <c r="AB561" i="1"/>
  <c r="AA561" i="1"/>
  <c r="Z561" i="1"/>
  <c r="AO560" i="1"/>
  <c r="AE560" i="1"/>
  <c r="AD560" i="1"/>
  <c r="AC560" i="1"/>
  <c r="AB560" i="1"/>
  <c r="AA560" i="1"/>
  <c r="Z560" i="1"/>
  <c r="AO559" i="1"/>
  <c r="AE559" i="1"/>
  <c r="AD559" i="1"/>
  <c r="AC559" i="1"/>
  <c r="AB559" i="1"/>
  <c r="AA559" i="1"/>
  <c r="Z559" i="1"/>
  <c r="AO558" i="1"/>
  <c r="AE558" i="1"/>
  <c r="AD558" i="1"/>
  <c r="AC558" i="1"/>
  <c r="AB558" i="1"/>
  <c r="AA558" i="1"/>
  <c r="Z558" i="1"/>
  <c r="AO557" i="1"/>
  <c r="AE557" i="1"/>
  <c r="AD557" i="1"/>
  <c r="AC557" i="1"/>
  <c r="AH557" i="1" s="1"/>
  <c r="AB557" i="1"/>
  <c r="AA557" i="1"/>
  <c r="Z557" i="1"/>
  <c r="AO556" i="1"/>
  <c r="AE556" i="1"/>
  <c r="AD556" i="1"/>
  <c r="AC556" i="1"/>
  <c r="AH556" i="1" s="1"/>
  <c r="AB556" i="1"/>
  <c r="AA556" i="1"/>
  <c r="Z556" i="1"/>
  <c r="AO555" i="1"/>
  <c r="AE555" i="1"/>
  <c r="AD555" i="1"/>
  <c r="AC555" i="1"/>
  <c r="AB555" i="1"/>
  <c r="AA555" i="1"/>
  <c r="Z555" i="1"/>
  <c r="AO554" i="1"/>
  <c r="AE554" i="1"/>
  <c r="AD554" i="1"/>
  <c r="AC554" i="1"/>
  <c r="AB554" i="1"/>
  <c r="AA554" i="1"/>
  <c r="Z554" i="1"/>
  <c r="AO553" i="1"/>
  <c r="AE553" i="1"/>
  <c r="AD553" i="1"/>
  <c r="AC553" i="1"/>
  <c r="AB553" i="1"/>
  <c r="AA553" i="1"/>
  <c r="Z553" i="1"/>
  <c r="AO552" i="1"/>
  <c r="AE552" i="1"/>
  <c r="AD552" i="1"/>
  <c r="AC552" i="1"/>
  <c r="AB552" i="1"/>
  <c r="AA552" i="1"/>
  <c r="Z552" i="1"/>
  <c r="AO551" i="1"/>
  <c r="AE551" i="1"/>
  <c r="AD551" i="1"/>
  <c r="AC551" i="1"/>
  <c r="AB551" i="1"/>
  <c r="AA551" i="1"/>
  <c r="Z551" i="1"/>
  <c r="AO550" i="1"/>
  <c r="AE550" i="1"/>
  <c r="AD550" i="1"/>
  <c r="AC550" i="1"/>
  <c r="AB550" i="1"/>
  <c r="AA550" i="1"/>
  <c r="Z550" i="1"/>
  <c r="AO549" i="1"/>
  <c r="AE549" i="1"/>
  <c r="AD549" i="1"/>
  <c r="AC549" i="1"/>
  <c r="AH549" i="1" s="1"/>
  <c r="AB549" i="1"/>
  <c r="AA549" i="1"/>
  <c r="Z549" i="1"/>
  <c r="AO548" i="1"/>
  <c r="AE548" i="1"/>
  <c r="AD548" i="1"/>
  <c r="AC548" i="1"/>
  <c r="AH548" i="1" s="1"/>
  <c r="AB548" i="1"/>
  <c r="AA548" i="1"/>
  <c r="Z548" i="1"/>
  <c r="AO547" i="1"/>
  <c r="AE547" i="1"/>
  <c r="AD547" i="1"/>
  <c r="AC547" i="1"/>
  <c r="AB547" i="1"/>
  <c r="AA547" i="1"/>
  <c r="Z547" i="1"/>
  <c r="AO546" i="1"/>
  <c r="AE546" i="1"/>
  <c r="AD546" i="1"/>
  <c r="AC546" i="1"/>
  <c r="AB546" i="1"/>
  <c r="AA546" i="1"/>
  <c r="Z546" i="1"/>
  <c r="AO545" i="1"/>
  <c r="AE545" i="1"/>
  <c r="AD545" i="1"/>
  <c r="AC545" i="1"/>
  <c r="AB545" i="1"/>
  <c r="AA545" i="1"/>
  <c r="Z545" i="1"/>
  <c r="AO544" i="1"/>
  <c r="AE544" i="1"/>
  <c r="AD544" i="1"/>
  <c r="AC544" i="1"/>
  <c r="AB544" i="1"/>
  <c r="AA544" i="1"/>
  <c r="Z544" i="1"/>
  <c r="AO543" i="1"/>
  <c r="AE543" i="1"/>
  <c r="AD543" i="1"/>
  <c r="AC543" i="1"/>
  <c r="AB543" i="1"/>
  <c r="AA543" i="1"/>
  <c r="Z543" i="1"/>
  <c r="AO542" i="1"/>
  <c r="AE542" i="1"/>
  <c r="AD542" i="1"/>
  <c r="AC542" i="1"/>
  <c r="AB542" i="1"/>
  <c r="AA542" i="1"/>
  <c r="Z542" i="1"/>
  <c r="AO541" i="1"/>
  <c r="AE541" i="1"/>
  <c r="AD541" i="1"/>
  <c r="AC541" i="1"/>
  <c r="AH541" i="1" s="1"/>
  <c r="AB541" i="1"/>
  <c r="AA541" i="1"/>
  <c r="Z541" i="1"/>
  <c r="AO540" i="1"/>
  <c r="AE540" i="1"/>
  <c r="AD540" i="1"/>
  <c r="AC540" i="1"/>
  <c r="AH540" i="1" s="1"/>
  <c r="AB540" i="1"/>
  <c r="AA540" i="1"/>
  <c r="Z540" i="1"/>
  <c r="AO539" i="1"/>
  <c r="AE539" i="1"/>
  <c r="AD539" i="1"/>
  <c r="AC539" i="1"/>
  <c r="AB539" i="1"/>
  <c r="AA539" i="1"/>
  <c r="Z539" i="1"/>
  <c r="AO538" i="1"/>
  <c r="AE538" i="1"/>
  <c r="AD538" i="1"/>
  <c r="AC538" i="1"/>
  <c r="AB538" i="1"/>
  <c r="AA538" i="1"/>
  <c r="Z538" i="1"/>
  <c r="AO537" i="1"/>
  <c r="AE537" i="1"/>
  <c r="AD537" i="1"/>
  <c r="AC537" i="1"/>
  <c r="AB537" i="1"/>
  <c r="AA537" i="1"/>
  <c r="Z537" i="1"/>
  <c r="AO536" i="1"/>
  <c r="AE536" i="1"/>
  <c r="AD536" i="1"/>
  <c r="AC536" i="1"/>
  <c r="AB536" i="1"/>
  <c r="AA536" i="1"/>
  <c r="Z536" i="1"/>
  <c r="AO535" i="1"/>
  <c r="AE535" i="1"/>
  <c r="AD535" i="1"/>
  <c r="AC535" i="1"/>
  <c r="AB535" i="1"/>
  <c r="AA535" i="1"/>
  <c r="Z535" i="1"/>
  <c r="AO534" i="1"/>
  <c r="AE534" i="1"/>
  <c r="AD534" i="1"/>
  <c r="AC534" i="1"/>
  <c r="AB534" i="1"/>
  <c r="AA534" i="1"/>
  <c r="Z534" i="1"/>
  <c r="AO533" i="1"/>
  <c r="AE533" i="1"/>
  <c r="AD533" i="1"/>
  <c r="AC533" i="1"/>
  <c r="AH533" i="1" s="1"/>
  <c r="AB533" i="1"/>
  <c r="AA533" i="1"/>
  <c r="Z533" i="1"/>
  <c r="AO532" i="1"/>
  <c r="AE532" i="1"/>
  <c r="AD532" i="1"/>
  <c r="AC532" i="1"/>
  <c r="AH532" i="1" s="1"/>
  <c r="AB532" i="1"/>
  <c r="AA532" i="1"/>
  <c r="Z532" i="1"/>
  <c r="AO531" i="1"/>
  <c r="AE531" i="1"/>
  <c r="AD531" i="1"/>
  <c r="AC531" i="1"/>
  <c r="AB531" i="1"/>
  <c r="AA531" i="1"/>
  <c r="Z531" i="1"/>
  <c r="AO530" i="1"/>
  <c r="AE530" i="1"/>
  <c r="AD530" i="1"/>
  <c r="AC530" i="1"/>
  <c r="AB530" i="1"/>
  <c r="AA530" i="1"/>
  <c r="Z530" i="1"/>
  <c r="AO529" i="1"/>
  <c r="AE529" i="1"/>
  <c r="AD529" i="1"/>
  <c r="AC529" i="1"/>
  <c r="AB529" i="1"/>
  <c r="AA529" i="1"/>
  <c r="Z529" i="1"/>
  <c r="AO528" i="1"/>
  <c r="AE528" i="1"/>
  <c r="AD528" i="1"/>
  <c r="AC528" i="1"/>
  <c r="AB528" i="1"/>
  <c r="AA528" i="1"/>
  <c r="Z528" i="1"/>
  <c r="AO527" i="1"/>
  <c r="AE527" i="1"/>
  <c r="AD527" i="1"/>
  <c r="AC527" i="1"/>
  <c r="AB527" i="1"/>
  <c r="AA527" i="1"/>
  <c r="Z527" i="1"/>
  <c r="AO526" i="1"/>
  <c r="AE526" i="1"/>
  <c r="AD526" i="1"/>
  <c r="AC526" i="1"/>
  <c r="AB526" i="1"/>
  <c r="AA526" i="1"/>
  <c r="Z526" i="1"/>
  <c r="AO525" i="1"/>
  <c r="AE525" i="1"/>
  <c r="AD525" i="1"/>
  <c r="AC525" i="1"/>
  <c r="AH525" i="1" s="1"/>
  <c r="AB525" i="1"/>
  <c r="AA525" i="1"/>
  <c r="Z525" i="1"/>
  <c r="AO524" i="1"/>
  <c r="AE524" i="1"/>
  <c r="AD524" i="1"/>
  <c r="AC524" i="1"/>
  <c r="AH524" i="1" s="1"/>
  <c r="AB524" i="1"/>
  <c r="AA524" i="1"/>
  <c r="Z524" i="1"/>
  <c r="AO523" i="1"/>
  <c r="AE523" i="1"/>
  <c r="AD523" i="1"/>
  <c r="AC523" i="1"/>
  <c r="AB523" i="1"/>
  <c r="AA523" i="1"/>
  <c r="Z523" i="1"/>
  <c r="AO522" i="1"/>
  <c r="AE522" i="1"/>
  <c r="AD522" i="1"/>
  <c r="AC522" i="1"/>
  <c r="AB522" i="1"/>
  <c r="AA522" i="1"/>
  <c r="Z522" i="1"/>
  <c r="AO521" i="1"/>
  <c r="AE521" i="1"/>
  <c r="AD521" i="1"/>
  <c r="AC521" i="1"/>
  <c r="AB521" i="1"/>
  <c r="AA521" i="1"/>
  <c r="Z521" i="1"/>
  <c r="AO520" i="1"/>
  <c r="AE520" i="1"/>
  <c r="AD520" i="1"/>
  <c r="AC520" i="1"/>
  <c r="AB520" i="1"/>
  <c r="AA520" i="1"/>
  <c r="Z520" i="1"/>
  <c r="AO519" i="1"/>
  <c r="AE519" i="1"/>
  <c r="AD519" i="1"/>
  <c r="AC519" i="1"/>
  <c r="AB519" i="1"/>
  <c r="AA519" i="1"/>
  <c r="Z519" i="1"/>
  <c r="AO518" i="1"/>
  <c r="AE518" i="1"/>
  <c r="AD518" i="1"/>
  <c r="AC518" i="1"/>
  <c r="AB518" i="1"/>
  <c r="AA518" i="1"/>
  <c r="Z518" i="1"/>
  <c r="AO517" i="1"/>
  <c r="AE517" i="1"/>
  <c r="AD517" i="1"/>
  <c r="AC517" i="1"/>
  <c r="AH517" i="1" s="1"/>
  <c r="AB517" i="1"/>
  <c r="AA517" i="1"/>
  <c r="Z517" i="1"/>
  <c r="AO516" i="1"/>
  <c r="AE516" i="1"/>
  <c r="AD516" i="1"/>
  <c r="AC516" i="1"/>
  <c r="AH516" i="1" s="1"/>
  <c r="AB516" i="1"/>
  <c r="AA516" i="1"/>
  <c r="Z516" i="1"/>
  <c r="AO515" i="1"/>
  <c r="AE515" i="1"/>
  <c r="AD515" i="1"/>
  <c r="AC515" i="1"/>
  <c r="AB515" i="1"/>
  <c r="AA515" i="1"/>
  <c r="Z515" i="1"/>
  <c r="AO514" i="1"/>
  <c r="AE514" i="1"/>
  <c r="AD514" i="1"/>
  <c r="AC514" i="1"/>
  <c r="AB514" i="1"/>
  <c r="AA514" i="1"/>
  <c r="Z514" i="1"/>
  <c r="AO513" i="1"/>
  <c r="AE513" i="1"/>
  <c r="AD513" i="1"/>
  <c r="AC513" i="1"/>
  <c r="AB513" i="1"/>
  <c r="AA513" i="1"/>
  <c r="Z513" i="1"/>
  <c r="AO512" i="1"/>
  <c r="AE512" i="1"/>
  <c r="AD512" i="1"/>
  <c r="AC512" i="1"/>
  <c r="AB512" i="1"/>
  <c r="AA512" i="1"/>
  <c r="Z512" i="1"/>
  <c r="AO511" i="1"/>
  <c r="AE511" i="1"/>
  <c r="AD511" i="1"/>
  <c r="AC511" i="1"/>
  <c r="AB511" i="1"/>
  <c r="AA511" i="1"/>
  <c r="Z511" i="1"/>
  <c r="AO510" i="1"/>
  <c r="AE510" i="1"/>
  <c r="AD510" i="1"/>
  <c r="AC510" i="1"/>
  <c r="AB510" i="1"/>
  <c r="AA510" i="1"/>
  <c r="Z510" i="1"/>
  <c r="AO509" i="1"/>
  <c r="AE509" i="1"/>
  <c r="AD509" i="1"/>
  <c r="AC509" i="1"/>
  <c r="AH509" i="1" s="1"/>
  <c r="AB509" i="1"/>
  <c r="AA509" i="1"/>
  <c r="Z509" i="1"/>
  <c r="AO508" i="1"/>
  <c r="AE508" i="1"/>
  <c r="AD508" i="1"/>
  <c r="AC508" i="1"/>
  <c r="AH508" i="1" s="1"/>
  <c r="AB508" i="1"/>
  <c r="AA508" i="1"/>
  <c r="Z508" i="1"/>
  <c r="AO507" i="1"/>
  <c r="AE507" i="1"/>
  <c r="AD507" i="1"/>
  <c r="AC507" i="1"/>
  <c r="AB507" i="1"/>
  <c r="AA507" i="1"/>
  <c r="Z507" i="1"/>
  <c r="AO506" i="1"/>
  <c r="AE506" i="1"/>
  <c r="AD506" i="1"/>
  <c r="AC506" i="1"/>
  <c r="AB506" i="1"/>
  <c r="AA506" i="1"/>
  <c r="Z506" i="1"/>
  <c r="AO505" i="1"/>
  <c r="AE505" i="1"/>
  <c r="AD505" i="1"/>
  <c r="AC505" i="1"/>
  <c r="AB505" i="1"/>
  <c r="AA505" i="1"/>
  <c r="Z505" i="1"/>
  <c r="AO504" i="1"/>
  <c r="AE504" i="1"/>
  <c r="AD504" i="1"/>
  <c r="AC504" i="1"/>
  <c r="AB504" i="1"/>
  <c r="AA504" i="1"/>
  <c r="Z504" i="1"/>
  <c r="AO503" i="1"/>
  <c r="AE503" i="1"/>
  <c r="AD503" i="1"/>
  <c r="AC503" i="1"/>
  <c r="AB503" i="1"/>
  <c r="AA503" i="1"/>
  <c r="Z503" i="1"/>
  <c r="AO502" i="1"/>
  <c r="AE502" i="1"/>
  <c r="AD502" i="1"/>
  <c r="AC502" i="1"/>
  <c r="AB502" i="1"/>
  <c r="AA502" i="1"/>
  <c r="Z502" i="1"/>
  <c r="AO501" i="1"/>
  <c r="AE501" i="1"/>
  <c r="AD501" i="1"/>
  <c r="AC501" i="1"/>
  <c r="AH501" i="1" s="1"/>
  <c r="AB501" i="1"/>
  <c r="AA501" i="1"/>
  <c r="Z501" i="1"/>
  <c r="AO500" i="1"/>
  <c r="AE500" i="1"/>
  <c r="AD500" i="1"/>
  <c r="AC500" i="1"/>
  <c r="AH500" i="1" s="1"/>
  <c r="AB500" i="1"/>
  <c r="AA500" i="1"/>
  <c r="Z500" i="1"/>
  <c r="AO499" i="1"/>
  <c r="AE499" i="1"/>
  <c r="AD499" i="1"/>
  <c r="AC499" i="1"/>
  <c r="AB499" i="1"/>
  <c r="AA499" i="1"/>
  <c r="Z499" i="1"/>
  <c r="AO498" i="1"/>
  <c r="AE498" i="1"/>
  <c r="AD498" i="1"/>
  <c r="AC498" i="1"/>
  <c r="AB498" i="1"/>
  <c r="AA498" i="1"/>
  <c r="Z498" i="1"/>
  <c r="AO497" i="1"/>
  <c r="AE497" i="1"/>
  <c r="AD497" i="1"/>
  <c r="AC497" i="1"/>
  <c r="AB497" i="1"/>
  <c r="AA497" i="1"/>
  <c r="Z497" i="1"/>
  <c r="AO496" i="1"/>
  <c r="AE496" i="1"/>
  <c r="AD496" i="1"/>
  <c r="AC496" i="1"/>
  <c r="AB496" i="1"/>
  <c r="AA496" i="1"/>
  <c r="Z496" i="1"/>
  <c r="AO495" i="1"/>
  <c r="AE495" i="1"/>
  <c r="AD495" i="1"/>
  <c r="AC495" i="1"/>
  <c r="AB495" i="1"/>
  <c r="AA495" i="1"/>
  <c r="Z495" i="1"/>
  <c r="AO494" i="1"/>
  <c r="AE494" i="1"/>
  <c r="AD494" i="1"/>
  <c r="AC494" i="1"/>
  <c r="AB494" i="1"/>
  <c r="AA494" i="1"/>
  <c r="Z494" i="1"/>
  <c r="AO493" i="1"/>
  <c r="AE493" i="1"/>
  <c r="AD493" i="1"/>
  <c r="AC493" i="1"/>
  <c r="AH493" i="1" s="1"/>
  <c r="AB493" i="1"/>
  <c r="AA493" i="1"/>
  <c r="Z493" i="1"/>
  <c r="AO492" i="1"/>
  <c r="AE492" i="1"/>
  <c r="AD492" i="1"/>
  <c r="AC492" i="1"/>
  <c r="AH492" i="1" s="1"/>
  <c r="AB492" i="1"/>
  <c r="AA492" i="1"/>
  <c r="Z492" i="1"/>
  <c r="AO491" i="1"/>
  <c r="AE491" i="1"/>
  <c r="AD491" i="1"/>
  <c r="AC491" i="1"/>
  <c r="AB491" i="1"/>
  <c r="AA491" i="1"/>
  <c r="Z491" i="1"/>
  <c r="AO490" i="1"/>
  <c r="AE490" i="1"/>
  <c r="AD490" i="1"/>
  <c r="AC490" i="1"/>
  <c r="AB490" i="1"/>
  <c r="AA490" i="1"/>
  <c r="Z490" i="1"/>
  <c r="AO489" i="1"/>
  <c r="AE489" i="1"/>
  <c r="AD489" i="1"/>
  <c r="AC489" i="1"/>
  <c r="AB489" i="1"/>
  <c r="AA489" i="1"/>
  <c r="Z489" i="1"/>
  <c r="AO488" i="1"/>
  <c r="AE488" i="1"/>
  <c r="AD488" i="1"/>
  <c r="AC488" i="1"/>
  <c r="AB488" i="1"/>
  <c r="AA488" i="1"/>
  <c r="Z488" i="1"/>
  <c r="AO487" i="1"/>
  <c r="AE487" i="1"/>
  <c r="AD487" i="1"/>
  <c r="AC487" i="1"/>
  <c r="AB487" i="1"/>
  <c r="AA487" i="1"/>
  <c r="Z487" i="1"/>
  <c r="AO486" i="1"/>
  <c r="AE486" i="1"/>
  <c r="AD486" i="1"/>
  <c r="AC486" i="1"/>
  <c r="AB486" i="1"/>
  <c r="AA486" i="1"/>
  <c r="Z486" i="1"/>
  <c r="AO485" i="1"/>
  <c r="AE485" i="1"/>
  <c r="AD485" i="1"/>
  <c r="AC485" i="1"/>
  <c r="AH485" i="1" s="1"/>
  <c r="AB485" i="1"/>
  <c r="AA485" i="1"/>
  <c r="Z485" i="1"/>
  <c r="AO484" i="1"/>
  <c r="AE484" i="1"/>
  <c r="AD484" i="1"/>
  <c r="AC484" i="1"/>
  <c r="AH484" i="1" s="1"/>
  <c r="AB484" i="1"/>
  <c r="AA484" i="1"/>
  <c r="Z484" i="1"/>
  <c r="AO483" i="1"/>
  <c r="AE483" i="1"/>
  <c r="AD483" i="1"/>
  <c r="AC483" i="1"/>
  <c r="AB483" i="1"/>
  <c r="AA483" i="1"/>
  <c r="Z483" i="1"/>
  <c r="AO482" i="1"/>
  <c r="AE482" i="1"/>
  <c r="AD482" i="1"/>
  <c r="AC482" i="1"/>
  <c r="AB482" i="1"/>
  <c r="AA482" i="1"/>
  <c r="Z482" i="1"/>
  <c r="AO481" i="1"/>
  <c r="AE481" i="1"/>
  <c r="AD481" i="1"/>
  <c r="AC481" i="1"/>
  <c r="AB481" i="1"/>
  <c r="AA481" i="1"/>
  <c r="Z481" i="1"/>
  <c r="AO480" i="1"/>
  <c r="AE480" i="1"/>
  <c r="AD480" i="1"/>
  <c r="AC480" i="1"/>
  <c r="AB480" i="1"/>
  <c r="AA480" i="1"/>
  <c r="Z480" i="1"/>
  <c r="AO479" i="1"/>
  <c r="AE479" i="1"/>
  <c r="AD479" i="1"/>
  <c r="AC479" i="1"/>
  <c r="AB479" i="1"/>
  <c r="AA479" i="1"/>
  <c r="Z479" i="1"/>
  <c r="AO478" i="1"/>
  <c r="AE478" i="1"/>
  <c r="AD478" i="1"/>
  <c r="AC478" i="1"/>
  <c r="AB478" i="1"/>
  <c r="AA478" i="1"/>
  <c r="Z478" i="1"/>
  <c r="AO477" i="1"/>
  <c r="AE477" i="1"/>
  <c r="AD477" i="1"/>
  <c r="AC477" i="1"/>
  <c r="AH477" i="1" s="1"/>
  <c r="AB477" i="1"/>
  <c r="AA477" i="1"/>
  <c r="Z477" i="1"/>
  <c r="AO476" i="1"/>
  <c r="AE476" i="1"/>
  <c r="AD476" i="1"/>
  <c r="AC476" i="1"/>
  <c r="AH476" i="1" s="1"/>
  <c r="AB476" i="1"/>
  <c r="AA476" i="1"/>
  <c r="Z476" i="1"/>
  <c r="AO475" i="1"/>
  <c r="AE475" i="1"/>
  <c r="AD475" i="1"/>
  <c r="AC475" i="1"/>
  <c r="AB475" i="1"/>
  <c r="AA475" i="1"/>
  <c r="Z475" i="1"/>
  <c r="AO474" i="1"/>
  <c r="AE474" i="1"/>
  <c r="AD474" i="1"/>
  <c r="AC474" i="1"/>
  <c r="AB474" i="1"/>
  <c r="AA474" i="1"/>
  <c r="Z474" i="1"/>
  <c r="AO473" i="1"/>
  <c r="AE473" i="1"/>
  <c r="AD473" i="1"/>
  <c r="AC473" i="1"/>
  <c r="AB473" i="1"/>
  <c r="AA473" i="1"/>
  <c r="Z473" i="1"/>
  <c r="AO472" i="1"/>
  <c r="AE472" i="1"/>
  <c r="AD472" i="1"/>
  <c r="AC472" i="1"/>
  <c r="AB472" i="1"/>
  <c r="AA472" i="1"/>
  <c r="Z472" i="1"/>
  <c r="AO471" i="1"/>
  <c r="AE471" i="1"/>
  <c r="AD471" i="1"/>
  <c r="AC471" i="1"/>
  <c r="AB471" i="1"/>
  <c r="AA471" i="1"/>
  <c r="Z471" i="1"/>
  <c r="AO470" i="1"/>
  <c r="AE470" i="1"/>
  <c r="AD470" i="1"/>
  <c r="AC470" i="1"/>
  <c r="AB470" i="1"/>
  <c r="AA470" i="1"/>
  <c r="Z470" i="1"/>
  <c r="AO469" i="1"/>
  <c r="AE469" i="1"/>
  <c r="AD469" i="1"/>
  <c r="AC469" i="1"/>
  <c r="AH469" i="1" s="1"/>
  <c r="AB469" i="1"/>
  <c r="AA469" i="1"/>
  <c r="Z469" i="1"/>
  <c r="AO468" i="1"/>
  <c r="AE468" i="1"/>
  <c r="AD468" i="1"/>
  <c r="AC468" i="1"/>
  <c r="AH468" i="1" s="1"/>
  <c r="AB468" i="1"/>
  <c r="AA468" i="1"/>
  <c r="Z468" i="1"/>
  <c r="AO467" i="1"/>
  <c r="AE467" i="1"/>
  <c r="AD467" i="1"/>
  <c r="AC467" i="1"/>
  <c r="AB467" i="1"/>
  <c r="AA467" i="1"/>
  <c r="Z467" i="1"/>
  <c r="AO466" i="1"/>
  <c r="AE466" i="1"/>
  <c r="AD466" i="1"/>
  <c r="AC466" i="1"/>
  <c r="AB466" i="1"/>
  <c r="AA466" i="1"/>
  <c r="Z466" i="1"/>
  <c r="AO465" i="1"/>
  <c r="AE465" i="1"/>
  <c r="AD465" i="1"/>
  <c r="AC465" i="1"/>
  <c r="AB465" i="1"/>
  <c r="AA465" i="1"/>
  <c r="Z465" i="1"/>
  <c r="AO464" i="1"/>
  <c r="AE464" i="1"/>
  <c r="AD464" i="1"/>
  <c r="AC464" i="1"/>
  <c r="AB464" i="1"/>
  <c r="AA464" i="1"/>
  <c r="Z464" i="1"/>
  <c r="AO463" i="1"/>
  <c r="AE463" i="1"/>
  <c r="AD463" i="1"/>
  <c r="AC463" i="1"/>
  <c r="AB463" i="1"/>
  <c r="AA463" i="1"/>
  <c r="Z463" i="1"/>
  <c r="AO462" i="1"/>
  <c r="AE462" i="1"/>
  <c r="AD462" i="1"/>
  <c r="AC462" i="1"/>
  <c r="AB462" i="1"/>
  <c r="AA462" i="1"/>
  <c r="Z462" i="1"/>
  <c r="AO461" i="1"/>
  <c r="AE461" i="1"/>
  <c r="AD461" i="1"/>
  <c r="AC461" i="1"/>
  <c r="AH461" i="1" s="1"/>
  <c r="AB461" i="1"/>
  <c r="AA461" i="1"/>
  <c r="Z461" i="1"/>
  <c r="AO460" i="1"/>
  <c r="AE460" i="1"/>
  <c r="AD460" i="1"/>
  <c r="AC460" i="1"/>
  <c r="AH460" i="1" s="1"/>
  <c r="AB460" i="1"/>
  <c r="AA460" i="1"/>
  <c r="Z460" i="1"/>
  <c r="AO459" i="1"/>
  <c r="AE459" i="1"/>
  <c r="AD459" i="1"/>
  <c r="AC459" i="1"/>
  <c r="AB459" i="1"/>
  <c r="AA459" i="1"/>
  <c r="Z459" i="1"/>
  <c r="AO458" i="1"/>
  <c r="AE458" i="1"/>
  <c r="AD458" i="1"/>
  <c r="AC458" i="1"/>
  <c r="AB458" i="1"/>
  <c r="AA458" i="1"/>
  <c r="Z458" i="1"/>
  <c r="AO457" i="1"/>
  <c r="AE457" i="1"/>
  <c r="AD457" i="1"/>
  <c r="AC457" i="1"/>
  <c r="AB457" i="1"/>
  <c r="AA457" i="1"/>
  <c r="Z457" i="1"/>
  <c r="AO456" i="1"/>
  <c r="AE456" i="1"/>
  <c r="AD456" i="1"/>
  <c r="AC456" i="1"/>
  <c r="AB456" i="1"/>
  <c r="AA456" i="1"/>
  <c r="Z456" i="1"/>
  <c r="AO455" i="1"/>
  <c r="AE455" i="1"/>
  <c r="AD455" i="1"/>
  <c r="AC455" i="1"/>
  <c r="AB455" i="1"/>
  <c r="AA455" i="1"/>
  <c r="Z455" i="1"/>
  <c r="AO454" i="1"/>
  <c r="AE454" i="1"/>
  <c r="AD454" i="1"/>
  <c r="AC454" i="1"/>
  <c r="AB454" i="1"/>
  <c r="AA454" i="1"/>
  <c r="Z454" i="1"/>
  <c r="AO453" i="1"/>
  <c r="AE453" i="1"/>
  <c r="AD453" i="1"/>
  <c r="AC453" i="1"/>
  <c r="AH453" i="1" s="1"/>
  <c r="AB453" i="1"/>
  <c r="AA453" i="1"/>
  <c r="Z453" i="1"/>
  <c r="AO452" i="1"/>
  <c r="AE452" i="1"/>
  <c r="AD452" i="1"/>
  <c r="AC452" i="1"/>
  <c r="AH452" i="1" s="1"/>
  <c r="AB452" i="1"/>
  <c r="AA452" i="1"/>
  <c r="Z452" i="1"/>
  <c r="AO451" i="1"/>
  <c r="AE451" i="1"/>
  <c r="AD451" i="1"/>
  <c r="AC451" i="1"/>
  <c r="AB451" i="1"/>
  <c r="AA451" i="1"/>
  <c r="Z451" i="1"/>
  <c r="AO450" i="1"/>
  <c r="AE450" i="1"/>
  <c r="AD450" i="1"/>
  <c r="AC450" i="1"/>
  <c r="AB450" i="1"/>
  <c r="AA450" i="1"/>
  <c r="Z450" i="1"/>
  <c r="AO449" i="1"/>
  <c r="AE449" i="1"/>
  <c r="AD449" i="1"/>
  <c r="AC449" i="1"/>
  <c r="AB449" i="1"/>
  <c r="AA449" i="1"/>
  <c r="Z449" i="1"/>
  <c r="AO448" i="1"/>
  <c r="AE448" i="1"/>
  <c r="AD448" i="1"/>
  <c r="AC448" i="1"/>
  <c r="AB448" i="1"/>
  <c r="AA448" i="1"/>
  <c r="Z448" i="1"/>
  <c r="AO447" i="1"/>
  <c r="AE447" i="1"/>
  <c r="AD447" i="1"/>
  <c r="AC447" i="1"/>
  <c r="AB447" i="1"/>
  <c r="AA447" i="1"/>
  <c r="Z447" i="1"/>
  <c r="AO446" i="1"/>
  <c r="AE446" i="1"/>
  <c r="AD446" i="1"/>
  <c r="AC446" i="1"/>
  <c r="AB446" i="1"/>
  <c r="AA446" i="1"/>
  <c r="Z446" i="1"/>
  <c r="AO445" i="1"/>
  <c r="AE445" i="1"/>
  <c r="AD445" i="1"/>
  <c r="AC445" i="1"/>
  <c r="AH445" i="1" s="1"/>
  <c r="AB445" i="1"/>
  <c r="AA445" i="1"/>
  <c r="Z445" i="1"/>
  <c r="AO444" i="1"/>
  <c r="AE444" i="1"/>
  <c r="AD444" i="1"/>
  <c r="AC444" i="1"/>
  <c r="AH444" i="1" s="1"/>
  <c r="AB444" i="1"/>
  <c r="AA444" i="1"/>
  <c r="Z444" i="1"/>
  <c r="AO443" i="1"/>
  <c r="AE443" i="1"/>
  <c r="AD443" i="1"/>
  <c r="AC443" i="1"/>
  <c r="AB443" i="1"/>
  <c r="AA443" i="1"/>
  <c r="Z443" i="1"/>
  <c r="AO442" i="1"/>
  <c r="AE442" i="1"/>
  <c r="AD442" i="1"/>
  <c r="AC442" i="1"/>
  <c r="AB442" i="1"/>
  <c r="AA442" i="1"/>
  <c r="Z442" i="1"/>
  <c r="AO441" i="1"/>
  <c r="AE441" i="1"/>
  <c r="AD441" i="1"/>
  <c r="AC441" i="1"/>
  <c r="AB441" i="1"/>
  <c r="AA441" i="1"/>
  <c r="Z441" i="1"/>
  <c r="AO440" i="1"/>
  <c r="AE440" i="1"/>
  <c r="AD440" i="1"/>
  <c r="AC440" i="1"/>
  <c r="AB440" i="1"/>
  <c r="AA440" i="1"/>
  <c r="Z440" i="1"/>
  <c r="AO439" i="1"/>
  <c r="AE439" i="1"/>
  <c r="AD439" i="1"/>
  <c r="AC439" i="1"/>
  <c r="AB439" i="1"/>
  <c r="AA439" i="1"/>
  <c r="Z439" i="1"/>
  <c r="AO438" i="1"/>
  <c r="AE438" i="1"/>
  <c r="AD438" i="1"/>
  <c r="AC438" i="1"/>
  <c r="AB438" i="1"/>
  <c r="AA438" i="1"/>
  <c r="Z438" i="1"/>
  <c r="AO437" i="1"/>
  <c r="AE437" i="1"/>
  <c r="AD437" i="1"/>
  <c r="AC437" i="1"/>
  <c r="AH437" i="1" s="1"/>
  <c r="AB437" i="1"/>
  <c r="AA437" i="1"/>
  <c r="Z437" i="1"/>
  <c r="AO436" i="1"/>
  <c r="AE436" i="1"/>
  <c r="AD436" i="1"/>
  <c r="AC436" i="1"/>
  <c r="AH436" i="1" s="1"/>
  <c r="AB436" i="1"/>
  <c r="AA436" i="1"/>
  <c r="Z436" i="1"/>
  <c r="AO435" i="1"/>
  <c r="AE435" i="1"/>
  <c r="AD435" i="1"/>
  <c r="AC435" i="1"/>
  <c r="AB435" i="1"/>
  <c r="AA435" i="1"/>
  <c r="Z435" i="1"/>
  <c r="AO434" i="1"/>
  <c r="AE434" i="1"/>
  <c r="AD434" i="1"/>
  <c r="AC434" i="1"/>
  <c r="AB434" i="1"/>
  <c r="AA434" i="1"/>
  <c r="Z434" i="1"/>
  <c r="AO433" i="1"/>
  <c r="AE433" i="1"/>
  <c r="AD433" i="1"/>
  <c r="AC433" i="1"/>
  <c r="AB433" i="1"/>
  <c r="AA433" i="1"/>
  <c r="Z433" i="1"/>
  <c r="AO432" i="1"/>
  <c r="AE432" i="1"/>
  <c r="AD432" i="1"/>
  <c r="AC432" i="1"/>
  <c r="AB432" i="1"/>
  <c r="AA432" i="1"/>
  <c r="Z432" i="1"/>
  <c r="AO431" i="1"/>
  <c r="AE431" i="1"/>
  <c r="AD431" i="1"/>
  <c r="AC431" i="1"/>
  <c r="AB431" i="1"/>
  <c r="AA431" i="1"/>
  <c r="Z431" i="1"/>
  <c r="AO430" i="1"/>
  <c r="AE430" i="1"/>
  <c r="AD430" i="1"/>
  <c r="AC430" i="1"/>
  <c r="AB430" i="1"/>
  <c r="AA430" i="1"/>
  <c r="Z430" i="1"/>
  <c r="AO429" i="1"/>
  <c r="AE429" i="1"/>
  <c r="AD429" i="1"/>
  <c r="AC429" i="1"/>
  <c r="AH429" i="1" s="1"/>
  <c r="AB429" i="1"/>
  <c r="AA429" i="1"/>
  <c r="Z429" i="1"/>
  <c r="AO428" i="1"/>
  <c r="AE428" i="1"/>
  <c r="AD428" i="1"/>
  <c r="AC428" i="1"/>
  <c r="AH428" i="1" s="1"/>
  <c r="AB428" i="1"/>
  <c r="AA428" i="1"/>
  <c r="Z428" i="1"/>
  <c r="AO427" i="1"/>
  <c r="AE427" i="1"/>
  <c r="AD427" i="1"/>
  <c r="AC427" i="1"/>
  <c r="AB427" i="1"/>
  <c r="AA427" i="1"/>
  <c r="Z427" i="1"/>
  <c r="AO426" i="1"/>
  <c r="AE426" i="1"/>
  <c r="AD426" i="1"/>
  <c r="AC426" i="1"/>
  <c r="AB426" i="1"/>
  <c r="AA426" i="1"/>
  <c r="Z426" i="1"/>
  <c r="AO425" i="1"/>
  <c r="AE425" i="1"/>
  <c r="AD425" i="1"/>
  <c r="AC425" i="1"/>
  <c r="AB425" i="1"/>
  <c r="AA425" i="1"/>
  <c r="Z425" i="1"/>
  <c r="AO424" i="1"/>
  <c r="AE424" i="1"/>
  <c r="AD424" i="1"/>
  <c r="AC424" i="1"/>
  <c r="AB424" i="1"/>
  <c r="AA424" i="1"/>
  <c r="Z424" i="1"/>
  <c r="AO423" i="1"/>
  <c r="AE423" i="1"/>
  <c r="AD423" i="1"/>
  <c r="AC423" i="1"/>
  <c r="AB423" i="1"/>
  <c r="AA423" i="1"/>
  <c r="Z423" i="1"/>
  <c r="AO422" i="1"/>
  <c r="AE422" i="1"/>
  <c r="AD422" i="1"/>
  <c r="AC422" i="1"/>
  <c r="AB422" i="1"/>
  <c r="AA422" i="1"/>
  <c r="Z422" i="1"/>
  <c r="AO421" i="1"/>
  <c r="AE421" i="1"/>
  <c r="AD421" i="1"/>
  <c r="AC421" i="1"/>
  <c r="AH421" i="1" s="1"/>
  <c r="AB421" i="1"/>
  <c r="AA421" i="1"/>
  <c r="Z421" i="1"/>
  <c r="AO420" i="1"/>
  <c r="AE420" i="1"/>
  <c r="AD420" i="1"/>
  <c r="AC420" i="1"/>
  <c r="AH420" i="1" s="1"/>
  <c r="AB420" i="1"/>
  <c r="AA420" i="1"/>
  <c r="Z420" i="1"/>
  <c r="AO419" i="1"/>
  <c r="AE419" i="1"/>
  <c r="AD419" i="1"/>
  <c r="AC419" i="1"/>
  <c r="AB419" i="1"/>
  <c r="AA419" i="1"/>
  <c r="Z419" i="1"/>
  <c r="AO418" i="1"/>
  <c r="AE418" i="1"/>
  <c r="AD418" i="1"/>
  <c r="AC418" i="1"/>
  <c r="AB418" i="1"/>
  <c r="AA418" i="1"/>
  <c r="Z418" i="1"/>
  <c r="AO417" i="1"/>
  <c r="AE417" i="1"/>
  <c r="AD417" i="1"/>
  <c r="AC417" i="1"/>
  <c r="AB417" i="1"/>
  <c r="AA417" i="1"/>
  <c r="Z417" i="1"/>
  <c r="AO416" i="1"/>
  <c r="AE416" i="1"/>
  <c r="AD416" i="1"/>
  <c r="AC416" i="1"/>
  <c r="AB416" i="1"/>
  <c r="AA416" i="1"/>
  <c r="Z416" i="1"/>
  <c r="AO415" i="1"/>
  <c r="AE415" i="1"/>
  <c r="AD415" i="1"/>
  <c r="AC415" i="1"/>
  <c r="AB415" i="1"/>
  <c r="AA415" i="1"/>
  <c r="Z415" i="1"/>
  <c r="AO414" i="1"/>
  <c r="AE414" i="1"/>
  <c r="AD414" i="1"/>
  <c r="AC414" i="1"/>
  <c r="AB414" i="1"/>
  <c r="AA414" i="1"/>
  <c r="Z414" i="1"/>
  <c r="AO413" i="1"/>
  <c r="AE413" i="1"/>
  <c r="AD413" i="1"/>
  <c r="AC413" i="1"/>
  <c r="AH413" i="1" s="1"/>
  <c r="AB413" i="1"/>
  <c r="AA413" i="1"/>
  <c r="Z413" i="1"/>
  <c r="AO412" i="1"/>
  <c r="AE412" i="1"/>
  <c r="AD412" i="1"/>
  <c r="AC412" i="1"/>
  <c r="AH412" i="1" s="1"/>
  <c r="AB412" i="1"/>
  <c r="AA412" i="1"/>
  <c r="Z412" i="1"/>
  <c r="AO411" i="1"/>
  <c r="AE411" i="1"/>
  <c r="AD411" i="1"/>
  <c r="AC411" i="1"/>
  <c r="AB411" i="1"/>
  <c r="AA411" i="1"/>
  <c r="Z411" i="1"/>
  <c r="AO410" i="1"/>
  <c r="AE410" i="1"/>
  <c r="AD410" i="1"/>
  <c r="AC410" i="1"/>
  <c r="AB410" i="1"/>
  <c r="AA410" i="1"/>
  <c r="Z410" i="1"/>
  <c r="AO409" i="1"/>
  <c r="AE409" i="1"/>
  <c r="AD409" i="1"/>
  <c r="AC409" i="1"/>
  <c r="AB409" i="1"/>
  <c r="AA409" i="1"/>
  <c r="Z409" i="1"/>
  <c r="AO408" i="1"/>
  <c r="AE408" i="1"/>
  <c r="AD408" i="1"/>
  <c r="AC408" i="1"/>
  <c r="AB408" i="1"/>
  <c r="AA408" i="1"/>
  <c r="Z408" i="1"/>
  <c r="AO407" i="1"/>
  <c r="AE407" i="1"/>
  <c r="AD407" i="1"/>
  <c r="AC407" i="1"/>
  <c r="AB407" i="1"/>
  <c r="AA407" i="1"/>
  <c r="Z407" i="1"/>
  <c r="AO406" i="1"/>
  <c r="AE406" i="1"/>
  <c r="AD406" i="1"/>
  <c r="AC406" i="1"/>
  <c r="AB406" i="1"/>
  <c r="AA406" i="1"/>
  <c r="Z406" i="1"/>
  <c r="AO405" i="1"/>
  <c r="AE405" i="1"/>
  <c r="AD405" i="1"/>
  <c r="AC405" i="1"/>
  <c r="AH405" i="1" s="1"/>
  <c r="AB405" i="1"/>
  <c r="AA405" i="1"/>
  <c r="Z405" i="1"/>
  <c r="AO404" i="1"/>
  <c r="AE404" i="1"/>
  <c r="AD404" i="1"/>
  <c r="AC404" i="1"/>
  <c r="AH404" i="1" s="1"/>
  <c r="AB404" i="1"/>
  <c r="AA404" i="1"/>
  <c r="Z404" i="1"/>
  <c r="AO403" i="1"/>
  <c r="AE403" i="1"/>
  <c r="AD403" i="1"/>
  <c r="AC403" i="1"/>
  <c r="AB403" i="1"/>
  <c r="AA403" i="1"/>
  <c r="Z403" i="1"/>
  <c r="AO402" i="1"/>
  <c r="AE402" i="1"/>
  <c r="AD402" i="1"/>
  <c r="AC402" i="1"/>
  <c r="AB402" i="1"/>
  <c r="AA402" i="1"/>
  <c r="Z402" i="1"/>
  <c r="AO401" i="1"/>
  <c r="AE401" i="1"/>
  <c r="AD401" i="1"/>
  <c r="AC401" i="1"/>
  <c r="AB401" i="1"/>
  <c r="AA401" i="1"/>
  <c r="Z401" i="1"/>
  <c r="AO400" i="1"/>
  <c r="AE400" i="1"/>
  <c r="AD400" i="1"/>
  <c r="AC400" i="1"/>
  <c r="AB400" i="1"/>
  <c r="AA400" i="1"/>
  <c r="Z400" i="1"/>
  <c r="AO399" i="1"/>
  <c r="AE399" i="1"/>
  <c r="AD399" i="1"/>
  <c r="AC399" i="1"/>
  <c r="AB399" i="1"/>
  <c r="AA399" i="1"/>
  <c r="Z399" i="1"/>
  <c r="AO398" i="1"/>
  <c r="AE398" i="1"/>
  <c r="AD398" i="1"/>
  <c r="AC398" i="1"/>
  <c r="AB398" i="1"/>
  <c r="AA398" i="1"/>
  <c r="Z398" i="1"/>
  <c r="AO397" i="1"/>
  <c r="AE397" i="1"/>
  <c r="AD397" i="1"/>
  <c r="AC397" i="1"/>
  <c r="AH397" i="1" s="1"/>
  <c r="AB397" i="1"/>
  <c r="AA397" i="1"/>
  <c r="Z397" i="1"/>
  <c r="AO396" i="1"/>
  <c r="AE396" i="1"/>
  <c r="AD396" i="1"/>
  <c r="AC396" i="1"/>
  <c r="AH396" i="1" s="1"/>
  <c r="AB396" i="1"/>
  <c r="AA396" i="1"/>
  <c r="Z396" i="1"/>
  <c r="AO395" i="1"/>
  <c r="AE395" i="1"/>
  <c r="AD395" i="1"/>
  <c r="AC395" i="1"/>
  <c r="AB395" i="1"/>
  <c r="AA395" i="1"/>
  <c r="Z395" i="1"/>
  <c r="AO394" i="1"/>
  <c r="AE394" i="1"/>
  <c r="AD394" i="1"/>
  <c r="AC394" i="1"/>
  <c r="AB394" i="1"/>
  <c r="AA394" i="1"/>
  <c r="Z394" i="1"/>
  <c r="AO393" i="1"/>
  <c r="AE393" i="1"/>
  <c r="AD393" i="1"/>
  <c r="AC393" i="1"/>
  <c r="AB393" i="1"/>
  <c r="AA393" i="1"/>
  <c r="Z393" i="1"/>
  <c r="AO392" i="1"/>
  <c r="AE392" i="1"/>
  <c r="AD392" i="1"/>
  <c r="AC392" i="1"/>
  <c r="AB392" i="1"/>
  <c r="AA392" i="1"/>
  <c r="Z392" i="1"/>
  <c r="AO391" i="1"/>
  <c r="AE391" i="1"/>
  <c r="AD391" i="1"/>
  <c r="AC391" i="1"/>
  <c r="AB391" i="1"/>
  <c r="AA391" i="1"/>
  <c r="Z391" i="1"/>
  <c r="AO390" i="1"/>
  <c r="AE390" i="1"/>
  <c r="AD390" i="1"/>
  <c r="AC390" i="1"/>
  <c r="AB390" i="1"/>
  <c r="AA390" i="1"/>
  <c r="Z390" i="1"/>
  <c r="AO389" i="1"/>
  <c r="AE389" i="1"/>
  <c r="AD389" i="1"/>
  <c r="AC389" i="1"/>
  <c r="AH389" i="1" s="1"/>
  <c r="AB389" i="1"/>
  <c r="AA389" i="1"/>
  <c r="Z389" i="1"/>
  <c r="AO388" i="1"/>
  <c r="AE388" i="1"/>
  <c r="AD388" i="1"/>
  <c r="AC388" i="1"/>
  <c r="AH388" i="1" s="1"/>
  <c r="AB388" i="1"/>
  <c r="AA388" i="1"/>
  <c r="Z388" i="1"/>
  <c r="AO387" i="1"/>
  <c r="AE387" i="1"/>
  <c r="AD387" i="1"/>
  <c r="AC387" i="1"/>
  <c r="AB387" i="1"/>
  <c r="AA387" i="1"/>
  <c r="Z387" i="1"/>
  <c r="AO386" i="1"/>
  <c r="AE386" i="1"/>
  <c r="AD386" i="1"/>
  <c r="AC386" i="1"/>
  <c r="AB386" i="1"/>
  <c r="AA386" i="1"/>
  <c r="Z386" i="1"/>
  <c r="AO385" i="1"/>
  <c r="AE385" i="1"/>
  <c r="AD385" i="1"/>
  <c r="AC385" i="1"/>
  <c r="AB385" i="1"/>
  <c r="AA385" i="1"/>
  <c r="Z385" i="1"/>
  <c r="AG385" i="1" s="1"/>
  <c r="AO384" i="1"/>
  <c r="AE384" i="1"/>
  <c r="AD384" i="1"/>
  <c r="AC384" i="1"/>
  <c r="AB384" i="1"/>
  <c r="AA384" i="1"/>
  <c r="Z384" i="1"/>
  <c r="AO383" i="1"/>
  <c r="AE383" i="1"/>
  <c r="AD383" i="1"/>
  <c r="AC383" i="1"/>
  <c r="AB383" i="1"/>
  <c r="AA383" i="1"/>
  <c r="Z383" i="1"/>
  <c r="AJ383" i="1" s="1"/>
  <c r="AK383" i="1" s="1"/>
  <c r="AL383" i="1" s="1"/>
  <c r="AN383" i="1" s="1"/>
  <c r="AP383" i="1" s="1"/>
  <c r="AO382" i="1"/>
  <c r="AE382" i="1"/>
  <c r="AD382" i="1"/>
  <c r="AC382" i="1"/>
  <c r="AB382" i="1"/>
  <c r="AA382" i="1"/>
  <c r="Z382" i="1"/>
  <c r="AO381" i="1"/>
  <c r="AE381" i="1"/>
  <c r="AD381" i="1"/>
  <c r="AC381" i="1"/>
  <c r="AB381" i="1"/>
  <c r="AA381" i="1"/>
  <c r="Z381" i="1"/>
  <c r="AO380" i="1"/>
  <c r="AE380" i="1"/>
  <c r="AD380" i="1"/>
  <c r="AC380" i="1"/>
  <c r="AB380" i="1"/>
  <c r="AA380" i="1"/>
  <c r="Z380" i="1"/>
  <c r="AO379" i="1"/>
  <c r="AE379" i="1"/>
  <c r="AD379" i="1"/>
  <c r="AC379" i="1"/>
  <c r="AH379" i="1" s="1"/>
  <c r="AB379" i="1"/>
  <c r="AA379" i="1"/>
  <c r="Z379" i="1"/>
  <c r="AO378" i="1"/>
  <c r="AE378" i="1"/>
  <c r="AD378" i="1"/>
  <c r="AC378" i="1"/>
  <c r="AH378" i="1" s="1"/>
  <c r="AB378" i="1"/>
  <c r="AA378" i="1"/>
  <c r="Z378" i="1"/>
  <c r="AO377" i="1"/>
  <c r="AE377" i="1"/>
  <c r="AD377" i="1"/>
  <c r="AC377" i="1"/>
  <c r="AH377" i="1" s="1"/>
  <c r="AB377" i="1"/>
  <c r="AA377" i="1"/>
  <c r="Z377" i="1"/>
  <c r="AO376" i="1"/>
  <c r="AE376" i="1"/>
  <c r="AD376" i="1"/>
  <c r="AC376" i="1"/>
  <c r="AH376" i="1" s="1"/>
  <c r="AB376" i="1"/>
  <c r="AA376" i="1"/>
  <c r="Z376" i="1"/>
  <c r="AJ376" i="1" s="1"/>
  <c r="AK376" i="1" s="1"/>
  <c r="AL376" i="1" s="1"/>
  <c r="AN376" i="1" s="1"/>
  <c r="AP376" i="1" s="1"/>
  <c r="AO375" i="1"/>
  <c r="AE375" i="1"/>
  <c r="AD375" i="1"/>
  <c r="AC375" i="1"/>
  <c r="AB375" i="1"/>
  <c r="AA375" i="1"/>
  <c r="Z375" i="1"/>
  <c r="AJ375" i="1" s="1"/>
  <c r="AK375" i="1" s="1"/>
  <c r="AL375" i="1" s="1"/>
  <c r="AN375" i="1" s="1"/>
  <c r="AP375" i="1" s="1"/>
  <c r="AO374" i="1"/>
  <c r="AE374" i="1"/>
  <c r="AD374" i="1"/>
  <c r="AC374" i="1"/>
  <c r="AB374" i="1"/>
  <c r="AA374" i="1"/>
  <c r="Z374" i="1"/>
  <c r="AO373" i="1"/>
  <c r="AE373" i="1"/>
  <c r="AD373" i="1"/>
  <c r="AC373" i="1"/>
  <c r="AB373" i="1"/>
  <c r="AA373" i="1"/>
  <c r="Z373" i="1"/>
  <c r="AO372" i="1"/>
  <c r="AE372" i="1"/>
  <c r="AD372" i="1"/>
  <c r="AC372" i="1"/>
  <c r="AB372" i="1"/>
  <c r="AA372" i="1"/>
  <c r="Z372" i="1"/>
  <c r="AO371" i="1"/>
  <c r="AE371" i="1"/>
  <c r="AD371" i="1"/>
  <c r="AC371" i="1"/>
  <c r="AH371" i="1" s="1"/>
  <c r="AB371" i="1"/>
  <c r="AA371" i="1"/>
  <c r="Z371" i="1"/>
  <c r="AO370" i="1"/>
  <c r="AE370" i="1"/>
  <c r="AD370" i="1"/>
  <c r="AC370" i="1"/>
  <c r="AH370" i="1" s="1"/>
  <c r="AB370" i="1"/>
  <c r="AA370" i="1"/>
  <c r="Z370" i="1"/>
  <c r="AO369" i="1"/>
  <c r="AE369" i="1"/>
  <c r="AD369" i="1"/>
  <c r="AC369" i="1"/>
  <c r="AH369" i="1" s="1"/>
  <c r="AB369" i="1"/>
  <c r="AA369" i="1"/>
  <c r="Z369" i="1"/>
  <c r="AO368" i="1"/>
  <c r="AE368" i="1"/>
  <c r="AD368" i="1"/>
  <c r="AC368" i="1"/>
  <c r="AH368" i="1" s="1"/>
  <c r="AB368" i="1"/>
  <c r="AA368" i="1"/>
  <c r="Z368" i="1"/>
  <c r="AJ368" i="1" s="1"/>
  <c r="AK368" i="1" s="1"/>
  <c r="AL368" i="1" s="1"/>
  <c r="AN368" i="1" s="1"/>
  <c r="AP368" i="1" s="1"/>
  <c r="AO367" i="1"/>
  <c r="AE367" i="1"/>
  <c r="AD367" i="1"/>
  <c r="AC367" i="1"/>
  <c r="AB367" i="1"/>
  <c r="AA367" i="1"/>
  <c r="Z367" i="1"/>
  <c r="AJ367" i="1" s="1"/>
  <c r="AK367" i="1" s="1"/>
  <c r="AL367" i="1" s="1"/>
  <c r="AN367" i="1" s="1"/>
  <c r="AP367" i="1" s="1"/>
  <c r="AO366" i="1"/>
  <c r="AE366" i="1"/>
  <c r="AD366" i="1"/>
  <c r="AC366" i="1"/>
  <c r="AB366" i="1"/>
  <c r="AA366" i="1"/>
  <c r="Z366" i="1"/>
  <c r="AO365" i="1"/>
  <c r="AE365" i="1"/>
  <c r="AD365" i="1"/>
  <c r="AC365" i="1"/>
  <c r="AB365" i="1"/>
  <c r="AA365" i="1"/>
  <c r="Z365" i="1"/>
  <c r="AO364" i="1"/>
  <c r="AE364" i="1"/>
  <c r="AD364" i="1"/>
  <c r="AC364" i="1"/>
  <c r="AB364" i="1"/>
  <c r="AA364" i="1"/>
  <c r="Z364" i="1"/>
  <c r="AO363" i="1"/>
  <c r="AE363" i="1"/>
  <c r="AD363" i="1"/>
  <c r="AC363" i="1"/>
  <c r="AH363" i="1" s="1"/>
  <c r="AB363" i="1"/>
  <c r="AA363" i="1"/>
  <c r="Z363" i="1"/>
  <c r="AO362" i="1"/>
  <c r="AE362" i="1"/>
  <c r="AD362" i="1"/>
  <c r="AC362" i="1"/>
  <c r="AH362" i="1" s="1"/>
  <c r="AB362" i="1"/>
  <c r="AA362" i="1"/>
  <c r="Z362" i="1"/>
  <c r="AO361" i="1"/>
  <c r="AE361" i="1"/>
  <c r="AD361" i="1"/>
  <c r="AC361" i="1"/>
  <c r="AH361" i="1" s="1"/>
  <c r="AB361" i="1"/>
  <c r="AA361" i="1"/>
  <c r="Z361" i="1"/>
  <c r="AO360" i="1"/>
  <c r="AE360" i="1"/>
  <c r="AD360" i="1"/>
  <c r="AC360" i="1"/>
  <c r="AH360" i="1" s="1"/>
  <c r="AB360" i="1"/>
  <c r="AA360" i="1"/>
  <c r="Z360" i="1"/>
  <c r="AO359" i="1"/>
  <c r="AE359" i="1"/>
  <c r="AD359" i="1"/>
  <c r="AC359" i="1"/>
  <c r="AB359" i="1"/>
  <c r="AA359" i="1"/>
  <c r="Z359" i="1"/>
  <c r="AO358" i="1"/>
  <c r="AE358" i="1"/>
  <c r="AD358" i="1"/>
  <c r="AC358" i="1"/>
  <c r="AB358" i="1"/>
  <c r="AA358" i="1"/>
  <c r="Z358" i="1"/>
  <c r="AO357" i="1"/>
  <c r="AE357" i="1"/>
  <c r="AD357" i="1"/>
  <c r="AC357" i="1"/>
  <c r="AB357" i="1"/>
  <c r="AA357" i="1"/>
  <c r="Z357" i="1"/>
  <c r="AO356" i="1"/>
  <c r="AE356" i="1"/>
  <c r="AD356" i="1"/>
  <c r="AC356" i="1"/>
  <c r="AB356" i="1"/>
  <c r="AA356" i="1"/>
  <c r="Z356" i="1"/>
  <c r="AO355" i="1"/>
  <c r="AE355" i="1"/>
  <c r="AD355" i="1"/>
  <c r="AC355" i="1"/>
  <c r="AH355" i="1" s="1"/>
  <c r="AB355" i="1"/>
  <c r="AA355" i="1"/>
  <c r="Z355" i="1"/>
  <c r="AO354" i="1"/>
  <c r="AE354" i="1"/>
  <c r="AD354" i="1"/>
  <c r="AC354" i="1"/>
  <c r="AH354" i="1" s="1"/>
  <c r="AB354" i="1"/>
  <c r="AA354" i="1"/>
  <c r="Z354" i="1"/>
  <c r="AO353" i="1"/>
  <c r="AE353" i="1"/>
  <c r="AD353" i="1"/>
  <c r="AC353" i="1"/>
  <c r="AH353" i="1" s="1"/>
  <c r="AB353" i="1"/>
  <c r="AA353" i="1"/>
  <c r="Z353" i="1"/>
  <c r="AO352" i="1"/>
  <c r="AE352" i="1"/>
  <c r="AD352" i="1"/>
  <c r="AC352" i="1"/>
  <c r="AH352" i="1" s="1"/>
  <c r="AB352" i="1"/>
  <c r="AA352" i="1"/>
  <c r="Z352" i="1"/>
  <c r="AO351" i="1"/>
  <c r="AE351" i="1"/>
  <c r="AD351" i="1"/>
  <c r="AC351" i="1"/>
  <c r="AB351" i="1"/>
  <c r="AA351" i="1"/>
  <c r="Z351" i="1"/>
  <c r="AO350" i="1"/>
  <c r="AE350" i="1"/>
  <c r="AD350" i="1"/>
  <c r="AC350" i="1"/>
  <c r="AB350" i="1"/>
  <c r="AA350" i="1"/>
  <c r="Z350" i="1"/>
  <c r="AO349" i="1"/>
  <c r="AE349" i="1"/>
  <c r="AD349" i="1"/>
  <c r="AC349" i="1"/>
  <c r="AB349" i="1"/>
  <c r="AA349" i="1"/>
  <c r="Z349" i="1"/>
  <c r="AO348" i="1"/>
  <c r="AE348" i="1"/>
  <c r="AD348" i="1"/>
  <c r="AC348" i="1"/>
  <c r="AB348" i="1"/>
  <c r="AA348" i="1"/>
  <c r="Z348" i="1"/>
  <c r="AO347" i="1"/>
  <c r="AE347" i="1"/>
  <c r="AD347" i="1"/>
  <c r="AC347" i="1"/>
  <c r="AH347" i="1" s="1"/>
  <c r="AB347" i="1"/>
  <c r="AA347" i="1"/>
  <c r="Z347" i="1"/>
  <c r="AO346" i="1"/>
  <c r="AE346" i="1"/>
  <c r="AD346" i="1"/>
  <c r="AC346" i="1"/>
  <c r="AH346" i="1" s="1"/>
  <c r="AB346" i="1"/>
  <c r="AA346" i="1"/>
  <c r="Z346" i="1"/>
  <c r="AO345" i="1"/>
  <c r="AE345" i="1"/>
  <c r="AD345" i="1"/>
  <c r="AC345" i="1"/>
  <c r="AH345" i="1" s="1"/>
  <c r="AB345" i="1"/>
  <c r="AA345" i="1"/>
  <c r="Z345" i="1"/>
  <c r="AO344" i="1"/>
  <c r="AE344" i="1"/>
  <c r="AD344" i="1"/>
  <c r="AC344" i="1"/>
  <c r="AH344" i="1" s="1"/>
  <c r="AB344" i="1"/>
  <c r="AA344" i="1"/>
  <c r="Z344" i="1"/>
  <c r="AO343" i="1"/>
  <c r="AE343" i="1"/>
  <c r="AD343" i="1"/>
  <c r="AC343" i="1"/>
  <c r="AB343" i="1"/>
  <c r="AA343" i="1"/>
  <c r="Z343" i="1"/>
  <c r="AO342" i="1"/>
  <c r="AE342" i="1"/>
  <c r="AD342" i="1"/>
  <c r="AC342" i="1"/>
  <c r="AB342" i="1"/>
  <c r="AA342" i="1"/>
  <c r="Z342" i="1"/>
  <c r="AO341" i="1"/>
  <c r="AE341" i="1"/>
  <c r="AD341" i="1"/>
  <c r="AC341" i="1"/>
  <c r="AB341" i="1"/>
  <c r="AA341" i="1"/>
  <c r="Z341" i="1"/>
  <c r="AO340" i="1"/>
  <c r="AE340" i="1"/>
  <c r="AD340" i="1"/>
  <c r="AC340" i="1"/>
  <c r="AB340" i="1"/>
  <c r="AA340" i="1"/>
  <c r="Z340" i="1"/>
  <c r="AO339" i="1"/>
  <c r="AE339" i="1"/>
  <c r="AD339" i="1"/>
  <c r="AC339" i="1"/>
  <c r="AH339" i="1" s="1"/>
  <c r="AB339" i="1"/>
  <c r="AA339" i="1"/>
  <c r="Z339" i="1"/>
  <c r="AO338" i="1"/>
  <c r="AE338" i="1"/>
  <c r="AD338" i="1"/>
  <c r="AC338" i="1"/>
  <c r="AH338" i="1" s="1"/>
  <c r="AB338" i="1"/>
  <c r="AA338" i="1"/>
  <c r="Z338" i="1"/>
  <c r="AO337" i="1"/>
  <c r="AE337" i="1"/>
  <c r="AD337" i="1"/>
  <c r="AC337" i="1"/>
  <c r="AH337" i="1" s="1"/>
  <c r="AB337" i="1"/>
  <c r="AA337" i="1"/>
  <c r="Z337" i="1"/>
  <c r="AO336" i="1"/>
  <c r="AE336" i="1"/>
  <c r="AD336" i="1"/>
  <c r="AC336" i="1"/>
  <c r="AB336" i="1"/>
  <c r="AA336" i="1"/>
  <c r="Z336" i="1"/>
  <c r="AO335" i="1"/>
  <c r="AE335" i="1"/>
  <c r="AD335" i="1"/>
  <c r="AC335" i="1"/>
  <c r="AB335" i="1"/>
  <c r="AA335" i="1"/>
  <c r="Z335" i="1"/>
  <c r="AO334" i="1"/>
  <c r="AE334" i="1"/>
  <c r="AD334" i="1"/>
  <c r="AC334" i="1"/>
  <c r="AB334" i="1"/>
  <c r="AA334" i="1"/>
  <c r="Z334" i="1"/>
  <c r="AO333" i="1"/>
  <c r="AE333" i="1"/>
  <c r="AD333" i="1"/>
  <c r="AC333" i="1"/>
  <c r="AB333" i="1"/>
  <c r="AA333" i="1"/>
  <c r="Z333" i="1"/>
  <c r="AO332" i="1"/>
  <c r="AE332" i="1"/>
  <c r="AD332" i="1"/>
  <c r="AC332" i="1"/>
  <c r="AB332" i="1"/>
  <c r="AA332" i="1"/>
  <c r="Z332" i="1"/>
  <c r="AO331" i="1"/>
  <c r="AE331" i="1"/>
  <c r="AD331" i="1"/>
  <c r="AC331" i="1"/>
  <c r="AH331" i="1" s="1"/>
  <c r="AB331" i="1"/>
  <c r="AA331" i="1"/>
  <c r="Z331" i="1"/>
  <c r="AO330" i="1"/>
  <c r="AE330" i="1"/>
  <c r="AD330" i="1"/>
  <c r="AC330" i="1"/>
  <c r="AH330" i="1" s="1"/>
  <c r="AB330" i="1"/>
  <c r="AA330" i="1"/>
  <c r="Z330" i="1"/>
  <c r="AO329" i="1"/>
  <c r="AE329" i="1"/>
  <c r="AD329" i="1"/>
  <c r="AC329" i="1"/>
  <c r="AB329" i="1"/>
  <c r="AA329" i="1"/>
  <c r="Z329" i="1"/>
  <c r="AO328" i="1"/>
  <c r="AE328" i="1"/>
  <c r="AD328" i="1"/>
  <c r="AC328" i="1"/>
  <c r="AB328" i="1"/>
  <c r="AA328" i="1"/>
  <c r="Z328" i="1"/>
  <c r="AO327" i="1"/>
  <c r="AE327" i="1"/>
  <c r="AD327" i="1"/>
  <c r="AC327" i="1"/>
  <c r="AB327" i="1"/>
  <c r="AA327" i="1"/>
  <c r="Z327" i="1"/>
  <c r="AO326" i="1"/>
  <c r="AE326" i="1"/>
  <c r="AD326" i="1"/>
  <c r="AC326" i="1"/>
  <c r="AB326" i="1"/>
  <c r="AA326" i="1"/>
  <c r="Z326" i="1"/>
  <c r="AO325" i="1"/>
  <c r="AE325" i="1"/>
  <c r="AD325" i="1"/>
  <c r="AC325" i="1"/>
  <c r="AB325" i="1"/>
  <c r="AA325" i="1"/>
  <c r="Z325" i="1"/>
  <c r="AO324" i="1"/>
  <c r="AE324" i="1"/>
  <c r="AD324" i="1"/>
  <c r="AC324" i="1"/>
  <c r="AB324" i="1"/>
  <c r="AA324" i="1"/>
  <c r="Z324" i="1"/>
  <c r="AO323" i="1"/>
  <c r="AE323" i="1"/>
  <c r="AD323" i="1"/>
  <c r="AC323" i="1"/>
  <c r="AH323" i="1" s="1"/>
  <c r="AB323" i="1"/>
  <c r="AA323" i="1"/>
  <c r="Z323" i="1"/>
  <c r="AO322" i="1"/>
  <c r="AE322" i="1"/>
  <c r="AD322" i="1"/>
  <c r="AC322" i="1"/>
  <c r="AH322" i="1" s="1"/>
  <c r="AB322" i="1"/>
  <c r="AA322" i="1"/>
  <c r="Z322" i="1"/>
  <c r="AO321" i="1"/>
  <c r="AE321" i="1"/>
  <c r="AD321" i="1"/>
  <c r="AC321" i="1"/>
  <c r="AH321" i="1" s="1"/>
  <c r="AB321" i="1"/>
  <c r="AA321" i="1"/>
  <c r="Z321" i="1"/>
  <c r="AO320" i="1"/>
  <c r="AE320" i="1"/>
  <c r="AD320" i="1"/>
  <c r="AC320" i="1"/>
  <c r="AH320" i="1" s="1"/>
  <c r="AB320" i="1"/>
  <c r="AA320" i="1"/>
  <c r="Z320" i="1"/>
  <c r="AO319" i="1"/>
  <c r="AE319" i="1"/>
  <c r="AD319" i="1"/>
  <c r="AC319" i="1"/>
  <c r="AB319" i="1"/>
  <c r="AA319" i="1"/>
  <c r="Z319" i="1"/>
  <c r="AO318" i="1"/>
  <c r="AE318" i="1"/>
  <c r="AD318" i="1"/>
  <c r="AC318" i="1"/>
  <c r="AB318" i="1"/>
  <c r="AA318" i="1"/>
  <c r="Z318" i="1"/>
  <c r="AO317" i="1"/>
  <c r="AE317" i="1"/>
  <c r="AD317" i="1"/>
  <c r="AC317" i="1"/>
  <c r="AB317" i="1"/>
  <c r="AA317" i="1"/>
  <c r="Z317" i="1"/>
  <c r="AO316" i="1"/>
  <c r="AE316" i="1"/>
  <c r="AD316" i="1"/>
  <c r="AC316" i="1"/>
  <c r="AB316" i="1"/>
  <c r="AA316" i="1"/>
  <c r="Z316" i="1"/>
  <c r="AO315" i="1"/>
  <c r="AE315" i="1"/>
  <c r="AD315" i="1"/>
  <c r="AC315" i="1"/>
  <c r="AH315" i="1" s="1"/>
  <c r="AB315" i="1"/>
  <c r="AA315" i="1"/>
  <c r="Z315" i="1"/>
  <c r="AO314" i="1"/>
  <c r="AE314" i="1"/>
  <c r="AD314" i="1"/>
  <c r="AC314" i="1"/>
  <c r="AH314" i="1" s="1"/>
  <c r="AB314" i="1"/>
  <c r="AA314" i="1"/>
  <c r="Z314" i="1"/>
  <c r="AO313" i="1"/>
  <c r="AE313" i="1"/>
  <c r="AD313" i="1"/>
  <c r="AC313" i="1"/>
  <c r="AB313" i="1"/>
  <c r="AA313" i="1"/>
  <c r="Z313" i="1"/>
  <c r="AO312" i="1"/>
  <c r="AE312" i="1"/>
  <c r="AD312" i="1"/>
  <c r="AC312" i="1"/>
  <c r="AB312" i="1"/>
  <c r="AA312" i="1"/>
  <c r="Z312" i="1"/>
  <c r="AO311" i="1"/>
  <c r="AE311" i="1"/>
  <c r="AD311" i="1"/>
  <c r="AC311" i="1"/>
  <c r="AB311" i="1"/>
  <c r="AA311" i="1"/>
  <c r="Z311" i="1"/>
  <c r="AO310" i="1"/>
  <c r="AE310" i="1"/>
  <c r="AD310" i="1"/>
  <c r="AC310" i="1"/>
  <c r="AB310" i="1"/>
  <c r="AA310" i="1"/>
  <c r="Z310" i="1"/>
  <c r="AO309" i="1"/>
  <c r="AE309" i="1"/>
  <c r="AD309" i="1"/>
  <c r="AC309" i="1"/>
  <c r="AB309" i="1"/>
  <c r="AA309" i="1"/>
  <c r="Z309" i="1"/>
  <c r="AO308" i="1"/>
  <c r="AE308" i="1"/>
  <c r="AD308" i="1"/>
  <c r="AC308" i="1"/>
  <c r="AB308" i="1"/>
  <c r="AA308" i="1"/>
  <c r="Z308" i="1"/>
  <c r="AO307" i="1"/>
  <c r="AE307" i="1"/>
  <c r="AD307" i="1"/>
  <c r="AC307" i="1"/>
  <c r="AH307" i="1" s="1"/>
  <c r="AB307" i="1"/>
  <c r="AA307" i="1"/>
  <c r="Z307" i="1"/>
  <c r="AO306" i="1"/>
  <c r="AE306" i="1"/>
  <c r="AD306" i="1"/>
  <c r="AC306" i="1"/>
  <c r="AH306" i="1" s="1"/>
  <c r="AB306" i="1"/>
  <c r="AA306" i="1"/>
  <c r="Z306" i="1"/>
  <c r="AO305" i="1"/>
  <c r="AE305" i="1"/>
  <c r="AD305" i="1"/>
  <c r="AC305" i="1"/>
  <c r="AB305" i="1"/>
  <c r="AA305" i="1"/>
  <c r="Z305" i="1"/>
  <c r="AO304" i="1"/>
  <c r="AE304" i="1"/>
  <c r="AD304" i="1"/>
  <c r="AC304" i="1"/>
  <c r="AB304" i="1"/>
  <c r="AA304" i="1"/>
  <c r="Z304" i="1"/>
  <c r="AO303" i="1"/>
  <c r="AE303" i="1"/>
  <c r="AD303" i="1"/>
  <c r="AC303" i="1"/>
  <c r="AB303" i="1"/>
  <c r="AA303" i="1"/>
  <c r="Z303" i="1"/>
  <c r="AO302" i="1"/>
  <c r="AE302" i="1"/>
  <c r="AD302" i="1"/>
  <c r="AC302" i="1"/>
  <c r="AB302" i="1"/>
  <c r="AA302" i="1"/>
  <c r="Z302" i="1"/>
  <c r="AO301" i="1"/>
  <c r="AE301" i="1"/>
  <c r="AD301" i="1"/>
  <c r="AC301" i="1"/>
  <c r="AB301" i="1"/>
  <c r="AA301" i="1"/>
  <c r="Z301" i="1"/>
  <c r="AO300" i="1"/>
  <c r="AE300" i="1"/>
  <c r="AD300" i="1"/>
  <c r="AC300" i="1"/>
  <c r="AB300" i="1"/>
  <c r="AA300" i="1"/>
  <c r="Z300" i="1"/>
  <c r="AO299" i="1"/>
  <c r="AE299" i="1"/>
  <c r="AD299" i="1"/>
  <c r="AC299" i="1"/>
  <c r="AH299" i="1" s="1"/>
  <c r="AB299" i="1"/>
  <c r="AA299" i="1"/>
  <c r="Z299" i="1"/>
  <c r="AO298" i="1"/>
  <c r="AE298" i="1"/>
  <c r="AD298" i="1"/>
  <c r="AC298" i="1"/>
  <c r="AH298" i="1" s="1"/>
  <c r="AB298" i="1"/>
  <c r="AA298" i="1"/>
  <c r="Z298" i="1"/>
  <c r="AO297" i="1"/>
  <c r="AE297" i="1"/>
  <c r="AD297" i="1"/>
  <c r="AC297" i="1"/>
  <c r="AH297" i="1" s="1"/>
  <c r="AB297" i="1"/>
  <c r="AA297" i="1"/>
  <c r="Z297" i="1"/>
  <c r="AO296" i="1"/>
  <c r="AE296" i="1"/>
  <c r="AD296" i="1"/>
  <c r="AC296" i="1"/>
  <c r="AB296" i="1"/>
  <c r="AA296" i="1"/>
  <c r="Z296" i="1"/>
  <c r="AO295" i="1"/>
  <c r="AE295" i="1"/>
  <c r="AD295" i="1"/>
  <c r="AC295" i="1"/>
  <c r="AB295" i="1"/>
  <c r="AA295" i="1"/>
  <c r="Z295" i="1"/>
  <c r="AO294" i="1"/>
  <c r="AE294" i="1"/>
  <c r="AD294" i="1"/>
  <c r="AC294" i="1"/>
  <c r="AB294" i="1"/>
  <c r="AA294" i="1"/>
  <c r="Z294" i="1"/>
  <c r="AO293" i="1"/>
  <c r="AE293" i="1"/>
  <c r="AD293" i="1"/>
  <c r="AC293" i="1"/>
  <c r="AB293" i="1"/>
  <c r="AA293" i="1"/>
  <c r="Z293" i="1"/>
  <c r="AO292" i="1"/>
  <c r="AE292" i="1"/>
  <c r="AD292" i="1"/>
  <c r="AC292" i="1"/>
  <c r="AB292" i="1"/>
  <c r="AA292" i="1"/>
  <c r="Z292" i="1"/>
  <c r="AO291" i="1"/>
  <c r="AE291" i="1"/>
  <c r="AD291" i="1"/>
  <c r="AC291" i="1"/>
  <c r="AH291" i="1" s="1"/>
  <c r="AB291" i="1"/>
  <c r="AA291" i="1"/>
  <c r="Z291" i="1"/>
  <c r="AO290" i="1"/>
  <c r="AE290" i="1"/>
  <c r="AD290" i="1"/>
  <c r="AC290" i="1"/>
  <c r="AH290" i="1" s="1"/>
  <c r="AB290" i="1"/>
  <c r="AA290" i="1"/>
  <c r="Z290" i="1"/>
  <c r="AO289" i="1"/>
  <c r="AE289" i="1"/>
  <c r="AD289" i="1"/>
  <c r="AC289" i="1"/>
  <c r="AH289" i="1" s="1"/>
  <c r="AB289" i="1"/>
  <c r="AA289" i="1"/>
  <c r="Z289" i="1"/>
  <c r="AO288" i="1"/>
  <c r="AE288" i="1"/>
  <c r="AD288" i="1"/>
  <c r="AC288" i="1"/>
  <c r="AB288" i="1"/>
  <c r="AA288" i="1"/>
  <c r="Z288" i="1"/>
  <c r="AO287" i="1"/>
  <c r="AE287" i="1"/>
  <c r="AD287" i="1"/>
  <c r="AC287" i="1"/>
  <c r="AB287" i="1"/>
  <c r="AA287" i="1"/>
  <c r="Z287" i="1"/>
  <c r="AO286" i="1"/>
  <c r="AE286" i="1"/>
  <c r="AD286" i="1"/>
  <c r="AC286" i="1"/>
  <c r="AB286" i="1"/>
  <c r="AA286" i="1"/>
  <c r="Z286" i="1"/>
  <c r="AO285" i="1"/>
  <c r="AE285" i="1"/>
  <c r="AD285" i="1"/>
  <c r="AC285" i="1"/>
  <c r="AB285" i="1"/>
  <c r="AA285" i="1"/>
  <c r="Z285" i="1"/>
  <c r="AO284" i="1"/>
  <c r="AE284" i="1"/>
  <c r="AD284" i="1"/>
  <c r="AC284" i="1"/>
  <c r="AB284" i="1"/>
  <c r="AA284" i="1"/>
  <c r="Z284" i="1"/>
  <c r="AO283" i="1"/>
  <c r="AE283" i="1"/>
  <c r="AD283" i="1"/>
  <c r="AC283" i="1"/>
  <c r="AH283" i="1" s="1"/>
  <c r="AB283" i="1"/>
  <c r="AA283" i="1"/>
  <c r="Z283" i="1"/>
  <c r="AO282" i="1"/>
  <c r="AE282" i="1"/>
  <c r="AD282" i="1"/>
  <c r="AC282" i="1"/>
  <c r="AH282" i="1" s="1"/>
  <c r="AB282" i="1"/>
  <c r="AA282" i="1"/>
  <c r="Z282" i="1"/>
  <c r="AO281" i="1"/>
  <c r="AE281" i="1"/>
  <c r="AD281" i="1"/>
  <c r="AC281" i="1"/>
  <c r="AH281" i="1" s="1"/>
  <c r="AB281" i="1"/>
  <c r="AA281" i="1"/>
  <c r="Z281" i="1"/>
  <c r="AO280" i="1"/>
  <c r="AE280" i="1"/>
  <c r="AD280" i="1"/>
  <c r="AC280" i="1"/>
  <c r="AB280" i="1"/>
  <c r="AA280" i="1"/>
  <c r="Z280" i="1"/>
  <c r="AO279" i="1"/>
  <c r="AE279" i="1"/>
  <c r="AD279" i="1"/>
  <c r="AC279" i="1"/>
  <c r="AB279" i="1"/>
  <c r="AA279" i="1"/>
  <c r="Z279" i="1"/>
  <c r="AO278" i="1"/>
  <c r="AE278" i="1"/>
  <c r="AD278" i="1"/>
  <c r="AC278" i="1"/>
  <c r="AB278" i="1"/>
  <c r="AA278" i="1"/>
  <c r="Z278" i="1"/>
  <c r="AO277" i="1"/>
  <c r="AE277" i="1"/>
  <c r="AD277" i="1"/>
  <c r="AC277" i="1"/>
  <c r="AB277" i="1"/>
  <c r="AA277" i="1"/>
  <c r="Z277" i="1"/>
  <c r="AO276" i="1"/>
  <c r="AE276" i="1"/>
  <c r="AD276" i="1"/>
  <c r="AC276" i="1"/>
  <c r="AB276" i="1"/>
  <c r="AA276" i="1"/>
  <c r="Z276" i="1"/>
  <c r="AO275" i="1"/>
  <c r="AE275" i="1"/>
  <c r="AD275" i="1"/>
  <c r="AC275" i="1"/>
  <c r="AH275" i="1" s="1"/>
  <c r="AB275" i="1"/>
  <c r="AA275" i="1"/>
  <c r="Z275" i="1"/>
  <c r="AO274" i="1"/>
  <c r="AE274" i="1"/>
  <c r="AD274" i="1"/>
  <c r="AC274" i="1"/>
  <c r="AH274" i="1" s="1"/>
  <c r="AB274" i="1"/>
  <c r="AA274" i="1"/>
  <c r="Z274" i="1"/>
  <c r="AO273" i="1"/>
  <c r="AE273" i="1"/>
  <c r="AD273" i="1"/>
  <c r="AC273" i="1"/>
  <c r="AB273" i="1"/>
  <c r="AA273" i="1"/>
  <c r="Z273" i="1"/>
  <c r="AO272" i="1"/>
  <c r="AE272" i="1"/>
  <c r="AD272" i="1"/>
  <c r="AC272" i="1"/>
  <c r="AB272" i="1"/>
  <c r="AA272" i="1"/>
  <c r="Z272" i="1"/>
  <c r="AO271" i="1"/>
  <c r="AE271" i="1"/>
  <c r="AD271" i="1"/>
  <c r="AC271" i="1"/>
  <c r="AB271" i="1"/>
  <c r="AA271" i="1"/>
  <c r="Z271" i="1"/>
  <c r="AO270" i="1"/>
  <c r="AE270" i="1"/>
  <c r="AD270" i="1"/>
  <c r="AC270" i="1"/>
  <c r="AB270" i="1"/>
  <c r="AA270" i="1"/>
  <c r="Z270" i="1"/>
  <c r="AO269" i="1"/>
  <c r="AE269" i="1"/>
  <c r="AD269" i="1"/>
  <c r="AC269" i="1"/>
  <c r="AB269" i="1"/>
  <c r="AA269" i="1"/>
  <c r="Z269" i="1"/>
  <c r="AO268" i="1"/>
  <c r="AE268" i="1"/>
  <c r="AD268" i="1"/>
  <c r="AC268" i="1"/>
  <c r="AB268" i="1"/>
  <c r="AA268" i="1"/>
  <c r="Z268" i="1"/>
  <c r="AO267" i="1"/>
  <c r="AE267" i="1"/>
  <c r="AD267" i="1"/>
  <c r="AC267" i="1"/>
  <c r="AH267" i="1" s="1"/>
  <c r="AB267" i="1"/>
  <c r="AA267" i="1"/>
  <c r="Z267" i="1"/>
  <c r="AO266" i="1"/>
  <c r="AE266" i="1"/>
  <c r="AD266" i="1"/>
  <c r="AC266" i="1"/>
  <c r="AH266" i="1" s="1"/>
  <c r="AB266" i="1"/>
  <c r="AA266" i="1"/>
  <c r="Z266" i="1"/>
  <c r="AO265" i="1"/>
  <c r="AE265" i="1"/>
  <c r="AD265" i="1"/>
  <c r="AC265" i="1"/>
  <c r="AB265" i="1"/>
  <c r="AA265" i="1"/>
  <c r="Z265" i="1"/>
  <c r="AO264" i="1"/>
  <c r="AE264" i="1"/>
  <c r="AD264" i="1"/>
  <c r="AC264" i="1"/>
  <c r="AB264" i="1"/>
  <c r="AA264" i="1"/>
  <c r="Z264" i="1"/>
  <c r="AO263" i="1"/>
  <c r="AE263" i="1"/>
  <c r="AD263" i="1"/>
  <c r="AC263" i="1"/>
  <c r="AB263" i="1"/>
  <c r="AA263" i="1"/>
  <c r="Z263" i="1"/>
  <c r="AO262" i="1"/>
  <c r="AE262" i="1"/>
  <c r="AD262" i="1"/>
  <c r="AC262" i="1"/>
  <c r="AB262" i="1"/>
  <c r="AA262" i="1"/>
  <c r="Z262" i="1"/>
  <c r="AO261" i="1"/>
  <c r="AE261" i="1"/>
  <c r="AD261" i="1"/>
  <c r="AC261" i="1"/>
  <c r="AB261" i="1"/>
  <c r="AA261" i="1"/>
  <c r="Z261" i="1"/>
  <c r="AO260" i="1"/>
  <c r="AE260" i="1"/>
  <c r="AD260" i="1"/>
  <c r="AC260" i="1"/>
  <c r="AB260" i="1"/>
  <c r="AA260" i="1"/>
  <c r="Z260" i="1"/>
  <c r="AO259" i="1"/>
  <c r="AE259" i="1"/>
  <c r="AD259" i="1"/>
  <c r="AC259" i="1"/>
  <c r="AH259" i="1" s="1"/>
  <c r="AB259" i="1"/>
  <c r="AA259" i="1"/>
  <c r="Z259" i="1"/>
  <c r="AO258" i="1"/>
  <c r="AE258" i="1"/>
  <c r="AD258" i="1"/>
  <c r="AC258" i="1"/>
  <c r="AH258" i="1" s="1"/>
  <c r="AB258" i="1"/>
  <c r="AA258" i="1"/>
  <c r="Z258" i="1"/>
  <c r="AO257" i="1"/>
  <c r="AE257" i="1"/>
  <c r="AD257" i="1"/>
  <c r="AC257" i="1"/>
  <c r="AH257" i="1" s="1"/>
  <c r="AB257" i="1"/>
  <c r="AA257" i="1"/>
  <c r="Z257" i="1"/>
  <c r="AO256" i="1"/>
  <c r="AE256" i="1"/>
  <c r="AD256" i="1"/>
  <c r="AC256" i="1"/>
  <c r="AB256" i="1"/>
  <c r="AA256" i="1"/>
  <c r="Z256" i="1"/>
  <c r="AO255" i="1"/>
  <c r="AE255" i="1"/>
  <c r="AD255" i="1"/>
  <c r="AC255" i="1"/>
  <c r="AB255" i="1"/>
  <c r="AA255" i="1"/>
  <c r="Z255" i="1"/>
  <c r="AO254" i="1"/>
  <c r="AE254" i="1"/>
  <c r="AD254" i="1"/>
  <c r="AC254" i="1"/>
  <c r="AB254" i="1"/>
  <c r="AA254" i="1"/>
  <c r="Z254" i="1"/>
  <c r="AO253" i="1"/>
  <c r="AE253" i="1"/>
  <c r="AD253" i="1"/>
  <c r="AC253" i="1"/>
  <c r="AB253" i="1"/>
  <c r="AA253" i="1"/>
  <c r="Z253" i="1"/>
  <c r="AO252" i="1"/>
  <c r="AE252" i="1"/>
  <c r="AD252" i="1"/>
  <c r="AC252" i="1"/>
  <c r="AB252" i="1"/>
  <c r="AA252" i="1"/>
  <c r="Z252" i="1"/>
  <c r="AO251" i="1"/>
  <c r="AE251" i="1"/>
  <c r="AD251" i="1"/>
  <c r="AC251" i="1"/>
  <c r="AH251" i="1" s="1"/>
  <c r="AB251" i="1"/>
  <c r="AA251" i="1"/>
  <c r="Z251" i="1"/>
  <c r="AO250" i="1"/>
  <c r="AE250" i="1"/>
  <c r="AD250" i="1"/>
  <c r="AC250" i="1"/>
  <c r="AH250" i="1" s="1"/>
  <c r="AB250" i="1"/>
  <c r="AA250" i="1"/>
  <c r="Z250" i="1"/>
  <c r="AO249" i="1"/>
  <c r="AE249" i="1"/>
  <c r="AD249" i="1"/>
  <c r="AC249" i="1"/>
  <c r="AH249" i="1" s="1"/>
  <c r="AB249" i="1"/>
  <c r="AA249" i="1"/>
  <c r="Z249" i="1"/>
  <c r="AO248" i="1"/>
  <c r="AE248" i="1"/>
  <c r="AD248" i="1"/>
  <c r="AC248" i="1"/>
  <c r="AH248" i="1" s="1"/>
  <c r="AB248" i="1"/>
  <c r="AA248" i="1"/>
  <c r="Z248" i="1"/>
  <c r="AO247" i="1"/>
  <c r="AE247" i="1"/>
  <c r="AD247" i="1"/>
  <c r="AC247" i="1"/>
  <c r="AB247" i="1"/>
  <c r="AA247" i="1"/>
  <c r="Z247" i="1"/>
  <c r="AO246" i="1"/>
  <c r="AE246" i="1"/>
  <c r="AD246" i="1"/>
  <c r="AC246" i="1"/>
  <c r="AB246" i="1"/>
  <c r="AA246" i="1"/>
  <c r="Z246" i="1"/>
  <c r="AO245" i="1"/>
  <c r="AE245" i="1"/>
  <c r="AD245" i="1"/>
  <c r="AC245" i="1"/>
  <c r="AB245" i="1"/>
  <c r="AA245" i="1"/>
  <c r="Z245" i="1"/>
  <c r="AO244" i="1"/>
  <c r="AE244" i="1"/>
  <c r="AD244" i="1"/>
  <c r="AC244" i="1"/>
  <c r="AB244" i="1"/>
  <c r="AA244" i="1"/>
  <c r="Z244" i="1"/>
  <c r="AO243" i="1"/>
  <c r="AE243" i="1"/>
  <c r="AD243" i="1"/>
  <c r="AC243" i="1"/>
  <c r="AH243" i="1" s="1"/>
  <c r="AB243" i="1"/>
  <c r="AA243" i="1"/>
  <c r="Z243" i="1"/>
  <c r="AO242" i="1"/>
  <c r="AE242" i="1"/>
  <c r="AD242" i="1"/>
  <c r="AC242" i="1"/>
  <c r="AH242" i="1" s="1"/>
  <c r="AB242" i="1"/>
  <c r="AA242" i="1"/>
  <c r="Z242" i="1"/>
  <c r="AO241" i="1"/>
  <c r="AE241" i="1"/>
  <c r="AD241" i="1"/>
  <c r="AC241" i="1"/>
  <c r="AB241" i="1"/>
  <c r="AA241" i="1"/>
  <c r="Z241" i="1"/>
  <c r="AO240" i="1"/>
  <c r="AE240" i="1"/>
  <c r="AD240" i="1"/>
  <c r="AC240" i="1"/>
  <c r="AH240" i="1" s="1"/>
  <c r="AB240" i="1"/>
  <c r="AA240" i="1"/>
  <c r="Z240" i="1"/>
  <c r="AO239" i="1"/>
  <c r="AE239" i="1"/>
  <c r="AD239" i="1"/>
  <c r="AC239" i="1"/>
  <c r="AB239" i="1"/>
  <c r="AA239" i="1"/>
  <c r="Z239" i="1"/>
  <c r="AO238" i="1"/>
  <c r="AE238" i="1"/>
  <c r="AD238" i="1"/>
  <c r="AC238" i="1"/>
  <c r="AB238" i="1"/>
  <c r="AA238" i="1"/>
  <c r="Z238" i="1"/>
  <c r="AO237" i="1"/>
  <c r="AE237" i="1"/>
  <c r="AD237" i="1"/>
  <c r="AC237" i="1"/>
  <c r="AB237" i="1"/>
  <c r="AA237" i="1"/>
  <c r="Z237" i="1"/>
  <c r="AO236" i="1"/>
  <c r="AE236" i="1"/>
  <c r="AD236" i="1"/>
  <c r="AC236" i="1"/>
  <c r="AB236" i="1"/>
  <c r="AA236" i="1"/>
  <c r="Z236" i="1"/>
  <c r="AO235" i="1"/>
  <c r="AE235" i="1"/>
  <c r="AD235" i="1"/>
  <c r="AC235" i="1"/>
  <c r="AH235" i="1" s="1"/>
  <c r="AB235" i="1"/>
  <c r="AA235" i="1"/>
  <c r="Z235" i="1"/>
  <c r="AO234" i="1"/>
  <c r="AE234" i="1"/>
  <c r="AD234" i="1"/>
  <c r="AC234" i="1"/>
  <c r="AH234" i="1" s="1"/>
  <c r="AB234" i="1"/>
  <c r="AA234" i="1"/>
  <c r="Z234" i="1"/>
  <c r="AO233" i="1"/>
  <c r="AE233" i="1"/>
  <c r="AD233" i="1"/>
  <c r="AC233" i="1"/>
  <c r="AH233" i="1" s="1"/>
  <c r="AB233" i="1"/>
  <c r="AA233" i="1"/>
  <c r="Z233" i="1"/>
  <c r="AO232" i="1"/>
  <c r="AE232" i="1"/>
  <c r="AD232" i="1"/>
  <c r="AC232" i="1"/>
  <c r="AH232" i="1" s="1"/>
  <c r="AB232" i="1"/>
  <c r="AA232" i="1"/>
  <c r="Z232" i="1"/>
  <c r="AO231" i="1"/>
  <c r="AE231" i="1"/>
  <c r="AD231" i="1"/>
  <c r="AC231" i="1"/>
  <c r="AB231" i="1"/>
  <c r="AA231" i="1"/>
  <c r="Z231" i="1"/>
  <c r="AO230" i="1"/>
  <c r="AE230" i="1"/>
  <c r="AD230" i="1"/>
  <c r="AC230" i="1"/>
  <c r="AB230" i="1"/>
  <c r="AA230" i="1"/>
  <c r="Z230" i="1"/>
  <c r="AO229" i="1"/>
  <c r="AE229" i="1"/>
  <c r="AD229" i="1"/>
  <c r="AC229" i="1"/>
  <c r="AB229" i="1"/>
  <c r="AA229" i="1"/>
  <c r="Z229" i="1"/>
  <c r="AO228" i="1"/>
  <c r="AE228" i="1"/>
  <c r="AD228" i="1"/>
  <c r="AC228" i="1"/>
  <c r="AB228" i="1"/>
  <c r="AA228" i="1"/>
  <c r="Z228" i="1"/>
  <c r="AO227" i="1"/>
  <c r="AE227" i="1"/>
  <c r="AD227" i="1"/>
  <c r="AC227" i="1"/>
  <c r="AH227" i="1" s="1"/>
  <c r="AB227" i="1"/>
  <c r="AA227" i="1"/>
  <c r="Z227" i="1"/>
  <c r="AO226" i="1"/>
  <c r="AE226" i="1"/>
  <c r="AD226" i="1"/>
  <c r="AC226" i="1"/>
  <c r="AH226" i="1" s="1"/>
  <c r="AB226" i="1"/>
  <c r="AA226" i="1"/>
  <c r="Z226" i="1"/>
  <c r="AO225" i="1"/>
  <c r="AE225" i="1"/>
  <c r="AD225" i="1"/>
  <c r="AC225" i="1"/>
  <c r="AB225" i="1"/>
  <c r="AA225" i="1"/>
  <c r="Z225" i="1"/>
  <c r="AO224" i="1"/>
  <c r="AE224" i="1"/>
  <c r="AD224" i="1"/>
  <c r="AC224" i="1"/>
  <c r="AH224" i="1" s="1"/>
  <c r="AB224" i="1"/>
  <c r="AA224" i="1"/>
  <c r="Z224" i="1"/>
  <c r="AO223" i="1"/>
  <c r="AE223" i="1"/>
  <c r="AD223" i="1"/>
  <c r="AC223" i="1"/>
  <c r="AH223" i="1" s="1"/>
  <c r="AB223" i="1"/>
  <c r="AA223" i="1"/>
  <c r="Z223" i="1"/>
  <c r="AO222" i="1"/>
  <c r="AE222" i="1"/>
  <c r="AD222" i="1"/>
  <c r="AC222" i="1"/>
  <c r="AB222" i="1"/>
  <c r="AA222" i="1"/>
  <c r="Z222" i="1"/>
  <c r="AO221" i="1"/>
  <c r="AE221" i="1"/>
  <c r="AD221" i="1"/>
  <c r="AC221" i="1"/>
  <c r="AB221" i="1"/>
  <c r="AA221" i="1"/>
  <c r="Z221" i="1"/>
  <c r="AO220" i="1"/>
  <c r="AE220" i="1"/>
  <c r="AD220" i="1"/>
  <c r="AC220" i="1"/>
  <c r="AB220" i="1"/>
  <c r="AA220" i="1"/>
  <c r="Z220" i="1"/>
  <c r="AO219" i="1"/>
  <c r="AE219" i="1"/>
  <c r="AD219" i="1"/>
  <c r="AC219" i="1"/>
  <c r="AH219" i="1" s="1"/>
  <c r="AB219" i="1"/>
  <c r="AA219" i="1"/>
  <c r="Z219" i="1"/>
  <c r="AO218" i="1"/>
  <c r="AE218" i="1"/>
  <c r="AD218" i="1"/>
  <c r="AC218" i="1"/>
  <c r="AH218" i="1" s="1"/>
  <c r="AB218" i="1"/>
  <c r="AA218" i="1"/>
  <c r="Z218" i="1"/>
  <c r="AO217" i="1"/>
  <c r="AE217" i="1"/>
  <c r="AD217" i="1"/>
  <c r="AC217" i="1"/>
  <c r="AB217" i="1"/>
  <c r="AA217" i="1"/>
  <c r="Z217" i="1"/>
  <c r="AO216" i="1"/>
  <c r="AE216" i="1"/>
  <c r="AD216" i="1"/>
  <c r="AC216" i="1"/>
  <c r="AB216" i="1"/>
  <c r="AA216" i="1"/>
  <c r="Z216" i="1"/>
  <c r="AO215" i="1"/>
  <c r="AE215" i="1"/>
  <c r="AD215" i="1"/>
  <c r="AC215" i="1"/>
  <c r="AB215" i="1"/>
  <c r="AA215" i="1"/>
  <c r="Z215" i="1"/>
  <c r="AO214" i="1"/>
  <c r="AE214" i="1"/>
  <c r="AD214" i="1"/>
  <c r="AC214" i="1"/>
  <c r="AB214" i="1"/>
  <c r="AA214" i="1"/>
  <c r="Z214" i="1"/>
  <c r="AO213" i="1"/>
  <c r="AE213" i="1"/>
  <c r="AD213" i="1"/>
  <c r="AC213" i="1"/>
  <c r="AB213" i="1"/>
  <c r="AA213" i="1"/>
  <c r="Z213" i="1"/>
  <c r="AO212" i="1"/>
  <c r="AE212" i="1"/>
  <c r="AD212" i="1"/>
  <c r="AC212" i="1"/>
  <c r="AB212" i="1"/>
  <c r="AA212" i="1"/>
  <c r="Z212" i="1"/>
  <c r="AO211" i="1"/>
  <c r="AE211" i="1"/>
  <c r="AD211" i="1"/>
  <c r="AC211" i="1"/>
  <c r="AH211" i="1" s="1"/>
  <c r="AB211" i="1"/>
  <c r="AA211" i="1"/>
  <c r="Z211" i="1"/>
  <c r="AO210" i="1"/>
  <c r="AE210" i="1"/>
  <c r="AD210" i="1"/>
  <c r="AC210" i="1"/>
  <c r="AH210" i="1" s="1"/>
  <c r="AB210" i="1"/>
  <c r="AA210" i="1"/>
  <c r="Z210" i="1"/>
  <c r="AO209" i="1"/>
  <c r="AE209" i="1"/>
  <c r="AD209" i="1"/>
  <c r="AC209" i="1"/>
  <c r="AB209" i="1"/>
  <c r="AA209" i="1"/>
  <c r="Z209" i="1"/>
  <c r="AO208" i="1"/>
  <c r="AE208" i="1"/>
  <c r="AD208" i="1"/>
  <c r="AC208" i="1"/>
  <c r="AB208" i="1"/>
  <c r="AA208" i="1"/>
  <c r="Z208" i="1"/>
  <c r="AO207" i="1"/>
  <c r="AE207" i="1"/>
  <c r="AD207" i="1"/>
  <c r="AC207" i="1"/>
  <c r="AH207" i="1" s="1"/>
  <c r="AB207" i="1"/>
  <c r="AA207" i="1"/>
  <c r="Z207" i="1"/>
  <c r="AO206" i="1"/>
  <c r="AE206" i="1"/>
  <c r="AD206" i="1"/>
  <c r="AC206" i="1"/>
  <c r="AB206" i="1"/>
  <c r="AA206" i="1"/>
  <c r="Z206" i="1"/>
  <c r="AO205" i="1"/>
  <c r="AE205" i="1"/>
  <c r="AD205" i="1"/>
  <c r="AC205" i="1"/>
  <c r="AB205" i="1"/>
  <c r="AA205" i="1"/>
  <c r="Z205" i="1"/>
  <c r="AO204" i="1"/>
  <c r="AE204" i="1"/>
  <c r="AD204" i="1"/>
  <c r="AC204" i="1"/>
  <c r="AB204" i="1"/>
  <c r="AA204" i="1"/>
  <c r="Z204" i="1"/>
  <c r="AO203" i="1"/>
  <c r="AE203" i="1"/>
  <c r="AD203" i="1"/>
  <c r="AC203" i="1"/>
  <c r="AH203" i="1" s="1"/>
  <c r="AB203" i="1"/>
  <c r="AA203" i="1"/>
  <c r="Z203" i="1"/>
  <c r="AO202" i="1"/>
  <c r="AE202" i="1"/>
  <c r="AD202" i="1"/>
  <c r="AC202" i="1"/>
  <c r="AH202" i="1" s="1"/>
  <c r="AB202" i="1"/>
  <c r="AA202" i="1"/>
  <c r="Z202" i="1"/>
  <c r="AO201" i="1"/>
  <c r="AE201" i="1"/>
  <c r="AD201" i="1"/>
  <c r="AC201" i="1"/>
  <c r="AB201" i="1"/>
  <c r="AA201" i="1"/>
  <c r="Z201" i="1"/>
  <c r="AO200" i="1"/>
  <c r="AE200" i="1"/>
  <c r="AD200" i="1"/>
  <c r="AC200" i="1"/>
  <c r="AB200" i="1"/>
  <c r="AA200" i="1"/>
  <c r="Z200" i="1"/>
  <c r="AO199" i="1"/>
  <c r="AE199" i="1"/>
  <c r="AD199" i="1"/>
  <c r="AC199" i="1"/>
  <c r="AH199" i="1" s="1"/>
  <c r="AB199" i="1"/>
  <c r="AA199" i="1"/>
  <c r="Z199" i="1"/>
  <c r="AO198" i="1"/>
  <c r="AE198" i="1"/>
  <c r="AD198" i="1"/>
  <c r="AC198" i="1"/>
  <c r="AB198" i="1"/>
  <c r="AA198" i="1"/>
  <c r="Z198" i="1"/>
  <c r="AO197" i="1"/>
  <c r="AE197" i="1"/>
  <c r="AD197" i="1"/>
  <c r="AC197" i="1"/>
  <c r="AB197" i="1"/>
  <c r="AA197" i="1"/>
  <c r="Z197" i="1"/>
  <c r="AO196" i="1"/>
  <c r="AE196" i="1"/>
  <c r="AD196" i="1"/>
  <c r="AC196" i="1"/>
  <c r="AB196" i="1"/>
  <c r="AA196" i="1"/>
  <c r="Z196" i="1"/>
  <c r="AO195" i="1"/>
  <c r="AE195" i="1"/>
  <c r="AD195" i="1"/>
  <c r="AC195" i="1"/>
  <c r="AH195" i="1" s="1"/>
  <c r="AB195" i="1"/>
  <c r="AA195" i="1"/>
  <c r="Z195" i="1"/>
  <c r="AO194" i="1"/>
  <c r="AE194" i="1"/>
  <c r="AD194" i="1"/>
  <c r="AC194" i="1"/>
  <c r="AH194" i="1" s="1"/>
  <c r="AB194" i="1"/>
  <c r="AA194" i="1"/>
  <c r="Z194" i="1"/>
  <c r="AO193" i="1"/>
  <c r="AE193" i="1"/>
  <c r="AD193" i="1"/>
  <c r="AC193" i="1"/>
  <c r="AB193" i="1"/>
  <c r="AA193" i="1"/>
  <c r="Z193" i="1"/>
  <c r="AO192" i="1"/>
  <c r="AE192" i="1"/>
  <c r="AD192" i="1"/>
  <c r="AC192" i="1"/>
  <c r="AB192" i="1"/>
  <c r="AA192" i="1"/>
  <c r="Z192" i="1"/>
  <c r="AO191" i="1"/>
  <c r="AE191" i="1"/>
  <c r="AD191" i="1"/>
  <c r="AC191" i="1"/>
  <c r="AH191" i="1" s="1"/>
  <c r="AB191" i="1"/>
  <c r="AA191" i="1"/>
  <c r="Z191" i="1"/>
  <c r="AO190" i="1"/>
  <c r="AE190" i="1"/>
  <c r="AD190" i="1"/>
  <c r="AC190" i="1"/>
  <c r="AB190" i="1"/>
  <c r="AA190" i="1"/>
  <c r="Z190" i="1"/>
  <c r="AO189" i="1"/>
  <c r="AE189" i="1"/>
  <c r="AD189" i="1"/>
  <c r="AC189" i="1"/>
  <c r="AB189" i="1"/>
  <c r="AA189" i="1"/>
  <c r="Z189" i="1"/>
  <c r="AO188" i="1"/>
  <c r="AE188" i="1"/>
  <c r="AD188" i="1"/>
  <c r="AC188" i="1"/>
  <c r="AB188" i="1"/>
  <c r="AA188" i="1"/>
  <c r="Z188" i="1"/>
  <c r="AO187" i="1"/>
  <c r="AE187" i="1"/>
  <c r="AD187" i="1"/>
  <c r="AC187" i="1"/>
  <c r="AH187" i="1" s="1"/>
  <c r="AB187" i="1"/>
  <c r="AA187" i="1"/>
  <c r="Z187" i="1"/>
  <c r="AO186" i="1"/>
  <c r="AE186" i="1"/>
  <c r="AD186" i="1"/>
  <c r="AC186" i="1"/>
  <c r="AH186" i="1" s="1"/>
  <c r="AB186" i="1"/>
  <c r="AA186" i="1"/>
  <c r="Z186" i="1"/>
  <c r="AO185" i="1"/>
  <c r="AE185" i="1"/>
  <c r="AD185" i="1"/>
  <c r="AC185" i="1"/>
  <c r="AB185" i="1"/>
  <c r="AA185" i="1"/>
  <c r="Z185" i="1"/>
  <c r="AO184" i="1"/>
  <c r="AE184" i="1"/>
  <c r="AD184" i="1"/>
  <c r="AC184" i="1"/>
  <c r="AB184" i="1"/>
  <c r="AA184" i="1"/>
  <c r="Z184" i="1"/>
  <c r="AO183" i="1"/>
  <c r="AE183" i="1"/>
  <c r="AD183" i="1"/>
  <c r="AC183" i="1"/>
  <c r="AH183" i="1" s="1"/>
  <c r="AB183" i="1"/>
  <c r="AA183" i="1"/>
  <c r="Z183" i="1"/>
  <c r="AO182" i="1"/>
  <c r="AE182" i="1"/>
  <c r="AD182" i="1"/>
  <c r="AC182" i="1"/>
  <c r="AB182" i="1"/>
  <c r="AA182" i="1"/>
  <c r="Z182" i="1"/>
  <c r="AO181" i="1"/>
  <c r="AE181" i="1"/>
  <c r="AD181" i="1"/>
  <c r="AC181" i="1"/>
  <c r="AB181" i="1"/>
  <c r="AA181" i="1"/>
  <c r="Z181" i="1"/>
  <c r="AO180" i="1"/>
  <c r="AE180" i="1"/>
  <c r="AD180" i="1"/>
  <c r="AC180" i="1"/>
  <c r="AB180" i="1"/>
  <c r="AA180" i="1"/>
  <c r="Z180" i="1"/>
  <c r="AO179" i="1"/>
  <c r="AE179" i="1"/>
  <c r="AD179" i="1"/>
  <c r="AC179" i="1"/>
  <c r="AH179" i="1" s="1"/>
  <c r="AB179" i="1"/>
  <c r="AA179" i="1"/>
  <c r="Z179" i="1"/>
  <c r="AO178" i="1"/>
  <c r="AE178" i="1"/>
  <c r="AD178" i="1"/>
  <c r="AC178" i="1"/>
  <c r="AH178" i="1" s="1"/>
  <c r="AB178" i="1"/>
  <c r="AA178" i="1"/>
  <c r="Z178" i="1"/>
  <c r="AO177" i="1"/>
  <c r="AE177" i="1"/>
  <c r="AD177" i="1"/>
  <c r="AC177" i="1"/>
  <c r="AB177" i="1"/>
  <c r="AA177" i="1"/>
  <c r="Z177" i="1"/>
  <c r="AO176" i="1"/>
  <c r="AE176" i="1"/>
  <c r="AD176" i="1"/>
  <c r="AC176" i="1"/>
  <c r="AB176" i="1"/>
  <c r="AA176" i="1"/>
  <c r="Z176" i="1"/>
  <c r="AO175" i="1"/>
  <c r="AE175" i="1"/>
  <c r="AD175" i="1"/>
  <c r="AC175" i="1"/>
  <c r="AH175" i="1" s="1"/>
  <c r="AB175" i="1"/>
  <c r="AA175" i="1"/>
  <c r="Z175" i="1"/>
  <c r="AO174" i="1"/>
  <c r="AE174" i="1"/>
  <c r="AD174" i="1"/>
  <c r="AC174" i="1"/>
  <c r="AB174" i="1"/>
  <c r="AA174" i="1"/>
  <c r="Z174" i="1"/>
  <c r="AO173" i="1"/>
  <c r="AE173" i="1"/>
  <c r="AD173" i="1"/>
  <c r="AC173" i="1"/>
  <c r="AB173" i="1"/>
  <c r="AA173" i="1"/>
  <c r="Z173" i="1"/>
  <c r="AO172" i="1"/>
  <c r="AE172" i="1"/>
  <c r="AD172" i="1"/>
  <c r="AC172" i="1"/>
  <c r="AB172" i="1"/>
  <c r="AA172" i="1"/>
  <c r="Z172" i="1"/>
  <c r="AO171" i="1"/>
  <c r="AE171" i="1"/>
  <c r="AD171" i="1"/>
  <c r="AC171" i="1"/>
  <c r="AH171" i="1" s="1"/>
  <c r="AB171" i="1"/>
  <c r="AA171" i="1"/>
  <c r="Z171" i="1"/>
  <c r="AO170" i="1"/>
  <c r="AE170" i="1"/>
  <c r="AD170" i="1"/>
  <c r="AC170" i="1"/>
  <c r="AH170" i="1" s="1"/>
  <c r="AB170" i="1"/>
  <c r="AA170" i="1"/>
  <c r="Z170" i="1"/>
  <c r="AO169" i="1"/>
  <c r="AE169" i="1"/>
  <c r="AD169" i="1"/>
  <c r="AC169" i="1"/>
  <c r="AB169" i="1"/>
  <c r="AA169" i="1"/>
  <c r="Z169" i="1"/>
  <c r="AO168" i="1"/>
  <c r="AE168" i="1"/>
  <c r="AD168" i="1"/>
  <c r="AC168" i="1"/>
  <c r="AB168" i="1"/>
  <c r="AA168" i="1"/>
  <c r="Z168" i="1"/>
  <c r="AO167" i="1"/>
  <c r="AE167" i="1"/>
  <c r="AD167" i="1"/>
  <c r="AC167" i="1"/>
  <c r="AH167" i="1" s="1"/>
  <c r="AB167" i="1"/>
  <c r="AA167" i="1"/>
  <c r="Z167" i="1"/>
  <c r="AO166" i="1"/>
  <c r="AE166" i="1"/>
  <c r="AD166" i="1"/>
  <c r="AC166" i="1"/>
  <c r="AB166" i="1"/>
  <c r="AA166" i="1"/>
  <c r="Z166" i="1"/>
  <c r="AO165" i="1"/>
  <c r="AE165" i="1"/>
  <c r="AD165" i="1"/>
  <c r="AC165" i="1"/>
  <c r="AB165" i="1"/>
  <c r="AA165" i="1"/>
  <c r="Z165" i="1"/>
  <c r="AO164" i="1"/>
  <c r="AE164" i="1"/>
  <c r="AD164" i="1"/>
  <c r="AC164" i="1"/>
  <c r="AB164" i="1"/>
  <c r="AA164" i="1"/>
  <c r="Z164" i="1"/>
  <c r="AO163" i="1"/>
  <c r="AE163" i="1"/>
  <c r="AD163" i="1"/>
  <c r="AC163" i="1"/>
  <c r="AH163" i="1" s="1"/>
  <c r="AB163" i="1"/>
  <c r="AA163" i="1"/>
  <c r="Z163" i="1"/>
  <c r="AO162" i="1"/>
  <c r="AE162" i="1"/>
  <c r="AD162" i="1"/>
  <c r="AC162" i="1"/>
  <c r="AH162" i="1" s="1"/>
  <c r="AB162" i="1"/>
  <c r="AA162" i="1"/>
  <c r="Z162" i="1"/>
  <c r="AO161" i="1"/>
  <c r="AE161" i="1"/>
  <c r="AD161" i="1"/>
  <c r="AC161" i="1"/>
  <c r="AH161" i="1" s="1"/>
  <c r="AB161" i="1"/>
  <c r="AA161" i="1"/>
  <c r="AG161" i="1" s="1"/>
  <c r="Z161" i="1"/>
  <c r="AO160" i="1"/>
  <c r="AE160" i="1"/>
  <c r="AD160" i="1"/>
  <c r="AC160" i="1"/>
  <c r="AH160" i="1" s="1"/>
  <c r="AB160" i="1"/>
  <c r="AA160" i="1"/>
  <c r="AG160" i="1" s="1"/>
  <c r="Z160" i="1"/>
  <c r="AO159" i="1"/>
  <c r="AE159" i="1"/>
  <c r="AD159" i="1"/>
  <c r="AC159" i="1"/>
  <c r="AH159" i="1" s="1"/>
  <c r="AM159" i="1" s="1"/>
  <c r="AB159" i="1"/>
  <c r="AA159" i="1"/>
  <c r="AG159" i="1" s="1"/>
  <c r="Z159" i="1"/>
  <c r="AO158" i="1"/>
  <c r="AE158" i="1"/>
  <c r="AD158" i="1"/>
  <c r="AC158" i="1"/>
  <c r="AH158" i="1" s="1"/>
  <c r="AB158" i="1"/>
  <c r="AA158" i="1"/>
  <c r="Z158" i="1"/>
  <c r="AO157" i="1"/>
  <c r="AE157" i="1"/>
  <c r="AD157" i="1"/>
  <c r="AC157" i="1"/>
  <c r="AH157" i="1" s="1"/>
  <c r="AM157" i="1" s="1"/>
  <c r="AB157" i="1"/>
  <c r="AA157" i="1"/>
  <c r="AG157" i="1" s="1"/>
  <c r="Z157" i="1"/>
  <c r="AO156" i="1"/>
  <c r="AE156" i="1"/>
  <c r="AD156" i="1"/>
  <c r="AC156" i="1"/>
  <c r="AB156" i="1"/>
  <c r="AA156" i="1"/>
  <c r="Z156" i="1"/>
  <c r="AO155" i="1"/>
  <c r="AE155" i="1"/>
  <c r="AD155" i="1"/>
  <c r="AC155" i="1"/>
  <c r="AB155" i="1"/>
  <c r="AA155" i="1"/>
  <c r="Z155" i="1"/>
  <c r="AO154" i="1"/>
  <c r="AE154" i="1"/>
  <c r="AD154" i="1"/>
  <c r="AC154" i="1"/>
  <c r="AH154" i="1" s="1"/>
  <c r="AB154" i="1"/>
  <c r="AA154" i="1"/>
  <c r="Z154" i="1"/>
  <c r="AG154" i="1" s="1"/>
  <c r="AO153" i="1"/>
  <c r="AE153" i="1"/>
  <c r="AD153" i="1"/>
  <c r="AC153" i="1"/>
  <c r="AB153" i="1"/>
  <c r="AA153" i="1"/>
  <c r="Z153" i="1"/>
  <c r="AO152" i="1"/>
  <c r="AE152" i="1"/>
  <c r="AD152" i="1"/>
  <c r="AC152" i="1"/>
  <c r="AB152" i="1"/>
  <c r="AA152" i="1"/>
  <c r="Z152" i="1"/>
  <c r="AO151" i="1"/>
  <c r="AE151" i="1"/>
  <c r="AD151" i="1"/>
  <c r="AC151" i="1"/>
  <c r="AB151" i="1"/>
  <c r="AA151" i="1"/>
  <c r="Z151" i="1"/>
  <c r="AG151" i="1" s="1"/>
  <c r="AO150" i="1"/>
  <c r="AE150" i="1"/>
  <c r="AD150" i="1"/>
  <c r="AC150" i="1"/>
  <c r="AB150" i="1"/>
  <c r="AA150" i="1"/>
  <c r="Z150" i="1"/>
  <c r="AO149" i="1"/>
  <c r="AE149" i="1"/>
  <c r="AD149" i="1"/>
  <c r="AC149" i="1"/>
  <c r="AH149" i="1" s="1"/>
  <c r="AB149" i="1"/>
  <c r="AA149" i="1"/>
  <c r="Z149" i="1"/>
  <c r="AO148" i="1"/>
  <c r="AE148" i="1"/>
  <c r="AD148" i="1"/>
  <c r="AC148" i="1"/>
  <c r="AB148" i="1"/>
  <c r="AA148" i="1"/>
  <c r="Z148" i="1"/>
  <c r="AO147" i="1"/>
  <c r="AE147" i="1"/>
  <c r="AD147" i="1"/>
  <c r="AC147" i="1"/>
  <c r="AB147" i="1"/>
  <c r="AA147" i="1"/>
  <c r="Z147" i="1"/>
  <c r="AO146" i="1"/>
  <c r="AE146" i="1"/>
  <c r="AD146" i="1"/>
  <c r="AC146" i="1"/>
  <c r="AH146" i="1" s="1"/>
  <c r="AB146" i="1"/>
  <c r="AA146" i="1"/>
  <c r="Z146" i="1"/>
  <c r="AG146" i="1" s="1"/>
  <c r="AO145" i="1"/>
  <c r="AE145" i="1"/>
  <c r="AD145" i="1"/>
  <c r="AC145" i="1"/>
  <c r="AB145" i="1"/>
  <c r="AA145" i="1"/>
  <c r="Z145" i="1"/>
  <c r="AO144" i="1"/>
  <c r="AE144" i="1"/>
  <c r="AD144" i="1"/>
  <c r="AC144" i="1"/>
  <c r="AB144" i="1"/>
  <c r="AA144" i="1"/>
  <c r="Z144" i="1"/>
  <c r="AO143" i="1"/>
  <c r="AE143" i="1"/>
  <c r="AD143" i="1"/>
  <c r="AC143" i="1"/>
  <c r="AB143" i="1"/>
  <c r="AA143" i="1"/>
  <c r="Z143" i="1"/>
  <c r="AG143" i="1" s="1"/>
  <c r="AO142" i="1"/>
  <c r="AE142" i="1"/>
  <c r="AD142" i="1"/>
  <c r="AC142" i="1"/>
  <c r="AB142" i="1"/>
  <c r="AA142" i="1"/>
  <c r="Z142" i="1"/>
  <c r="AO141" i="1"/>
  <c r="AE141" i="1"/>
  <c r="AD141" i="1"/>
  <c r="AC141" i="1"/>
  <c r="AH141" i="1" s="1"/>
  <c r="AB141" i="1"/>
  <c r="AA141" i="1"/>
  <c r="Z141" i="1"/>
  <c r="AO140" i="1"/>
  <c r="AE140" i="1"/>
  <c r="AD140" i="1"/>
  <c r="AC140" i="1"/>
  <c r="AB140" i="1"/>
  <c r="AA140" i="1"/>
  <c r="Z140" i="1"/>
  <c r="AO139" i="1"/>
  <c r="AE139" i="1"/>
  <c r="AD139" i="1"/>
  <c r="AC139" i="1"/>
  <c r="AB139" i="1"/>
  <c r="AA139" i="1"/>
  <c r="Z139" i="1"/>
  <c r="AO138" i="1"/>
  <c r="AE138" i="1"/>
  <c r="AD138" i="1"/>
  <c r="AC138" i="1"/>
  <c r="AH138" i="1" s="1"/>
  <c r="AB138" i="1"/>
  <c r="AA138" i="1"/>
  <c r="Z138" i="1"/>
  <c r="AG138" i="1" s="1"/>
  <c r="AO137" i="1"/>
  <c r="AE137" i="1"/>
  <c r="AD137" i="1"/>
  <c r="AC137" i="1"/>
  <c r="AB137" i="1"/>
  <c r="AA137" i="1"/>
  <c r="Z137" i="1"/>
  <c r="AO136" i="1"/>
  <c r="AE136" i="1"/>
  <c r="AD136" i="1"/>
  <c r="AC136" i="1"/>
  <c r="AB136" i="1"/>
  <c r="AA136" i="1"/>
  <c r="Z136" i="1"/>
  <c r="AO135" i="1"/>
  <c r="AE135" i="1"/>
  <c r="AD135" i="1"/>
  <c r="AC135" i="1"/>
  <c r="AB135" i="1"/>
  <c r="AA135" i="1"/>
  <c r="Z135" i="1"/>
  <c r="AG135" i="1" s="1"/>
  <c r="AO134" i="1"/>
  <c r="AE134" i="1"/>
  <c r="AD134" i="1"/>
  <c r="AC134" i="1"/>
  <c r="AB134" i="1"/>
  <c r="AA134" i="1"/>
  <c r="Z134" i="1"/>
  <c r="AO133" i="1"/>
  <c r="AE133" i="1"/>
  <c r="AD133" i="1"/>
  <c r="AC133" i="1"/>
  <c r="AH133" i="1" s="1"/>
  <c r="AB133" i="1"/>
  <c r="AA133" i="1"/>
  <c r="Z133" i="1"/>
  <c r="AO132" i="1"/>
  <c r="AE132" i="1"/>
  <c r="AD132" i="1"/>
  <c r="AC132" i="1"/>
  <c r="AB132" i="1"/>
  <c r="AA132" i="1"/>
  <c r="Z132" i="1"/>
  <c r="AO131" i="1"/>
  <c r="AE131" i="1"/>
  <c r="AD131" i="1"/>
  <c r="AC131" i="1"/>
  <c r="AB131" i="1"/>
  <c r="AA131" i="1"/>
  <c r="Z131" i="1"/>
  <c r="AO130" i="1"/>
  <c r="AE130" i="1"/>
  <c r="AD130" i="1"/>
  <c r="AC130" i="1"/>
  <c r="AH130" i="1" s="1"/>
  <c r="AB130" i="1"/>
  <c r="AA130" i="1"/>
  <c r="Z130" i="1"/>
  <c r="AO129" i="1"/>
  <c r="AE129" i="1"/>
  <c r="AD129" i="1"/>
  <c r="AC129" i="1"/>
  <c r="AB129" i="1"/>
  <c r="AA129" i="1"/>
  <c r="Z129" i="1"/>
  <c r="AO128" i="1"/>
  <c r="AE128" i="1"/>
  <c r="AD128" i="1"/>
  <c r="AC128" i="1"/>
  <c r="AB128" i="1"/>
  <c r="AA128" i="1"/>
  <c r="Z128" i="1"/>
  <c r="AO127" i="1"/>
  <c r="AE127" i="1"/>
  <c r="AD127" i="1"/>
  <c r="AC127" i="1"/>
  <c r="AB127" i="1"/>
  <c r="AA127" i="1"/>
  <c r="Z127" i="1"/>
  <c r="AO126" i="1"/>
  <c r="AE126" i="1"/>
  <c r="AD126" i="1"/>
  <c r="AC126" i="1"/>
  <c r="AB126" i="1"/>
  <c r="AA126" i="1"/>
  <c r="Z126" i="1"/>
  <c r="AO125" i="1"/>
  <c r="AE125" i="1"/>
  <c r="AD125" i="1"/>
  <c r="AC125" i="1"/>
  <c r="AH125" i="1" s="1"/>
  <c r="AB125" i="1"/>
  <c r="AA125" i="1"/>
  <c r="Z125" i="1"/>
  <c r="AO124" i="1"/>
  <c r="AE124" i="1"/>
  <c r="AD124" i="1"/>
  <c r="AC124" i="1"/>
  <c r="AB124" i="1"/>
  <c r="AA124" i="1"/>
  <c r="Z124" i="1"/>
  <c r="AO123" i="1"/>
  <c r="AE123" i="1"/>
  <c r="AD123" i="1"/>
  <c r="AC123" i="1"/>
  <c r="AB123" i="1"/>
  <c r="AA123" i="1"/>
  <c r="Z123" i="1"/>
  <c r="AO122" i="1"/>
  <c r="AE122" i="1"/>
  <c r="AD122" i="1"/>
  <c r="AC122" i="1"/>
  <c r="AH122" i="1" s="1"/>
  <c r="AB122" i="1"/>
  <c r="AA122" i="1"/>
  <c r="Z122" i="1"/>
  <c r="AO121" i="1"/>
  <c r="AE121" i="1"/>
  <c r="AD121" i="1"/>
  <c r="AC121" i="1"/>
  <c r="AB121" i="1"/>
  <c r="AA121" i="1"/>
  <c r="Z121" i="1"/>
  <c r="AO120" i="1"/>
  <c r="AE120" i="1"/>
  <c r="AD120" i="1"/>
  <c r="AC120" i="1"/>
  <c r="AB120" i="1"/>
  <c r="AA120" i="1"/>
  <c r="Z120" i="1"/>
  <c r="AO119" i="1"/>
  <c r="AE119" i="1"/>
  <c r="AD119" i="1"/>
  <c r="AC119" i="1"/>
  <c r="AB119" i="1"/>
  <c r="AA119" i="1"/>
  <c r="Z119" i="1"/>
  <c r="AO118" i="1"/>
  <c r="AE118" i="1"/>
  <c r="AD118" i="1"/>
  <c r="AC118" i="1"/>
  <c r="AB118" i="1"/>
  <c r="AA118" i="1"/>
  <c r="Z118" i="1"/>
  <c r="AO117" i="1"/>
  <c r="AE117" i="1"/>
  <c r="AD117" i="1"/>
  <c r="AC117" i="1"/>
  <c r="AH117" i="1" s="1"/>
  <c r="AB117" i="1"/>
  <c r="AA117" i="1"/>
  <c r="Z117" i="1"/>
  <c r="AO116" i="1"/>
  <c r="AE116" i="1"/>
  <c r="AD116" i="1"/>
  <c r="AC116" i="1"/>
  <c r="AB116" i="1"/>
  <c r="AA116" i="1"/>
  <c r="Z116" i="1"/>
  <c r="AO115" i="1"/>
  <c r="AE115" i="1"/>
  <c r="AD115" i="1"/>
  <c r="AC115" i="1"/>
  <c r="AB115" i="1"/>
  <c r="AA115" i="1"/>
  <c r="Z115" i="1"/>
  <c r="AO114" i="1"/>
  <c r="AE114" i="1"/>
  <c r="AD114" i="1"/>
  <c r="AC114" i="1"/>
  <c r="AH114" i="1" s="1"/>
  <c r="AB114" i="1"/>
  <c r="AA114" i="1"/>
  <c r="Z114" i="1"/>
  <c r="AO113" i="1"/>
  <c r="AE113" i="1"/>
  <c r="AD113" i="1"/>
  <c r="AC113" i="1"/>
  <c r="AB113" i="1"/>
  <c r="AA113" i="1"/>
  <c r="Z113" i="1"/>
  <c r="AO112" i="1"/>
  <c r="AE112" i="1"/>
  <c r="AD112" i="1"/>
  <c r="AC112" i="1"/>
  <c r="AB112" i="1"/>
  <c r="AA112" i="1"/>
  <c r="Z112" i="1"/>
  <c r="AO111" i="1"/>
  <c r="AE111" i="1"/>
  <c r="AD111" i="1"/>
  <c r="AC111" i="1"/>
  <c r="AB111" i="1"/>
  <c r="AA111" i="1"/>
  <c r="Z111" i="1"/>
  <c r="AO110" i="1"/>
  <c r="AE110" i="1"/>
  <c r="AD110" i="1"/>
  <c r="AC110" i="1"/>
  <c r="AB110" i="1"/>
  <c r="AA110" i="1"/>
  <c r="Z110" i="1"/>
  <c r="AO109" i="1"/>
  <c r="AE109" i="1"/>
  <c r="AD109" i="1"/>
  <c r="AC109" i="1"/>
  <c r="AH109" i="1" s="1"/>
  <c r="AB109" i="1"/>
  <c r="AA109" i="1"/>
  <c r="Z109" i="1"/>
  <c r="AO108" i="1"/>
  <c r="AE108" i="1"/>
  <c r="AD108" i="1"/>
  <c r="AC108" i="1"/>
  <c r="AH108" i="1" s="1"/>
  <c r="AB108" i="1"/>
  <c r="AA108" i="1"/>
  <c r="Z108" i="1"/>
  <c r="AO107" i="1"/>
  <c r="AE107" i="1"/>
  <c r="AD107" i="1"/>
  <c r="AC107" i="1"/>
  <c r="AB107" i="1"/>
  <c r="AA107" i="1"/>
  <c r="Z107" i="1"/>
  <c r="AO106" i="1"/>
  <c r="AE106" i="1"/>
  <c r="AD106" i="1"/>
  <c r="AC106" i="1"/>
  <c r="AH106" i="1" s="1"/>
  <c r="AB106" i="1"/>
  <c r="AA106" i="1"/>
  <c r="Z106" i="1"/>
  <c r="AO105" i="1"/>
  <c r="AE105" i="1"/>
  <c r="AD105" i="1"/>
  <c r="AC105" i="1"/>
  <c r="AB105" i="1"/>
  <c r="AA105" i="1"/>
  <c r="Z105" i="1"/>
  <c r="AO104" i="1"/>
  <c r="AE104" i="1"/>
  <c r="AD104" i="1"/>
  <c r="AC104" i="1"/>
  <c r="AB104" i="1"/>
  <c r="AA104" i="1"/>
  <c r="Z104" i="1"/>
  <c r="AO103" i="1"/>
  <c r="AE103" i="1"/>
  <c r="AD103" i="1"/>
  <c r="AC103" i="1"/>
  <c r="AB103" i="1"/>
  <c r="AA103" i="1"/>
  <c r="Z103" i="1"/>
  <c r="AO102" i="1"/>
  <c r="AE102" i="1"/>
  <c r="AD102" i="1"/>
  <c r="AC102" i="1"/>
  <c r="AB102" i="1"/>
  <c r="AA102" i="1"/>
  <c r="Z102" i="1"/>
  <c r="AO101" i="1"/>
  <c r="AE101" i="1"/>
  <c r="AD101" i="1"/>
  <c r="AC101" i="1"/>
  <c r="AH101" i="1" s="1"/>
  <c r="AB101" i="1"/>
  <c r="AA101" i="1"/>
  <c r="Z101" i="1"/>
  <c r="AO100" i="1"/>
  <c r="AE100" i="1"/>
  <c r="AD100" i="1"/>
  <c r="AC100" i="1"/>
  <c r="AH100" i="1" s="1"/>
  <c r="AB100" i="1"/>
  <c r="AA100" i="1"/>
  <c r="Z100" i="1"/>
  <c r="AO99" i="1"/>
  <c r="AE99" i="1"/>
  <c r="AD99" i="1"/>
  <c r="AC99" i="1"/>
  <c r="AB99" i="1"/>
  <c r="AA99" i="1"/>
  <c r="Z99" i="1"/>
  <c r="AO98" i="1"/>
  <c r="AE98" i="1"/>
  <c r="AD98" i="1"/>
  <c r="AC98" i="1"/>
  <c r="AH98" i="1" s="1"/>
  <c r="AB98" i="1"/>
  <c r="AA98" i="1"/>
  <c r="Z98" i="1"/>
  <c r="AO97" i="1"/>
  <c r="AE97" i="1"/>
  <c r="AD97" i="1"/>
  <c r="AC97" i="1"/>
  <c r="AB97" i="1"/>
  <c r="AA97" i="1"/>
  <c r="Z97" i="1"/>
  <c r="AO96" i="1"/>
  <c r="AE96" i="1"/>
  <c r="AD96" i="1"/>
  <c r="AC96" i="1"/>
  <c r="AB96" i="1"/>
  <c r="AA96" i="1"/>
  <c r="Z96" i="1"/>
  <c r="AO95" i="1"/>
  <c r="AE95" i="1"/>
  <c r="AD95" i="1"/>
  <c r="AC95" i="1"/>
  <c r="AB95" i="1"/>
  <c r="AA95" i="1"/>
  <c r="Z95" i="1"/>
  <c r="AO94" i="1"/>
  <c r="AE94" i="1"/>
  <c r="AD94" i="1"/>
  <c r="AC94" i="1"/>
  <c r="AB94" i="1"/>
  <c r="AA94" i="1"/>
  <c r="Z94" i="1"/>
  <c r="AO93" i="1"/>
  <c r="AE93" i="1"/>
  <c r="AD93" i="1"/>
  <c r="AC93" i="1"/>
  <c r="AH93" i="1" s="1"/>
  <c r="AB93" i="1"/>
  <c r="AA93" i="1"/>
  <c r="Z93" i="1"/>
  <c r="AO92" i="1"/>
  <c r="AE92" i="1"/>
  <c r="AD92" i="1"/>
  <c r="AC92" i="1"/>
  <c r="AH92" i="1" s="1"/>
  <c r="AB92" i="1"/>
  <c r="AA92" i="1"/>
  <c r="Z92" i="1"/>
  <c r="AO91" i="1"/>
  <c r="AE91" i="1"/>
  <c r="AD91" i="1"/>
  <c r="AC91" i="1"/>
  <c r="AB91" i="1"/>
  <c r="AA91" i="1"/>
  <c r="Z91" i="1"/>
  <c r="AO90" i="1"/>
  <c r="AE90" i="1"/>
  <c r="AD90" i="1"/>
  <c r="AC90" i="1"/>
  <c r="AB90" i="1"/>
  <c r="AA90" i="1"/>
  <c r="Z90" i="1"/>
  <c r="AJ90" i="1" s="1"/>
  <c r="AK90" i="1" s="1"/>
  <c r="AL90" i="1" s="1"/>
  <c r="AO89" i="1"/>
  <c r="AE89" i="1"/>
  <c r="AD89" i="1"/>
  <c r="AC89" i="1"/>
  <c r="AB89" i="1"/>
  <c r="AA89" i="1"/>
  <c r="Z89" i="1"/>
  <c r="AJ89" i="1" s="1"/>
  <c r="AK89" i="1" s="1"/>
  <c r="AL89" i="1" s="1"/>
  <c r="AN89" i="1" s="1"/>
  <c r="AP89" i="1" s="1"/>
  <c r="AO88" i="1"/>
  <c r="AE88" i="1"/>
  <c r="AD88" i="1"/>
  <c r="AC88" i="1"/>
  <c r="AB88" i="1"/>
  <c r="AA88" i="1"/>
  <c r="Z88" i="1"/>
  <c r="AO87" i="1"/>
  <c r="AE87" i="1"/>
  <c r="AD87" i="1"/>
  <c r="AC87" i="1"/>
  <c r="AB87" i="1"/>
  <c r="AA87" i="1"/>
  <c r="Z87" i="1"/>
  <c r="AO86" i="1"/>
  <c r="AE86" i="1"/>
  <c r="AD86" i="1"/>
  <c r="AC86" i="1"/>
  <c r="AB86" i="1"/>
  <c r="AA86" i="1"/>
  <c r="Z86" i="1"/>
  <c r="AO85" i="1"/>
  <c r="AE85" i="1"/>
  <c r="AD85" i="1"/>
  <c r="AC85" i="1"/>
  <c r="AH85" i="1" s="1"/>
  <c r="AB85" i="1"/>
  <c r="AA85" i="1"/>
  <c r="Z85" i="1"/>
  <c r="AO84" i="1"/>
  <c r="AE84" i="1"/>
  <c r="AD84" i="1"/>
  <c r="AC84" i="1"/>
  <c r="AH84" i="1" s="1"/>
  <c r="AB84" i="1"/>
  <c r="AA84" i="1"/>
  <c r="Z84" i="1"/>
  <c r="AO83" i="1"/>
  <c r="AE83" i="1"/>
  <c r="AD83" i="1"/>
  <c r="AC83" i="1"/>
  <c r="AB83" i="1"/>
  <c r="AA83" i="1"/>
  <c r="Z83" i="1"/>
  <c r="AO82" i="1"/>
  <c r="AE82" i="1"/>
  <c r="AD82" i="1"/>
  <c r="AC82" i="1"/>
  <c r="AH82" i="1" s="1"/>
  <c r="AB82" i="1"/>
  <c r="AA82" i="1"/>
  <c r="Z82" i="1"/>
  <c r="AJ82" i="1" s="1"/>
  <c r="AK82" i="1" s="1"/>
  <c r="AL82" i="1" s="1"/>
  <c r="AO81" i="1"/>
  <c r="AE81" i="1"/>
  <c r="AD81" i="1"/>
  <c r="AC81" i="1"/>
  <c r="AB81" i="1"/>
  <c r="AA81" i="1"/>
  <c r="Z81" i="1"/>
  <c r="AJ81" i="1" s="1"/>
  <c r="AK81" i="1" s="1"/>
  <c r="AL81" i="1" s="1"/>
  <c r="AN81" i="1" s="1"/>
  <c r="AP81" i="1" s="1"/>
  <c r="AO80" i="1"/>
  <c r="AE80" i="1"/>
  <c r="AD80" i="1"/>
  <c r="AC80" i="1"/>
  <c r="AB80" i="1"/>
  <c r="AA80" i="1"/>
  <c r="Z80" i="1"/>
  <c r="AO79" i="1"/>
  <c r="AE79" i="1"/>
  <c r="AD79" i="1"/>
  <c r="AC79" i="1"/>
  <c r="AB79" i="1"/>
  <c r="AA79" i="1"/>
  <c r="Z79" i="1"/>
  <c r="AO78" i="1"/>
  <c r="AE78" i="1"/>
  <c r="AD78" i="1"/>
  <c r="AC78" i="1"/>
  <c r="AB78" i="1"/>
  <c r="AA78" i="1"/>
  <c r="Z78" i="1"/>
  <c r="AO77" i="1"/>
  <c r="AE77" i="1"/>
  <c r="AD77" i="1"/>
  <c r="AC77" i="1"/>
  <c r="AH77" i="1" s="1"/>
  <c r="AB77" i="1"/>
  <c r="AA77" i="1"/>
  <c r="Z77" i="1"/>
  <c r="AO76" i="1"/>
  <c r="AE76" i="1"/>
  <c r="AD76" i="1"/>
  <c r="AC76" i="1"/>
  <c r="AH76" i="1" s="1"/>
  <c r="AB76" i="1"/>
  <c r="AA76" i="1"/>
  <c r="Z76" i="1"/>
  <c r="AO75" i="1"/>
  <c r="AE75" i="1"/>
  <c r="AD75" i="1"/>
  <c r="AC75" i="1"/>
  <c r="AB75" i="1"/>
  <c r="AA75" i="1"/>
  <c r="Z75" i="1"/>
  <c r="AO74" i="1"/>
  <c r="AE74" i="1"/>
  <c r="AD74" i="1"/>
  <c r="AC74" i="1"/>
  <c r="AH74" i="1" s="1"/>
  <c r="AB74" i="1"/>
  <c r="AA74" i="1"/>
  <c r="Z74" i="1"/>
  <c r="AJ74" i="1" s="1"/>
  <c r="AK74" i="1" s="1"/>
  <c r="AL74" i="1" s="1"/>
  <c r="AN74" i="1" s="1"/>
  <c r="AP74" i="1" s="1"/>
  <c r="AO73" i="1"/>
  <c r="AE73" i="1"/>
  <c r="AD73" i="1"/>
  <c r="AC73" i="1"/>
  <c r="AB73" i="1"/>
  <c r="AA73" i="1"/>
  <c r="Z73" i="1"/>
  <c r="AJ73" i="1" s="1"/>
  <c r="AK73" i="1" s="1"/>
  <c r="AL73" i="1" s="1"/>
  <c r="AN73" i="1" s="1"/>
  <c r="AP73" i="1" s="1"/>
  <c r="AO72" i="1"/>
  <c r="AE72" i="1"/>
  <c r="AD72" i="1"/>
  <c r="AC72" i="1"/>
  <c r="AB72" i="1"/>
  <c r="AA72" i="1"/>
  <c r="Z72" i="1"/>
  <c r="AO71" i="1"/>
  <c r="AE71" i="1"/>
  <c r="AD71" i="1"/>
  <c r="AC71" i="1"/>
  <c r="AB71" i="1"/>
  <c r="AA71" i="1"/>
  <c r="Z71" i="1"/>
  <c r="AO70" i="1"/>
  <c r="AE70" i="1"/>
  <c r="AD70" i="1"/>
  <c r="AC70" i="1"/>
  <c r="AB70" i="1"/>
  <c r="AA70" i="1"/>
  <c r="Z70" i="1"/>
  <c r="AO69" i="1"/>
  <c r="AE69" i="1"/>
  <c r="AD69" i="1"/>
  <c r="AC69" i="1"/>
  <c r="AH69" i="1" s="1"/>
  <c r="AB69" i="1"/>
  <c r="AA69" i="1"/>
  <c r="Z69" i="1"/>
  <c r="AO68" i="1"/>
  <c r="AE68" i="1"/>
  <c r="AD68" i="1"/>
  <c r="AC68" i="1"/>
  <c r="AH68" i="1" s="1"/>
  <c r="AB68" i="1"/>
  <c r="AA68" i="1"/>
  <c r="Z68" i="1"/>
  <c r="AO67" i="1"/>
  <c r="AE67" i="1"/>
  <c r="AD67" i="1"/>
  <c r="AC67" i="1"/>
  <c r="AB67" i="1"/>
  <c r="AA67" i="1"/>
  <c r="Z67" i="1"/>
  <c r="AO66" i="1"/>
  <c r="AE66" i="1"/>
  <c r="AD66" i="1"/>
  <c r="AC66" i="1"/>
  <c r="AH66" i="1" s="1"/>
  <c r="AB66" i="1"/>
  <c r="AA66" i="1"/>
  <c r="Z66" i="1"/>
  <c r="AJ66" i="1" s="1"/>
  <c r="AK66" i="1" s="1"/>
  <c r="AL66" i="1" s="1"/>
  <c r="AN66" i="1" s="1"/>
  <c r="AP66" i="1" s="1"/>
  <c r="AO65" i="1"/>
  <c r="AE65" i="1"/>
  <c r="AD65" i="1"/>
  <c r="AC65" i="1"/>
  <c r="AB65" i="1"/>
  <c r="AA65" i="1"/>
  <c r="Z65" i="1"/>
  <c r="AJ65" i="1" s="1"/>
  <c r="AK65" i="1" s="1"/>
  <c r="AL65" i="1" s="1"/>
  <c r="AN65" i="1" s="1"/>
  <c r="AP65" i="1" s="1"/>
  <c r="AO64" i="1"/>
  <c r="AE64" i="1"/>
  <c r="AD64" i="1"/>
  <c r="AC64" i="1"/>
  <c r="AB64" i="1"/>
  <c r="AA64" i="1"/>
  <c r="Z64" i="1"/>
  <c r="AO63" i="1"/>
  <c r="AE63" i="1"/>
  <c r="AD63" i="1"/>
  <c r="AC63" i="1"/>
  <c r="AB63" i="1"/>
  <c r="AA63" i="1"/>
  <c r="Z63" i="1"/>
  <c r="AO62" i="1"/>
  <c r="AE62" i="1"/>
  <c r="AD62" i="1"/>
  <c r="AC62" i="1"/>
  <c r="AB62" i="1"/>
  <c r="AA62" i="1"/>
  <c r="Z62" i="1"/>
  <c r="AO61" i="1"/>
  <c r="AE61" i="1"/>
  <c r="AD61" i="1"/>
  <c r="AC61" i="1"/>
  <c r="AH61" i="1" s="1"/>
  <c r="AB61" i="1"/>
  <c r="AA61" i="1"/>
  <c r="Z61" i="1"/>
  <c r="AO60" i="1"/>
  <c r="AE60" i="1"/>
  <c r="AD60" i="1"/>
  <c r="AC60" i="1"/>
  <c r="AH60" i="1" s="1"/>
  <c r="AB60" i="1"/>
  <c r="AA60" i="1"/>
  <c r="Z60" i="1"/>
  <c r="AO59" i="1"/>
  <c r="AE59" i="1"/>
  <c r="AD59" i="1"/>
  <c r="AC59" i="1"/>
  <c r="AB59" i="1"/>
  <c r="AA59" i="1"/>
  <c r="Z59" i="1"/>
  <c r="AO58" i="1"/>
  <c r="AE58" i="1"/>
  <c r="AD58" i="1"/>
  <c r="AC58" i="1"/>
  <c r="AH58" i="1" s="1"/>
  <c r="AB58" i="1"/>
  <c r="AA58" i="1"/>
  <c r="Z58" i="1"/>
  <c r="AJ58" i="1" s="1"/>
  <c r="AK58" i="1" s="1"/>
  <c r="AL58" i="1" s="1"/>
  <c r="AN58" i="1" s="1"/>
  <c r="AP58" i="1" s="1"/>
  <c r="AO57" i="1"/>
  <c r="AE57" i="1"/>
  <c r="AD57" i="1"/>
  <c r="AC57" i="1"/>
  <c r="AB57" i="1"/>
  <c r="AA57" i="1"/>
  <c r="Z57" i="1"/>
  <c r="AJ57" i="1" s="1"/>
  <c r="AK57" i="1" s="1"/>
  <c r="AL57" i="1" s="1"/>
  <c r="AN57" i="1" s="1"/>
  <c r="AP57" i="1" s="1"/>
  <c r="AO56" i="1"/>
  <c r="AE56" i="1"/>
  <c r="AD56" i="1"/>
  <c r="AC56" i="1"/>
  <c r="AB56" i="1"/>
  <c r="AA56" i="1"/>
  <c r="Z56" i="1"/>
  <c r="AO55" i="1"/>
  <c r="AE55" i="1"/>
  <c r="AD55" i="1"/>
  <c r="AC55" i="1"/>
  <c r="AB55" i="1"/>
  <c r="AA55" i="1"/>
  <c r="Z55" i="1"/>
  <c r="AO54" i="1"/>
  <c r="AE54" i="1"/>
  <c r="AD54" i="1"/>
  <c r="AC54" i="1"/>
  <c r="AB54" i="1"/>
  <c r="AA54" i="1"/>
  <c r="Z54" i="1"/>
  <c r="AO53" i="1"/>
  <c r="AE53" i="1"/>
  <c r="AD53" i="1"/>
  <c r="AC53" i="1"/>
  <c r="AH53" i="1" s="1"/>
  <c r="AB53" i="1"/>
  <c r="AA53" i="1"/>
  <c r="Z53" i="1"/>
  <c r="AO52" i="1"/>
  <c r="AE52" i="1"/>
  <c r="AD52" i="1"/>
  <c r="AC52" i="1"/>
  <c r="AH52" i="1" s="1"/>
  <c r="AB52" i="1"/>
  <c r="AA52" i="1"/>
  <c r="Z52" i="1"/>
  <c r="AO51" i="1"/>
  <c r="AE51" i="1"/>
  <c r="AD51" i="1"/>
  <c r="AC51" i="1"/>
  <c r="AB51" i="1"/>
  <c r="AA51" i="1"/>
  <c r="Z51" i="1"/>
  <c r="AO50" i="1"/>
  <c r="AE50" i="1"/>
  <c r="AD50" i="1"/>
  <c r="AC50" i="1"/>
  <c r="AH50" i="1" s="1"/>
  <c r="AB50" i="1"/>
  <c r="AA50" i="1"/>
  <c r="Z50" i="1"/>
  <c r="AJ50" i="1" s="1"/>
  <c r="AK50" i="1" s="1"/>
  <c r="AL50" i="1" s="1"/>
  <c r="AN50" i="1" s="1"/>
  <c r="AP50" i="1" s="1"/>
  <c r="AO49" i="1"/>
  <c r="AE49" i="1"/>
  <c r="AD49" i="1"/>
  <c r="AC49" i="1"/>
  <c r="AB49" i="1"/>
  <c r="AA49" i="1"/>
  <c r="Z49" i="1"/>
  <c r="AJ49" i="1" s="1"/>
  <c r="AK49" i="1" s="1"/>
  <c r="AL49" i="1" s="1"/>
  <c r="AN49" i="1" s="1"/>
  <c r="AP49" i="1" s="1"/>
  <c r="AO48" i="1"/>
  <c r="AE48" i="1"/>
  <c r="AD48" i="1"/>
  <c r="AC48" i="1"/>
  <c r="AB48" i="1"/>
  <c r="AA48" i="1"/>
  <c r="Z48" i="1"/>
  <c r="AO47" i="1"/>
  <c r="AE47" i="1"/>
  <c r="AD47" i="1"/>
  <c r="AC47" i="1"/>
  <c r="AB47" i="1"/>
  <c r="AA47" i="1"/>
  <c r="Z47" i="1"/>
  <c r="AO46" i="1"/>
  <c r="AE46" i="1"/>
  <c r="AD46" i="1"/>
  <c r="AC46" i="1"/>
  <c r="AB46" i="1"/>
  <c r="AA46" i="1"/>
  <c r="Z46" i="1"/>
  <c r="AO45" i="1"/>
  <c r="AE45" i="1"/>
  <c r="AD45" i="1"/>
  <c r="AC45" i="1"/>
  <c r="AH45" i="1" s="1"/>
  <c r="AB45" i="1"/>
  <c r="AA45" i="1"/>
  <c r="Z45" i="1"/>
  <c r="AO44" i="1"/>
  <c r="AE44" i="1"/>
  <c r="AD44" i="1"/>
  <c r="AC44" i="1"/>
  <c r="AH44" i="1" s="1"/>
  <c r="AB44" i="1"/>
  <c r="AA44" i="1"/>
  <c r="Z44" i="1"/>
  <c r="AO43" i="1"/>
  <c r="AE43" i="1"/>
  <c r="AD43" i="1"/>
  <c r="AC43" i="1"/>
  <c r="AB43" i="1"/>
  <c r="AA43" i="1"/>
  <c r="Z43" i="1"/>
  <c r="AO42" i="1"/>
  <c r="AE42" i="1"/>
  <c r="AD42" i="1"/>
  <c r="AC42" i="1"/>
  <c r="AH42" i="1" s="1"/>
  <c r="AB42" i="1"/>
  <c r="AA42" i="1"/>
  <c r="Z42" i="1"/>
  <c r="AJ42" i="1" s="1"/>
  <c r="AK42" i="1" s="1"/>
  <c r="AL42" i="1" s="1"/>
  <c r="AN42" i="1" s="1"/>
  <c r="AP42" i="1" s="1"/>
  <c r="AO41" i="1"/>
  <c r="AE41" i="1"/>
  <c r="AD41" i="1"/>
  <c r="AC41" i="1"/>
  <c r="AB41" i="1"/>
  <c r="AA41" i="1"/>
  <c r="Z41" i="1"/>
  <c r="AO40" i="1"/>
  <c r="AE40" i="1"/>
  <c r="AD40" i="1"/>
  <c r="AC40" i="1"/>
  <c r="AB40" i="1"/>
  <c r="AA40" i="1"/>
  <c r="Z40" i="1"/>
  <c r="AO39" i="1"/>
  <c r="AE39" i="1"/>
  <c r="AD39" i="1"/>
  <c r="AC39" i="1"/>
  <c r="AB39" i="1"/>
  <c r="AA39" i="1"/>
  <c r="Z39" i="1"/>
  <c r="AO38" i="1"/>
  <c r="AE38" i="1"/>
  <c r="AD38" i="1"/>
  <c r="AC38" i="1"/>
  <c r="AB38" i="1"/>
  <c r="AA38" i="1"/>
  <c r="Z38" i="1"/>
  <c r="AO37" i="1"/>
  <c r="AE37" i="1"/>
  <c r="AD37" i="1"/>
  <c r="AC37" i="1"/>
  <c r="AH37" i="1" s="1"/>
  <c r="AB37" i="1"/>
  <c r="AA37" i="1"/>
  <c r="Z37" i="1"/>
  <c r="AO36" i="1"/>
  <c r="AE36" i="1"/>
  <c r="AD36" i="1"/>
  <c r="AC36" i="1"/>
  <c r="AB36" i="1"/>
  <c r="AA36" i="1"/>
  <c r="Z36" i="1"/>
  <c r="AO35" i="1"/>
  <c r="AE35" i="1"/>
  <c r="AD35" i="1"/>
  <c r="AC35" i="1"/>
  <c r="AB35" i="1"/>
  <c r="AA35" i="1"/>
  <c r="Z35" i="1"/>
  <c r="AO34" i="1"/>
  <c r="AE34" i="1"/>
  <c r="AD34" i="1"/>
  <c r="AC34" i="1"/>
  <c r="AH34" i="1" s="1"/>
  <c r="AB34" i="1"/>
  <c r="AA34" i="1"/>
  <c r="Z34" i="1"/>
  <c r="AJ34" i="1" s="1"/>
  <c r="AK34" i="1" s="1"/>
  <c r="AL34" i="1" s="1"/>
  <c r="AN34" i="1" s="1"/>
  <c r="AP34" i="1" s="1"/>
  <c r="AO33" i="1"/>
  <c r="AE33" i="1"/>
  <c r="AD33" i="1"/>
  <c r="AC33" i="1"/>
  <c r="AB33" i="1"/>
  <c r="AA33" i="1"/>
  <c r="Z33" i="1"/>
  <c r="AO32" i="1"/>
  <c r="AE32" i="1"/>
  <c r="AD32" i="1"/>
  <c r="AC32" i="1"/>
  <c r="AB32" i="1"/>
  <c r="AA32" i="1"/>
  <c r="Z32" i="1"/>
  <c r="AO31" i="1"/>
  <c r="AE31" i="1"/>
  <c r="AD31" i="1"/>
  <c r="AC31" i="1"/>
  <c r="AB31" i="1"/>
  <c r="AA31" i="1"/>
  <c r="Z31" i="1"/>
  <c r="AO30" i="1"/>
  <c r="AE30" i="1"/>
  <c r="AD30" i="1"/>
  <c r="AC30" i="1"/>
  <c r="AB30" i="1"/>
  <c r="AA30" i="1"/>
  <c r="Z30" i="1"/>
  <c r="AO29" i="1"/>
  <c r="AE29" i="1"/>
  <c r="AD29" i="1"/>
  <c r="AC29" i="1"/>
  <c r="AH29" i="1" s="1"/>
  <c r="AB29" i="1"/>
  <c r="AA29" i="1"/>
  <c r="Z29" i="1"/>
  <c r="AO28" i="1"/>
  <c r="AE28" i="1"/>
  <c r="AD28" i="1"/>
  <c r="AC28" i="1"/>
  <c r="AB28" i="1"/>
  <c r="AA28" i="1"/>
  <c r="Z28" i="1"/>
  <c r="AO27" i="1"/>
  <c r="AE27" i="1"/>
  <c r="AD27" i="1"/>
  <c r="AC27" i="1"/>
  <c r="AB27" i="1"/>
  <c r="AA27" i="1"/>
  <c r="Z27" i="1"/>
  <c r="AO26" i="1"/>
  <c r="AE26" i="1"/>
  <c r="AD26" i="1"/>
  <c r="AC26" i="1"/>
  <c r="AH26" i="1" s="1"/>
  <c r="AB26" i="1"/>
  <c r="AA26" i="1"/>
  <c r="Z26" i="1"/>
  <c r="AJ26" i="1" s="1"/>
  <c r="AK26" i="1" s="1"/>
  <c r="AL26" i="1" s="1"/>
  <c r="AN26" i="1" s="1"/>
  <c r="AP26" i="1" s="1"/>
  <c r="AO25" i="1"/>
  <c r="AE25" i="1"/>
  <c r="AD25" i="1"/>
  <c r="AC25" i="1"/>
  <c r="AB25" i="1"/>
  <c r="AA25" i="1"/>
  <c r="Z25" i="1"/>
  <c r="AO24" i="1"/>
  <c r="AE24" i="1"/>
  <c r="AD24" i="1"/>
  <c r="AC24" i="1"/>
  <c r="AB24" i="1"/>
  <c r="AA24" i="1"/>
  <c r="Z24" i="1"/>
  <c r="AO23" i="1"/>
  <c r="AE23" i="1"/>
  <c r="AD23" i="1"/>
  <c r="AC23" i="1"/>
  <c r="AB23" i="1"/>
  <c r="AA23" i="1"/>
  <c r="Z23" i="1"/>
  <c r="AO22" i="1"/>
  <c r="AE22" i="1"/>
  <c r="AD22" i="1"/>
  <c r="AC22" i="1"/>
  <c r="AB22" i="1"/>
  <c r="AA22" i="1"/>
  <c r="Z22" i="1"/>
  <c r="AO21" i="1"/>
  <c r="AE21" i="1"/>
  <c r="AD21" i="1"/>
  <c r="AC21" i="1"/>
  <c r="AH21" i="1" s="1"/>
  <c r="AB21" i="1"/>
  <c r="AA21" i="1"/>
  <c r="Z21" i="1"/>
  <c r="AO20" i="1"/>
  <c r="AE20" i="1"/>
  <c r="AD20" i="1"/>
  <c r="AC20" i="1"/>
  <c r="AB20" i="1"/>
  <c r="AA20" i="1"/>
  <c r="Z20" i="1"/>
  <c r="AO19" i="1"/>
  <c r="AE19" i="1"/>
  <c r="AD19" i="1"/>
  <c r="AC19" i="1"/>
  <c r="AB19" i="1"/>
  <c r="AA19" i="1"/>
  <c r="Z19" i="1"/>
  <c r="AO18" i="1"/>
  <c r="AE18" i="1"/>
  <c r="AD18" i="1"/>
  <c r="AC18" i="1"/>
  <c r="AH18" i="1" s="1"/>
  <c r="AB18" i="1"/>
  <c r="AA18" i="1"/>
  <c r="Z18" i="1"/>
  <c r="AJ18" i="1" s="1"/>
  <c r="AK18" i="1" s="1"/>
  <c r="AL18" i="1" s="1"/>
  <c r="AO17" i="1"/>
  <c r="AE17" i="1"/>
  <c r="AD17" i="1"/>
  <c r="AC17" i="1"/>
  <c r="AB17" i="1"/>
  <c r="AA17" i="1"/>
  <c r="Z17" i="1"/>
  <c r="AO16" i="1"/>
  <c r="AE16" i="1"/>
  <c r="AD16" i="1"/>
  <c r="AC16" i="1"/>
  <c r="AB16" i="1"/>
  <c r="AA16" i="1"/>
  <c r="Z16" i="1"/>
  <c r="AJ16" i="1" s="1"/>
  <c r="AK16" i="1" s="1"/>
  <c r="AL16" i="1" s="1"/>
  <c r="AN16" i="1" s="1"/>
  <c r="AP16" i="1" s="1"/>
  <c r="AO15" i="1"/>
  <c r="AE15" i="1"/>
  <c r="AD15" i="1"/>
  <c r="AC15" i="1"/>
  <c r="AB15" i="1"/>
  <c r="AA15" i="1"/>
  <c r="Z15" i="1"/>
  <c r="AO14" i="1"/>
  <c r="AE14" i="1"/>
  <c r="AD14" i="1"/>
  <c r="AC14" i="1"/>
  <c r="AB14" i="1"/>
  <c r="AA14" i="1"/>
  <c r="Z14" i="1"/>
  <c r="AO13" i="1"/>
  <c r="AE13" i="1"/>
  <c r="AD13" i="1"/>
  <c r="AC13" i="1"/>
  <c r="AH13" i="1" s="1"/>
  <c r="AB13" i="1"/>
  <c r="AA13" i="1"/>
  <c r="Z13" i="1"/>
  <c r="AO12" i="1"/>
  <c r="AE12" i="1"/>
  <c r="AD12" i="1"/>
  <c r="AC12" i="1"/>
  <c r="AB12" i="1"/>
  <c r="AA12" i="1"/>
  <c r="Z12" i="1"/>
  <c r="AO11" i="1"/>
  <c r="AE11" i="1"/>
  <c r="AD11" i="1"/>
  <c r="AC11" i="1"/>
  <c r="AH11" i="1" s="1"/>
  <c r="AB11" i="1"/>
  <c r="AA11" i="1"/>
  <c r="Z11" i="1"/>
  <c r="AO10" i="1"/>
  <c r="AE10" i="1"/>
  <c r="AD10" i="1"/>
  <c r="AC10" i="1"/>
  <c r="AH10" i="1" s="1"/>
  <c r="AB10" i="1"/>
  <c r="AA10" i="1"/>
  <c r="Z10" i="1"/>
  <c r="AJ10" i="1" s="1"/>
  <c r="AK10" i="1" s="1"/>
  <c r="AL10" i="1" s="1"/>
  <c r="AN10" i="1" s="1"/>
  <c r="AP10" i="1" s="1"/>
  <c r="AO9" i="1"/>
  <c r="AE9" i="1"/>
  <c r="AD9" i="1"/>
  <c r="AC9" i="1"/>
  <c r="AB9" i="1"/>
  <c r="AA9" i="1"/>
  <c r="Z9" i="1"/>
  <c r="AO8" i="1"/>
  <c r="AE8" i="1"/>
  <c r="AD8" i="1"/>
  <c r="AC8" i="1"/>
  <c r="AB8" i="1"/>
  <c r="AA8" i="1"/>
  <c r="Z8" i="1"/>
  <c r="AJ8" i="1" s="1"/>
  <c r="AK8" i="1" s="1"/>
  <c r="AL8" i="1" s="1"/>
  <c r="AN8" i="1" s="1"/>
  <c r="AP8" i="1" s="1"/>
  <c r="AO7" i="1"/>
  <c r="AE7" i="1"/>
  <c r="AD7" i="1"/>
  <c r="AC7" i="1"/>
  <c r="AB7" i="1"/>
  <c r="AA7" i="1"/>
  <c r="Z7" i="1"/>
  <c r="AO6" i="1"/>
  <c r="AE6" i="1"/>
  <c r="AD6" i="1"/>
  <c r="AC6" i="1"/>
  <c r="AB6" i="1"/>
  <c r="AA6" i="1"/>
  <c r="Z6" i="1"/>
  <c r="AO5" i="1"/>
  <c r="AE5" i="1"/>
  <c r="AD5" i="1"/>
  <c r="AC5" i="1"/>
  <c r="AH5" i="1" s="1"/>
  <c r="AB5" i="1"/>
  <c r="AA5" i="1"/>
  <c r="Z5" i="1"/>
  <c r="AO4" i="1"/>
  <c r="AE4" i="1"/>
  <c r="AD4" i="1"/>
  <c r="AC4" i="1"/>
  <c r="AB4" i="1"/>
  <c r="AA4" i="1"/>
  <c r="Z4" i="1"/>
  <c r="AO3" i="1"/>
  <c r="AE3" i="1"/>
  <c r="AD3" i="1"/>
  <c r="AC3" i="1"/>
  <c r="AH3" i="1" s="1"/>
  <c r="AB3" i="1"/>
  <c r="AA3" i="1"/>
  <c r="Z3" i="1"/>
  <c r="AO2" i="1"/>
  <c r="AE2" i="1"/>
  <c r="AD2" i="1"/>
  <c r="AC2" i="1"/>
  <c r="AH2" i="1" s="1"/>
  <c r="AB2" i="1"/>
  <c r="AA2" i="1"/>
  <c r="Z2" i="1"/>
  <c r="AJ2" i="1" s="1"/>
  <c r="AJ3" i="1" l="1"/>
  <c r="AK3" i="1" s="1"/>
  <c r="AH6" i="1"/>
  <c r="AJ11" i="1"/>
  <c r="AK11" i="1" s="1"/>
  <c r="AL11" i="1" s="1"/>
  <c r="AH14" i="1"/>
  <c r="AJ19" i="1"/>
  <c r="AK19" i="1" s="1"/>
  <c r="AL19" i="1" s="1"/>
  <c r="AN19" i="1" s="1"/>
  <c r="AP19" i="1" s="1"/>
  <c r="AH22" i="1"/>
  <c r="AJ27" i="1"/>
  <c r="AK27" i="1" s="1"/>
  <c r="AL27" i="1" s="1"/>
  <c r="AN27" i="1" s="1"/>
  <c r="AP27" i="1" s="1"/>
  <c r="AH30" i="1"/>
  <c r="AJ35" i="1"/>
  <c r="AK35" i="1" s="1"/>
  <c r="AL35" i="1" s="1"/>
  <c r="AN35" i="1" s="1"/>
  <c r="AP35" i="1" s="1"/>
  <c r="AH38" i="1"/>
  <c r="AJ43" i="1"/>
  <c r="AK43" i="1" s="1"/>
  <c r="AL43" i="1" s="1"/>
  <c r="AN43" i="1" s="1"/>
  <c r="AP43" i="1" s="1"/>
  <c r="AH46" i="1"/>
  <c r="AJ51" i="1"/>
  <c r="AK51" i="1" s="1"/>
  <c r="AL51" i="1" s="1"/>
  <c r="AN51" i="1" s="1"/>
  <c r="AP51" i="1" s="1"/>
  <c r="AH54" i="1"/>
  <c r="AJ59" i="1"/>
  <c r="AK59" i="1" s="1"/>
  <c r="AL59" i="1" s="1"/>
  <c r="AN59" i="1" s="1"/>
  <c r="AP59" i="1" s="1"/>
  <c r="AH62" i="1"/>
  <c r="AJ67" i="1"/>
  <c r="AK67" i="1" s="1"/>
  <c r="AL67" i="1" s="1"/>
  <c r="AN67" i="1" s="1"/>
  <c r="AP67" i="1" s="1"/>
  <c r="AH70" i="1"/>
  <c r="AJ75" i="1"/>
  <c r="AK75" i="1" s="1"/>
  <c r="AL75" i="1" s="1"/>
  <c r="AN75" i="1" s="1"/>
  <c r="AP75" i="1" s="1"/>
  <c r="AH78" i="1"/>
  <c r="AJ83" i="1"/>
  <c r="AK83" i="1" s="1"/>
  <c r="AL83" i="1" s="1"/>
  <c r="AN83" i="1" s="1"/>
  <c r="AP83" i="1" s="1"/>
  <c r="AH86" i="1"/>
  <c r="AH94" i="1"/>
  <c r="AH102" i="1"/>
  <c r="AH110" i="1"/>
  <c r="AH118" i="1"/>
  <c r="AH126" i="1"/>
  <c r="AH134" i="1"/>
  <c r="AG139" i="1"/>
  <c r="AH142" i="1"/>
  <c r="AG147" i="1"/>
  <c r="AH150" i="1"/>
  <c r="AG155" i="1"/>
  <c r="AJ1075" i="1"/>
  <c r="AK1075" i="1" s="1"/>
  <c r="AL1075" i="1" s="1"/>
  <c r="AN1075" i="1" s="1"/>
  <c r="AP1075" i="1" s="1"/>
  <c r="AG1075" i="1"/>
  <c r="AM1075" i="1" s="1"/>
  <c r="AH4" i="1"/>
  <c r="AJ9" i="1"/>
  <c r="AK9" i="1" s="1"/>
  <c r="AL9" i="1" s="1"/>
  <c r="AN9" i="1" s="1"/>
  <c r="AP9" i="1" s="1"/>
  <c r="AH12" i="1"/>
  <c r="AJ17" i="1"/>
  <c r="AK17" i="1" s="1"/>
  <c r="AL17" i="1" s="1"/>
  <c r="AN17" i="1" s="1"/>
  <c r="AP17" i="1" s="1"/>
  <c r="AH20" i="1"/>
  <c r="AJ25" i="1"/>
  <c r="AK25" i="1" s="1"/>
  <c r="AL25" i="1" s="1"/>
  <c r="AN25" i="1" s="1"/>
  <c r="AP25" i="1" s="1"/>
  <c r="AH28" i="1"/>
  <c r="AJ33" i="1"/>
  <c r="AK33" i="1" s="1"/>
  <c r="AL33" i="1" s="1"/>
  <c r="AN33" i="1" s="1"/>
  <c r="AP33" i="1" s="1"/>
  <c r="AH36" i="1"/>
  <c r="AJ41" i="1"/>
  <c r="AK41" i="1" s="1"/>
  <c r="AL41" i="1" s="1"/>
  <c r="AJ384" i="1"/>
  <c r="AK384" i="1" s="1"/>
  <c r="AL384" i="1" s="1"/>
  <c r="AN384" i="1" s="1"/>
  <c r="AP384" i="1" s="1"/>
  <c r="AG384" i="1"/>
  <c r="AJ7" i="1"/>
  <c r="AK7" i="1" s="1"/>
  <c r="AL7" i="1" s="1"/>
  <c r="AN7" i="1" s="1"/>
  <c r="AP7" i="1" s="1"/>
  <c r="AJ15" i="1"/>
  <c r="AK15" i="1" s="1"/>
  <c r="AL15" i="1" s="1"/>
  <c r="AN15" i="1" s="1"/>
  <c r="AP15" i="1" s="1"/>
  <c r="AJ23" i="1"/>
  <c r="AK23" i="1" s="1"/>
  <c r="AL23" i="1" s="1"/>
  <c r="AN23" i="1" s="1"/>
  <c r="AP23" i="1" s="1"/>
  <c r="AJ31" i="1"/>
  <c r="AK31" i="1" s="1"/>
  <c r="AL31" i="1" s="1"/>
  <c r="AN31" i="1" s="1"/>
  <c r="AP31" i="1" s="1"/>
  <c r="AJ39" i="1"/>
  <c r="AK39" i="1" s="1"/>
  <c r="AL39" i="1" s="1"/>
  <c r="AJ6" i="1"/>
  <c r="AK6" i="1" s="1"/>
  <c r="AL6" i="1" s="1"/>
  <c r="AN6" i="1" s="1"/>
  <c r="AP6" i="1" s="1"/>
  <c r="AH9" i="1"/>
  <c r="AJ14" i="1"/>
  <c r="AK14" i="1" s="1"/>
  <c r="AL14" i="1" s="1"/>
  <c r="AN14" i="1" s="1"/>
  <c r="AP14" i="1" s="1"/>
  <c r="AM161" i="1"/>
  <c r="AJ5" i="1"/>
  <c r="AK5" i="1" s="1"/>
  <c r="AL5" i="1" s="1"/>
  <c r="AN5" i="1" s="1"/>
  <c r="AP5" i="1" s="1"/>
  <c r="AH8" i="1"/>
  <c r="AM8" i="1" s="1"/>
  <c r="AJ13" i="1"/>
  <c r="AK13" i="1" s="1"/>
  <c r="AL13" i="1" s="1"/>
  <c r="AN13" i="1" s="1"/>
  <c r="AP13" i="1" s="1"/>
  <c r="AH16" i="1"/>
  <c r="AJ21" i="1"/>
  <c r="AK21" i="1" s="1"/>
  <c r="AL21" i="1" s="1"/>
  <c r="AN21" i="1" s="1"/>
  <c r="AP21" i="1" s="1"/>
  <c r="AH24" i="1"/>
  <c r="AG158" i="1"/>
  <c r="AM158" i="1" s="1"/>
  <c r="AM160" i="1"/>
  <c r="AJ4" i="1"/>
  <c r="AK4" i="1" s="1"/>
  <c r="AL4" i="1" s="1"/>
  <c r="AN4" i="1" s="1"/>
  <c r="AP4" i="1" s="1"/>
  <c r="AH7" i="1"/>
  <c r="AJ12" i="1"/>
  <c r="AK12" i="1" s="1"/>
  <c r="AL12" i="1" s="1"/>
  <c r="AH15" i="1"/>
  <c r="AJ20" i="1"/>
  <c r="AK20" i="1" s="1"/>
  <c r="AL20" i="1" s="1"/>
  <c r="AN20" i="1" s="1"/>
  <c r="AP20" i="1" s="1"/>
  <c r="AH23" i="1"/>
  <c r="AJ28" i="1"/>
  <c r="AK28" i="1" s="1"/>
  <c r="AL28" i="1" s="1"/>
  <c r="AH31" i="1"/>
  <c r="AJ36" i="1"/>
  <c r="AK36" i="1" s="1"/>
  <c r="AL36" i="1" s="1"/>
  <c r="AH39" i="1"/>
  <c r="AJ44" i="1"/>
  <c r="AK44" i="1" s="1"/>
  <c r="AL44" i="1" s="1"/>
  <c r="AN44" i="1" s="1"/>
  <c r="AP44" i="1" s="1"/>
  <c r="AH47" i="1"/>
  <c r="AJ52" i="1"/>
  <c r="AK52" i="1" s="1"/>
  <c r="AL52" i="1" s="1"/>
  <c r="AN52" i="1" s="1"/>
  <c r="AP52" i="1" s="1"/>
  <c r="AH55" i="1"/>
  <c r="AJ60" i="1"/>
  <c r="AK60" i="1" s="1"/>
  <c r="AL60" i="1" s="1"/>
  <c r="AH63" i="1"/>
  <c r="AJ68" i="1"/>
  <c r="AK68" i="1" s="1"/>
  <c r="AL68" i="1" s="1"/>
  <c r="AN68" i="1" s="1"/>
  <c r="AP68" i="1" s="1"/>
  <c r="AH71" i="1"/>
  <c r="AJ76" i="1"/>
  <c r="AK76" i="1" s="1"/>
  <c r="AL76" i="1" s="1"/>
  <c r="AH79" i="1"/>
  <c r="AJ84" i="1"/>
  <c r="AK84" i="1" s="1"/>
  <c r="AL84" i="1" s="1"/>
  <c r="AN84" i="1" s="1"/>
  <c r="AP84" i="1" s="1"/>
  <c r="AH87" i="1"/>
  <c r="AH95" i="1"/>
  <c r="AH103" i="1"/>
  <c r="AH111" i="1"/>
  <c r="AH119" i="1"/>
  <c r="AH127" i="1"/>
  <c r="AG132" i="1"/>
  <c r="AH135" i="1"/>
  <c r="AM135" i="1" s="1"/>
  <c r="AG140" i="1"/>
  <c r="AH143" i="1"/>
  <c r="AG148" i="1"/>
  <c r="AH151" i="1"/>
  <c r="AG156" i="1"/>
  <c r="AH164" i="1"/>
  <c r="AH172" i="1"/>
  <c r="AH180" i="1"/>
  <c r="AH188" i="1"/>
  <c r="AH196" i="1"/>
  <c r="AH204" i="1"/>
  <c r="AH212" i="1"/>
  <c r="AH220" i="1"/>
  <c r="AM220" i="1" s="1"/>
  <c r="AH228" i="1"/>
  <c r="AH236" i="1"/>
  <c r="AH244" i="1"/>
  <c r="AH252" i="1"/>
  <c r="AH260" i="1"/>
  <c r="AH268" i="1"/>
  <c r="AH276" i="1"/>
  <c r="AH284" i="1"/>
  <c r="AM284" i="1" s="1"/>
  <c r="AH292" i="1"/>
  <c r="AH300" i="1"/>
  <c r="AH308" i="1"/>
  <c r="AH316" i="1"/>
  <c r="AH324" i="1"/>
  <c r="AH332" i="1"/>
  <c r="AH340" i="1"/>
  <c r="AH348" i="1"/>
  <c r="AM348" i="1" s="1"/>
  <c r="AH356" i="1"/>
  <c r="AJ361" i="1"/>
  <c r="AK361" i="1" s="1"/>
  <c r="AL361" i="1" s="1"/>
  <c r="AN361" i="1" s="1"/>
  <c r="AP361" i="1" s="1"/>
  <c r="AH364" i="1"/>
  <c r="AJ369" i="1"/>
  <c r="AK369" i="1" s="1"/>
  <c r="AL369" i="1" s="1"/>
  <c r="AN369" i="1" s="1"/>
  <c r="AP369" i="1" s="1"/>
  <c r="AH372" i="1"/>
  <c r="AJ377" i="1"/>
  <c r="AK377" i="1" s="1"/>
  <c r="AL377" i="1" s="1"/>
  <c r="AN377" i="1" s="1"/>
  <c r="AP377" i="1" s="1"/>
  <c r="AH380" i="1"/>
  <c r="AH390" i="1"/>
  <c r="AM390" i="1" s="1"/>
  <c r="AH398" i="1"/>
  <c r="AH406" i="1"/>
  <c r="AH414" i="1"/>
  <c r="AH422" i="1"/>
  <c r="AH430" i="1"/>
  <c r="AH438" i="1"/>
  <c r="AH446" i="1"/>
  <c r="AH454" i="1"/>
  <c r="AM454" i="1" s="1"/>
  <c r="AH462" i="1"/>
  <c r="AH470" i="1"/>
  <c r="AH478" i="1"/>
  <c r="AH486" i="1"/>
  <c r="AH494" i="1"/>
  <c r="AH502" i="1"/>
  <c r="AH510" i="1"/>
  <c r="AH518" i="1"/>
  <c r="AM518" i="1" s="1"/>
  <c r="AH526" i="1"/>
  <c r="AH534" i="1"/>
  <c r="AH542" i="1"/>
  <c r="AH550" i="1"/>
  <c r="AH558" i="1"/>
  <c r="AH566" i="1"/>
  <c r="AJ1244" i="1"/>
  <c r="AK1244" i="1" s="1"/>
  <c r="AL1244" i="1" s="1"/>
  <c r="AG1244" i="1"/>
  <c r="AM1244" i="1" s="1"/>
  <c r="AJ1252" i="1"/>
  <c r="AK1252" i="1" s="1"/>
  <c r="AL1252" i="1" s="1"/>
  <c r="AN1252" i="1" s="1"/>
  <c r="AP1252" i="1" s="1"/>
  <c r="AG1252" i="1"/>
  <c r="AJ1260" i="1"/>
  <c r="AK1260" i="1" s="1"/>
  <c r="AL1260" i="1" s="1"/>
  <c r="AN1260" i="1" s="1"/>
  <c r="AP1260" i="1" s="1"/>
  <c r="AG1260" i="1"/>
  <c r="AJ1268" i="1"/>
  <c r="AK1268" i="1" s="1"/>
  <c r="AL1268" i="1" s="1"/>
  <c r="AN1268" i="1" s="1"/>
  <c r="AP1268" i="1" s="1"/>
  <c r="AG1268" i="1"/>
  <c r="AJ1276" i="1"/>
  <c r="AK1276" i="1" s="1"/>
  <c r="AL1276" i="1" s="1"/>
  <c r="AG1276" i="1"/>
  <c r="AM1276" i="1" s="1"/>
  <c r="AJ1284" i="1"/>
  <c r="AK1284" i="1" s="1"/>
  <c r="AL1284" i="1" s="1"/>
  <c r="AN1284" i="1" s="1"/>
  <c r="AP1284" i="1" s="1"/>
  <c r="AG1284" i="1"/>
  <c r="AJ1292" i="1"/>
  <c r="AK1292" i="1" s="1"/>
  <c r="AL1292" i="1" s="1"/>
  <c r="AN1292" i="1" s="1"/>
  <c r="AP1292" i="1" s="1"/>
  <c r="AG1292" i="1"/>
  <c r="AH116" i="1"/>
  <c r="AH124" i="1"/>
  <c r="AH132" i="1"/>
  <c r="AM132" i="1" s="1"/>
  <c r="AG137" i="1"/>
  <c r="AH140" i="1"/>
  <c r="AM140" i="1" s="1"/>
  <c r="AG145" i="1"/>
  <c r="AH148" i="1"/>
  <c r="AM148" i="1" s="1"/>
  <c r="AG153" i="1"/>
  <c r="AH156" i="1"/>
  <c r="AH169" i="1"/>
  <c r="AH177" i="1"/>
  <c r="AH185" i="1"/>
  <c r="AM185" i="1" s="1"/>
  <c r="AH193" i="1"/>
  <c r="AH201" i="1"/>
  <c r="AH209" i="1"/>
  <c r="AH217" i="1"/>
  <c r="AH225" i="1"/>
  <c r="AH241" i="1"/>
  <c r="AH265" i="1"/>
  <c r="AH273" i="1"/>
  <c r="AM273" i="1" s="1"/>
  <c r="AH305" i="1"/>
  <c r="AH313" i="1"/>
  <c r="AH329" i="1"/>
  <c r="AJ366" i="1"/>
  <c r="AK366" i="1" s="1"/>
  <c r="AL366" i="1" s="1"/>
  <c r="AJ374" i="1"/>
  <c r="AK374" i="1" s="1"/>
  <c r="AL374" i="1" s="1"/>
  <c r="AN374" i="1" s="1"/>
  <c r="AP374" i="1" s="1"/>
  <c r="AJ382" i="1"/>
  <c r="AK382" i="1" s="1"/>
  <c r="AL382" i="1" s="1"/>
  <c r="AN382" i="1" s="1"/>
  <c r="AP382" i="1" s="1"/>
  <c r="AH387" i="1"/>
  <c r="AH395" i="1"/>
  <c r="AH403" i="1"/>
  <c r="AH411" i="1"/>
  <c r="AH419" i="1"/>
  <c r="AH427" i="1"/>
  <c r="AH435" i="1"/>
  <c r="AH443" i="1"/>
  <c r="AH451" i="1"/>
  <c r="AH459" i="1"/>
  <c r="AH467" i="1"/>
  <c r="AH475" i="1"/>
  <c r="AH483" i="1"/>
  <c r="AH491" i="1"/>
  <c r="AH499" i="1"/>
  <c r="AH507" i="1"/>
  <c r="AH515" i="1"/>
  <c r="AH523" i="1"/>
  <c r="AH531" i="1"/>
  <c r="AH539" i="1"/>
  <c r="AH547" i="1"/>
  <c r="AH555" i="1"/>
  <c r="AH563" i="1"/>
  <c r="AH19" i="1"/>
  <c r="AJ24" i="1"/>
  <c r="AK24" i="1" s="1"/>
  <c r="AL24" i="1" s="1"/>
  <c r="AN24" i="1" s="1"/>
  <c r="AP24" i="1" s="1"/>
  <c r="AH27" i="1"/>
  <c r="AJ32" i="1"/>
  <c r="AK32" i="1" s="1"/>
  <c r="AL32" i="1" s="1"/>
  <c r="AH35" i="1"/>
  <c r="AJ40" i="1"/>
  <c r="AK40" i="1" s="1"/>
  <c r="AL40" i="1" s="1"/>
  <c r="AN40" i="1" s="1"/>
  <c r="AP40" i="1" s="1"/>
  <c r="AH43" i="1"/>
  <c r="AJ48" i="1"/>
  <c r="AK48" i="1" s="1"/>
  <c r="AL48" i="1" s="1"/>
  <c r="AN48" i="1" s="1"/>
  <c r="AP48" i="1" s="1"/>
  <c r="AH51" i="1"/>
  <c r="AJ56" i="1"/>
  <c r="AK56" i="1" s="1"/>
  <c r="AL56" i="1" s="1"/>
  <c r="AH59" i="1"/>
  <c r="AJ64" i="1"/>
  <c r="AK64" i="1" s="1"/>
  <c r="AL64" i="1" s="1"/>
  <c r="AH67" i="1"/>
  <c r="AJ72" i="1"/>
  <c r="AK72" i="1" s="1"/>
  <c r="AL72" i="1" s="1"/>
  <c r="AN72" i="1" s="1"/>
  <c r="AP72" i="1" s="1"/>
  <c r="AH75" i="1"/>
  <c r="AJ80" i="1"/>
  <c r="AK80" i="1" s="1"/>
  <c r="AL80" i="1" s="1"/>
  <c r="AN80" i="1" s="1"/>
  <c r="AP80" i="1" s="1"/>
  <c r="AH83" i="1"/>
  <c r="AJ88" i="1"/>
  <c r="AK88" i="1" s="1"/>
  <c r="AL88" i="1" s="1"/>
  <c r="AN88" i="1" s="1"/>
  <c r="AP88" i="1" s="1"/>
  <c r="AH91" i="1"/>
  <c r="AH99" i="1"/>
  <c r="AH107" i="1"/>
  <c r="AH115" i="1"/>
  <c r="AH123" i="1"/>
  <c r="AH131" i="1"/>
  <c r="AG136" i="1"/>
  <c r="AH139" i="1"/>
  <c r="AM139" i="1" s="1"/>
  <c r="AG144" i="1"/>
  <c r="AM144" i="1" s="1"/>
  <c r="AH147" i="1"/>
  <c r="AG152" i="1"/>
  <c r="AH155" i="1"/>
  <c r="AM155" i="1" s="1"/>
  <c r="AH168" i="1"/>
  <c r="AH176" i="1"/>
  <c r="AH184" i="1"/>
  <c r="AH192" i="1"/>
  <c r="AH200" i="1"/>
  <c r="AH208" i="1"/>
  <c r="AH216" i="1"/>
  <c r="AH256" i="1"/>
  <c r="AH264" i="1"/>
  <c r="AH272" i="1"/>
  <c r="AH280" i="1"/>
  <c r="AH288" i="1"/>
  <c r="AH296" i="1"/>
  <c r="AM296" i="1" s="1"/>
  <c r="AH304" i="1"/>
  <c r="AH312" i="1"/>
  <c r="AH328" i="1"/>
  <c r="AH336" i="1"/>
  <c r="AJ365" i="1"/>
  <c r="AK365" i="1" s="1"/>
  <c r="AL365" i="1" s="1"/>
  <c r="AN365" i="1" s="1"/>
  <c r="AP365" i="1" s="1"/>
  <c r="AJ373" i="1"/>
  <c r="AK373" i="1" s="1"/>
  <c r="AL373" i="1" s="1"/>
  <c r="AJ381" i="1"/>
  <c r="AK381" i="1" s="1"/>
  <c r="AL381" i="1" s="1"/>
  <c r="AN381" i="1" s="1"/>
  <c r="AP381" i="1" s="1"/>
  <c r="AH384" i="1"/>
  <c r="AM384" i="1" s="1"/>
  <c r="AH385" i="1"/>
  <c r="AH386" i="1"/>
  <c r="AH394" i="1"/>
  <c r="AH402" i="1"/>
  <c r="AH410" i="1"/>
  <c r="AH418" i="1"/>
  <c r="AH426" i="1"/>
  <c r="AH434" i="1"/>
  <c r="AM434" i="1" s="1"/>
  <c r="AH442" i="1"/>
  <c r="AH450" i="1"/>
  <c r="AH458" i="1"/>
  <c r="AH466" i="1"/>
  <c r="AH474" i="1"/>
  <c r="AH482" i="1"/>
  <c r="AH490" i="1"/>
  <c r="AH498" i="1"/>
  <c r="AM498" i="1" s="1"/>
  <c r="AH506" i="1"/>
  <c r="AH514" i="1"/>
  <c r="AH522" i="1"/>
  <c r="AH530" i="1"/>
  <c r="AH538" i="1"/>
  <c r="AH546" i="1"/>
  <c r="AH554" i="1"/>
  <c r="AH562" i="1"/>
  <c r="AM562" i="1" s="1"/>
  <c r="AJ47" i="1"/>
  <c r="AK47" i="1" s="1"/>
  <c r="AL47" i="1" s="1"/>
  <c r="AN47" i="1" s="1"/>
  <c r="AP47" i="1" s="1"/>
  <c r="AJ55" i="1"/>
  <c r="AK55" i="1" s="1"/>
  <c r="AL55" i="1" s="1"/>
  <c r="AN55" i="1" s="1"/>
  <c r="AP55" i="1" s="1"/>
  <c r="AJ63" i="1"/>
  <c r="AK63" i="1" s="1"/>
  <c r="AL63" i="1" s="1"/>
  <c r="AN63" i="1" s="1"/>
  <c r="AP63" i="1" s="1"/>
  <c r="AJ71" i="1"/>
  <c r="AK71" i="1" s="1"/>
  <c r="AL71" i="1" s="1"/>
  <c r="AN71" i="1" s="1"/>
  <c r="AP71" i="1" s="1"/>
  <c r="AJ79" i="1"/>
  <c r="AK79" i="1" s="1"/>
  <c r="AL79" i="1" s="1"/>
  <c r="AN79" i="1" s="1"/>
  <c r="AP79" i="1" s="1"/>
  <c r="AJ87" i="1"/>
  <c r="AK87" i="1" s="1"/>
  <c r="AL87" i="1" s="1"/>
  <c r="AN87" i="1" s="1"/>
  <c r="AP87" i="1" s="1"/>
  <c r="AH90" i="1"/>
  <c r="AH215" i="1"/>
  <c r="AM215" i="1" s="1"/>
  <c r="AH231" i="1"/>
  <c r="AH239" i="1"/>
  <c r="AH247" i="1"/>
  <c r="AH255" i="1"/>
  <c r="AH263" i="1"/>
  <c r="AH271" i="1"/>
  <c r="AH279" i="1"/>
  <c r="AH287" i="1"/>
  <c r="AM287" i="1" s="1"/>
  <c r="AH295" i="1"/>
  <c r="AH303" i="1"/>
  <c r="AH311" i="1"/>
  <c r="AH319" i="1"/>
  <c r="AH327" i="1"/>
  <c r="AH335" i="1"/>
  <c r="AH343" i="1"/>
  <c r="AH351" i="1"/>
  <c r="AM351" i="1" s="1"/>
  <c r="AH359" i="1"/>
  <c r="AJ364" i="1"/>
  <c r="AK364" i="1" s="1"/>
  <c r="AL364" i="1" s="1"/>
  <c r="AN364" i="1" s="1"/>
  <c r="AP364" i="1" s="1"/>
  <c r="AH367" i="1"/>
  <c r="AJ372" i="1"/>
  <c r="AK372" i="1" s="1"/>
  <c r="AL372" i="1" s="1"/>
  <c r="AN372" i="1" s="1"/>
  <c r="AP372" i="1" s="1"/>
  <c r="AH375" i="1"/>
  <c r="AJ380" i="1"/>
  <c r="AK380" i="1" s="1"/>
  <c r="AL380" i="1" s="1"/>
  <c r="AH383" i="1"/>
  <c r="AH393" i="1"/>
  <c r="AM393" i="1" s="1"/>
  <c r="AH401" i="1"/>
  <c r="AH409" i="1"/>
  <c r="AH417" i="1"/>
  <c r="AH425" i="1"/>
  <c r="AH433" i="1"/>
  <c r="AH441" i="1"/>
  <c r="AH449" i="1"/>
  <c r="AH457" i="1"/>
  <c r="AM457" i="1" s="1"/>
  <c r="AH465" i="1"/>
  <c r="AH473" i="1"/>
  <c r="AH481" i="1"/>
  <c r="AH489" i="1"/>
  <c r="AH497" i="1"/>
  <c r="AH505" i="1"/>
  <c r="AH513" i="1"/>
  <c r="AH521" i="1"/>
  <c r="AM521" i="1" s="1"/>
  <c r="AH529" i="1"/>
  <c r="AH537" i="1"/>
  <c r="AH545" i="1"/>
  <c r="AH553" i="1"/>
  <c r="AH561" i="1"/>
  <c r="AH569" i="1"/>
  <c r="AH577" i="1"/>
  <c r="AH17" i="1"/>
  <c r="AJ22" i="1"/>
  <c r="AK22" i="1" s="1"/>
  <c r="AL22" i="1" s="1"/>
  <c r="AH25" i="1"/>
  <c r="AJ30" i="1"/>
  <c r="AK30" i="1" s="1"/>
  <c r="AL30" i="1" s="1"/>
  <c r="AN30" i="1" s="1"/>
  <c r="AP30" i="1" s="1"/>
  <c r="AH33" i="1"/>
  <c r="AJ38" i="1"/>
  <c r="AK38" i="1" s="1"/>
  <c r="AL38" i="1" s="1"/>
  <c r="AN38" i="1" s="1"/>
  <c r="AP38" i="1" s="1"/>
  <c r="AH41" i="1"/>
  <c r="AJ46" i="1"/>
  <c r="AK46" i="1" s="1"/>
  <c r="AL46" i="1" s="1"/>
  <c r="AN46" i="1" s="1"/>
  <c r="AP46" i="1" s="1"/>
  <c r="AH49" i="1"/>
  <c r="AJ54" i="1"/>
  <c r="AK54" i="1" s="1"/>
  <c r="AL54" i="1" s="1"/>
  <c r="AH57" i="1"/>
  <c r="AJ62" i="1"/>
  <c r="AK62" i="1" s="1"/>
  <c r="AL62" i="1" s="1"/>
  <c r="AN62" i="1" s="1"/>
  <c r="AP62" i="1" s="1"/>
  <c r="AH65" i="1"/>
  <c r="AJ70" i="1"/>
  <c r="AK70" i="1" s="1"/>
  <c r="AL70" i="1" s="1"/>
  <c r="AN70" i="1" s="1"/>
  <c r="AP70" i="1" s="1"/>
  <c r="AH73" i="1"/>
  <c r="AJ78" i="1"/>
  <c r="AK78" i="1" s="1"/>
  <c r="AL78" i="1" s="1"/>
  <c r="AN78" i="1" s="1"/>
  <c r="AP78" i="1" s="1"/>
  <c r="AH81" i="1"/>
  <c r="AJ86" i="1"/>
  <c r="AK86" i="1" s="1"/>
  <c r="AL86" i="1" s="1"/>
  <c r="AN86" i="1" s="1"/>
  <c r="AP86" i="1" s="1"/>
  <c r="AH89" i="1"/>
  <c r="AH97" i="1"/>
  <c r="AH105" i="1"/>
  <c r="AH113" i="1"/>
  <c r="AH121" i="1"/>
  <c r="AH129" i="1"/>
  <c r="AG134" i="1"/>
  <c r="AM134" i="1" s="1"/>
  <c r="AH137" i="1"/>
  <c r="AG142" i="1"/>
  <c r="AH145" i="1"/>
  <c r="AG150" i="1"/>
  <c r="AH153" i="1"/>
  <c r="AH166" i="1"/>
  <c r="AH174" i="1"/>
  <c r="AH182" i="1"/>
  <c r="AM182" i="1" s="1"/>
  <c r="AH190" i="1"/>
  <c r="AH198" i="1"/>
  <c r="AH206" i="1"/>
  <c r="AH214" i="1"/>
  <c r="AH222" i="1"/>
  <c r="AH230" i="1"/>
  <c r="AH238" i="1"/>
  <c r="AH246" i="1"/>
  <c r="AM246" i="1" s="1"/>
  <c r="AH254" i="1"/>
  <c r="AH262" i="1"/>
  <c r="AH270" i="1"/>
  <c r="AH278" i="1"/>
  <c r="AH286" i="1"/>
  <c r="AH294" i="1"/>
  <c r="AH302" i="1"/>
  <c r="AH310" i="1"/>
  <c r="AM310" i="1" s="1"/>
  <c r="AH318" i="1"/>
  <c r="AH326" i="1"/>
  <c r="AH334" i="1"/>
  <c r="AH342" i="1"/>
  <c r="AH350" i="1"/>
  <c r="AH358" i="1"/>
  <c r="AJ363" i="1"/>
  <c r="AK363" i="1" s="1"/>
  <c r="AL363" i="1" s="1"/>
  <c r="AN363" i="1" s="1"/>
  <c r="AP363" i="1" s="1"/>
  <c r="AH366" i="1"/>
  <c r="AJ371" i="1"/>
  <c r="AK371" i="1" s="1"/>
  <c r="AL371" i="1" s="1"/>
  <c r="AN371" i="1" s="1"/>
  <c r="AP371" i="1" s="1"/>
  <c r="AH374" i="1"/>
  <c r="AJ379" i="1"/>
  <c r="AK379" i="1" s="1"/>
  <c r="AL379" i="1" s="1"/>
  <c r="AH382" i="1"/>
  <c r="AH392" i="1"/>
  <c r="AH400" i="1"/>
  <c r="AH408" i="1"/>
  <c r="AH416" i="1"/>
  <c r="AH424" i="1"/>
  <c r="AH432" i="1"/>
  <c r="AH440" i="1"/>
  <c r="AH448" i="1"/>
  <c r="AH456" i="1"/>
  <c r="AH464" i="1"/>
  <c r="AH472" i="1"/>
  <c r="AH480" i="1"/>
  <c r="AM480" i="1" s="1"/>
  <c r="AH488" i="1"/>
  <c r="AH496" i="1"/>
  <c r="AH504" i="1"/>
  <c r="AH512" i="1"/>
  <c r="AH520" i="1"/>
  <c r="AH528" i="1"/>
  <c r="AH536" i="1"/>
  <c r="AH544" i="1"/>
  <c r="AM544" i="1" s="1"/>
  <c r="AH552" i="1"/>
  <c r="AH560" i="1"/>
  <c r="AH568" i="1"/>
  <c r="AH576" i="1"/>
  <c r="AJ29" i="1"/>
  <c r="AK29" i="1" s="1"/>
  <c r="AL29" i="1" s="1"/>
  <c r="AN29" i="1" s="1"/>
  <c r="AP29" i="1" s="1"/>
  <c r="AH32" i="1"/>
  <c r="AJ37" i="1"/>
  <c r="AK37" i="1" s="1"/>
  <c r="AL37" i="1" s="1"/>
  <c r="AN37" i="1" s="1"/>
  <c r="AP37" i="1" s="1"/>
  <c r="AH40" i="1"/>
  <c r="AM40" i="1" s="1"/>
  <c r="AJ45" i="1"/>
  <c r="AK45" i="1" s="1"/>
  <c r="AL45" i="1" s="1"/>
  <c r="AN45" i="1" s="1"/>
  <c r="AP45" i="1" s="1"/>
  <c r="AH48" i="1"/>
  <c r="AJ53" i="1"/>
  <c r="AK53" i="1" s="1"/>
  <c r="AL53" i="1" s="1"/>
  <c r="AN53" i="1" s="1"/>
  <c r="AP53" i="1" s="1"/>
  <c r="AH56" i="1"/>
  <c r="AJ61" i="1"/>
  <c r="AK61" i="1" s="1"/>
  <c r="AL61" i="1" s="1"/>
  <c r="AH64" i="1"/>
  <c r="AJ69" i="1"/>
  <c r="AK69" i="1" s="1"/>
  <c r="AL69" i="1" s="1"/>
  <c r="AH72" i="1"/>
  <c r="AM72" i="1" s="1"/>
  <c r="AJ77" i="1"/>
  <c r="AK77" i="1" s="1"/>
  <c r="AL77" i="1" s="1"/>
  <c r="AN77" i="1" s="1"/>
  <c r="AP77" i="1" s="1"/>
  <c r="AH80" i="1"/>
  <c r="AJ85" i="1"/>
  <c r="AK85" i="1" s="1"/>
  <c r="AL85" i="1" s="1"/>
  <c r="AH88" i="1"/>
  <c r="AH96" i="1"/>
  <c r="AH104" i="1"/>
  <c r="AH112" i="1"/>
  <c r="AH120" i="1"/>
  <c r="AM120" i="1" s="1"/>
  <c r="AH128" i="1"/>
  <c r="AG133" i="1"/>
  <c r="AM133" i="1" s="1"/>
  <c r="AH136" i="1"/>
  <c r="AG141" i="1"/>
  <c r="AM141" i="1" s="1"/>
  <c r="AH144" i="1"/>
  <c r="AG149" i="1"/>
  <c r="AM149" i="1" s="1"/>
  <c r="AH152" i="1"/>
  <c r="AH165" i="1"/>
  <c r="AM165" i="1" s="1"/>
  <c r="AH173" i="1"/>
  <c r="AH181" i="1"/>
  <c r="AH189" i="1"/>
  <c r="AH197" i="1"/>
  <c r="AH205" i="1"/>
  <c r="AH213" i="1"/>
  <c r="AH221" i="1"/>
  <c r="AH229" i="1"/>
  <c r="AM229" i="1" s="1"/>
  <c r="AH237" i="1"/>
  <c r="AH245" i="1"/>
  <c r="AH253" i="1"/>
  <c r="AH261" i="1"/>
  <c r="AH269" i="1"/>
  <c r="AH277" i="1"/>
  <c r="AH285" i="1"/>
  <c r="AH293" i="1"/>
  <c r="AM293" i="1" s="1"/>
  <c r="AH301" i="1"/>
  <c r="AH309" i="1"/>
  <c r="AH317" i="1"/>
  <c r="AH325" i="1"/>
  <c r="AH333" i="1"/>
  <c r="AH341" i="1"/>
  <c r="AH349" i="1"/>
  <c r="AH357" i="1"/>
  <c r="AM357" i="1" s="1"/>
  <c r="AJ362" i="1"/>
  <c r="AK362" i="1" s="1"/>
  <c r="AL362" i="1" s="1"/>
  <c r="AH365" i="1"/>
  <c r="AJ370" i="1"/>
  <c r="AK370" i="1" s="1"/>
  <c r="AL370" i="1" s="1"/>
  <c r="AN370" i="1" s="1"/>
  <c r="AP370" i="1" s="1"/>
  <c r="AH373" i="1"/>
  <c r="AJ378" i="1"/>
  <c r="AK378" i="1" s="1"/>
  <c r="AL378" i="1" s="1"/>
  <c r="AN378" i="1" s="1"/>
  <c r="AP378" i="1" s="1"/>
  <c r="AH381" i="1"/>
  <c r="AH391" i="1"/>
  <c r="AH399" i="1"/>
  <c r="AH407" i="1"/>
  <c r="AH415" i="1"/>
  <c r="AH423" i="1"/>
  <c r="AH431" i="1"/>
  <c r="AH439" i="1"/>
  <c r="AH447" i="1"/>
  <c r="AH455" i="1"/>
  <c r="AH463" i="1"/>
  <c r="AH471" i="1"/>
  <c r="AH479" i="1"/>
  <c r="AH487" i="1"/>
  <c r="AH495" i="1"/>
  <c r="AH503" i="1"/>
  <c r="AH511" i="1"/>
  <c r="AH519" i="1"/>
  <c r="AH527" i="1"/>
  <c r="AH535" i="1"/>
  <c r="AH543" i="1"/>
  <c r="AH551" i="1"/>
  <c r="AH559" i="1"/>
  <c r="AH567" i="1"/>
  <c r="AH575" i="1"/>
  <c r="AH571" i="1"/>
  <c r="AH579" i="1"/>
  <c r="AM579" i="1" s="1"/>
  <c r="AH587" i="1"/>
  <c r="AH595" i="1"/>
  <c r="AH603" i="1"/>
  <c r="AH611" i="1"/>
  <c r="AH619" i="1"/>
  <c r="AH627" i="1"/>
  <c r="AH635" i="1"/>
  <c r="AH643" i="1"/>
  <c r="AM643" i="1" s="1"/>
  <c r="AH651" i="1"/>
  <c r="AH659" i="1"/>
  <c r="AH667" i="1"/>
  <c r="AH675" i="1"/>
  <c r="AH683" i="1"/>
  <c r="AH691" i="1"/>
  <c r="AH699" i="1"/>
  <c r="AH707" i="1"/>
  <c r="AM707" i="1" s="1"/>
  <c r="AJ712" i="1"/>
  <c r="AK712" i="1" s="1"/>
  <c r="AL712" i="1" s="1"/>
  <c r="AN712" i="1" s="1"/>
  <c r="AP712" i="1" s="1"/>
  <c r="AH715" i="1"/>
  <c r="AJ720" i="1"/>
  <c r="AK720" i="1" s="1"/>
  <c r="AL720" i="1" s="1"/>
  <c r="AN720" i="1" s="1"/>
  <c r="AP720" i="1" s="1"/>
  <c r="AH724" i="1"/>
  <c r="AH732" i="1"/>
  <c r="AH740" i="1"/>
  <c r="AH748" i="1"/>
  <c r="AH756" i="1"/>
  <c r="AM756" i="1" s="1"/>
  <c r="AH764" i="1"/>
  <c r="AH772" i="1"/>
  <c r="AH780" i="1"/>
  <c r="AH788" i="1"/>
  <c r="AH796" i="1"/>
  <c r="AH804" i="1"/>
  <c r="AH812" i="1"/>
  <c r="AH820" i="1"/>
  <c r="AM820" i="1" s="1"/>
  <c r="AH828" i="1"/>
  <c r="AH836" i="1"/>
  <c r="AH844" i="1"/>
  <c r="AH852" i="1"/>
  <c r="AH860" i="1"/>
  <c r="AH868" i="1"/>
  <c r="AH876" i="1"/>
  <c r="AH884" i="1"/>
  <c r="AM884" i="1" s="1"/>
  <c r="AH892" i="1"/>
  <c r="AJ897" i="1"/>
  <c r="AK897" i="1" s="1"/>
  <c r="AL897" i="1" s="1"/>
  <c r="AN897" i="1" s="1"/>
  <c r="AP897" i="1" s="1"/>
  <c r="AH900" i="1"/>
  <c r="AJ905" i="1"/>
  <c r="AK905" i="1" s="1"/>
  <c r="AL905" i="1" s="1"/>
  <c r="AN905" i="1" s="1"/>
  <c r="AP905" i="1" s="1"/>
  <c r="AH909" i="1"/>
  <c r="AH917" i="1"/>
  <c r="AH925" i="1"/>
  <c r="AH933" i="1"/>
  <c r="AM933" i="1" s="1"/>
  <c r="AH941" i="1"/>
  <c r="AH949" i="1"/>
  <c r="AH957" i="1"/>
  <c r="AH965" i="1"/>
  <c r="AH973" i="1"/>
  <c r="AH981" i="1"/>
  <c r="AH989" i="1"/>
  <c r="AH997" i="1"/>
  <c r="AM997" i="1" s="1"/>
  <c r="AH1005" i="1"/>
  <c r="AH1013" i="1"/>
  <c r="AH1021" i="1"/>
  <c r="AH1029" i="1"/>
  <c r="AH1037" i="1"/>
  <c r="AH1045" i="1"/>
  <c r="AH1053" i="1"/>
  <c r="AH1061" i="1"/>
  <c r="AM1061" i="1" s="1"/>
  <c r="AH1069" i="1"/>
  <c r="AJ1074" i="1"/>
  <c r="AK1074" i="1" s="1"/>
  <c r="AL1074" i="1" s="1"/>
  <c r="AN1074" i="1" s="1"/>
  <c r="AP1074" i="1" s="1"/>
  <c r="AH1078" i="1"/>
  <c r="AH1086" i="1"/>
  <c r="AJ1243" i="1"/>
  <c r="AK1243" i="1" s="1"/>
  <c r="AL1243" i="1" s="1"/>
  <c r="AN1243" i="1" s="1"/>
  <c r="AP1243" i="1" s="1"/>
  <c r="AG1243" i="1"/>
  <c r="AJ1251" i="1"/>
  <c r="AK1251" i="1" s="1"/>
  <c r="AL1251" i="1" s="1"/>
  <c r="AN1251" i="1" s="1"/>
  <c r="AP1251" i="1" s="1"/>
  <c r="AG1251" i="1"/>
  <c r="AM1251" i="1" s="1"/>
  <c r="AJ1259" i="1"/>
  <c r="AK1259" i="1" s="1"/>
  <c r="AL1259" i="1" s="1"/>
  <c r="AN1259" i="1" s="1"/>
  <c r="AP1259" i="1" s="1"/>
  <c r="AG1259" i="1"/>
  <c r="AJ1267" i="1"/>
  <c r="AK1267" i="1" s="1"/>
  <c r="AL1267" i="1" s="1"/>
  <c r="AN1267" i="1" s="1"/>
  <c r="AP1267" i="1" s="1"/>
  <c r="AG1267" i="1"/>
  <c r="AJ1275" i="1"/>
  <c r="AK1275" i="1" s="1"/>
  <c r="AL1275" i="1" s="1"/>
  <c r="AN1275" i="1" s="1"/>
  <c r="AP1275" i="1" s="1"/>
  <c r="AG1275" i="1"/>
  <c r="AJ1283" i="1"/>
  <c r="AK1283" i="1" s="1"/>
  <c r="AL1283" i="1" s="1"/>
  <c r="AN1283" i="1" s="1"/>
  <c r="AP1283" i="1" s="1"/>
  <c r="AG1283" i="1"/>
  <c r="AM1283" i="1" s="1"/>
  <c r="AJ1291" i="1"/>
  <c r="AK1291" i="1" s="1"/>
  <c r="AL1291" i="1" s="1"/>
  <c r="AN1291" i="1" s="1"/>
  <c r="AP1291" i="1" s="1"/>
  <c r="AG1291" i="1"/>
  <c r="AH570" i="1"/>
  <c r="AH578" i="1"/>
  <c r="AH586" i="1"/>
  <c r="AH594" i="1"/>
  <c r="AH602" i="1"/>
  <c r="AH610" i="1"/>
  <c r="AM610" i="1" s="1"/>
  <c r="AH618" i="1"/>
  <c r="AH626" i="1"/>
  <c r="AH634" i="1"/>
  <c r="AH642" i="1"/>
  <c r="AH650" i="1"/>
  <c r="AH658" i="1"/>
  <c r="AH666" i="1"/>
  <c r="AH674" i="1"/>
  <c r="AM674" i="1" s="1"/>
  <c r="AH682" i="1"/>
  <c r="AH690" i="1"/>
  <c r="AH698" i="1"/>
  <c r="AH706" i="1"/>
  <c r="AJ711" i="1"/>
  <c r="AK711" i="1" s="1"/>
  <c r="AL711" i="1" s="1"/>
  <c r="AN711" i="1" s="1"/>
  <c r="AP711" i="1" s="1"/>
  <c r="AH714" i="1"/>
  <c r="AJ719" i="1"/>
  <c r="AK719" i="1" s="1"/>
  <c r="AL719" i="1" s="1"/>
  <c r="AN719" i="1" s="1"/>
  <c r="AP719" i="1" s="1"/>
  <c r="AH723" i="1"/>
  <c r="AH731" i="1"/>
  <c r="AH739" i="1"/>
  <c r="AH747" i="1"/>
  <c r="AH755" i="1"/>
  <c r="AH763" i="1"/>
  <c r="AH771" i="1"/>
  <c r="AH779" i="1"/>
  <c r="AH787" i="1"/>
  <c r="AH795" i="1"/>
  <c r="AH803" i="1"/>
  <c r="AH811" i="1"/>
  <c r="AH819" i="1"/>
  <c r="AH827" i="1"/>
  <c r="AH835" i="1"/>
  <c r="AH843" i="1"/>
  <c r="AH851" i="1"/>
  <c r="AM851" i="1" s="1"/>
  <c r="AH859" i="1"/>
  <c r="AH867" i="1"/>
  <c r="AH875" i="1"/>
  <c r="AH883" i="1"/>
  <c r="AH891" i="1"/>
  <c r="AJ896" i="1"/>
  <c r="AK896" i="1" s="1"/>
  <c r="AL896" i="1" s="1"/>
  <c r="AN896" i="1" s="1"/>
  <c r="AP896" i="1" s="1"/>
  <c r="AH899" i="1"/>
  <c r="AJ904" i="1"/>
  <c r="AK904" i="1" s="1"/>
  <c r="AL904" i="1" s="1"/>
  <c r="AN904" i="1" s="1"/>
  <c r="AP904" i="1" s="1"/>
  <c r="AH907" i="1"/>
  <c r="AH908" i="1"/>
  <c r="AH916" i="1"/>
  <c r="AH924" i="1"/>
  <c r="AH932" i="1"/>
  <c r="AH940" i="1"/>
  <c r="AH948" i="1"/>
  <c r="AH956" i="1"/>
  <c r="AM956" i="1" s="1"/>
  <c r="AH964" i="1"/>
  <c r="AH972" i="1"/>
  <c r="AH980" i="1"/>
  <c r="AH988" i="1"/>
  <c r="AH996" i="1"/>
  <c r="AH1004" i="1"/>
  <c r="AH1012" i="1"/>
  <c r="AH1020" i="1"/>
  <c r="AM1020" i="1" s="1"/>
  <c r="AH1028" i="1"/>
  <c r="AH1036" i="1"/>
  <c r="AH1044" i="1"/>
  <c r="AH1052" i="1"/>
  <c r="AH1060" i="1"/>
  <c r="AH1068" i="1"/>
  <c r="AH1077" i="1"/>
  <c r="AH1085" i="1"/>
  <c r="AM1085" i="1" s="1"/>
  <c r="AH1093" i="1"/>
  <c r="AH1101" i="1"/>
  <c r="AH1109" i="1"/>
  <c r="AH1117" i="1"/>
  <c r="AH1125" i="1"/>
  <c r="AH1133" i="1"/>
  <c r="AH1141" i="1"/>
  <c r="AH1149" i="1"/>
  <c r="AJ1154" i="1"/>
  <c r="AK1154" i="1" s="1"/>
  <c r="AL1154" i="1" s="1"/>
  <c r="AN1154" i="1" s="1"/>
  <c r="AP1154" i="1" s="1"/>
  <c r="AH1157" i="1"/>
  <c r="AH1165" i="1"/>
  <c r="AH1173" i="1"/>
  <c r="AH1181" i="1"/>
  <c r="AJ1250" i="1"/>
  <c r="AK1250" i="1" s="1"/>
  <c r="AL1250" i="1" s="1"/>
  <c r="AN1250" i="1" s="1"/>
  <c r="AP1250" i="1" s="1"/>
  <c r="AG1250" i="1"/>
  <c r="AJ1258" i="1"/>
  <c r="AK1258" i="1" s="1"/>
  <c r="AL1258" i="1" s="1"/>
  <c r="AG1258" i="1"/>
  <c r="AJ1266" i="1"/>
  <c r="AK1266" i="1" s="1"/>
  <c r="AL1266" i="1" s="1"/>
  <c r="AN1266" i="1" s="1"/>
  <c r="AP1266" i="1" s="1"/>
  <c r="AG1266" i="1"/>
  <c r="AJ1274" i="1"/>
  <c r="AK1274" i="1" s="1"/>
  <c r="AL1274" i="1" s="1"/>
  <c r="AN1274" i="1" s="1"/>
  <c r="AP1274" i="1" s="1"/>
  <c r="AG1274" i="1"/>
  <c r="AJ1282" i="1"/>
  <c r="AK1282" i="1" s="1"/>
  <c r="AL1282" i="1" s="1"/>
  <c r="AN1282" i="1" s="1"/>
  <c r="AP1282" i="1" s="1"/>
  <c r="AG1282" i="1"/>
  <c r="AJ1290" i="1"/>
  <c r="AK1290" i="1" s="1"/>
  <c r="AL1290" i="1" s="1"/>
  <c r="AN1290" i="1" s="1"/>
  <c r="AP1290" i="1" s="1"/>
  <c r="AG1290" i="1"/>
  <c r="AJ710" i="1"/>
  <c r="AK710" i="1" s="1"/>
  <c r="AL710" i="1" s="1"/>
  <c r="AN710" i="1" s="1"/>
  <c r="AP710" i="1" s="1"/>
  <c r="AJ718" i="1"/>
  <c r="AK718" i="1" s="1"/>
  <c r="AL718" i="1" s="1"/>
  <c r="AN718" i="1" s="1"/>
  <c r="AP718" i="1" s="1"/>
  <c r="AH858" i="1"/>
  <c r="AH866" i="1"/>
  <c r="AH874" i="1"/>
  <c r="AH882" i="1"/>
  <c r="AH890" i="1"/>
  <c r="AM890" i="1" s="1"/>
  <c r="AJ895" i="1"/>
  <c r="AK895" i="1" s="1"/>
  <c r="AL895" i="1" s="1"/>
  <c r="AN895" i="1" s="1"/>
  <c r="AP895" i="1" s="1"/>
  <c r="AH898" i="1"/>
  <c r="AJ903" i="1"/>
  <c r="AK903" i="1" s="1"/>
  <c r="AL903" i="1" s="1"/>
  <c r="AN903" i="1" s="1"/>
  <c r="AP903" i="1" s="1"/>
  <c r="AH906" i="1"/>
  <c r="AH915" i="1"/>
  <c r="AH923" i="1"/>
  <c r="AH931" i="1"/>
  <c r="AH939" i="1"/>
  <c r="AM939" i="1" s="1"/>
  <c r="AH947" i="1"/>
  <c r="AH955" i="1"/>
  <c r="AH963" i="1"/>
  <c r="AH971" i="1"/>
  <c r="AH979" i="1"/>
  <c r="AH987" i="1"/>
  <c r="AH995" i="1"/>
  <c r="AH1003" i="1"/>
  <c r="AM1003" i="1" s="1"/>
  <c r="AH1011" i="1"/>
  <c r="AH1019" i="1"/>
  <c r="AH1027" i="1"/>
  <c r="AH1035" i="1"/>
  <c r="AH1043" i="1"/>
  <c r="AH1051" i="1"/>
  <c r="AH1059" i="1"/>
  <c r="AH1067" i="1"/>
  <c r="AM1067" i="1" s="1"/>
  <c r="AH1075" i="1"/>
  <c r="AH1076" i="1"/>
  <c r="AH1084" i="1"/>
  <c r="AH1092" i="1"/>
  <c r="AJ1153" i="1"/>
  <c r="AK1153" i="1" s="1"/>
  <c r="AL1153" i="1" s="1"/>
  <c r="AN1153" i="1" s="1"/>
  <c r="AP1153" i="1" s="1"/>
  <c r="AJ1249" i="1"/>
  <c r="AK1249" i="1" s="1"/>
  <c r="AL1249" i="1" s="1"/>
  <c r="AN1249" i="1" s="1"/>
  <c r="AP1249" i="1" s="1"/>
  <c r="AG1249" i="1"/>
  <c r="AJ1257" i="1"/>
  <c r="AK1257" i="1" s="1"/>
  <c r="AL1257" i="1" s="1"/>
  <c r="AN1257" i="1" s="1"/>
  <c r="AP1257" i="1" s="1"/>
  <c r="AG1257" i="1"/>
  <c r="AJ1265" i="1"/>
  <c r="AK1265" i="1" s="1"/>
  <c r="AL1265" i="1" s="1"/>
  <c r="AG1265" i="1"/>
  <c r="AJ1273" i="1"/>
  <c r="AK1273" i="1" s="1"/>
  <c r="AL1273" i="1" s="1"/>
  <c r="AN1273" i="1" s="1"/>
  <c r="AP1273" i="1" s="1"/>
  <c r="AG1273" i="1"/>
  <c r="AJ1281" i="1"/>
  <c r="AK1281" i="1" s="1"/>
  <c r="AL1281" i="1" s="1"/>
  <c r="AN1281" i="1" s="1"/>
  <c r="AP1281" i="1" s="1"/>
  <c r="AG1281" i="1"/>
  <c r="AJ1289" i="1"/>
  <c r="AK1289" i="1" s="1"/>
  <c r="AL1289" i="1" s="1"/>
  <c r="AG1289" i="1"/>
  <c r="AJ709" i="1"/>
  <c r="AK709" i="1" s="1"/>
  <c r="AL709" i="1" s="1"/>
  <c r="AN709" i="1" s="1"/>
  <c r="AP709" i="1" s="1"/>
  <c r="AJ717" i="1"/>
  <c r="AK717" i="1" s="1"/>
  <c r="AL717" i="1" s="1"/>
  <c r="AN717" i="1" s="1"/>
  <c r="AP717" i="1" s="1"/>
  <c r="AJ894" i="1"/>
  <c r="AK894" i="1" s="1"/>
  <c r="AL894" i="1" s="1"/>
  <c r="AN894" i="1" s="1"/>
  <c r="AP894" i="1" s="1"/>
  <c r="AJ902" i="1"/>
  <c r="AK902" i="1" s="1"/>
  <c r="AL902" i="1" s="1"/>
  <c r="AN902" i="1" s="1"/>
  <c r="AP902" i="1" s="1"/>
  <c r="AJ1248" i="1"/>
  <c r="AK1248" i="1" s="1"/>
  <c r="AL1248" i="1" s="1"/>
  <c r="AN1248" i="1" s="1"/>
  <c r="AP1248" i="1" s="1"/>
  <c r="AG1248" i="1"/>
  <c r="AJ1256" i="1"/>
  <c r="AK1256" i="1" s="1"/>
  <c r="AL1256" i="1" s="1"/>
  <c r="AN1256" i="1" s="1"/>
  <c r="AP1256" i="1" s="1"/>
  <c r="AG1256" i="1"/>
  <c r="AJ1264" i="1"/>
  <c r="AK1264" i="1" s="1"/>
  <c r="AL1264" i="1" s="1"/>
  <c r="AN1264" i="1" s="1"/>
  <c r="AP1264" i="1" s="1"/>
  <c r="AG1264" i="1"/>
  <c r="AJ1272" i="1"/>
  <c r="AK1272" i="1" s="1"/>
  <c r="AL1272" i="1" s="1"/>
  <c r="AG1272" i="1"/>
  <c r="AJ1280" i="1"/>
  <c r="AK1280" i="1" s="1"/>
  <c r="AL1280" i="1" s="1"/>
  <c r="AN1280" i="1" s="1"/>
  <c r="AP1280" i="1" s="1"/>
  <c r="AG1280" i="1"/>
  <c r="AJ1288" i="1"/>
  <c r="AK1288" i="1" s="1"/>
  <c r="AL1288" i="1" s="1"/>
  <c r="AG1288" i="1"/>
  <c r="AH583" i="1"/>
  <c r="AH591" i="1"/>
  <c r="AH599" i="1"/>
  <c r="AH607" i="1"/>
  <c r="AH615" i="1"/>
  <c r="AH623" i="1"/>
  <c r="AH631" i="1"/>
  <c r="AH639" i="1"/>
  <c r="AH647" i="1"/>
  <c r="AH655" i="1"/>
  <c r="AH663" i="1"/>
  <c r="AH671" i="1"/>
  <c r="AH679" i="1"/>
  <c r="AH687" i="1"/>
  <c r="AH695" i="1"/>
  <c r="AH703" i="1"/>
  <c r="AJ708" i="1"/>
  <c r="AK708" i="1" s="1"/>
  <c r="AL708" i="1" s="1"/>
  <c r="AN708" i="1" s="1"/>
  <c r="AP708" i="1" s="1"/>
  <c r="AH711" i="1"/>
  <c r="AJ716" i="1"/>
  <c r="AK716" i="1" s="1"/>
  <c r="AL716" i="1" s="1"/>
  <c r="AH719" i="1"/>
  <c r="AH728" i="1"/>
  <c r="AH736" i="1"/>
  <c r="AH744" i="1"/>
  <c r="AH752" i="1"/>
  <c r="AH760" i="1"/>
  <c r="AH768" i="1"/>
  <c r="AH776" i="1"/>
  <c r="AH784" i="1"/>
  <c r="AH792" i="1"/>
  <c r="AH800" i="1"/>
  <c r="AH808" i="1"/>
  <c r="AM808" i="1" s="1"/>
  <c r="AH816" i="1"/>
  <c r="AH824" i="1"/>
  <c r="AH832" i="1"/>
  <c r="AH840" i="1"/>
  <c r="AH848" i="1"/>
  <c r="AH856" i="1"/>
  <c r="AH864" i="1"/>
  <c r="AH872" i="1"/>
  <c r="AM872" i="1" s="1"/>
  <c r="AH880" i="1"/>
  <c r="AH888" i="1"/>
  <c r="AJ893" i="1"/>
  <c r="AK893" i="1" s="1"/>
  <c r="AL893" i="1" s="1"/>
  <c r="AN893" i="1" s="1"/>
  <c r="AP893" i="1" s="1"/>
  <c r="AH896" i="1"/>
  <c r="AJ901" i="1"/>
  <c r="AK901" i="1" s="1"/>
  <c r="AL901" i="1" s="1"/>
  <c r="AN901" i="1" s="1"/>
  <c r="AP901" i="1" s="1"/>
  <c r="AH904" i="1"/>
  <c r="AH913" i="1"/>
  <c r="AH921" i="1"/>
  <c r="AM921" i="1" s="1"/>
  <c r="AH929" i="1"/>
  <c r="AH937" i="1"/>
  <c r="AH945" i="1"/>
  <c r="AH953" i="1"/>
  <c r="AH961" i="1"/>
  <c r="AH969" i="1"/>
  <c r="AH977" i="1"/>
  <c r="AH985" i="1"/>
  <c r="AM985" i="1" s="1"/>
  <c r="AH993" i="1"/>
  <c r="AH1001" i="1"/>
  <c r="AH1009" i="1"/>
  <c r="AH1017" i="1"/>
  <c r="AH1025" i="1"/>
  <c r="AH1033" i="1"/>
  <c r="AH1041" i="1"/>
  <c r="AH1049" i="1"/>
  <c r="AH1057" i="1"/>
  <c r="AH1065" i="1"/>
  <c r="AH1073" i="1"/>
  <c r="AH1082" i="1"/>
  <c r="AH1090" i="1"/>
  <c r="AH1098" i="1"/>
  <c r="AH1106" i="1"/>
  <c r="AH1114" i="1"/>
  <c r="AM1114" i="1" s="1"/>
  <c r="AH1122" i="1"/>
  <c r="AH1130" i="1"/>
  <c r="AH1138" i="1"/>
  <c r="AJ1247" i="1"/>
  <c r="AK1247" i="1" s="1"/>
  <c r="AL1247" i="1" s="1"/>
  <c r="AN1247" i="1" s="1"/>
  <c r="AP1247" i="1" s="1"/>
  <c r="AG1247" i="1"/>
  <c r="AJ1255" i="1"/>
  <c r="AK1255" i="1" s="1"/>
  <c r="AL1255" i="1" s="1"/>
  <c r="AN1255" i="1" s="1"/>
  <c r="AP1255" i="1" s="1"/>
  <c r="AG1255" i="1"/>
  <c r="AJ1263" i="1"/>
  <c r="AK1263" i="1" s="1"/>
  <c r="AL1263" i="1" s="1"/>
  <c r="AN1263" i="1" s="1"/>
  <c r="AP1263" i="1" s="1"/>
  <c r="AG1263" i="1"/>
  <c r="AJ1271" i="1"/>
  <c r="AK1271" i="1" s="1"/>
  <c r="AL1271" i="1" s="1"/>
  <c r="AN1271" i="1" s="1"/>
  <c r="AP1271" i="1" s="1"/>
  <c r="AG1271" i="1"/>
  <c r="AJ1279" i="1"/>
  <c r="AK1279" i="1" s="1"/>
  <c r="AL1279" i="1" s="1"/>
  <c r="AG1279" i="1"/>
  <c r="AJ1287" i="1"/>
  <c r="AK1287" i="1" s="1"/>
  <c r="AL1287" i="1" s="1"/>
  <c r="AN1287" i="1" s="1"/>
  <c r="AP1287" i="1" s="1"/>
  <c r="AG1287" i="1"/>
  <c r="AJ1481" i="1"/>
  <c r="AK1481" i="1" s="1"/>
  <c r="AL1481" i="1" s="1"/>
  <c r="AN1481" i="1" s="1"/>
  <c r="AP1481" i="1" s="1"/>
  <c r="AH574" i="1"/>
  <c r="AH582" i="1"/>
  <c r="AH590" i="1"/>
  <c r="AH598" i="1"/>
  <c r="AH606" i="1"/>
  <c r="AH614" i="1"/>
  <c r="AH622" i="1"/>
  <c r="AH630" i="1"/>
  <c r="AM630" i="1" s="1"/>
  <c r="AH638" i="1"/>
  <c r="AH646" i="1"/>
  <c r="AH654" i="1"/>
  <c r="AH662" i="1"/>
  <c r="AH670" i="1"/>
  <c r="AH678" i="1"/>
  <c r="AH686" i="1"/>
  <c r="AH694" i="1"/>
  <c r="AM694" i="1" s="1"/>
  <c r="AH702" i="1"/>
  <c r="AH710" i="1"/>
  <c r="AJ715" i="1"/>
  <c r="AK715" i="1" s="1"/>
  <c r="AL715" i="1" s="1"/>
  <c r="AN715" i="1" s="1"/>
  <c r="AP715" i="1" s="1"/>
  <c r="AH718" i="1"/>
  <c r="AH727" i="1"/>
  <c r="AH735" i="1"/>
  <c r="AH743" i="1"/>
  <c r="AH751" i="1"/>
  <c r="AM751" i="1" s="1"/>
  <c r="AH759" i="1"/>
  <c r="AH767" i="1"/>
  <c r="AH775" i="1"/>
  <c r="AH783" i="1"/>
  <c r="AH791" i="1"/>
  <c r="AH799" i="1"/>
  <c r="AH807" i="1"/>
  <c r="AH815" i="1"/>
  <c r="AM815" i="1" s="1"/>
  <c r="AH823" i="1"/>
  <c r="AH831" i="1"/>
  <c r="AH839" i="1"/>
  <c r="AH847" i="1"/>
  <c r="AH855" i="1"/>
  <c r="AH863" i="1"/>
  <c r="AH871" i="1"/>
  <c r="AH879" i="1"/>
  <c r="AH887" i="1"/>
  <c r="AH895" i="1"/>
  <c r="AJ900" i="1"/>
  <c r="AK900" i="1" s="1"/>
  <c r="AL900" i="1" s="1"/>
  <c r="AN900" i="1" s="1"/>
  <c r="AP900" i="1" s="1"/>
  <c r="AH903" i="1"/>
  <c r="AH912" i="1"/>
  <c r="AH920" i="1"/>
  <c r="AH928" i="1"/>
  <c r="AH936" i="1"/>
  <c r="AM936" i="1" s="1"/>
  <c r="AH944" i="1"/>
  <c r="AH952" i="1"/>
  <c r="AH960" i="1"/>
  <c r="AH968" i="1"/>
  <c r="AH976" i="1"/>
  <c r="AH984" i="1"/>
  <c r="AH992" i="1"/>
  <c r="AH1000" i="1"/>
  <c r="AM1000" i="1" s="1"/>
  <c r="AH1008" i="1"/>
  <c r="AH1016" i="1"/>
  <c r="AH1024" i="1"/>
  <c r="AH1032" i="1"/>
  <c r="AH1040" i="1"/>
  <c r="AH1048" i="1"/>
  <c r="AH1056" i="1"/>
  <c r="AH1064" i="1"/>
  <c r="AM1064" i="1" s="1"/>
  <c r="AH1072" i="1"/>
  <c r="AH1081" i="1"/>
  <c r="AH1089" i="1"/>
  <c r="AG1158" i="1"/>
  <c r="AJ1246" i="1"/>
  <c r="AK1246" i="1" s="1"/>
  <c r="AL1246" i="1" s="1"/>
  <c r="AN1246" i="1" s="1"/>
  <c r="AP1246" i="1" s="1"/>
  <c r="AG1246" i="1"/>
  <c r="AJ1254" i="1"/>
  <c r="AK1254" i="1" s="1"/>
  <c r="AL1254" i="1" s="1"/>
  <c r="AN1254" i="1" s="1"/>
  <c r="AP1254" i="1" s="1"/>
  <c r="AG1254" i="1"/>
  <c r="AM1254" i="1" s="1"/>
  <c r="AJ1262" i="1"/>
  <c r="AK1262" i="1" s="1"/>
  <c r="AL1262" i="1" s="1"/>
  <c r="AG1262" i="1"/>
  <c r="AJ1270" i="1"/>
  <c r="AK1270" i="1" s="1"/>
  <c r="AL1270" i="1" s="1"/>
  <c r="AN1270" i="1" s="1"/>
  <c r="AP1270" i="1" s="1"/>
  <c r="AG1270" i="1"/>
  <c r="AJ1278" i="1"/>
  <c r="AK1278" i="1" s="1"/>
  <c r="AL1278" i="1" s="1"/>
  <c r="AN1278" i="1" s="1"/>
  <c r="AP1278" i="1" s="1"/>
  <c r="AG1278" i="1"/>
  <c r="AJ1286" i="1"/>
  <c r="AK1286" i="1" s="1"/>
  <c r="AL1286" i="1" s="1"/>
  <c r="AN1286" i="1" s="1"/>
  <c r="AP1286" i="1" s="1"/>
  <c r="AG1286" i="1"/>
  <c r="AM1286" i="1" s="1"/>
  <c r="AH597" i="1"/>
  <c r="AH605" i="1"/>
  <c r="AH613" i="1"/>
  <c r="AH621" i="1"/>
  <c r="AH629" i="1"/>
  <c r="AH637" i="1"/>
  <c r="AH645" i="1"/>
  <c r="AH653" i="1"/>
  <c r="AM653" i="1" s="1"/>
  <c r="AH661" i="1"/>
  <c r="AH669" i="1"/>
  <c r="AH677" i="1"/>
  <c r="AH685" i="1"/>
  <c r="AH693" i="1"/>
  <c r="AH701" i="1"/>
  <c r="AH709" i="1"/>
  <c r="AJ714" i="1"/>
  <c r="AK714" i="1" s="1"/>
  <c r="AL714" i="1" s="1"/>
  <c r="AN714" i="1" s="1"/>
  <c r="AP714" i="1" s="1"/>
  <c r="AH717" i="1"/>
  <c r="AH726" i="1"/>
  <c r="AH734" i="1"/>
  <c r="AH742" i="1"/>
  <c r="AH750" i="1"/>
  <c r="AH758" i="1"/>
  <c r="AH766" i="1"/>
  <c r="AH774" i="1"/>
  <c r="AM774" i="1" s="1"/>
  <c r="AH782" i="1"/>
  <c r="AH790" i="1"/>
  <c r="AH798" i="1"/>
  <c r="AH806" i="1"/>
  <c r="AH814" i="1"/>
  <c r="AH822" i="1"/>
  <c r="AH830" i="1"/>
  <c r="AH838" i="1"/>
  <c r="AM838" i="1" s="1"/>
  <c r="AH846" i="1"/>
  <c r="AH854" i="1"/>
  <c r="AH862" i="1"/>
  <c r="AH870" i="1"/>
  <c r="AH878" i="1"/>
  <c r="AH886" i="1"/>
  <c r="AH894" i="1"/>
  <c r="AJ899" i="1"/>
  <c r="AK899" i="1" s="1"/>
  <c r="AL899" i="1" s="1"/>
  <c r="AN899" i="1" s="1"/>
  <c r="AP899" i="1" s="1"/>
  <c r="AH902" i="1"/>
  <c r="AJ907" i="1"/>
  <c r="AK907" i="1" s="1"/>
  <c r="AL907" i="1" s="1"/>
  <c r="AN907" i="1" s="1"/>
  <c r="AP907" i="1" s="1"/>
  <c r="AH911" i="1"/>
  <c r="AH919" i="1"/>
  <c r="AH927" i="1"/>
  <c r="AH935" i="1"/>
  <c r="AH943" i="1"/>
  <c r="AH951" i="1"/>
  <c r="AM951" i="1" s="1"/>
  <c r="AH959" i="1"/>
  <c r="AH967" i="1"/>
  <c r="AH975" i="1"/>
  <c r="AH983" i="1"/>
  <c r="AH991" i="1"/>
  <c r="AH999" i="1"/>
  <c r="AH1007" i="1"/>
  <c r="AH1015" i="1"/>
  <c r="AM1015" i="1" s="1"/>
  <c r="AH1023" i="1"/>
  <c r="AH1031" i="1"/>
  <c r="AH1039" i="1"/>
  <c r="AH1047" i="1"/>
  <c r="AH1055" i="1"/>
  <c r="AH1063" i="1"/>
  <c r="AH1071" i="1"/>
  <c r="AH1080" i="1"/>
  <c r="AM1080" i="1" s="1"/>
  <c r="AH1088" i="1"/>
  <c r="AH1096" i="1"/>
  <c r="AH1104" i="1"/>
  <c r="AH1112" i="1"/>
  <c r="AH1120" i="1"/>
  <c r="AH1128" i="1"/>
  <c r="AH1136" i="1"/>
  <c r="AH1144" i="1"/>
  <c r="AM1144" i="1" s="1"/>
  <c r="AJ1245" i="1"/>
  <c r="AK1245" i="1" s="1"/>
  <c r="AL1245" i="1" s="1"/>
  <c r="AN1245" i="1" s="1"/>
  <c r="AP1245" i="1" s="1"/>
  <c r="AG1245" i="1"/>
  <c r="AJ1253" i="1"/>
  <c r="AK1253" i="1" s="1"/>
  <c r="AL1253" i="1" s="1"/>
  <c r="AG1253" i="1"/>
  <c r="AJ1261" i="1"/>
  <c r="AK1261" i="1" s="1"/>
  <c r="AL1261" i="1" s="1"/>
  <c r="AN1261" i="1" s="1"/>
  <c r="AP1261" i="1" s="1"/>
  <c r="AG1261" i="1"/>
  <c r="AJ1269" i="1"/>
  <c r="AK1269" i="1" s="1"/>
  <c r="AL1269" i="1" s="1"/>
  <c r="AN1269" i="1" s="1"/>
  <c r="AP1269" i="1" s="1"/>
  <c r="AG1269" i="1"/>
  <c r="AJ1277" i="1"/>
  <c r="AK1277" i="1" s="1"/>
  <c r="AL1277" i="1" s="1"/>
  <c r="AG1277" i="1"/>
  <c r="AJ1285" i="1"/>
  <c r="AK1285" i="1" s="1"/>
  <c r="AL1285" i="1" s="1"/>
  <c r="AN1285" i="1" s="1"/>
  <c r="AP1285" i="1" s="1"/>
  <c r="AG1285" i="1"/>
  <c r="AH1094" i="1"/>
  <c r="AH1102" i="1"/>
  <c r="AH1110" i="1"/>
  <c r="AM1110" i="1" s="1"/>
  <c r="AH1118" i="1"/>
  <c r="AH1126" i="1"/>
  <c r="AH1134" i="1"/>
  <c r="AH1142" i="1"/>
  <c r="AH1150" i="1"/>
  <c r="AJ1155" i="1"/>
  <c r="AK1155" i="1" s="1"/>
  <c r="AL1155" i="1" s="1"/>
  <c r="AN1155" i="1" s="1"/>
  <c r="AP1155" i="1" s="1"/>
  <c r="AH1158" i="1"/>
  <c r="AH1159" i="1"/>
  <c r="AH1167" i="1"/>
  <c r="AH1175" i="1"/>
  <c r="AH1183" i="1"/>
  <c r="AH1191" i="1"/>
  <c r="AH1199" i="1"/>
  <c r="AH1207" i="1"/>
  <c r="AH1215" i="1"/>
  <c r="AH1223" i="1"/>
  <c r="AH1231" i="1"/>
  <c r="AJ1236" i="1"/>
  <c r="AK1236" i="1" s="1"/>
  <c r="AL1236" i="1" s="1"/>
  <c r="AN1236" i="1" s="1"/>
  <c r="AP1236" i="1" s="1"/>
  <c r="AH1239" i="1"/>
  <c r="AH1297" i="1"/>
  <c r="AH1305" i="1"/>
  <c r="AH1313" i="1"/>
  <c r="AH1321" i="1"/>
  <c r="AH1329" i="1"/>
  <c r="AH1337" i="1"/>
  <c r="AB1344" i="1"/>
  <c r="AH1345" i="1"/>
  <c r="AB1352" i="1"/>
  <c r="AH1353" i="1"/>
  <c r="AB1360" i="1"/>
  <c r="AH1361" i="1"/>
  <c r="AB1368" i="1"/>
  <c r="AJ1368" i="1" s="1"/>
  <c r="AK1368" i="1" s="1"/>
  <c r="AL1368" i="1" s="1"/>
  <c r="AH1369" i="1"/>
  <c r="AB1376" i="1"/>
  <c r="AH1383" i="1"/>
  <c r="AB1392" i="1"/>
  <c r="AH1399" i="1"/>
  <c r="AH1405" i="1"/>
  <c r="AB1408" i="1"/>
  <c r="AJ1408" i="1" s="1"/>
  <c r="AK1408" i="1" s="1"/>
  <c r="AL1408" i="1" s="1"/>
  <c r="AH1415" i="1"/>
  <c r="AB1424" i="1"/>
  <c r="AH1431" i="1"/>
  <c r="AB1440" i="1"/>
  <c r="AH1447" i="1"/>
  <c r="AH1453" i="1"/>
  <c r="AB1456" i="1"/>
  <c r="AH1463" i="1"/>
  <c r="AB1472" i="1"/>
  <c r="AH1479" i="1"/>
  <c r="AH1189" i="1"/>
  <c r="AM1189" i="1" s="1"/>
  <c r="AH1197" i="1"/>
  <c r="AH1205" i="1"/>
  <c r="AH1213" i="1"/>
  <c r="AH1221" i="1"/>
  <c r="AH1229" i="1"/>
  <c r="AH1237" i="1"/>
  <c r="AJ1242" i="1"/>
  <c r="AK1242" i="1" s="1"/>
  <c r="AL1242" i="1" s="1"/>
  <c r="AH1295" i="1"/>
  <c r="AM1295" i="1" s="1"/>
  <c r="AH1303" i="1"/>
  <c r="AH1311" i="1"/>
  <c r="AH1319" i="1"/>
  <c r="AH1327" i="1"/>
  <c r="AH1335" i="1"/>
  <c r="AH1343" i="1"/>
  <c r="AH1351" i="1"/>
  <c r="AH1359" i="1"/>
  <c r="AH1367" i="1"/>
  <c r="AH1375" i="1"/>
  <c r="AH1382" i="1"/>
  <c r="AH1385" i="1"/>
  <c r="AH1398" i="1"/>
  <c r="AH1401" i="1"/>
  <c r="AH1414" i="1"/>
  <c r="AH1417" i="1"/>
  <c r="AH1430" i="1"/>
  <c r="AH1433" i="1"/>
  <c r="AB1436" i="1"/>
  <c r="AH1446" i="1"/>
  <c r="AH1449" i="1"/>
  <c r="AB1452" i="1"/>
  <c r="AH1462" i="1"/>
  <c r="AH1465" i="1"/>
  <c r="AB1468" i="1"/>
  <c r="AH1478" i="1"/>
  <c r="AH1481" i="1"/>
  <c r="AB1484" i="1"/>
  <c r="AJ1479" i="1"/>
  <c r="AK1479" i="1" s="1"/>
  <c r="AL1479" i="1" s="1"/>
  <c r="AN1479" i="1" s="1"/>
  <c r="AP1479" i="1" s="1"/>
  <c r="AH1099" i="1"/>
  <c r="AH1107" i="1"/>
  <c r="AH1115" i="1"/>
  <c r="AH1123" i="1"/>
  <c r="AH1131" i="1"/>
  <c r="AH1139" i="1"/>
  <c r="AH1147" i="1"/>
  <c r="AJ1152" i="1"/>
  <c r="AK1152" i="1" s="1"/>
  <c r="AL1152" i="1" s="1"/>
  <c r="AN1152" i="1" s="1"/>
  <c r="AP1152" i="1" s="1"/>
  <c r="AH1155" i="1"/>
  <c r="AH1164" i="1"/>
  <c r="AH1172" i="1"/>
  <c r="AM1172" i="1" s="1"/>
  <c r="AH1180" i="1"/>
  <c r="AH1188" i="1"/>
  <c r="AH1196" i="1"/>
  <c r="AH1204" i="1"/>
  <c r="AH1212" i="1"/>
  <c r="AH1220" i="1"/>
  <c r="AH1228" i="1"/>
  <c r="AH1236" i="1"/>
  <c r="AJ1241" i="1"/>
  <c r="AK1241" i="1" s="1"/>
  <c r="AL1241" i="1" s="1"/>
  <c r="AN1241" i="1" s="1"/>
  <c r="AP1241" i="1" s="1"/>
  <c r="AH1294" i="1"/>
  <c r="AH1302" i="1"/>
  <c r="AH1310" i="1"/>
  <c r="AH1318" i="1"/>
  <c r="AH1326" i="1"/>
  <c r="AH1334" i="1"/>
  <c r="AB1341" i="1"/>
  <c r="AJ1341" i="1" s="1"/>
  <c r="AK1341" i="1" s="1"/>
  <c r="AL1341" i="1" s="1"/>
  <c r="AN1341" i="1" s="1"/>
  <c r="AP1341" i="1" s="1"/>
  <c r="AH1342" i="1"/>
  <c r="AB1349" i="1"/>
  <c r="AH1350" i="1"/>
  <c r="AB1357" i="1"/>
  <c r="AH1358" i="1"/>
  <c r="AB1365" i="1"/>
  <c r="AH1366" i="1"/>
  <c r="AB1373" i="1"/>
  <c r="AJ1373" i="1" s="1"/>
  <c r="AK1373" i="1" s="1"/>
  <c r="AL1373" i="1" s="1"/>
  <c r="AN1373" i="1" s="1"/>
  <c r="AP1373" i="1" s="1"/>
  <c r="AH1374" i="1"/>
  <c r="AB1381" i="1"/>
  <c r="AB1391" i="1"/>
  <c r="AB1397" i="1"/>
  <c r="AB1407" i="1"/>
  <c r="AB1413" i="1"/>
  <c r="AG1413" i="1" s="1"/>
  <c r="AB1423" i="1"/>
  <c r="AB1429" i="1"/>
  <c r="AB1439" i="1"/>
  <c r="AB1445" i="1"/>
  <c r="AB1455" i="1"/>
  <c r="AG1455" i="1" s="1"/>
  <c r="AM1455" i="1" s="1"/>
  <c r="AB1461" i="1"/>
  <c r="AB1471" i="1"/>
  <c r="AG1486" i="1"/>
  <c r="AJ1240" i="1"/>
  <c r="AK1240" i="1" s="1"/>
  <c r="AL1240" i="1" s="1"/>
  <c r="AH1477" i="1"/>
  <c r="AM1477" i="1" s="1"/>
  <c r="AB1481" i="1"/>
  <c r="AB1473" i="1"/>
  <c r="AB1465" i="1"/>
  <c r="AB1457" i="1"/>
  <c r="AB1449" i="1"/>
  <c r="AB1441" i="1"/>
  <c r="AB1433" i="1"/>
  <c r="AB1425" i="1"/>
  <c r="AJ1425" i="1" s="1"/>
  <c r="AK1425" i="1" s="1"/>
  <c r="AL1425" i="1" s="1"/>
  <c r="AB1417" i="1"/>
  <c r="AB1409" i="1"/>
  <c r="AB1401" i="1"/>
  <c r="AB1393" i="1"/>
  <c r="AB1385" i="1"/>
  <c r="AB1377" i="1"/>
  <c r="AB1482" i="1"/>
  <c r="AB1474" i="1"/>
  <c r="AJ1474" i="1" s="1"/>
  <c r="AK1474" i="1" s="1"/>
  <c r="AL1474" i="1" s="1"/>
  <c r="AN1474" i="1" s="1"/>
  <c r="AP1474" i="1" s="1"/>
  <c r="AB1466" i="1"/>
  <c r="AB1458" i="1"/>
  <c r="AB1450" i="1"/>
  <c r="AB1442" i="1"/>
  <c r="AB1434" i="1"/>
  <c r="AB1426" i="1"/>
  <c r="AB1418" i="1"/>
  <c r="AB1410" i="1"/>
  <c r="AJ1410" i="1" s="1"/>
  <c r="AK1410" i="1" s="1"/>
  <c r="AL1410" i="1" s="1"/>
  <c r="AN1410" i="1" s="1"/>
  <c r="AP1410" i="1" s="1"/>
  <c r="AB1402" i="1"/>
  <c r="AB1394" i="1"/>
  <c r="AB1386" i="1"/>
  <c r="AB1378" i="1"/>
  <c r="AH1097" i="1"/>
  <c r="AH1105" i="1"/>
  <c r="AH1113" i="1"/>
  <c r="AH1121" i="1"/>
  <c r="AM1121" i="1" s="1"/>
  <c r="AH1129" i="1"/>
  <c r="AH1137" i="1"/>
  <c r="AH1145" i="1"/>
  <c r="AH1153" i="1"/>
  <c r="AJ1158" i="1"/>
  <c r="AK1158" i="1" s="1"/>
  <c r="AL1158" i="1" s="1"/>
  <c r="AN1158" i="1" s="1"/>
  <c r="AP1158" i="1" s="1"/>
  <c r="AH1162" i="1"/>
  <c r="AH1170" i="1"/>
  <c r="AH1178" i="1"/>
  <c r="AM1178" i="1" s="1"/>
  <c r="AH1186" i="1"/>
  <c r="AH1194" i="1"/>
  <c r="AH1202" i="1"/>
  <c r="AH1210" i="1"/>
  <c r="AH1218" i="1"/>
  <c r="AH1226" i="1"/>
  <c r="AH1234" i="1"/>
  <c r="AJ1239" i="1"/>
  <c r="AK1239" i="1" s="1"/>
  <c r="AL1239" i="1" s="1"/>
  <c r="AH1242" i="1"/>
  <c r="AH1300" i="1"/>
  <c r="AH1308" i="1"/>
  <c r="AH1316" i="1"/>
  <c r="AH1324" i="1"/>
  <c r="AH1332" i="1"/>
  <c r="AH1340" i="1"/>
  <c r="AB1347" i="1"/>
  <c r="AJ1347" i="1" s="1"/>
  <c r="AK1347" i="1" s="1"/>
  <c r="AL1347" i="1" s="1"/>
  <c r="AN1347" i="1" s="1"/>
  <c r="AP1347" i="1" s="1"/>
  <c r="AH1348" i="1"/>
  <c r="AB1355" i="1"/>
  <c r="AH1356" i="1"/>
  <c r="AB1363" i="1"/>
  <c r="AH1364" i="1"/>
  <c r="AB1371" i="1"/>
  <c r="AH1372" i="1"/>
  <c r="AH1384" i="1"/>
  <c r="AB1387" i="1"/>
  <c r="AB1390" i="1"/>
  <c r="AH1400" i="1"/>
  <c r="AB1403" i="1"/>
  <c r="AB1406" i="1"/>
  <c r="AH1416" i="1"/>
  <c r="AB1419" i="1"/>
  <c r="AB1422" i="1"/>
  <c r="AG1422" i="1" s="1"/>
  <c r="AM1422" i="1" s="1"/>
  <c r="AH1432" i="1"/>
  <c r="AB1435" i="1"/>
  <c r="AB1438" i="1"/>
  <c r="AH1448" i="1"/>
  <c r="AB1451" i="1"/>
  <c r="AB1454" i="1"/>
  <c r="AH1464" i="1"/>
  <c r="AB1467" i="1"/>
  <c r="AG1467" i="1" s="1"/>
  <c r="AB1470" i="1"/>
  <c r="AH1480" i="1"/>
  <c r="AB1483" i="1"/>
  <c r="AB1486" i="1"/>
  <c r="AJ1486" i="1" s="1"/>
  <c r="AK1486" i="1" s="1"/>
  <c r="AL1486" i="1" s="1"/>
  <c r="AN1486" i="1" s="1"/>
  <c r="AP1486" i="1" s="1"/>
  <c r="AH1482" i="1"/>
  <c r="AH1152" i="1"/>
  <c r="AJ1157" i="1"/>
  <c r="AK1157" i="1" s="1"/>
  <c r="AL1157" i="1" s="1"/>
  <c r="AN1157" i="1" s="1"/>
  <c r="AP1157" i="1" s="1"/>
  <c r="AH1161" i="1"/>
  <c r="AH1169" i="1"/>
  <c r="AH1177" i="1"/>
  <c r="AH1185" i="1"/>
  <c r="AH1193" i="1"/>
  <c r="AH1201" i="1"/>
  <c r="AH1209" i="1"/>
  <c r="AH1217" i="1"/>
  <c r="AH1225" i="1"/>
  <c r="AH1233" i="1"/>
  <c r="AJ1238" i="1"/>
  <c r="AK1238" i="1" s="1"/>
  <c r="AL1238" i="1" s="1"/>
  <c r="AH1241" i="1"/>
  <c r="AH1299" i="1"/>
  <c r="AH1307" i="1"/>
  <c r="AH1315" i="1"/>
  <c r="AH1323" i="1"/>
  <c r="AM1323" i="1" s="1"/>
  <c r="AH1331" i="1"/>
  <c r="AH1339" i="1"/>
  <c r="AH1347" i="1"/>
  <c r="AH1355" i="1"/>
  <c r="AB1444" i="1"/>
  <c r="AB1460" i="1"/>
  <c r="AB1476" i="1"/>
  <c r="AJ1476" i="1" s="1"/>
  <c r="AK1476" i="1" s="1"/>
  <c r="AL1476" i="1" s="1"/>
  <c r="AN1476" i="1" s="1"/>
  <c r="AP1476" i="1" s="1"/>
  <c r="AJ1482" i="1"/>
  <c r="AK1482" i="1" s="1"/>
  <c r="AL1482" i="1" s="1"/>
  <c r="AH1192" i="1"/>
  <c r="AH1200" i="1"/>
  <c r="AH1208" i="1"/>
  <c r="AH1216" i="1"/>
  <c r="AH1224" i="1"/>
  <c r="AH1232" i="1"/>
  <c r="AJ1237" i="1"/>
  <c r="AK1237" i="1" s="1"/>
  <c r="AL1237" i="1" s="1"/>
  <c r="AH1240" i="1"/>
  <c r="AH1298" i="1"/>
  <c r="AH1306" i="1"/>
  <c r="AH1314" i="1"/>
  <c r="AH1322" i="1"/>
  <c r="AH1330" i="1"/>
  <c r="AH1338" i="1"/>
  <c r="AH1346" i="1"/>
  <c r="AH1354" i="1"/>
  <c r="AH1362" i="1"/>
  <c r="AH1370" i="1"/>
  <c r="AB1431" i="1"/>
  <c r="AB1437" i="1"/>
  <c r="AJ1437" i="1" s="1"/>
  <c r="AK1437" i="1" s="1"/>
  <c r="AL1437" i="1" s="1"/>
  <c r="AB1447" i="1"/>
  <c r="AB1453" i="1"/>
  <c r="AB1463" i="1"/>
  <c r="AB1469" i="1"/>
  <c r="AJ1475" i="1"/>
  <c r="AK1475" i="1" s="1"/>
  <c r="AL1475" i="1" s="1"/>
  <c r="AN1475" i="1" s="1"/>
  <c r="AP1475" i="1" s="1"/>
  <c r="AH1476" i="1"/>
  <c r="AJ1478" i="1"/>
  <c r="AK1478" i="1" s="1"/>
  <c r="AL1478" i="1" s="1"/>
  <c r="AN1478" i="1" s="1"/>
  <c r="AP1478" i="1" s="1"/>
  <c r="AB1479" i="1"/>
  <c r="AB1485" i="1"/>
  <c r="AJ1485" i="1" s="1"/>
  <c r="AK1485" i="1" s="1"/>
  <c r="AL1485" i="1" s="1"/>
  <c r="AN1485" i="1" s="1"/>
  <c r="AP1485" i="1" s="1"/>
  <c r="AA1377" i="1"/>
  <c r="AC1379" i="1"/>
  <c r="AH1379" i="1" s="1"/>
  <c r="AD1380" i="1"/>
  <c r="AE1381" i="1"/>
  <c r="AH1381" i="1" s="1"/>
  <c r="Z1384" i="1"/>
  <c r="AJ1384" i="1" s="1"/>
  <c r="AK1384" i="1" s="1"/>
  <c r="AL1384" i="1" s="1"/>
  <c r="AN1384" i="1" s="1"/>
  <c r="AP1384" i="1" s="1"/>
  <c r="AA1385" i="1"/>
  <c r="AC1387" i="1"/>
  <c r="AD1388" i="1"/>
  <c r="AH1388" i="1" s="1"/>
  <c r="AE1389" i="1"/>
  <c r="AH1389" i="1" s="1"/>
  <c r="Z1392" i="1"/>
  <c r="AA1393" i="1"/>
  <c r="AC1395" i="1"/>
  <c r="AH1395" i="1" s="1"/>
  <c r="AD1396" i="1"/>
  <c r="AH1396" i="1" s="1"/>
  <c r="AE1397" i="1"/>
  <c r="AH1397" i="1" s="1"/>
  <c r="Z1400" i="1"/>
  <c r="AA1401" i="1"/>
  <c r="AC1403" i="1"/>
  <c r="AD1404" i="1"/>
  <c r="AH1404" i="1" s="1"/>
  <c r="AM1404" i="1" s="1"/>
  <c r="AE1405" i="1"/>
  <c r="Z1408" i="1"/>
  <c r="AA1409" i="1"/>
  <c r="AJ1409" i="1" s="1"/>
  <c r="AK1409" i="1" s="1"/>
  <c r="AL1409" i="1" s="1"/>
  <c r="AN1409" i="1" s="1"/>
  <c r="AP1409" i="1" s="1"/>
  <c r="AC1411" i="1"/>
  <c r="AD1412" i="1"/>
  <c r="AE1413" i="1"/>
  <c r="AH1413" i="1" s="1"/>
  <c r="Z1416" i="1"/>
  <c r="AA1417" i="1"/>
  <c r="AC1419" i="1"/>
  <c r="AD1420" i="1"/>
  <c r="AH1420" i="1" s="1"/>
  <c r="AE1421" i="1"/>
  <c r="AH1421" i="1" s="1"/>
  <c r="Z1424" i="1"/>
  <c r="AA1425" i="1"/>
  <c r="AC1427" i="1"/>
  <c r="AD1428" i="1"/>
  <c r="AH1428" i="1" s="1"/>
  <c r="AE1429" i="1"/>
  <c r="AH1429" i="1" s="1"/>
  <c r="Z1432" i="1"/>
  <c r="AA1433" i="1"/>
  <c r="AC1435" i="1"/>
  <c r="AH1435" i="1" s="1"/>
  <c r="AD1436" i="1"/>
  <c r="AH1436" i="1" s="1"/>
  <c r="AM1436" i="1" s="1"/>
  <c r="AE1437" i="1"/>
  <c r="AH1437" i="1" s="1"/>
  <c r="Z1440" i="1"/>
  <c r="AA1441" i="1"/>
  <c r="AC1443" i="1"/>
  <c r="AH1443" i="1" s="1"/>
  <c r="AD1444" i="1"/>
  <c r="AH1444" i="1" s="1"/>
  <c r="AE1445" i="1"/>
  <c r="AH1445" i="1" s="1"/>
  <c r="Z1448" i="1"/>
  <c r="AJ1448" i="1" s="1"/>
  <c r="AK1448" i="1" s="1"/>
  <c r="AL1448" i="1" s="1"/>
  <c r="AN1448" i="1" s="1"/>
  <c r="AP1448" i="1" s="1"/>
  <c r="AA1449" i="1"/>
  <c r="AC1451" i="1"/>
  <c r="AD1452" i="1"/>
  <c r="AE1453" i="1"/>
  <c r="Z1456" i="1"/>
  <c r="AA1457" i="1"/>
  <c r="AC1459" i="1"/>
  <c r="AH1459" i="1" s="1"/>
  <c r="AD1460" i="1"/>
  <c r="AH1460" i="1" s="1"/>
  <c r="AE1461" i="1"/>
  <c r="AH1461" i="1" s="1"/>
  <c r="Z1464" i="1"/>
  <c r="AA1465" i="1"/>
  <c r="AC1467" i="1"/>
  <c r="AD1468" i="1"/>
  <c r="AH1468" i="1" s="1"/>
  <c r="AM1468" i="1" s="1"/>
  <c r="AE1469" i="1"/>
  <c r="AH1469" i="1" s="1"/>
  <c r="Z1472" i="1"/>
  <c r="AA1473" i="1"/>
  <c r="AJ1473" i="1" s="1"/>
  <c r="AK1473" i="1" s="1"/>
  <c r="AL1473" i="1" s="1"/>
  <c r="AN1473" i="1" s="1"/>
  <c r="AP1473" i="1" s="1"/>
  <c r="AC1475" i="1"/>
  <c r="AD1476" i="1"/>
  <c r="AE1477" i="1"/>
  <c r="AJ1477" i="1" s="1"/>
  <c r="AK1477" i="1" s="1"/>
  <c r="AL1477" i="1" s="1"/>
  <c r="AN1477" i="1" s="1"/>
  <c r="AP1477" i="1" s="1"/>
  <c r="Z1480" i="1"/>
  <c r="AJ1480" i="1" s="1"/>
  <c r="AK1480" i="1" s="1"/>
  <c r="AL1480" i="1" s="1"/>
  <c r="AN1480" i="1" s="1"/>
  <c r="AP1480" i="1" s="1"/>
  <c r="AA1481" i="1"/>
  <c r="AC1483" i="1"/>
  <c r="AH1483" i="1" s="1"/>
  <c r="AD1484" i="1"/>
  <c r="AH1484" i="1" s="1"/>
  <c r="AE1485" i="1"/>
  <c r="AH1485" i="1" s="1"/>
  <c r="AM1485" i="1" s="1"/>
  <c r="AC1378" i="1"/>
  <c r="AH1378" i="1" s="1"/>
  <c r="AD1379" i="1"/>
  <c r="AE1380" i="1"/>
  <c r="AH1380" i="1" s="1"/>
  <c r="Z1383" i="1"/>
  <c r="AA1384" i="1"/>
  <c r="AC1386" i="1"/>
  <c r="AH1386" i="1" s="1"/>
  <c r="AD1387" i="1"/>
  <c r="AE1388" i="1"/>
  <c r="AJ1388" i="1" s="1"/>
  <c r="AK1388" i="1" s="1"/>
  <c r="AL1388" i="1" s="1"/>
  <c r="Z1391" i="1"/>
  <c r="AA1392" i="1"/>
  <c r="AC1394" i="1"/>
  <c r="AH1394" i="1" s="1"/>
  <c r="AD1395" i="1"/>
  <c r="AE1396" i="1"/>
  <c r="Z1399" i="1"/>
  <c r="AA1400" i="1"/>
  <c r="AC1402" i="1"/>
  <c r="AH1402" i="1" s="1"/>
  <c r="AM1402" i="1" s="1"/>
  <c r="AD1403" i="1"/>
  <c r="AE1404" i="1"/>
  <c r="Z1407" i="1"/>
  <c r="AA1408" i="1"/>
  <c r="AC1410" i="1"/>
  <c r="AH1410" i="1" s="1"/>
  <c r="AD1411" i="1"/>
  <c r="AE1412" i="1"/>
  <c r="AH1412" i="1" s="1"/>
  <c r="Z1415" i="1"/>
  <c r="AJ1415" i="1" s="1"/>
  <c r="AK1415" i="1" s="1"/>
  <c r="AL1415" i="1" s="1"/>
  <c r="AN1415" i="1" s="1"/>
  <c r="AP1415" i="1" s="1"/>
  <c r="AA1416" i="1"/>
  <c r="AC1418" i="1"/>
  <c r="AH1418" i="1" s="1"/>
  <c r="AD1419" i="1"/>
  <c r="AE1420" i="1"/>
  <c r="Z1423" i="1"/>
  <c r="AA1424" i="1"/>
  <c r="AC1426" i="1"/>
  <c r="AH1426" i="1" s="1"/>
  <c r="AD1427" i="1"/>
  <c r="AJ1427" i="1" s="1"/>
  <c r="AK1427" i="1" s="1"/>
  <c r="AL1427" i="1" s="1"/>
  <c r="AE1428" i="1"/>
  <c r="Z1431" i="1"/>
  <c r="AA1432" i="1"/>
  <c r="AC1434" i="1"/>
  <c r="AH1434" i="1" s="1"/>
  <c r="AD1435" i="1"/>
  <c r="AE1436" i="1"/>
  <c r="Z1439" i="1"/>
  <c r="AA1440" i="1"/>
  <c r="AJ1440" i="1" s="1"/>
  <c r="AK1440" i="1" s="1"/>
  <c r="AL1440" i="1" s="1"/>
  <c r="AC1442" i="1"/>
  <c r="AH1442" i="1" s="1"/>
  <c r="AD1443" i="1"/>
  <c r="AE1444" i="1"/>
  <c r="Z1447" i="1"/>
  <c r="AA1448" i="1"/>
  <c r="AC1450" i="1"/>
  <c r="AH1450" i="1" s="1"/>
  <c r="AD1451" i="1"/>
  <c r="AE1452" i="1"/>
  <c r="AJ1452" i="1" s="1"/>
  <c r="AK1452" i="1" s="1"/>
  <c r="AL1452" i="1" s="1"/>
  <c r="AN1452" i="1" s="1"/>
  <c r="AP1452" i="1" s="1"/>
  <c r="Z1455" i="1"/>
  <c r="AA1456" i="1"/>
  <c r="AC1458" i="1"/>
  <c r="AH1458" i="1" s="1"/>
  <c r="AD1459" i="1"/>
  <c r="AE1460" i="1"/>
  <c r="Z1463" i="1"/>
  <c r="AA1464" i="1"/>
  <c r="AC1466" i="1"/>
  <c r="AH1466" i="1" s="1"/>
  <c r="AD1467" i="1"/>
  <c r="AE1468" i="1"/>
  <c r="Z1471" i="1"/>
  <c r="AA1472" i="1"/>
  <c r="AC1474" i="1"/>
  <c r="AH1474" i="1" s="1"/>
  <c r="AD1475" i="1"/>
  <c r="AE1476" i="1"/>
  <c r="AL3" i="1"/>
  <c r="AN3" i="1" s="1"/>
  <c r="AP3" i="1" s="1"/>
  <c r="AJ91" i="1"/>
  <c r="AK91" i="1" s="1"/>
  <c r="AL91" i="1" s="1"/>
  <c r="AG91" i="1"/>
  <c r="AJ99" i="1"/>
  <c r="AK99" i="1" s="1"/>
  <c r="AL99" i="1" s="1"/>
  <c r="AN99" i="1" s="1"/>
  <c r="AP99" i="1" s="1"/>
  <c r="AG99" i="1"/>
  <c r="AJ107" i="1"/>
  <c r="AK107" i="1" s="1"/>
  <c r="AL107" i="1" s="1"/>
  <c r="AN107" i="1" s="1"/>
  <c r="AP107" i="1" s="1"/>
  <c r="AG107" i="1"/>
  <c r="AM107" i="1" s="1"/>
  <c r="AJ115" i="1"/>
  <c r="AK115" i="1" s="1"/>
  <c r="AL115" i="1" s="1"/>
  <c r="AN115" i="1" s="1"/>
  <c r="AP115" i="1" s="1"/>
  <c r="AG115" i="1"/>
  <c r="AJ123" i="1"/>
  <c r="AK123" i="1" s="1"/>
  <c r="AL123" i="1" s="1"/>
  <c r="AN123" i="1" s="1"/>
  <c r="AP123" i="1" s="1"/>
  <c r="AG123" i="1"/>
  <c r="AM123" i="1" s="1"/>
  <c r="AJ131" i="1"/>
  <c r="AK131" i="1" s="1"/>
  <c r="AL131" i="1" s="1"/>
  <c r="AG131" i="1"/>
  <c r="AM142" i="1"/>
  <c r="AM150" i="1"/>
  <c r="AJ98" i="1"/>
  <c r="AK98" i="1" s="1"/>
  <c r="AL98" i="1" s="1"/>
  <c r="AN98" i="1" s="1"/>
  <c r="AP98" i="1" s="1"/>
  <c r="AG98" i="1"/>
  <c r="AJ106" i="1"/>
  <c r="AK106" i="1" s="1"/>
  <c r="AL106" i="1" s="1"/>
  <c r="AN106" i="1" s="1"/>
  <c r="AP106" i="1" s="1"/>
  <c r="AG106" i="1"/>
  <c r="AJ114" i="1"/>
  <c r="AK114" i="1" s="1"/>
  <c r="AL114" i="1" s="1"/>
  <c r="AN114" i="1" s="1"/>
  <c r="AP114" i="1" s="1"/>
  <c r="AG114" i="1"/>
  <c r="AJ122" i="1"/>
  <c r="AK122" i="1" s="1"/>
  <c r="AL122" i="1" s="1"/>
  <c r="AG122" i="1"/>
  <c r="AM122" i="1" s="1"/>
  <c r="AJ130" i="1"/>
  <c r="AK130" i="1" s="1"/>
  <c r="AL130" i="1" s="1"/>
  <c r="AN130" i="1" s="1"/>
  <c r="AP130" i="1" s="1"/>
  <c r="AG130" i="1"/>
  <c r="AJ97" i="1"/>
  <c r="AK97" i="1" s="1"/>
  <c r="AL97" i="1" s="1"/>
  <c r="AG97" i="1"/>
  <c r="AJ105" i="1"/>
  <c r="AK105" i="1" s="1"/>
  <c r="AL105" i="1" s="1"/>
  <c r="AG105" i="1"/>
  <c r="AM108" i="1"/>
  <c r="AJ113" i="1"/>
  <c r="AK113" i="1" s="1"/>
  <c r="AL113" i="1" s="1"/>
  <c r="AN113" i="1" s="1"/>
  <c r="AP113" i="1" s="1"/>
  <c r="AG113" i="1"/>
  <c r="AJ121" i="1"/>
  <c r="AK121" i="1" s="1"/>
  <c r="AL121" i="1" s="1"/>
  <c r="AN121" i="1" s="1"/>
  <c r="AP121" i="1" s="1"/>
  <c r="AG121" i="1"/>
  <c r="AJ129" i="1"/>
  <c r="AK129" i="1" s="1"/>
  <c r="AL129" i="1" s="1"/>
  <c r="AN129" i="1" s="1"/>
  <c r="AP129" i="1" s="1"/>
  <c r="AG129" i="1"/>
  <c r="AM129" i="1" s="1"/>
  <c r="AM16" i="1"/>
  <c r="AM24" i="1"/>
  <c r="AM48" i="1"/>
  <c r="AM64" i="1"/>
  <c r="AM80" i="1"/>
  <c r="AM88" i="1"/>
  <c r="AJ96" i="1"/>
  <c r="AK96" i="1" s="1"/>
  <c r="AL96" i="1" s="1"/>
  <c r="AN96" i="1" s="1"/>
  <c r="AP96" i="1" s="1"/>
  <c r="AG96" i="1"/>
  <c r="AM99" i="1"/>
  <c r="AJ104" i="1"/>
  <c r="AK104" i="1" s="1"/>
  <c r="AL104" i="1" s="1"/>
  <c r="AN104" i="1" s="1"/>
  <c r="AP104" i="1" s="1"/>
  <c r="AG104" i="1"/>
  <c r="AM104" i="1" s="1"/>
  <c r="AJ112" i="1"/>
  <c r="AK112" i="1" s="1"/>
  <c r="AL112" i="1" s="1"/>
  <c r="AN112" i="1" s="1"/>
  <c r="AP112" i="1" s="1"/>
  <c r="AG112" i="1"/>
  <c r="AM112" i="1" s="1"/>
  <c r="AM115" i="1"/>
  <c r="AJ120" i="1"/>
  <c r="AK120" i="1" s="1"/>
  <c r="AL120" i="1" s="1"/>
  <c r="AN120" i="1" s="1"/>
  <c r="AP120" i="1" s="1"/>
  <c r="AG120" i="1"/>
  <c r="AJ128" i="1"/>
  <c r="AK128" i="1" s="1"/>
  <c r="AL128" i="1" s="1"/>
  <c r="AN128" i="1" s="1"/>
  <c r="AP128" i="1" s="1"/>
  <c r="AG128" i="1"/>
  <c r="AM131" i="1"/>
  <c r="AJ95" i="1"/>
  <c r="AK95" i="1" s="1"/>
  <c r="AL95" i="1" s="1"/>
  <c r="AG95" i="1"/>
  <c r="AM98" i="1"/>
  <c r="AJ103" i="1"/>
  <c r="AK103" i="1" s="1"/>
  <c r="AL103" i="1" s="1"/>
  <c r="AN103" i="1" s="1"/>
  <c r="AP103" i="1" s="1"/>
  <c r="AG103" i="1"/>
  <c r="AM106" i="1"/>
  <c r="AJ111" i="1"/>
  <c r="AK111" i="1" s="1"/>
  <c r="AL111" i="1" s="1"/>
  <c r="AN111" i="1" s="1"/>
  <c r="AP111" i="1" s="1"/>
  <c r="AG111" i="1"/>
  <c r="AM111" i="1" s="1"/>
  <c r="AM114" i="1"/>
  <c r="AJ119" i="1"/>
  <c r="AK119" i="1" s="1"/>
  <c r="AL119" i="1" s="1"/>
  <c r="AG119" i="1"/>
  <c r="AJ127" i="1"/>
  <c r="AK127" i="1" s="1"/>
  <c r="AL127" i="1" s="1"/>
  <c r="AN127" i="1" s="1"/>
  <c r="AP127" i="1" s="1"/>
  <c r="AG127" i="1"/>
  <c r="AM130" i="1"/>
  <c r="AM138" i="1"/>
  <c r="AM146" i="1"/>
  <c r="AM154" i="1"/>
  <c r="AJ94" i="1"/>
  <c r="AK94" i="1" s="1"/>
  <c r="AL94" i="1" s="1"/>
  <c r="AN94" i="1" s="1"/>
  <c r="AP94" i="1" s="1"/>
  <c r="AG94" i="1"/>
  <c r="AM97" i="1"/>
  <c r="AJ102" i="1"/>
  <c r="AK102" i="1" s="1"/>
  <c r="AL102" i="1" s="1"/>
  <c r="AN102" i="1" s="1"/>
  <c r="AP102" i="1" s="1"/>
  <c r="AG102" i="1"/>
  <c r="AM102" i="1" s="1"/>
  <c r="AM105" i="1"/>
  <c r="AJ110" i="1"/>
  <c r="AK110" i="1" s="1"/>
  <c r="AL110" i="1" s="1"/>
  <c r="AN110" i="1" s="1"/>
  <c r="AP110" i="1" s="1"/>
  <c r="AG110" i="1"/>
  <c r="AM110" i="1" s="1"/>
  <c r="AM113" i="1"/>
  <c r="AJ118" i="1"/>
  <c r="AK118" i="1" s="1"/>
  <c r="AL118" i="1" s="1"/>
  <c r="AN118" i="1" s="1"/>
  <c r="AP118" i="1" s="1"/>
  <c r="AG118" i="1"/>
  <c r="AM118" i="1" s="1"/>
  <c r="AM121" i="1"/>
  <c r="AJ126" i="1"/>
  <c r="AK126" i="1" s="1"/>
  <c r="AL126" i="1" s="1"/>
  <c r="AN126" i="1" s="1"/>
  <c r="AP126" i="1" s="1"/>
  <c r="AG126" i="1"/>
  <c r="AM126" i="1" s="1"/>
  <c r="AM137" i="1"/>
  <c r="AM145" i="1"/>
  <c r="AM153" i="1"/>
  <c r="AG2" i="1"/>
  <c r="AM2" i="1" s="1"/>
  <c r="AG3" i="1"/>
  <c r="AM3" i="1" s="1"/>
  <c r="AG4" i="1"/>
  <c r="AM4" i="1" s="1"/>
  <c r="AG5" i="1"/>
  <c r="AM5" i="1" s="1"/>
  <c r="AG6" i="1"/>
  <c r="AM6" i="1" s="1"/>
  <c r="AG7" i="1"/>
  <c r="AM7" i="1" s="1"/>
  <c r="AG8" i="1"/>
  <c r="AG9" i="1"/>
  <c r="AM9" i="1" s="1"/>
  <c r="AG10" i="1"/>
  <c r="AM10" i="1" s="1"/>
  <c r="AG11" i="1"/>
  <c r="AM11" i="1" s="1"/>
  <c r="AG12" i="1"/>
  <c r="AM12" i="1" s="1"/>
  <c r="AG13" i="1"/>
  <c r="AM13" i="1" s="1"/>
  <c r="AG14" i="1"/>
  <c r="AM14" i="1" s="1"/>
  <c r="AG15" i="1"/>
  <c r="AM15" i="1" s="1"/>
  <c r="AG16" i="1"/>
  <c r="AG17" i="1"/>
  <c r="AG18" i="1"/>
  <c r="AM18" i="1" s="1"/>
  <c r="AG19" i="1"/>
  <c r="AM19" i="1" s="1"/>
  <c r="AG20" i="1"/>
  <c r="AM20" i="1" s="1"/>
  <c r="AG21" i="1"/>
  <c r="AM21" i="1" s="1"/>
  <c r="AG22" i="1"/>
  <c r="AM22" i="1" s="1"/>
  <c r="AG23" i="1"/>
  <c r="AM23" i="1" s="1"/>
  <c r="AG24" i="1"/>
  <c r="AG25" i="1"/>
  <c r="AM25" i="1" s="1"/>
  <c r="AG26" i="1"/>
  <c r="AM26" i="1" s="1"/>
  <c r="AG27" i="1"/>
  <c r="AG28" i="1"/>
  <c r="AM28" i="1" s="1"/>
  <c r="AN28" i="1" s="1"/>
  <c r="AP28" i="1" s="1"/>
  <c r="AG29" i="1"/>
  <c r="AM29" i="1" s="1"/>
  <c r="AG30" i="1"/>
  <c r="AM30" i="1" s="1"/>
  <c r="AG31" i="1"/>
  <c r="AM31" i="1" s="1"/>
  <c r="AG32" i="1"/>
  <c r="AM32" i="1" s="1"/>
  <c r="AG33" i="1"/>
  <c r="AM33" i="1" s="1"/>
  <c r="AG34" i="1"/>
  <c r="AM34" i="1" s="1"/>
  <c r="AG35" i="1"/>
  <c r="AM35" i="1" s="1"/>
  <c r="AG36" i="1"/>
  <c r="AM36" i="1" s="1"/>
  <c r="AG37" i="1"/>
  <c r="AM37" i="1" s="1"/>
  <c r="AG38" i="1"/>
  <c r="AM38" i="1" s="1"/>
  <c r="AG39" i="1"/>
  <c r="AM39" i="1" s="1"/>
  <c r="AG40" i="1"/>
  <c r="AG41" i="1"/>
  <c r="AM41" i="1" s="1"/>
  <c r="AG42" i="1"/>
  <c r="AM42" i="1" s="1"/>
  <c r="AG43" i="1"/>
  <c r="AM43" i="1" s="1"/>
  <c r="AG44" i="1"/>
  <c r="AM44" i="1" s="1"/>
  <c r="AG45" i="1"/>
  <c r="AM45" i="1" s="1"/>
  <c r="AG46" i="1"/>
  <c r="AM46" i="1" s="1"/>
  <c r="AG47" i="1"/>
  <c r="AM47" i="1" s="1"/>
  <c r="AG48" i="1"/>
  <c r="AG49" i="1"/>
  <c r="AG50" i="1"/>
  <c r="AM50" i="1" s="1"/>
  <c r="AG51" i="1"/>
  <c r="AM51" i="1" s="1"/>
  <c r="AG52" i="1"/>
  <c r="AM52" i="1" s="1"/>
  <c r="AG53" i="1"/>
  <c r="AM53" i="1" s="1"/>
  <c r="AG54" i="1"/>
  <c r="AM54" i="1" s="1"/>
  <c r="AG55" i="1"/>
  <c r="AM55" i="1" s="1"/>
  <c r="AG56" i="1"/>
  <c r="AM56" i="1" s="1"/>
  <c r="AG57" i="1"/>
  <c r="AM57" i="1" s="1"/>
  <c r="AG58" i="1"/>
  <c r="AM58" i="1" s="1"/>
  <c r="AG59" i="1"/>
  <c r="AG60" i="1"/>
  <c r="AM60" i="1" s="1"/>
  <c r="AG61" i="1"/>
  <c r="AM61" i="1" s="1"/>
  <c r="AG62" i="1"/>
  <c r="AM62" i="1" s="1"/>
  <c r="AG63" i="1"/>
  <c r="AM63" i="1" s="1"/>
  <c r="AG64" i="1"/>
  <c r="AG65" i="1"/>
  <c r="AM65" i="1" s="1"/>
  <c r="AG66" i="1"/>
  <c r="AM66" i="1" s="1"/>
  <c r="AG67" i="1"/>
  <c r="AM67" i="1" s="1"/>
  <c r="AG68" i="1"/>
  <c r="AM68" i="1" s="1"/>
  <c r="AG69" i="1"/>
  <c r="AM69" i="1" s="1"/>
  <c r="AG70" i="1"/>
  <c r="AM70" i="1" s="1"/>
  <c r="AG71" i="1"/>
  <c r="AM71" i="1" s="1"/>
  <c r="AG72" i="1"/>
  <c r="AG73" i="1"/>
  <c r="AM73" i="1" s="1"/>
  <c r="AG74" i="1"/>
  <c r="AM74" i="1" s="1"/>
  <c r="AG75" i="1"/>
  <c r="AM75" i="1" s="1"/>
  <c r="AG76" i="1"/>
  <c r="AM76" i="1" s="1"/>
  <c r="AG77" i="1"/>
  <c r="AM77" i="1" s="1"/>
  <c r="AG78" i="1"/>
  <c r="AM78" i="1" s="1"/>
  <c r="AG79" i="1"/>
  <c r="AM79" i="1" s="1"/>
  <c r="AG80" i="1"/>
  <c r="AG81" i="1"/>
  <c r="AG82" i="1"/>
  <c r="AM82" i="1" s="1"/>
  <c r="AG83" i="1"/>
  <c r="AM83" i="1" s="1"/>
  <c r="AG84" i="1"/>
  <c r="AM84" i="1" s="1"/>
  <c r="AG85" i="1"/>
  <c r="AM85" i="1" s="1"/>
  <c r="AG86" i="1"/>
  <c r="AM86" i="1" s="1"/>
  <c r="AG87" i="1"/>
  <c r="AM87" i="1" s="1"/>
  <c r="AG88" i="1"/>
  <c r="AG89" i="1"/>
  <c r="AM89" i="1" s="1"/>
  <c r="AG90" i="1"/>
  <c r="AM90" i="1" s="1"/>
  <c r="AJ93" i="1"/>
  <c r="AK93" i="1" s="1"/>
  <c r="AL93" i="1" s="1"/>
  <c r="AN93" i="1" s="1"/>
  <c r="AP93" i="1" s="1"/>
  <c r="AG93" i="1"/>
  <c r="AM93" i="1" s="1"/>
  <c r="AM96" i="1"/>
  <c r="AJ101" i="1"/>
  <c r="AK101" i="1" s="1"/>
  <c r="AL101" i="1" s="1"/>
  <c r="AN101" i="1" s="1"/>
  <c r="AP101" i="1" s="1"/>
  <c r="AG101" i="1"/>
  <c r="AM101" i="1" s="1"/>
  <c r="AJ109" i="1"/>
  <c r="AK109" i="1" s="1"/>
  <c r="AL109" i="1" s="1"/>
  <c r="AG109" i="1"/>
  <c r="AM109" i="1" s="1"/>
  <c r="AJ117" i="1"/>
  <c r="AK117" i="1" s="1"/>
  <c r="AL117" i="1" s="1"/>
  <c r="AG117" i="1"/>
  <c r="AM117" i="1" s="1"/>
  <c r="AJ125" i="1"/>
  <c r="AK125" i="1" s="1"/>
  <c r="AL125" i="1" s="1"/>
  <c r="AN125" i="1" s="1"/>
  <c r="AP125" i="1" s="1"/>
  <c r="AG125" i="1"/>
  <c r="AM125" i="1" s="1"/>
  <c r="AM128" i="1"/>
  <c r="AM136" i="1"/>
  <c r="AM152" i="1"/>
  <c r="AJ92" i="1"/>
  <c r="AK92" i="1" s="1"/>
  <c r="AL92" i="1" s="1"/>
  <c r="AN92" i="1" s="1"/>
  <c r="AP92" i="1" s="1"/>
  <c r="AG92" i="1"/>
  <c r="AM92" i="1" s="1"/>
  <c r="AM95" i="1"/>
  <c r="AJ100" i="1"/>
  <c r="AK100" i="1" s="1"/>
  <c r="AL100" i="1" s="1"/>
  <c r="AN100" i="1" s="1"/>
  <c r="AP100" i="1" s="1"/>
  <c r="AG100" i="1"/>
  <c r="AM100" i="1" s="1"/>
  <c r="AM103" i="1"/>
  <c r="AJ108" i="1"/>
  <c r="AK108" i="1" s="1"/>
  <c r="AL108" i="1" s="1"/>
  <c r="AN108" i="1" s="1"/>
  <c r="AP108" i="1" s="1"/>
  <c r="AG108" i="1"/>
  <c r="AJ116" i="1"/>
  <c r="AK116" i="1" s="1"/>
  <c r="AL116" i="1" s="1"/>
  <c r="AN116" i="1" s="1"/>
  <c r="AP116" i="1" s="1"/>
  <c r="AG116" i="1"/>
  <c r="AM116" i="1" s="1"/>
  <c r="AM119" i="1"/>
  <c r="AJ124" i="1"/>
  <c r="AK124" i="1" s="1"/>
  <c r="AL124" i="1" s="1"/>
  <c r="AG124" i="1"/>
  <c r="AM124" i="1" s="1"/>
  <c r="AM127" i="1"/>
  <c r="AM143" i="1"/>
  <c r="AM151" i="1"/>
  <c r="AJ168" i="1"/>
  <c r="AK168" i="1" s="1"/>
  <c r="AL168" i="1" s="1"/>
  <c r="AN168" i="1" s="1"/>
  <c r="AP168" i="1" s="1"/>
  <c r="AG168" i="1"/>
  <c r="AJ176" i="1"/>
  <c r="AK176" i="1" s="1"/>
  <c r="AL176" i="1" s="1"/>
  <c r="AG176" i="1"/>
  <c r="AM176" i="1" s="1"/>
  <c r="AJ184" i="1"/>
  <c r="AK184" i="1" s="1"/>
  <c r="AL184" i="1" s="1"/>
  <c r="AN184" i="1" s="1"/>
  <c r="AP184" i="1" s="1"/>
  <c r="AG184" i="1"/>
  <c r="AJ192" i="1"/>
  <c r="AK192" i="1" s="1"/>
  <c r="AL192" i="1" s="1"/>
  <c r="AN192" i="1" s="1"/>
  <c r="AP192" i="1" s="1"/>
  <c r="AG192" i="1"/>
  <c r="AJ200" i="1"/>
  <c r="AK200" i="1" s="1"/>
  <c r="AL200" i="1" s="1"/>
  <c r="AN200" i="1" s="1"/>
  <c r="AP200" i="1" s="1"/>
  <c r="AG200" i="1"/>
  <c r="AJ208" i="1"/>
  <c r="AK208" i="1" s="1"/>
  <c r="AL208" i="1" s="1"/>
  <c r="AN208" i="1" s="1"/>
  <c r="AP208" i="1" s="1"/>
  <c r="AG208" i="1"/>
  <c r="AJ216" i="1"/>
  <c r="AK216" i="1" s="1"/>
  <c r="AL216" i="1" s="1"/>
  <c r="AN216" i="1" s="1"/>
  <c r="AP216" i="1" s="1"/>
  <c r="AG216" i="1"/>
  <c r="AJ224" i="1"/>
  <c r="AK224" i="1" s="1"/>
  <c r="AL224" i="1" s="1"/>
  <c r="AG224" i="1"/>
  <c r="AJ232" i="1"/>
  <c r="AK232" i="1" s="1"/>
  <c r="AL232" i="1" s="1"/>
  <c r="AN232" i="1" s="1"/>
  <c r="AP232" i="1" s="1"/>
  <c r="AG232" i="1"/>
  <c r="AM232" i="1" s="1"/>
  <c r="AJ240" i="1"/>
  <c r="AK240" i="1" s="1"/>
  <c r="AL240" i="1" s="1"/>
  <c r="AN240" i="1" s="1"/>
  <c r="AP240" i="1" s="1"/>
  <c r="AG240" i="1"/>
  <c r="AM240" i="1" s="1"/>
  <c r="AJ248" i="1"/>
  <c r="AK248" i="1" s="1"/>
  <c r="AL248" i="1" s="1"/>
  <c r="AN248" i="1" s="1"/>
  <c r="AP248" i="1" s="1"/>
  <c r="AG248" i="1"/>
  <c r="AJ256" i="1"/>
  <c r="AK256" i="1" s="1"/>
  <c r="AL256" i="1" s="1"/>
  <c r="AN256" i="1" s="1"/>
  <c r="AP256" i="1" s="1"/>
  <c r="AG256" i="1"/>
  <c r="AJ264" i="1"/>
  <c r="AK264" i="1" s="1"/>
  <c r="AL264" i="1" s="1"/>
  <c r="AN264" i="1" s="1"/>
  <c r="AP264" i="1" s="1"/>
  <c r="AG264" i="1"/>
  <c r="AM264" i="1" s="1"/>
  <c r="AJ272" i="1"/>
  <c r="AK272" i="1" s="1"/>
  <c r="AL272" i="1" s="1"/>
  <c r="AG272" i="1"/>
  <c r="AJ280" i="1"/>
  <c r="AK280" i="1" s="1"/>
  <c r="AL280" i="1" s="1"/>
  <c r="AN280" i="1" s="1"/>
  <c r="AP280" i="1" s="1"/>
  <c r="AG280" i="1"/>
  <c r="AJ288" i="1"/>
  <c r="AK288" i="1" s="1"/>
  <c r="AL288" i="1" s="1"/>
  <c r="AG288" i="1"/>
  <c r="AJ296" i="1"/>
  <c r="AK296" i="1" s="1"/>
  <c r="AL296" i="1" s="1"/>
  <c r="AN296" i="1" s="1"/>
  <c r="AP296" i="1" s="1"/>
  <c r="AG296" i="1"/>
  <c r="AJ304" i="1"/>
  <c r="AK304" i="1" s="1"/>
  <c r="AL304" i="1" s="1"/>
  <c r="AN304" i="1" s="1"/>
  <c r="AP304" i="1" s="1"/>
  <c r="AG304" i="1"/>
  <c r="AJ312" i="1"/>
  <c r="AK312" i="1" s="1"/>
  <c r="AL312" i="1" s="1"/>
  <c r="AN312" i="1" s="1"/>
  <c r="AP312" i="1" s="1"/>
  <c r="AG312" i="1"/>
  <c r="AJ320" i="1"/>
  <c r="AK320" i="1" s="1"/>
  <c r="AL320" i="1" s="1"/>
  <c r="AG320" i="1"/>
  <c r="AJ328" i="1"/>
  <c r="AK328" i="1" s="1"/>
  <c r="AL328" i="1" s="1"/>
  <c r="AN328" i="1" s="1"/>
  <c r="AP328" i="1" s="1"/>
  <c r="AG328" i="1"/>
  <c r="AM328" i="1" s="1"/>
  <c r="AJ336" i="1"/>
  <c r="AK336" i="1" s="1"/>
  <c r="AL336" i="1" s="1"/>
  <c r="AN336" i="1" s="1"/>
  <c r="AP336" i="1" s="1"/>
  <c r="AG336" i="1"/>
  <c r="AJ344" i="1"/>
  <c r="AK344" i="1" s="1"/>
  <c r="AL344" i="1" s="1"/>
  <c r="AN344" i="1" s="1"/>
  <c r="AP344" i="1" s="1"/>
  <c r="AG344" i="1"/>
  <c r="AJ352" i="1"/>
  <c r="AK352" i="1" s="1"/>
  <c r="AL352" i="1" s="1"/>
  <c r="AN352" i="1" s="1"/>
  <c r="AP352" i="1" s="1"/>
  <c r="AG352" i="1"/>
  <c r="AJ360" i="1"/>
  <c r="AK360" i="1" s="1"/>
  <c r="AL360" i="1" s="1"/>
  <c r="AN360" i="1" s="1"/>
  <c r="AP360" i="1" s="1"/>
  <c r="AG360" i="1"/>
  <c r="AM360" i="1" s="1"/>
  <c r="AJ167" i="1"/>
  <c r="AK167" i="1" s="1"/>
  <c r="AL167" i="1" s="1"/>
  <c r="AG167" i="1"/>
  <c r="AJ175" i="1"/>
  <c r="AK175" i="1" s="1"/>
  <c r="AL175" i="1" s="1"/>
  <c r="AN175" i="1" s="1"/>
  <c r="AP175" i="1" s="1"/>
  <c r="AG175" i="1"/>
  <c r="AJ183" i="1"/>
  <c r="AK183" i="1" s="1"/>
  <c r="AL183" i="1" s="1"/>
  <c r="AN183" i="1" s="1"/>
  <c r="AP183" i="1" s="1"/>
  <c r="AG183" i="1"/>
  <c r="AJ191" i="1"/>
  <c r="AK191" i="1" s="1"/>
  <c r="AL191" i="1" s="1"/>
  <c r="AG191" i="1"/>
  <c r="AJ199" i="1"/>
  <c r="AK199" i="1" s="1"/>
  <c r="AL199" i="1" s="1"/>
  <c r="AG199" i="1"/>
  <c r="AJ207" i="1"/>
  <c r="AK207" i="1" s="1"/>
  <c r="AL207" i="1" s="1"/>
  <c r="AG207" i="1"/>
  <c r="AJ215" i="1"/>
  <c r="AK215" i="1" s="1"/>
  <c r="AL215" i="1" s="1"/>
  <c r="AN215" i="1" s="1"/>
  <c r="AP215" i="1" s="1"/>
  <c r="AG215" i="1"/>
  <c r="AJ223" i="1"/>
  <c r="AK223" i="1" s="1"/>
  <c r="AL223" i="1" s="1"/>
  <c r="AG223" i="1"/>
  <c r="AJ231" i="1"/>
  <c r="AK231" i="1" s="1"/>
  <c r="AL231" i="1" s="1"/>
  <c r="AN231" i="1" s="1"/>
  <c r="AP231" i="1" s="1"/>
  <c r="AG231" i="1"/>
  <c r="AJ239" i="1"/>
  <c r="AK239" i="1" s="1"/>
  <c r="AL239" i="1" s="1"/>
  <c r="AN239" i="1" s="1"/>
  <c r="AP239" i="1" s="1"/>
  <c r="AG239" i="1"/>
  <c r="AJ247" i="1"/>
  <c r="AK247" i="1" s="1"/>
  <c r="AL247" i="1" s="1"/>
  <c r="AG247" i="1"/>
  <c r="AM247" i="1" s="1"/>
  <c r="AJ255" i="1"/>
  <c r="AK255" i="1" s="1"/>
  <c r="AL255" i="1" s="1"/>
  <c r="AN255" i="1" s="1"/>
  <c r="AP255" i="1" s="1"/>
  <c r="AG255" i="1"/>
  <c r="AJ263" i="1"/>
  <c r="AK263" i="1" s="1"/>
  <c r="AL263" i="1" s="1"/>
  <c r="AN263" i="1" s="1"/>
  <c r="AP263" i="1" s="1"/>
  <c r="AG263" i="1"/>
  <c r="AJ271" i="1"/>
  <c r="AK271" i="1" s="1"/>
  <c r="AL271" i="1" s="1"/>
  <c r="AG271" i="1"/>
  <c r="AJ279" i="1"/>
  <c r="AK279" i="1" s="1"/>
  <c r="AL279" i="1" s="1"/>
  <c r="AN279" i="1" s="1"/>
  <c r="AP279" i="1" s="1"/>
  <c r="AG279" i="1"/>
  <c r="AM279" i="1" s="1"/>
  <c r="AJ287" i="1"/>
  <c r="AK287" i="1" s="1"/>
  <c r="AL287" i="1" s="1"/>
  <c r="AN287" i="1" s="1"/>
  <c r="AP287" i="1" s="1"/>
  <c r="AG287" i="1"/>
  <c r="AJ295" i="1"/>
  <c r="AK295" i="1" s="1"/>
  <c r="AL295" i="1" s="1"/>
  <c r="AN295" i="1" s="1"/>
  <c r="AP295" i="1" s="1"/>
  <c r="AG295" i="1"/>
  <c r="AJ303" i="1"/>
  <c r="AK303" i="1" s="1"/>
  <c r="AL303" i="1" s="1"/>
  <c r="AN303" i="1" s="1"/>
  <c r="AP303" i="1" s="1"/>
  <c r="AG303" i="1"/>
  <c r="AJ311" i="1"/>
  <c r="AK311" i="1" s="1"/>
  <c r="AL311" i="1" s="1"/>
  <c r="AN311" i="1" s="1"/>
  <c r="AP311" i="1" s="1"/>
  <c r="AG311" i="1"/>
  <c r="AM311" i="1" s="1"/>
  <c r="AJ319" i="1"/>
  <c r="AK319" i="1" s="1"/>
  <c r="AL319" i="1" s="1"/>
  <c r="AG319" i="1"/>
  <c r="AJ327" i="1"/>
  <c r="AK327" i="1" s="1"/>
  <c r="AL327" i="1" s="1"/>
  <c r="AN327" i="1" s="1"/>
  <c r="AP327" i="1" s="1"/>
  <c r="AG327" i="1"/>
  <c r="AJ335" i="1"/>
  <c r="AK335" i="1" s="1"/>
  <c r="AL335" i="1" s="1"/>
  <c r="AN335" i="1" s="1"/>
  <c r="AP335" i="1" s="1"/>
  <c r="AG335" i="1"/>
  <c r="AJ343" i="1"/>
  <c r="AK343" i="1" s="1"/>
  <c r="AL343" i="1" s="1"/>
  <c r="AN343" i="1" s="1"/>
  <c r="AP343" i="1" s="1"/>
  <c r="AG343" i="1"/>
  <c r="AM343" i="1" s="1"/>
  <c r="AJ351" i="1"/>
  <c r="AK351" i="1" s="1"/>
  <c r="AL351" i="1" s="1"/>
  <c r="AN351" i="1" s="1"/>
  <c r="AP351" i="1" s="1"/>
  <c r="AG351" i="1"/>
  <c r="AJ359" i="1"/>
  <c r="AK359" i="1" s="1"/>
  <c r="AL359" i="1" s="1"/>
  <c r="AN359" i="1" s="1"/>
  <c r="AP359" i="1" s="1"/>
  <c r="AG359" i="1"/>
  <c r="AJ393" i="1"/>
  <c r="AK393" i="1" s="1"/>
  <c r="AL393" i="1" s="1"/>
  <c r="AN393" i="1" s="1"/>
  <c r="AP393" i="1" s="1"/>
  <c r="AG393" i="1"/>
  <c r="AJ401" i="1"/>
  <c r="AK401" i="1" s="1"/>
  <c r="AL401" i="1" s="1"/>
  <c r="AN401" i="1" s="1"/>
  <c r="AP401" i="1" s="1"/>
  <c r="AG401" i="1"/>
  <c r="AJ409" i="1"/>
  <c r="AK409" i="1" s="1"/>
  <c r="AL409" i="1" s="1"/>
  <c r="AG409" i="1"/>
  <c r="AJ417" i="1"/>
  <c r="AK417" i="1" s="1"/>
  <c r="AL417" i="1" s="1"/>
  <c r="AN417" i="1" s="1"/>
  <c r="AP417" i="1" s="1"/>
  <c r="AG417" i="1"/>
  <c r="AM417" i="1" s="1"/>
  <c r="AJ425" i="1"/>
  <c r="AK425" i="1" s="1"/>
  <c r="AL425" i="1" s="1"/>
  <c r="AN425" i="1" s="1"/>
  <c r="AP425" i="1" s="1"/>
  <c r="AG425" i="1"/>
  <c r="AJ433" i="1"/>
  <c r="AK433" i="1" s="1"/>
  <c r="AL433" i="1" s="1"/>
  <c r="AN433" i="1" s="1"/>
  <c r="AP433" i="1" s="1"/>
  <c r="AG433" i="1"/>
  <c r="AJ441" i="1"/>
  <c r="AK441" i="1" s="1"/>
  <c r="AL441" i="1" s="1"/>
  <c r="AN441" i="1" s="1"/>
  <c r="AP441" i="1" s="1"/>
  <c r="AG441" i="1"/>
  <c r="AJ449" i="1"/>
  <c r="AK449" i="1" s="1"/>
  <c r="AL449" i="1" s="1"/>
  <c r="AN449" i="1" s="1"/>
  <c r="AP449" i="1" s="1"/>
  <c r="AG449" i="1"/>
  <c r="AJ457" i="1"/>
  <c r="AK457" i="1" s="1"/>
  <c r="AL457" i="1" s="1"/>
  <c r="AG457" i="1"/>
  <c r="AM460" i="1"/>
  <c r="AJ465" i="1"/>
  <c r="AK465" i="1" s="1"/>
  <c r="AL465" i="1" s="1"/>
  <c r="AN465" i="1" s="1"/>
  <c r="AP465" i="1" s="1"/>
  <c r="AG465" i="1"/>
  <c r="AJ473" i="1"/>
  <c r="AK473" i="1" s="1"/>
  <c r="AL473" i="1" s="1"/>
  <c r="AN473" i="1" s="1"/>
  <c r="AP473" i="1" s="1"/>
  <c r="AG473" i="1"/>
  <c r="AJ481" i="1"/>
  <c r="AK481" i="1" s="1"/>
  <c r="AL481" i="1" s="1"/>
  <c r="AG481" i="1"/>
  <c r="AM481" i="1" s="1"/>
  <c r="AJ489" i="1"/>
  <c r="AK489" i="1" s="1"/>
  <c r="AL489" i="1" s="1"/>
  <c r="AN489" i="1" s="1"/>
  <c r="AP489" i="1" s="1"/>
  <c r="AG489" i="1"/>
  <c r="AM489" i="1" s="1"/>
  <c r="AJ497" i="1"/>
  <c r="AK497" i="1" s="1"/>
  <c r="AL497" i="1" s="1"/>
  <c r="AN497" i="1" s="1"/>
  <c r="AP497" i="1" s="1"/>
  <c r="AG497" i="1"/>
  <c r="AJ505" i="1"/>
  <c r="AK505" i="1" s="1"/>
  <c r="AL505" i="1" s="1"/>
  <c r="AN505" i="1" s="1"/>
  <c r="AP505" i="1" s="1"/>
  <c r="AG505" i="1"/>
  <c r="AJ513" i="1"/>
  <c r="AK513" i="1" s="1"/>
  <c r="AL513" i="1" s="1"/>
  <c r="AG513" i="1"/>
  <c r="AJ521" i="1"/>
  <c r="AK521" i="1" s="1"/>
  <c r="AL521" i="1" s="1"/>
  <c r="AN521" i="1" s="1"/>
  <c r="AP521" i="1" s="1"/>
  <c r="AG521" i="1"/>
  <c r="AJ529" i="1"/>
  <c r="AK529" i="1" s="1"/>
  <c r="AL529" i="1" s="1"/>
  <c r="AG529" i="1"/>
  <c r="AJ537" i="1"/>
  <c r="AK537" i="1" s="1"/>
  <c r="AL537" i="1" s="1"/>
  <c r="AN537" i="1" s="1"/>
  <c r="AP537" i="1" s="1"/>
  <c r="AG537" i="1"/>
  <c r="AJ545" i="1"/>
  <c r="AK545" i="1" s="1"/>
  <c r="AL545" i="1" s="1"/>
  <c r="AN545" i="1" s="1"/>
  <c r="AP545" i="1" s="1"/>
  <c r="AG545" i="1"/>
  <c r="AJ553" i="1"/>
  <c r="AK553" i="1" s="1"/>
  <c r="AL553" i="1" s="1"/>
  <c r="AN553" i="1" s="1"/>
  <c r="AP553" i="1" s="1"/>
  <c r="AG553" i="1"/>
  <c r="AJ561" i="1"/>
  <c r="AK561" i="1" s="1"/>
  <c r="AL561" i="1" s="1"/>
  <c r="AN561" i="1" s="1"/>
  <c r="AP561" i="1" s="1"/>
  <c r="AG561" i="1"/>
  <c r="AJ569" i="1"/>
  <c r="AK569" i="1" s="1"/>
  <c r="AL569" i="1" s="1"/>
  <c r="AN569" i="1" s="1"/>
  <c r="AP569" i="1" s="1"/>
  <c r="AG569" i="1"/>
  <c r="AJ577" i="1"/>
  <c r="AK577" i="1" s="1"/>
  <c r="AL577" i="1" s="1"/>
  <c r="AN577" i="1" s="1"/>
  <c r="AP577" i="1" s="1"/>
  <c r="AG577" i="1"/>
  <c r="AJ585" i="1"/>
  <c r="AK585" i="1" s="1"/>
  <c r="AL585" i="1" s="1"/>
  <c r="AN585" i="1" s="1"/>
  <c r="AP585" i="1" s="1"/>
  <c r="AG585" i="1"/>
  <c r="AJ593" i="1"/>
  <c r="AK593" i="1" s="1"/>
  <c r="AL593" i="1" s="1"/>
  <c r="AG593" i="1"/>
  <c r="AJ601" i="1"/>
  <c r="AK601" i="1" s="1"/>
  <c r="AL601" i="1" s="1"/>
  <c r="AG601" i="1"/>
  <c r="AJ609" i="1"/>
  <c r="AK609" i="1" s="1"/>
  <c r="AL609" i="1" s="1"/>
  <c r="AN609" i="1" s="1"/>
  <c r="AP609" i="1" s="1"/>
  <c r="AG609" i="1"/>
  <c r="AJ617" i="1"/>
  <c r="AK617" i="1" s="1"/>
  <c r="AL617" i="1" s="1"/>
  <c r="AN617" i="1" s="1"/>
  <c r="AP617" i="1" s="1"/>
  <c r="AG617" i="1"/>
  <c r="AJ625" i="1"/>
  <c r="AK625" i="1" s="1"/>
  <c r="AL625" i="1" s="1"/>
  <c r="AN625" i="1" s="1"/>
  <c r="AP625" i="1" s="1"/>
  <c r="AG625" i="1"/>
  <c r="AJ633" i="1"/>
  <c r="AK633" i="1" s="1"/>
  <c r="AL633" i="1" s="1"/>
  <c r="AG633" i="1"/>
  <c r="AJ641" i="1"/>
  <c r="AK641" i="1" s="1"/>
  <c r="AL641" i="1" s="1"/>
  <c r="AN641" i="1" s="1"/>
  <c r="AP641" i="1" s="1"/>
  <c r="AG641" i="1"/>
  <c r="AJ649" i="1"/>
  <c r="AK649" i="1" s="1"/>
  <c r="AL649" i="1" s="1"/>
  <c r="AN649" i="1" s="1"/>
  <c r="AP649" i="1" s="1"/>
  <c r="AG649" i="1"/>
  <c r="AJ657" i="1"/>
  <c r="AK657" i="1" s="1"/>
  <c r="AL657" i="1" s="1"/>
  <c r="AG657" i="1"/>
  <c r="AJ665" i="1"/>
  <c r="AK665" i="1" s="1"/>
  <c r="AL665" i="1" s="1"/>
  <c r="AG665" i="1"/>
  <c r="AJ673" i="1"/>
  <c r="AK673" i="1" s="1"/>
  <c r="AL673" i="1" s="1"/>
  <c r="AN673" i="1" s="1"/>
  <c r="AP673" i="1" s="1"/>
  <c r="AG673" i="1"/>
  <c r="AJ681" i="1"/>
  <c r="AK681" i="1" s="1"/>
  <c r="AL681" i="1" s="1"/>
  <c r="AN681" i="1" s="1"/>
  <c r="AP681" i="1" s="1"/>
  <c r="AG681" i="1"/>
  <c r="AJ689" i="1"/>
  <c r="AK689" i="1" s="1"/>
  <c r="AL689" i="1" s="1"/>
  <c r="AN689" i="1" s="1"/>
  <c r="AP689" i="1" s="1"/>
  <c r="AG689" i="1"/>
  <c r="AJ697" i="1"/>
  <c r="AK697" i="1" s="1"/>
  <c r="AL697" i="1" s="1"/>
  <c r="AN697" i="1" s="1"/>
  <c r="AP697" i="1" s="1"/>
  <c r="AG697" i="1"/>
  <c r="AJ705" i="1"/>
  <c r="AK705" i="1" s="1"/>
  <c r="AL705" i="1" s="1"/>
  <c r="AN705" i="1" s="1"/>
  <c r="AP705" i="1" s="1"/>
  <c r="AG705" i="1"/>
  <c r="AJ166" i="1"/>
  <c r="AK166" i="1" s="1"/>
  <c r="AL166" i="1" s="1"/>
  <c r="AN166" i="1" s="1"/>
  <c r="AP166" i="1" s="1"/>
  <c r="AG166" i="1"/>
  <c r="AJ174" i="1"/>
  <c r="AK174" i="1" s="1"/>
  <c r="AL174" i="1" s="1"/>
  <c r="AN174" i="1" s="1"/>
  <c r="AP174" i="1" s="1"/>
  <c r="AG174" i="1"/>
  <c r="AJ182" i="1"/>
  <c r="AK182" i="1" s="1"/>
  <c r="AL182" i="1" s="1"/>
  <c r="AN182" i="1" s="1"/>
  <c r="AP182" i="1" s="1"/>
  <c r="AG182" i="1"/>
  <c r="AJ190" i="1"/>
  <c r="AK190" i="1" s="1"/>
  <c r="AL190" i="1" s="1"/>
  <c r="AN190" i="1" s="1"/>
  <c r="AP190" i="1" s="1"/>
  <c r="AG190" i="1"/>
  <c r="AM190" i="1" s="1"/>
  <c r="AJ198" i="1"/>
  <c r="AK198" i="1" s="1"/>
  <c r="AL198" i="1" s="1"/>
  <c r="AN198" i="1" s="1"/>
  <c r="AP198" i="1" s="1"/>
  <c r="AG198" i="1"/>
  <c r="AJ206" i="1"/>
  <c r="AK206" i="1" s="1"/>
  <c r="AL206" i="1" s="1"/>
  <c r="AN206" i="1" s="1"/>
  <c r="AP206" i="1" s="1"/>
  <c r="AG206" i="1"/>
  <c r="AM206" i="1" s="1"/>
  <c r="AJ214" i="1"/>
  <c r="AK214" i="1" s="1"/>
  <c r="AL214" i="1" s="1"/>
  <c r="AN214" i="1" s="1"/>
  <c r="AP214" i="1" s="1"/>
  <c r="AG214" i="1"/>
  <c r="AJ222" i="1"/>
  <c r="AK222" i="1" s="1"/>
  <c r="AL222" i="1" s="1"/>
  <c r="AN222" i="1" s="1"/>
  <c r="AP222" i="1" s="1"/>
  <c r="AG222" i="1"/>
  <c r="AJ230" i="1"/>
  <c r="AK230" i="1" s="1"/>
  <c r="AL230" i="1" s="1"/>
  <c r="AN230" i="1" s="1"/>
  <c r="AP230" i="1" s="1"/>
  <c r="AG230" i="1"/>
  <c r="AJ238" i="1"/>
  <c r="AK238" i="1" s="1"/>
  <c r="AL238" i="1" s="1"/>
  <c r="AN238" i="1" s="1"/>
  <c r="AP238" i="1" s="1"/>
  <c r="AG238" i="1"/>
  <c r="AJ246" i="1"/>
  <c r="AK246" i="1" s="1"/>
  <c r="AL246" i="1" s="1"/>
  <c r="AN246" i="1" s="1"/>
  <c r="AP246" i="1" s="1"/>
  <c r="AG246" i="1"/>
  <c r="AJ254" i="1"/>
  <c r="AK254" i="1" s="1"/>
  <c r="AL254" i="1" s="1"/>
  <c r="AN254" i="1" s="1"/>
  <c r="AP254" i="1" s="1"/>
  <c r="AG254" i="1"/>
  <c r="AM254" i="1" s="1"/>
  <c r="AJ262" i="1"/>
  <c r="AK262" i="1" s="1"/>
  <c r="AL262" i="1" s="1"/>
  <c r="AN262" i="1" s="1"/>
  <c r="AP262" i="1" s="1"/>
  <c r="AG262" i="1"/>
  <c r="AJ270" i="1"/>
  <c r="AK270" i="1" s="1"/>
  <c r="AL270" i="1" s="1"/>
  <c r="AN270" i="1" s="1"/>
  <c r="AP270" i="1" s="1"/>
  <c r="AG270" i="1"/>
  <c r="AJ278" i="1"/>
  <c r="AK278" i="1" s="1"/>
  <c r="AL278" i="1" s="1"/>
  <c r="AN278" i="1" s="1"/>
  <c r="AP278" i="1" s="1"/>
  <c r="AG278" i="1"/>
  <c r="AJ286" i="1"/>
  <c r="AK286" i="1" s="1"/>
  <c r="AL286" i="1" s="1"/>
  <c r="AN286" i="1" s="1"/>
  <c r="AP286" i="1" s="1"/>
  <c r="AG286" i="1"/>
  <c r="AM286" i="1" s="1"/>
  <c r="AJ294" i="1"/>
  <c r="AK294" i="1" s="1"/>
  <c r="AL294" i="1" s="1"/>
  <c r="AN294" i="1" s="1"/>
  <c r="AP294" i="1" s="1"/>
  <c r="AG294" i="1"/>
  <c r="AJ302" i="1"/>
  <c r="AK302" i="1" s="1"/>
  <c r="AL302" i="1" s="1"/>
  <c r="AN302" i="1" s="1"/>
  <c r="AP302" i="1" s="1"/>
  <c r="AG302" i="1"/>
  <c r="AJ310" i="1"/>
  <c r="AK310" i="1" s="1"/>
  <c r="AL310" i="1" s="1"/>
  <c r="AN310" i="1" s="1"/>
  <c r="AP310" i="1" s="1"/>
  <c r="AG310" i="1"/>
  <c r="AJ318" i="1"/>
  <c r="AK318" i="1" s="1"/>
  <c r="AL318" i="1" s="1"/>
  <c r="AG318" i="1"/>
  <c r="AM318" i="1" s="1"/>
  <c r="AJ326" i="1"/>
  <c r="AK326" i="1" s="1"/>
  <c r="AL326" i="1" s="1"/>
  <c r="AN326" i="1" s="1"/>
  <c r="AP326" i="1" s="1"/>
  <c r="AG326" i="1"/>
  <c r="AJ334" i="1"/>
  <c r="AK334" i="1" s="1"/>
  <c r="AL334" i="1" s="1"/>
  <c r="AN334" i="1" s="1"/>
  <c r="AP334" i="1" s="1"/>
  <c r="AG334" i="1"/>
  <c r="AJ342" i="1"/>
  <c r="AK342" i="1" s="1"/>
  <c r="AL342" i="1" s="1"/>
  <c r="AN342" i="1" s="1"/>
  <c r="AP342" i="1" s="1"/>
  <c r="AG342" i="1"/>
  <c r="AJ350" i="1"/>
  <c r="AK350" i="1" s="1"/>
  <c r="AL350" i="1" s="1"/>
  <c r="AN350" i="1" s="1"/>
  <c r="AP350" i="1" s="1"/>
  <c r="AG350" i="1"/>
  <c r="AM350" i="1" s="1"/>
  <c r="AJ358" i="1"/>
  <c r="AK358" i="1" s="1"/>
  <c r="AL358" i="1" s="1"/>
  <c r="AG358" i="1"/>
  <c r="AJ165" i="1"/>
  <c r="AK165" i="1" s="1"/>
  <c r="AL165" i="1" s="1"/>
  <c r="AN165" i="1" s="1"/>
  <c r="AP165" i="1" s="1"/>
  <c r="AG165" i="1"/>
  <c r="AM168" i="1"/>
  <c r="AJ173" i="1"/>
  <c r="AK173" i="1" s="1"/>
  <c r="AL173" i="1" s="1"/>
  <c r="AN173" i="1" s="1"/>
  <c r="AP173" i="1" s="1"/>
  <c r="AG173" i="1"/>
  <c r="AM173" i="1" s="1"/>
  <c r="AJ181" i="1"/>
  <c r="AK181" i="1" s="1"/>
  <c r="AL181" i="1" s="1"/>
  <c r="AN181" i="1" s="1"/>
  <c r="AP181" i="1" s="1"/>
  <c r="AG181" i="1"/>
  <c r="AM184" i="1"/>
  <c r="AJ189" i="1"/>
  <c r="AK189" i="1" s="1"/>
  <c r="AL189" i="1" s="1"/>
  <c r="AN189" i="1" s="1"/>
  <c r="AP189" i="1" s="1"/>
  <c r="AG189" i="1"/>
  <c r="AM192" i="1"/>
  <c r="AJ197" i="1"/>
  <c r="AK197" i="1" s="1"/>
  <c r="AL197" i="1" s="1"/>
  <c r="AN197" i="1" s="1"/>
  <c r="AP197" i="1" s="1"/>
  <c r="AG197" i="1"/>
  <c r="AM197" i="1" s="1"/>
  <c r="AM200" i="1"/>
  <c r="AJ205" i="1"/>
  <c r="AK205" i="1" s="1"/>
  <c r="AL205" i="1" s="1"/>
  <c r="AN205" i="1" s="1"/>
  <c r="AP205" i="1" s="1"/>
  <c r="AG205" i="1"/>
  <c r="AM205" i="1" s="1"/>
  <c r="AM208" i="1"/>
  <c r="AJ213" i="1"/>
  <c r="AK213" i="1" s="1"/>
  <c r="AL213" i="1" s="1"/>
  <c r="AG213" i="1"/>
  <c r="AM216" i="1"/>
  <c r="AJ221" i="1"/>
  <c r="AK221" i="1" s="1"/>
  <c r="AL221" i="1" s="1"/>
  <c r="AN221" i="1" s="1"/>
  <c r="AP221" i="1" s="1"/>
  <c r="AG221" i="1"/>
  <c r="AM221" i="1" s="1"/>
  <c r="AM224" i="1"/>
  <c r="AJ229" i="1"/>
  <c r="AK229" i="1" s="1"/>
  <c r="AL229" i="1" s="1"/>
  <c r="AN229" i="1" s="1"/>
  <c r="AP229" i="1" s="1"/>
  <c r="AG229" i="1"/>
  <c r="AJ237" i="1"/>
  <c r="AK237" i="1" s="1"/>
  <c r="AL237" i="1" s="1"/>
  <c r="AN237" i="1" s="1"/>
  <c r="AP237" i="1" s="1"/>
  <c r="AG237" i="1"/>
  <c r="AM237" i="1" s="1"/>
  <c r="AJ245" i="1"/>
  <c r="AK245" i="1" s="1"/>
  <c r="AL245" i="1" s="1"/>
  <c r="AG245" i="1"/>
  <c r="AM245" i="1" s="1"/>
  <c r="AJ253" i="1"/>
  <c r="AK253" i="1" s="1"/>
  <c r="AL253" i="1" s="1"/>
  <c r="AN253" i="1" s="1"/>
  <c r="AP253" i="1" s="1"/>
  <c r="AG253" i="1"/>
  <c r="AJ261" i="1"/>
  <c r="AK261" i="1" s="1"/>
  <c r="AL261" i="1" s="1"/>
  <c r="AN261" i="1" s="1"/>
  <c r="AP261" i="1" s="1"/>
  <c r="AG261" i="1"/>
  <c r="AJ269" i="1"/>
  <c r="AK269" i="1" s="1"/>
  <c r="AL269" i="1" s="1"/>
  <c r="AG269" i="1"/>
  <c r="AJ277" i="1"/>
  <c r="AK277" i="1" s="1"/>
  <c r="AL277" i="1" s="1"/>
  <c r="AN277" i="1" s="1"/>
  <c r="AP277" i="1" s="1"/>
  <c r="AG277" i="1"/>
  <c r="AM277" i="1" s="1"/>
  <c r="AJ285" i="1"/>
  <c r="AK285" i="1" s="1"/>
  <c r="AL285" i="1" s="1"/>
  <c r="AN285" i="1" s="1"/>
  <c r="AP285" i="1" s="1"/>
  <c r="AG285" i="1"/>
  <c r="AJ293" i="1"/>
  <c r="AK293" i="1" s="1"/>
  <c r="AL293" i="1" s="1"/>
  <c r="AN293" i="1" s="1"/>
  <c r="AP293" i="1" s="1"/>
  <c r="AG293" i="1"/>
  <c r="AJ301" i="1"/>
  <c r="AK301" i="1" s="1"/>
  <c r="AL301" i="1" s="1"/>
  <c r="AN301" i="1" s="1"/>
  <c r="AP301" i="1" s="1"/>
  <c r="AG301" i="1"/>
  <c r="AJ309" i="1"/>
  <c r="AK309" i="1" s="1"/>
  <c r="AL309" i="1" s="1"/>
  <c r="AN309" i="1" s="1"/>
  <c r="AP309" i="1" s="1"/>
  <c r="AG309" i="1"/>
  <c r="AM309" i="1" s="1"/>
  <c r="AJ317" i="1"/>
  <c r="AK317" i="1" s="1"/>
  <c r="AL317" i="1" s="1"/>
  <c r="AG317" i="1"/>
  <c r="AJ325" i="1"/>
  <c r="AK325" i="1" s="1"/>
  <c r="AL325" i="1" s="1"/>
  <c r="AN325" i="1" s="1"/>
  <c r="AP325" i="1" s="1"/>
  <c r="AG325" i="1"/>
  <c r="AJ333" i="1"/>
  <c r="AK333" i="1" s="1"/>
  <c r="AL333" i="1" s="1"/>
  <c r="AN333" i="1" s="1"/>
  <c r="AP333" i="1" s="1"/>
  <c r="AG333" i="1"/>
  <c r="AJ341" i="1"/>
  <c r="AK341" i="1" s="1"/>
  <c r="AL341" i="1" s="1"/>
  <c r="AN341" i="1" s="1"/>
  <c r="AP341" i="1" s="1"/>
  <c r="AG341" i="1"/>
  <c r="AM341" i="1" s="1"/>
  <c r="AJ349" i="1"/>
  <c r="AK349" i="1" s="1"/>
  <c r="AL349" i="1" s="1"/>
  <c r="AN349" i="1" s="1"/>
  <c r="AP349" i="1" s="1"/>
  <c r="AG349" i="1"/>
  <c r="AJ357" i="1"/>
  <c r="AK357" i="1" s="1"/>
  <c r="AL357" i="1" s="1"/>
  <c r="AN357" i="1" s="1"/>
  <c r="AP357" i="1" s="1"/>
  <c r="AG357" i="1"/>
  <c r="AJ164" i="1"/>
  <c r="AK164" i="1" s="1"/>
  <c r="AL164" i="1" s="1"/>
  <c r="AG164" i="1"/>
  <c r="AM167" i="1"/>
  <c r="AJ172" i="1"/>
  <c r="AK172" i="1" s="1"/>
  <c r="AL172" i="1" s="1"/>
  <c r="AN172" i="1" s="1"/>
  <c r="AP172" i="1" s="1"/>
  <c r="AG172" i="1"/>
  <c r="AM175" i="1"/>
  <c r="AJ180" i="1"/>
  <c r="AK180" i="1" s="1"/>
  <c r="AL180" i="1" s="1"/>
  <c r="AN180" i="1" s="1"/>
  <c r="AP180" i="1" s="1"/>
  <c r="AG180" i="1"/>
  <c r="AM183" i="1"/>
  <c r="AJ188" i="1"/>
  <c r="AK188" i="1" s="1"/>
  <c r="AL188" i="1" s="1"/>
  <c r="AG188" i="1"/>
  <c r="AM191" i="1"/>
  <c r="AJ196" i="1"/>
  <c r="AK196" i="1" s="1"/>
  <c r="AL196" i="1" s="1"/>
  <c r="AN196" i="1" s="1"/>
  <c r="AP196" i="1" s="1"/>
  <c r="AG196" i="1"/>
  <c r="AM199" i="1"/>
  <c r="AJ204" i="1"/>
  <c r="AK204" i="1" s="1"/>
  <c r="AL204" i="1" s="1"/>
  <c r="AN204" i="1" s="1"/>
  <c r="AP204" i="1" s="1"/>
  <c r="AG204" i="1"/>
  <c r="AM204" i="1" s="1"/>
  <c r="AM207" i="1"/>
  <c r="AJ212" i="1"/>
  <c r="AK212" i="1" s="1"/>
  <c r="AL212" i="1" s="1"/>
  <c r="AN212" i="1" s="1"/>
  <c r="AP212" i="1" s="1"/>
  <c r="AG212" i="1"/>
  <c r="AM212" i="1" s="1"/>
  <c r="AJ220" i="1"/>
  <c r="AK220" i="1" s="1"/>
  <c r="AL220" i="1" s="1"/>
  <c r="AN220" i="1" s="1"/>
  <c r="AP220" i="1" s="1"/>
  <c r="AG220" i="1"/>
  <c r="AM223" i="1"/>
  <c r="AJ228" i="1"/>
  <c r="AK228" i="1" s="1"/>
  <c r="AL228" i="1" s="1"/>
  <c r="AN228" i="1" s="1"/>
  <c r="AP228" i="1" s="1"/>
  <c r="AG228" i="1"/>
  <c r="AM231" i="1"/>
  <c r="AJ236" i="1"/>
  <c r="AK236" i="1" s="1"/>
  <c r="AL236" i="1" s="1"/>
  <c r="AN236" i="1" s="1"/>
  <c r="AP236" i="1" s="1"/>
  <c r="AG236" i="1"/>
  <c r="AM239" i="1"/>
  <c r="AJ244" i="1"/>
  <c r="AK244" i="1" s="1"/>
  <c r="AL244" i="1" s="1"/>
  <c r="AN244" i="1" s="1"/>
  <c r="AP244" i="1" s="1"/>
  <c r="AG244" i="1"/>
  <c r="AJ252" i="1"/>
  <c r="AK252" i="1" s="1"/>
  <c r="AL252" i="1" s="1"/>
  <c r="AG252" i="1"/>
  <c r="AJ260" i="1"/>
  <c r="AK260" i="1" s="1"/>
  <c r="AL260" i="1" s="1"/>
  <c r="AN260" i="1" s="1"/>
  <c r="AP260" i="1" s="1"/>
  <c r="AG260" i="1"/>
  <c r="AJ268" i="1"/>
  <c r="AK268" i="1" s="1"/>
  <c r="AL268" i="1" s="1"/>
  <c r="AN268" i="1" s="1"/>
  <c r="AP268" i="1" s="1"/>
  <c r="AG268" i="1"/>
  <c r="AJ276" i="1"/>
  <c r="AK276" i="1" s="1"/>
  <c r="AL276" i="1" s="1"/>
  <c r="AN276" i="1" s="1"/>
  <c r="AP276" i="1" s="1"/>
  <c r="AG276" i="1"/>
  <c r="AM276" i="1" s="1"/>
  <c r="AJ284" i="1"/>
  <c r="AK284" i="1" s="1"/>
  <c r="AL284" i="1" s="1"/>
  <c r="AG284" i="1"/>
  <c r="AJ292" i="1"/>
  <c r="AK292" i="1" s="1"/>
  <c r="AL292" i="1" s="1"/>
  <c r="AN292" i="1" s="1"/>
  <c r="AP292" i="1" s="1"/>
  <c r="AG292" i="1"/>
  <c r="AJ300" i="1"/>
  <c r="AK300" i="1" s="1"/>
  <c r="AL300" i="1" s="1"/>
  <c r="AN300" i="1" s="1"/>
  <c r="AP300" i="1" s="1"/>
  <c r="AG300" i="1"/>
  <c r="AJ308" i="1"/>
  <c r="AK308" i="1" s="1"/>
  <c r="AL308" i="1" s="1"/>
  <c r="AG308" i="1"/>
  <c r="AM308" i="1" s="1"/>
  <c r="AJ316" i="1"/>
  <c r="AK316" i="1" s="1"/>
  <c r="AL316" i="1" s="1"/>
  <c r="AN316" i="1" s="1"/>
  <c r="AP316" i="1" s="1"/>
  <c r="AG316" i="1"/>
  <c r="AJ324" i="1"/>
  <c r="AK324" i="1" s="1"/>
  <c r="AL324" i="1" s="1"/>
  <c r="AG324" i="1"/>
  <c r="AJ332" i="1"/>
  <c r="AK332" i="1" s="1"/>
  <c r="AL332" i="1" s="1"/>
  <c r="AN332" i="1" s="1"/>
  <c r="AP332" i="1" s="1"/>
  <c r="AG332" i="1"/>
  <c r="AJ340" i="1"/>
  <c r="AK340" i="1" s="1"/>
  <c r="AL340" i="1" s="1"/>
  <c r="AN340" i="1" s="1"/>
  <c r="AP340" i="1" s="1"/>
  <c r="AG340" i="1"/>
  <c r="AM340" i="1" s="1"/>
  <c r="AJ348" i="1"/>
  <c r="AK348" i="1" s="1"/>
  <c r="AL348" i="1" s="1"/>
  <c r="AN348" i="1" s="1"/>
  <c r="AP348" i="1" s="1"/>
  <c r="AG348" i="1"/>
  <c r="AJ356" i="1"/>
  <c r="AK356" i="1" s="1"/>
  <c r="AL356" i="1" s="1"/>
  <c r="AN356" i="1" s="1"/>
  <c r="AP356" i="1" s="1"/>
  <c r="AG356" i="1"/>
  <c r="AJ163" i="1"/>
  <c r="AK163" i="1" s="1"/>
  <c r="AL163" i="1" s="1"/>
  <c r="AN163" i="1" s="1"/>
  <c r="AP163" i="1" s="1"/>
  <c r="AG163" i="1"/>
  <c r="AM163" i="1" s="1"/>
  <c r="AM166" i="1"/>
  <c r="AJ171" i="1"/>
  <c r="AK171" i="1" s="1"/>
  <c r="AL171" i="1" s="1"/>
  <c r="AN171" i="1" s="1"/>
  <c r="AP171" i="1" s="1"/>
  <c r="AG171" i="1"/>
  <c r="AM171" i="1" s="1"/>
  <c r="AM174" i="1"/>
  <c r="AJ179" i="1"/>
  <c r="AK179" i="1" s="1"/>
  <c r="AL179" i="1" s="1"/>
  <c r="AN179" i="1" s="1"/>
  <c r="AP179" i="1" s="1"/>
  <c r="AG179" i="1"/>
  <c r="AM179" i="1" s="1"/>
  <c r="AJ187" i="1"/>
  <c r="AK187" i="1" s="1"/>
  <c r="AL187" i="1" s="1"/>
  <c r="AG187" i="1"/>
  <c r="AM187" i="1" s="1"/>
  <c r="AJ195" i="1"/>
  <c r="AK195" i="1" s="1"/>
  <c r="AL195" i="1" s="1"/>
  <c r="AG195" i="1"/>
  <c r="AM195" i="1" s="1"/>
  <c r="AM198" i="1"/>
  <c r="AJ203" i="1"/>
  <c r="AK203" i="1" s="1"/>
  <c r="AL203" i="1" s="1"/>
  <c r="AN203" i="1" s="1"/>
  <c r="AP203" i="1" s="1"/>
  <c r="AG203" i="1"/>
  <c r="AM203" i="1" s="1"/>
  <c r="AJ211" i="1"/>
  <c r="AK211" i="1" s="1"/>
  <c r="AL211" i="1" s="1"/>
  <c r="AN211" i="1" s="1"/>
  <c r="AP211" i="1" s="1"/>
  <c r="AG211" i="1"/>
  <c r="AM211" i="1" s="1"/>
  <c r="AM214" i="1"/>
  <c r="AJ219" i="1"/>
  <c r="AK219" i="1" s="1"/>
  <c r="AL219" i="1" s="1"/>
  <c r="AN219" i="1" s="1"/>
  <c r="AP219" i="1" s="1"/>
  <c r="AG219" i="1"/>
  <c r="AM219" i="1" s="1"/>
  <c r="AM222" i="1"/>
  <c r="AJ227" i="1"/>
  <c r="AK227" i="1" s="1"/>
  <c r="AL227" i="1" s="1"/>
  <c r="AN227" i="1" s="1"/>
  <c r="AP227" i="1" s="1"/>
  <c r="AG227" i="1"/>
  <c r="AM227" i="1" s="1"/>
  <c r="AM230" i="1"/>
  <c r="AJ235" i="1"/>
  <c r="AK235" i="1" s="1"/>
  <c r="AL235" i="1" s="1"/>
  <c r="AN235" i="1" s="1"/>
  <c r="AP235" i="1" s="1"/>
  <c r="AG235" i="1"/>
  <c r="AM235" i="1" s="1"/>
  <c r="AM238" i="1"/>
  <c r="AJ243" i="1"/>
  <c r="AK243" i="1" s="1"/>
  <c r="AL243" i="1" s="1"/>
  <c r="AN243" i="1" s="1"/>
  <c r="AP243" i="1" s="1"/>
  <c r="AG243" i="1"/>
  <c r="AM243" i="1" s="1"/>
  <c r="AJ251" i="1"/>
  <c r="AK251" i="1" s="1"/>
  <c r="AL251" i="1" s="1"/>
  <c r="AN251" i="1" s="1"/>
  <c r="AP251" i="1" s="1"/>
  <c r="AG251" i="1"/>
  <c r="AJ259" i="1"/>
  <c r="AK259" i="1" s="1"/>
  <c r="AL259" i="1" s="1"/>
  <c r="AG259" i="1"/>
  <c r="AJ267" i="1"/>
  <c r="AK267" i="1" s="1"/>
  <c r="AL267" i="1" s="1"/>
  <c r="AN267" i="1" s="1"/>
  <c r="AP267" i="1" s="1"/>
  <c r="AG267" i="1"/>
  <c r="AJ275" i="1"/>
  <c r="AK275" i="1" s="1"/>
  <c r="AL275" i="1" s="1"/>
  <c r="AN275" i="1" s="1"/>
  <c r="AP275" i="1" s="1"/>
  <c r="AG275" i="1"/>
  <c r="AJ283" i="1"/>
  <c r="AK283" i="1" s="1"/>
  <c r="AL283" i="1" s="1"/>
  <c r="AN283" i="1" s="1"/>
  <c r="AP283" i="1" s="1"/>
  <c r="AG283" i="1"/>
  <c r="AJ291" i="1"/>
  <c r="AK291" i="1" s="1"/>
  <c r="AL291" i="1" s="1"/>
  <c r="AN291" i="1" s="1"/>
  <c r="AP291" i="1" s="1"/>
  <c r="AG291" i="1"/>
  <c r="AJ299" i="1"/>
  <c r="AK299" i="1" s="1"/>
  <c r="AL299" i="1" s="1"/>
  <c r="AN299" i="1" s="1"/>
  <c r="AP299" i="1" s="1"/>
  <c r="AG299" i="1"/>
  <c r="AJ307" i="1"/>
  <c r="AK307" i="1" s="1"/>
  <c r="AL307" i="1" s="1"/>
  <c r="AN307" i="1" s="1"/>
  <c r="AP307" i="1" s="1"/>
  <c r="AG307" i="1"/>
  <c r="AJ315" i="1"/>
  <c r="AK315" i="1" s="1"/>
  <c r="AL315" i="1" s="1"/>
  <c r="AN315" i="1" s="1"/>
  <c r="AP315" i="1" s="1"/>
  <c r="AG315" i="1"/>
  <c r="AJ323" i="1"/>
  <c r="AK323" i="1" s="1"/>
  <c r="AL323" i="1" s="1"/>
  <c r="AN323" i="1" s="1"/>
  <c r="AP323" i="1" s="1"/>
  <c r="AG323" i="1"/>
  <c r="AJ331" i="1"/>
  <c r="AK331" i="1" s="1"/>
  <c r="AL331" i="1" s="1"/>
  <c r="AN331" i="1" s="1"/>
  <c r="AP331" i="1" s="1"/>
  <c r="AG331" i="1"/>
  <c r="AJ339" i="1"/>
  <c r="AK339" i="1" s="1"/>
  <c r="AL339" i="1" s="1"/>
  <c r="AN339" i="1" s="1"/>
  <c r="AP339" i="1" s="1"/>
  <c r="AG339" i="1"/>
  <c r="AJ347" i="1"/>
  <c r="AK347" i="1" s="1"/>
  <c r="AL347" i="1" s="1"/>
  <c r="AN347" i="1" s="1"/>
  <c r="AP347" i="1" s="1"/>
  <c r="AG347" i="1"/>
  <c r="AJ355" i="1"/>
  <c r="AK355" i="1" s="1"/>
  <c r="AL355" i="1" s="1"/>
  <c r="AN355" i="1" s="1"/>
  <c r="AP355" i="1" s="1"/>
  <c r="AG355" i="1"/>
  <c r="AJ132" i="1"/>
  <c r="AK132" i="1" s="1"/>
  <c r="AL132" i="1" s="1"/>
  <c r="AN132" i="1" s="1"/>
  <c r="AP132" i="1" s="1"/>
  <c r="AJ133" i="1"/>
  <c r="AK133" i="1" s="1"/>
  <c r="AL133" i="1" s="1"/>
  <c r="AN133" i="1" s="1"/>
  <c r="AP133" i="1" s="1"/>
  <c r="AJ134" i="1"/>
  <c r="AK134" i="1" s="1"/>
  <c r="AL134" i="1" s="1"/>
  <c r="AN134" i="1" s="1"/>
  <c r="AP134" i="1" s="1"/>
  <c r="AJ135" i="1"/>
  <c r="AK135" i="1" s="1"/>
  <c r="AL135" i="1" s="1"/>
  <c r="AN135" i="1" s="1"/>
  <c r="AP135" i="1" s="1"/>
  <c r="AJ136" i="1"/>
  <c r="AK136" i="1" s="1"/>
  <c r="AL136" i="1" s="1"/>
  <c r="AN136" i="1" s="1"/>
  <c r="AP136" i="1" s="1"/>
  <c r="AJ137" i="1"/>
  <c r="AK137" i="1" s="1"/>
  <c r="AL137" i="1" s="1"/>
  <c r="AN137" i="1" s="1"/>
  <c r="AP137" i="1" s="1"/>
  <c r="AJ138" i="1"/>
  <c r="AK138" i="1" s="1"/>
  <c r="AL138" i="1" s="1"/>
  <c r="AN138" i="1" s="1"/>
  <c r="AP138" i="1" s="1"/>
  <c r="AJ139" i="1"/>
  <c r="AK139" i="1" s="1"/>
  <c r="AL139" i="1" s="1"/>
  <c r="AN139" i="1" s="1"/>
  <c r="AP139" i="1" s="1"/>
  <c r="AJ140" i="1"/>
  <c r="AK140" i="1" s="1"/>
  <c r="AL140" i="1" s="1"/>
  <c r="AN140" i="1" s="1"/>
  <c r="AP140" i="1" s="1"/>
  <c r="AJ141" i="1"/>
  <c r="AK141" i="1" s="1"/>
  <c r="AL141" i="1" s="1"/>
  <c r="AN141" i="1" s="1"/>
  <c r="AP141" i="1" s="1"/>
  <c r="AJ142" i="1"/>
  <c r="AK142" i="1" s="1"/>
  <c r="AL142" i="1" s="1"/>
  <c r="AN142" i="1" s="1"/>
  <c r="AP142" i="1" s="1"/>
  <c r="AJ143" i="1"/>
  <c r="AK143" i="1" s="1"/>
  <c r="AL143" i="1" s="1"/>
  <c r="AN143" i="1" s="1"/>
  <c r="AP143" i="1" s="1"/>
  <c r="AJ144" i="1"/>
  <c r="AK144" i="1" s="1"/>
  <c r="AL144" i="1" s="1"/>
  <c r="AN144" i="1" s="1"/>
  <c r="AP144" i="1" s="1"/>
  <c r="AJ145" i="1"/>
  <c r="AK145" i="1" s="1"/>
  <c r="AL145" i="1" s="1"/>
  <c r="AN145" i="1" s="1"/>
  <c r="AP145" i="1" s="1"/>
  <c r="AJ146" i="1"/>
  <c r="AK146" i="1" s="1"/>
  <c r="AL146" i="1" s="1"/>
  <c r="AN146" i="1" s="1"/>
  <c r="AP146" i="1" s="1"/>
  <c r="AJ147" i="1"/>
  <c r="AK147" i="1" s="1"/>
  <c r="AL147" i="1" s="1"/>
  <c r="AN147" i="1" s="1"/>
  <c r="AP147" i="1" s="1"/>
  <c r="AJ148" i="1"/>
  <c r="AK148" i="1" s="1"/>
  <c r="AL148" i="1" s="1"/>
  <c r="AN148" i="1" s="1"/>
  <c r="AP148" i="1" s="1"/>
  <c r="AJ149" i="1"/>
  <c r="AK149" i="1" s="1"/>
  <c r="AL149" i="1" s="1"/>
  <c r="AN149" i="1" s="1"/>
  <c r="AP149" i="1" s="1"/>
  <c r="AJ150" i="1"/>
  <c r="AK150" i="1" s="1"/>
  <c r="AL150" i="1" s="1"/>
  <c r="AN150" i="1" s="1"/>
  <c r="AP150" i="1" s="1"/>
  <c r="AJ151" i="1"/>
  <c r="AK151" i="1" s="1"/>
  <c r="AL151" i="1" s="1"/>
  <c r="AN151" i="1" s="1"/>
  <c r="AP151" i="1" s="1"/>
  <c r="AJ152" i="1"/>
  <c r="AK152" i="1" s="1"/>
  <c r="AL152" i="1" s="1"/>
  <c r="AN152" i="1" s="1"/>
  <c r="AP152" i="1" s="1"/>
  <c r="AJ153" i="1"/>
  <c r="AK153" i="1" s="1"/>
  <c r="AL153" i="1" s="1"/>
  <c r="AN153" i="1" s="1"/>
  <c r="AP153" i="1" s="1"/>
  <c r="AJ154" i="1"/>
  <c r="AK154" i="1" s="1"/>
  <c r="AL154" i="1" s="1"/>
  <c r="AN154" i="1" s="1"/>
  <c r="AP154" i="1" s="1"/>
  <c r="AJ155" i="1"/>
  <c r="AK155" i="1" s="1"/>
  <c r="AL155" i="1" s="1"/>
  <c r="AN155" i="1" s="1"/>
  <c r="AP155" i="1" s="1"/>
  <c r="AJ156" i="1"/>
  <c r="AK156" i="1" s="1"/>
  <c r="AL156" i="1" s="1"/>
  <c r="AJ157" i="1"/>
  <c r="AK157" i="1" s="1"/>
  <c r="AL157" i="1" s="1"/>
  <c r="AN157" i="1" s="1"/>
  <c r="AP157" i="1" s="1"/>
  <c r="AJ158" i="1"/>
  <c r="AK158" i="1" s="1"/>
  <c r="AL158" i="1" s="1"/>
  <c r="AN158" i="1" s="1"/>
  <c r="AP158" i="1" s="1"/>
  <c r="AJ159" i="1"/>
  <c r="AK159" i="1" s="1"/>
  <c r="AL159" i="1" s="1"/>
  <c r="AN159" i="1" s="1"/>
  <c r="AP159" i="1" s="1"/>
  <c r="AJ160" i="1"/>
  <c r="AK160" i="1" s="1"/>
  <c r="AL160" i="1" s="1"/>
  <c r="AN160" i="1" s="1"/>
  <c r="AP160" i="1" s="1"/>
  <c r="AJ161" i="1"/>
  <c r="AK161" i="1" s="1"/>
  <c r="AL161" i="1" s="1"/>
  <c r="AN161" i="1" s="1"/>
  <c r="AP161" i="1" s="1"/>
  <c r="AJ162" i="1"/>
  <c r="AK162" i="1" s="1"/>
  <c r="AL162" i="1" s="1"/>
  <c r="AG162" i="1"/>
  <c r="AM162" i="1" s="1"/>
  <c r="AJ170" i="1"/>
  <c r="AK170" i="1" s="1"/>
  <c r="AL170" i="1" s="1"/>
  <c r="AG170" i="1"/>
  <c r="AM170" i="1" s="1"/>
  <c r="AJ178" i="1"/>
  <c r="AK178" i="1" s="1"/>
  <c r="AL178" i="1" s="1"/>
  <c r="AN178" i="1" s="1"/>
  <c r="AP178" i="1" s="1"/>
  <c r="AG178" i="1"/>
  <c r="AM178" i="1" s="1"/>
  <c r="AM181" i="1"/>
  <c r="AJ186" i="1"/>
  <c r="AK186" i="1" s="1"/>
  <c r="AL186" i="1" s="1"/>
  <c r="AN186" i="1" s="1"/>
  <c r="AP186" i="1" s="1"/>
  <c r="AG186" i="1"/>
  <c r="AM186" i="1" s="1"/>
  <c r="AM189" i="1"/>
  <c r="AJ194" i="1"/>
  <c r="AK194" i="1" s="1"/>
  <c r="AL194" i="1" s="1"/>
  <c r="AN194" i="1" s="1"/>
  <c r="AP194" i="1" s="1"/>
  <c r="AG194" i="1"/>
  <c r="AM194" i="1" s="1"/>
  <c r="AJ202" i="1"/>
  <c r="AK202" i="1" s="1"/>
  <c r="AL202" i="1" s="1"/>
  <c r="AN202" i="1" s="1"/>
  <c r="AP202" i="1" s="1"/>
  <c r="AG202" i="1"/>
  <c r="AM202" i="1" s="1"/>
  <c r="AJ210" i="1"/>
  <c r="AK210" i="1" s="1"/>
  <c r="AL210" i="1" s="1"/>
  <c r="AN210" i="1" s="1"/>
  <c r="AP210" i="1" s="1"/>
  <c r="AG210" i="1"/>
  <c r="AM210" i="1" s="1"/>
  <c r="AM213" i="1"/>
  <c r="AJ218" i="1"/>
  <c r="AK218" i="1" s="1"/>
  <c r="AL218" i="1" s="1"/>
  <c r="AN218" i="1" s="1"/>
  <c r="AP218" i="1" s="1"/>
  <c r="AG218" i="1"/>
  <c r="AM218" i="1" s="1"/>
  <c r="AJ226" i="1"/>
  <c r="AK226" i="1" s="1"/>
  <c r="AL226" i="1" s="1"/>
  <c r="AN226" i="1" s="1"/>
  <c r="AP226" i="1" s="1"/>
  <c r="AG226" i="1"/>
  <c r="AM226" i="1" s="1"/>
  <c r="AJ234" i="1"/>
  <c r="AK234" i="1" s="1"/>
  <c r="AL234" i="1" s="1"/>
  <c r="AN234" i="1" s="1"/>
  <c r="AP234" i="1" s="1"/>
  <c r="AG234" i="1"/>
  <c r="AM234" i="1" s="1"/>
  <c r="AJ242" i="1"/>
  <c r="AK242" i="1" s="1"/>
  <c r="AL242" i="1" s="1"/>
  <c r="AG242" i="1"/>
  <c r="AM242" i="1" s="1"/>
  <c r="AJ250" i="1"/>
  <c r="AK250" i="1" s="1"/>
  <c r="AL250" i="1" s="1"/>
  <c r="AN250" i="1" s="1"/>
  <c r="AP250" i="1" s="1"/>
  <c r="AG250" i="1"/>
  <c r="AJ258" i="1"/>
  <c r="AK258" i="1" s="1"/>
  <c r="AL258" i="1" s="1"/>
  <c r="AG258" i="1"/>
  <c r="AM258" i="1" s="1"/>
  <c r="AJ266" i="1"/>
  <c r="AK266" i="1" s="1"/>
  <c r="AL266" i="1" s="1"/>
  <c r="AN266" i="1" s="1"/>
  <c r="AP266" i="1" s="1"/>
  <c r="AG266" i="1"/>
  <c r="AM266" i="1" s="1"/>
  <c r="AJ274" i="1"/>
  <c r="AK274" i="1" s="1"/>
  <c r="AL274" i="1" s="1"/>
  <c r="AN274" i="1" s="1"/>
  <c r="AP274" i="1" s="1"/>
  <c r="AG274" i="1"/>
  <c r="AM274" i="1" s="1"/>
  <c r="AJ282" i="1"/>
  <c r="AK282" i="1" s="1"/>
  <c r="AL282" i="1" s="1"/>
  <c r="AN282" i="1" s="1"/>
  <c r="AP282" i="1" s="1"/>
  <c r="AG282" i="1"/>
  <c r="AJ290" i="1"/>
  <c r="AK290" i="1" s="1"/>
  <c r="AL290" i="1" s="1"/>
  <c r="AN290" i="1" s="1"/>
  <c r="AP290" i="1" s="1"/>
  <c r="AG290" i="1"/>
  <c r="AM290" i="1" s="1"/>
  <c r="AJ298" i="1"/>
  <c r="AK298" i="1" s="1"/>
  <c r="AL298" i="1" s="1"/>
  <c r="AN298" i="1" s="1"/>
  <c r="AP298" i="1" s="1"/>
  <c r="AG298" i="1"/>
  <c r="AM298" i="1" s="1"/>
  <c r="AJ306" i="1"/>
  <c r="AK306" i="1" s="1"/>
  <c r="AL306" i="1" s="1"/>
  <c r="AN306" i="1" s="1"/>
  <c r="AP306" i="1" s="1"/>
  <c r="AG306" i="1"/>
  <c r="AM306" i="1" s="1"/>
  <c r="AJ314" i="1"/>
  <c r="AK314" i="1" s="1"/>
  <c r="AL314" i="1" s="1"/>
  <c r="AN314" i="1" s="1"/>
  <c r="AP314" i="1" s="1"/>
  <c r="AG314" i="1"/>
  <c r="AJ322" i="1"/>
  <c r="AK322" i="1" s="1"/>
  <c r="AL322" i="1" s="1"/>
  <c r="AN322" i="1" s="1"/>
  <c r="AP322" i="1" s="1"/>
  <c r="AG322" i="1"/>
  <c r="AM322" i="1" s="1"/>
  <c r="AJ330" i="1"/>
  <c r="AK330" i="1" s="1"/>
  <c r="AL330" i="1" s="1"/>
  <c r="AN330" i="1" s="1"/>
  <c r="AP330" i="1" s="1"/>
  <c r="AG330" i="1"/>
  <c r="AM330" i="1" s="1"/>
  <c r="AJ338" i="1"/>
  <c r="AK338" i="1" s="1"/>
  <c r="AL338" i="1" s="1"/>
  <c r="AN338" i="1" s="1"/>
  <c r="AP338" i="1" s="1"/>
  <c r="AG338" i="1"/>
  <c r="AM338" i="1" s="1"/>
  <c r="AJ346" i="1"/>
  <c r="AK346" i="1" s="1"/>
  <c r="AL346" i="1" s="1"/>
  <c r="AN346" i="1" s="1"/>
  <c r="AP346" i="1" s="1"/>
  <c r="AG346" i="1"/>
  <c r="AJ354" i="1"/>
  <c r="AK354" i="1" s="1"/>
  <c r="AL354" i="1" s="1"/>
  <c r="AN354" i="1" s="1"/>
  <c r="AP354" i="1" s="1"/>
  <c r="AG354" i="1"/>
  <c r="AM354" i="1" s="1"/>
  <c r="AM164" i="1"/>
  <c r="AJ169" i="1"/>
  <c r="AK169" i="1" s="1"/>
  <c r="AL169" i="1" s="1"/>
  <c r="AN169" i="1" s="1"/>
  <c r="AP169" i="1" s="1"/>
  <c r="AG169" i="1"/>
  <c r="AM169" i="1" s="1"/>
  <c r="AM172" i="1"/>
  <c r="AJ177" i="1"/>
  <c r="AK177" i="1" s="1"/>
  <c r="AL177" i="1" s="1"/>
  <c r="AN177" i="1" s="1"/>
  <c r="AP177" i="1" s="1"/>
  <c r="AG177" i="1"/>
  <c r="AM177" i="1" s="1"/>
  <c r="AM180" i="1"/>
  <c r="AJ185" i="1"/>
  <c r="AK185" i="1" s="1"/>
  <c r="AL185" i="1" s="1"/>
  <c r="AG185" i="1"/>
  <c r="AM188" i="1"/>
  <c r="AJ193" i="1"/>
  <c r="AK193" i="1" s="1"/>
  <c r="AL193" i="1" s="1"/>
  <c r="AN193" i="1" s="1"/>
  <c r="AP193" i="1" s="1"/>
  <c r="AG193" i="1"/>
  <c r="AM193" i="1" s="1"/>
  <c r="AM196" i="1"/>
  <c r="AJ201" i="1"/>
  <c r="AK201" i="1" s="1"/>
  <c r="AL201" i="1" s="1"/>
  <c r="AN201" i="1" s="1"/>
  <c r="AP201" i="1" s="1"/>
  <c r="AG201" i="1"/>
  <c r="AM201" i="1" s="1"/>
  <c r="AJ209" i="1"/>
  <c r="AK209" i="1" s="1"/>
  <c r="AL209" i="1" s="1"/>
  <c r="AN209" i="1" s="1"/>
  <c r="AP209" i="1" s="1"/>
  <c r="AG209" i="1"/>
  <c r="AM209" i="1" s="1"/>
  <c r="AJ217" i="1"/>
  <c r="AK217" i="1" s="1"/>
  <c r="AL217" i="1" s="1"/>
  <c r="AN217" i="1" s="1"/>
  <c r="AP217" i="1" s="1"/>
  <c r="AG217" i="1"/>
  <c r="AM217" i="1" s="1"/>
  <c r="AJ225" i="1"/>
  <c r="AK225" i="1" s="1"/>
  <c r="AL225" i="1" s="1"/>
  <c r="AG225" i="1"/>
  <c r="AM225" i="1" s="1"/>
  <c r="AM228" i="1"/>
  <c r="AJ233" i="1"/>
  <c r="AK233" i="1" s="1"/>
  <c r="AL233" i="1" s="1"/>
  <c r="AN233" i="1" s="1"/>
  <c r="AP233" i="1" s="1"/>
  <c r="AG233" i="1"/>
  <c r="AM233" i="1" s="1"/>
  <c r="AM236" i="1"/>
  <c r="AJ241" i="1"/>
  <c r="AK241" i="1" s="1"/>
  <c r="AL241" i="1" s="1"/>
  <c r="AG241" i="1"/>
  <c r="AM241" i="1" s="1"/>
  <c r="AM244" i="1"/>
  <c r="AJ249" i="1"/>
  <c r="AK249" i="1" s="1"/>
  <c r="AL249" i="1" s="1"/>
  <c r="AN249" i="1" s="1"/>
  <c r="AP249" i="1" s="1"/>
  <c r="AG249" i="1"/>
  <c r="AJ257" i="1"/>
  <c r="AK257" i="1" s="1"/>
  <c r="AL257" i="1" s="1"/>
  <c r="AN257" i="1" s="1"/>
  <c r="AP257" i="1" s="1"/>
  <c r="AG257" i="1"/>
  <c r="AM257" i="1" s="1"/>
  <c r="AJ265" i="1"/>
  <c r="AK265" i="1" s="1"/>
  <c r="AL265" i="1" s="1"/>
  <c r="AN265" i="1" s="1"/>
  <c r="AP265" i="1" s="1"/>
  <c r="AG265" i="1"/>
  <c r="AJ273" i="1"/>
  <c r="AK273" i="1" s="1"/>
  <c r="AL273" i="1" s="1"/>
  <c r="AN273" i="1" s="1"/>
  <c r="AP273" i="1" s="1"/>
  <c r="AG273" i="1"/>
  <c r="AJ281" i="1"/>
  <c r="AK281" i="1" s="1"/>
  <c r="AL281" i="1" s="1"/>
  <c r="AN281" i="1" s="1"/>
  <c r="AP281" i="1" s="1"/>
  <c r="AG281" i="1"/>
  <c r="AJ289" i="1"/>
  <c r="AK289" i="1" s="1"/>
  <c r="AL289" i="1" s="1"/>
  <c r="AN289" i="1" s="1"/>
  <c r="AP289" i="1" s="1"/>
  <c r="AG289" i="1"/>
  <c r="AM289" i="1" s="1"/>
  <c r="AJ297" i="1"/>
  <c r="AK297" i="1" s="1"/>
  <c r="AL297" i="1" s="1"/>
  <c r="AN297" i="1" s="1"/>
  <c r="AP297" i="1" s="1"/>
  <c r="AG297" i="1"/>
  <c r="AJ305" i="1"/>
  <c r="AK305" i="1" s="1"/>
  <c r="AL305" i="1" s="1"/>
  <c r="AN305" i="1" s="1"/>
  <c r="AP305" i="1" s="1"/>
  <c r="AG305" i="1"/>
  <c r="AJ313" i="1"/>
  <c r="AK313" i="1" s="1"/>
  <c r="AL313" i="1" s="1"/>
  <c r="AN313" i="1" s="1"/>
  <c r="AP313" i="1" s="1"/>
  <c r="AG313" i="1"/>
  <c r="AJ321" i="1"/>
  <c r="AK321" i="1" s="1"/>
  <c r="AL321" i="1" s="1"/>
  <c r="AG321" i="1"/>
  <c r="AM321" i="1" s="1"/>
  <c r="AJ329" i="1"/>
  <c r="AK329" i="1" s="1"/>
  <c r="AL329" i="1" s="1"/>
  <c r="AN329" i="1" s="1"/>
  <c r="AP329" i="1" s="1"/>
  <c r="AG329" i="1"/>
  <c r="AJ337" i="1"/>
  <c r="AK337" i="1" s="1"/>
  <c r="AL337" i="1" s="1"/>
  <c r="AN337" i="1" s="1"/>
  <c r="AP337" i="1" s="1"/>
  <c r="AG337" i="1"/>
  <c r="AJ345" i="1"/>
  <c r="AK345" i="1" s="1"/>
  <c r="AL345" i="1" s="1"/>
  <c r="AG345" i="1"/>
  <c r="AJ353" i="1"/>
  <c r="AK353" i="1" s="1"/>
  <c r="AL353" i="1" s="1"/>
  <c r="AN353" i="1" s="1"/>
  <c r="AP353" i="1" s="1"/>
  <c r="AG353" i="1"/>
  <c r="AM353" i="1" s="1"/>
  <c r="AN362" i="1"/>
  <c r="AP362" i="1" s="1"/>
  <c r="AJ385" i="1"/>
  <c r="AK385" i="1" s="1"/>
  <c r="AL385" i="1" s="1"/>
  <c r="AN385" i="1" s="1"/>
  <c r="AP385" i="1" s="1"/>
  <c r="AJ386" i="1"/>
  <c r="AK386" i="1" s="1"/>
  <c r="AL386" i="1" s="1"/>
  <c r="AG386" i="1"/>
  <c r="AJ394" i="1"/>
  <c r="AK394" i="1" s="1"/>
  <c r="AL394" i="1" s="1"/>
  <c r="AG394" i="1"/>
  <c r="AJ402" i="1"/>
  <c r="AK402" i="1" s="1"/>
  <c r="AL402" i="1" s="1"/>
  <c r="AN402" i="1" s="1"/>
  <c r="AP402" i="1" s="1"/>
  <c r="AG402" i="1"/>
  <c r="AM402" i="1" s="1"/>
  <c r="AJ410" i="1"/>
  <c r="AK410" i="1" s="1"/>
  <c r="AL410" i="1" s="1"/>
  <c r="AN410" i="1" s="1"/>
  <c r="AP410" i="1" s="1"/>
  <c r="AG410" i="1"/>
  <c r="AJ418" i="1"/>
  <c r="AK418" i="1" s="1"/>
  <c r="AL418" i="1" s="1"/>
  <c r="AN418" i="1" s="1"/>
  <c r="AP418" i="1" s="1"/>
  <c r="AG418" i="1"/>
  <c r="AJ426" i="1"/>
  <c r="AK426" i="1" s="1"/>
  <c r="AL426" i="1" s="1"/>
  <c r="AN426" i="1" s="1"/>
  <c r="AP426" i="1" s="1"/>
  <c r="AG426" i="1"/>
  <c r="AM426" i="1" s="1"/>
  <c r="AJ434" i="1"/>
  <c r="AK434" i="1" s="1"/>
  <c r="AL434" i="1" s="1"/>
  <c r="AN434" i="1" s="1"/>
  <c r="AP434" i="1" s="1"/>
  <c r="AG434" i="1"/>
  <c r="AJ442" i="1"/>
  <c r="AK442" i="1" s="1"/>
  <c r="AL442" i="1" s="1"/>
  <c r="AN442" i="1" s="1"/>
  <c r="AP442" i="1" s="1"/>
  <c r="AG442" i="1"/>
  <c r="AJ450" i="1"/>
  <c r="AK450" i="1" s="1"/>
  <c r="AL450" i="1" s="1"/>
  <c r="AG450" i="1"/>
  <c r="AJ458" i="1"/>
  <c r="AK458" i="1" s="1"/>
  <c r="AL458" i="1" s="1"/>
  <c r="AN458" i="1" s="1"/>
  <c r="AP458" i="1" s="1"/>
  <c r="AG458" i="1"/>
  <c r="AM458" i="1" s="1"/>
  <c r="AJ466" i="1"/>
  <c r="AK466" i="1" s="1"/>
  <c r="AL466" i="1" s="1"/>
  <c r="AN466" i="1" s="1"/>
  <c r="AP466" i="1" s="1"/>
  <c r="AG466" i="1"/>
  <c r="AJ474" i="1"/>
  <c r="AK474" i="1" s="1"/>
  <c r="AL474" i="1" s="1"/>
  <c r="AN474" i="1" s="1"/>
  <c r="AP474" i="1" s="1"/>
  <c r="AG474" i="1"/>
  <c r="AM474" i="1" s="1"/>
  <c r="AJ482" i="1"/>
  <c r="AK482" i="1" s="1"/>
  <c r="AL482" i="1" s="1"/>
  <c r="AN482" i="1" s="1"/>
  <c r="AP482" i="1" s="1"/>
  <c r="AG482" i="1"/>
  <c r="AM485" i="1"/>
  <c r="AJ490" i="1"/>
  <c r="AK490" i="1" s="1"/>
  <c r="AL490" i="1" s="1"/>
  <c r="AN490" i="1" s="1"/>
  <c r="AP490" i="1" s="1"/>
  <c r="AG490" i="1"/>
  <c r="AJ498" i="1"/>
  <c r="AK498" i="1" s="1"/>
  <c r="AL498" i="1" s="1"/>
  <c r="AN498" i="1" s="1"/>
  <c r="AP498" i="1" s="1"/>
  <c r="AG498" i="1"/>
  <c r="AJ506" i="1"/>
  <c r="AK506" i="1" s="1"/>
  <c r="AL506" i="1" s="1"/>
  <c r="AN506" i="1" s="1"/>
  <c r="AP506" i="1" s="1"/>
  <c r="AG506" i="1"/>
  <c r="AJ514" i="1"/>
  <c r="AK514" i="1" s="1"/>
  <c r="AL514" i="1" s="1"/>
  <c r="AN514" i="1" s="1"/>
  <c r="AP514" i="1" s="1"/>
  <c r="AG514" i="1"/>
  <c r="AM514" i="1" s="1"/>
  <c r="AM517" i="1"/>
  <c r="AJ522" i="1"/>
  <c r="AK522" i="1" s="1"/>
  <c r="AL522" i="1" s="1"/>
  <c r="AN522" i="1" s="1"/>
  <c r="AP522" i="1" s="1"/>
  <c r="AG522" i="1"/>
  <c r="AJ530" i="1"/>
  <c r="AK530" i="1" s="1"/>
  <c r="AL530" i="1" s="1"/>
  <c r="AG530" i="1"/>
  <c r="AJ538" i="1"/>
  <c r="AK538" i="1" s="1"/>
  <c r="AL538" i="1" s="1"/>
  <c r="AN538" i="1" s="1"/>
  <c r="AP538" i="1" s="1"/>
  <c r="AG538" i="1"/>
  <c r="AJ546" i="1"/>
  <c r="AK546" i="1" s="1"/>
  <c r="AL546" i="1" s="1"/>
  <c r="AN546" i="1" s="1"/>
  <c r="AP546" i="1" s="1"/>
  <c r="AG546" i="1"/>
  <c r="AM546" i="1" s="1"/>
  <c r="AJ554" i="1"/>
  <c r="AK554" i="1" s="1"/>
  <c r="AL554" i="1" s="1"/>
  <c r="AG554" i="1"/>
  <c r="AJ562" i="1"/>
  <c r="AK562" i="1" s="1"/>
  <c r="AL562" i="1" s="1"/>
  <c r="AN562" i="1" s="1"/>
  <c r="AP562" i="1" s="1"/>
  <c r="AG562" i="1"/>
  <c r="AJ570" i="1"/>
  <c r="AK570" i="1" s="1"/>
  <c r="AL570" i="1" s="1"/>
  <c r="AN570" i="1" s="1"/>
  <c r="AP570" i="1" s="1"/>
  <c r="AG570" i="1"/>
  <c r="AJ578" i="1"/>
  <c r="AK578" i="1" s="1"/>
  <c r="AL578" i="1" s="1"/>
  <c r="AN578" i="1" s="1"/>
  <c r="AP578" i="1" s="1"/>
  <c r="AG578" i="1"/>
  <c r="AM578" i="1" s="1"/>
  <c r="AJ586" i="1"/>
  <c r="AK586" i="1" s="1"/>
  <c r="AL586" i="1" s="1"/>
  <c r="AN586" i="1" s="1"/>
  <c r="AP586" i="1" s="1"/>
  <c r="AG586" i="1"/>
  <c r="AJ594" i="1"/>
  <c r="AK594" i="1" s="1"/>
  <c r="AL594" i="1" s="1"/>
  <c r="AN594" i="1" s="1"/>
  <c r="AP594" i="1" s="1"/>
  <c r="AG594" i="1"/>
  <c r="AJ602" i="1"/>
  <c r="AK602" i="1" s="1"/>
  <c r="AL602" i="1" s="1"/>
  <c r="AN602" i="1" s="1"/>
  <c r="AP602" i="1" s="1"/>
  <c r="AG602" i="1"/>
  <c r="AJ610" i="1"/>
  <c r="AK610" i="1" s="1"/>
  <c r="AL610" i="1" s="1"/>
  <c r="AN610" i="1" s="1"/>
  <c r="AP610" i="1" s="1"/>
  <c r="AG610" i="1"/>
  <c r="AJ618" i="1"/>
  <c r="AK618" i="1" s="1"/>
  <c r="AL618" i="1" s="1"/>
  <c r="AN618" i="1" s="1"/>
  <c r="AP618" i="1" s="1"/>
  <c r="AG618" i="1"/>
  <c r="AJ626" i="1"/>
  <c r="AK626" i="1" s="1"/>
  <c r="AL626" i="1" s="1"/>
  <c r="AN626" i="1" s="1"/>
  <c r="AP626" i="1" s="1"/>
  <c r="AG626" i="1"/>
  <c r="AJ634" i="1"/>
  <c r="AK634" i="1" s="1"/>
  <c r="AL634" i="1" s="1"/>
  <c r="AN634" i="1" s="1"/>
  <c r="AP634" i="1" s="1"/>
  <c r="AG634" i="1"/>
  <c r="AJ642" i="1"/>
  <c r="AK642" i="1" s="1"/>
  <c r="AL642" i="1" s="1"/>
  <c r="AN642" i="1" s="1"/>
  <c r="AP642" i="1" s="1"/>
  <c r="AG642" i="1"/>
  <c r="AM642" i="1" s="1"/>
  <c r="AJ650" i="1"/>
  <c r="AK650" i="1" s="1"/>
  <c r="AL650" i="1" s="1"/>
  <c r="AN650" i="1" s="1"/>
  <c r="AP650" i="1" s="1"/>
  <c r="AG650" i="1"/>
  <c r="AJ658" i="1"/>
  <c r="AK658" i="1" s="1"/>
  <c r="AL658" i="1" s="1"/>
  <c r="AN658" i="1" s="1"/>
  <c r="AP658" i="1" s="1"/>
  <c r="AG658" i="1"/>
  <c r="AJ666" i="1"/>
  <c r="AK666" i="1" s="1"/>
  <c r="AL666" i="1" s="1"/>
  <c r="AG666" i="1"/>
  <c r="AJ674" i="1"/>
  <c r="AK674" i="1" s="1"/>
  <c r="AL674" i="1" s="1"/>
  <c r="AN674" i="1" s="1"/>
  <c r="AP674" i="1" s="1"/>
  <c r="AG674" i="1"/>
  <c r="AJ682" i="1"/>
  <c r="AK682" i="1" s="1"/>
  <c r="AL682" i="1" s="1"/>
  <c r="AG682" i="1"/>
  <c r="AJ690" i="1"/>
  <c r="AK690" i="1" s="1"/>
  <c r="AL690" i="1" s="1"/>
  <c r="AG690" i="1"/>
  <c r="AJ698" i="1"/>
  <c r="AK698" i="1" s="1"/>
  <c r="AL698" i="1" s="1"/>
  <c r="AG698" i="1"/>
  <c r="AJ706" i="1"/>
  <c r="AK706" i="1" s="1"/>
  <c r="AL706" i="1" s="1"/>
  <c r="AG706" i="1"/>
  <c r="AM706" i="1" s="1"/>
  <c r="AJ392" i="1"/>
  <c r="AK392" i="1" s="1"/>
  <c r="AL392" i="1" s="1"/>
  <c r="AN392" i="1" s="1"/>
  <c r="AP392" i="1" s="1"/>
  <c r="AG392" i="1"/>
  <c r="AJ400" i="1"/>
  <c r="AK400" i="1" s="1"/>
  <c r="AL400" i="1" s="1"/>
  <c r="AN400" i="1" s="1"/>
  <c r="AP400" i="1" s="1"/>
  <c r="AG400" i="1"/>
  <c r="AJ408" i="1"/>
  <c r="AK408" i="1" s="1"/>
  <c r="AL408" i="1" s="1"/>
  <c r="AN408" i="1" s="1"/>
  <c r="AP408" i="1" s="1"/>
  <c r="AG408" i="1"/>
  <c r="AM408" i="1" s="1"/>
  <c r="AJ416" i="1"/>
  <c r="AK416" i="1" s="1"/>
  <c r="AL416" i="1" s="1"/>
  <c r="AN416" i="1" s="1"/>
  <c r="AP416" i="1" s="1"/>
  <c r="AG416" i="1"/>
  <c r="AJ424" i="1"/>
  <c r="AK424" i="1" s="1"/>
  <c r="AL424" i="1" s="1"/>
  <c r="AN424" i="1" s="1"/>
  <c r="AP424" i="1" s="1"/>
  <c r="AG424" i="1"/>
  <c r="AM424" i="1" s="1"/>
  <c r="AJ432" i="1"/>
  <c r="AK432" i="1" s="1"/>
  <c r="AL432" i="1" s="1"/>
  <c r="AN432" i="1" s="1"/>
  <c r="AP432" i="1" s="1"/>
  <c r="AG432" i="1"/>
  <c r="AJ440" i="1"/>
  <c r="AK440" i="1" s="1"/>
  <c r="AL440" i="1" s="1"/>
  <c r="AN440" i="1" s="1"/>
  <c r="AP440" i="1" s="1"/>
  <c r="AG440" i="1"/>
  <c r="AJ448" i="1"/>
  <c r="AK448" i="1" s="1"/>
  <c r="AL448" i="1" s="1"/>
  <c r="AN448" i="1" s="1"/>
  <c r="AP448" i="1" s="1"/>
  <c r="AG448" i="1"/>
  <c r="AJ456" i="1"/>
  <c r="AK456" i="1" s="1"/>
  <c r="AL456" i="1" s="1"/>
  <c r="AN456" i="1" s="1"/>
  <c r="AP456" i="1" s="1"/>
  <c r="AG456" i="1"/>
  <c r="AJ464" i="1"/>
  <c r="AK464" i="1" s="1"/>
  <c r="AL464" i="1" s="1"/>
  <c r="AG464" i="1"/>
  <c r="AJ472" i="1"/>
  <c r="AK472" i="1" s="1"/>
  <c r="AL472" i="1" s="1"/>
  <c r="AN472" i="1" s="1"/>
  <c r="AP472" i="1" s="1"/>
  <c r="AG472" i="1"/>
  <c r="AM472" i="1" s="1"/>
  <c r="AJ480" i="1"/>
  <c r="AK480" i="1" s="1"/>
  <c r="AL480" i="1" s="1"/>
  <c r="AN480" i="1" s="1"/>
  <c r="AP480" i="1" s="1"/>
  <c r="AG480" i="1"/>
  <c r="AJ488" i="1"/>
  <c r="AK488" i="1" s="1"/>
  <c r="AL488" i="1" s="1"/>
  <c r="AN488" i="1" s="1"/>
  <c r="AP488" i="1" s="1"/>
  <c r="AG488" i="1"/>
  <c r="AM488" i="1" s="1"/>
  <c r="AJ496" i="1"/>
  <c r="AK496" i="1" s="1"/>
  <c r="AL496" i="1" s="1"/>
  <c r="AG496" i="1"/>
  <c r="AJ504" i="1"/>
  <c r="AK504" i="1" s="1"/>
  <c r="AL504" i="1" s="1"/>
  <c r="AN504" i="1" s="1"/>
  <c r="AP504" i="1" s="1"/>
  <c r="AG504" i="1"/>
  <c r="AM504" i="1" s="1"/>
  <c r="AJ512" i="1"/>
  <c r="AK512" i="1" s="1"/>
  <c r="AL512" i="1" s="1"/>
  <c r="AN512" i="1" s="1"/>
  <c r="AP512" i="1" s="1"/>
  <c r="AG512" i="1"/>
  <c r="AJ520" i="1"/>
  <c r="AK520" i="1" s="1"/>
  <c r="AL520" i="1" s="1"/>
  <c r="AN520" i="1" s="1"/>
  <c r="AP520" i="1" s="1"/>
  <c r="AG520" i="1"/>
  <c r="AJ528" i="1"/>
  <c r="AK528" i="1" s="1"/>
  <c r="AL528" i="1" s="1"/>
  <c r="AG528" i="1"/>
  <c r="AM531" i="1"/>
  <c r="AJ536" i="1"/>
  <c r="AK536" i="1" s="1"/>
  <c r="AL536" i="1" s="1"/>
  <c r="AN536" i="1" s="1"/>
  <c r="AP536" i="1" s="1"/>
  <c r="AG536" i="1"/>
  <c r="AJ544" i="1"/>
  <c r="AK544" i="1" s="1"/>
  <c r="AL544" i="1" s="1"/>
  <c r="AN544" i="1" s="1"/>
  <c r="AP544" i="1" s="1"/>
  <c r="AG544" i="1"/>
  <c r="AJ552" i="1"/>
  <c r="AK552" i="1" s="1"/>
  <c r="AL552" i="1" s="1"/>
  <c r="AN552" i="1" s="1"/>
  <c r="AP552" i="1" s="1"/>
  <c r="AG552" i="1"/>
  <c r="AJ560" i="1"/>
  <c r="AK560" i="1" s="1"/>
  <c r="AL560" i="1" s="1"/>
  <c r="AN560" i="1" s="1"/>
  <c r="AP560" i="1" s="1"/>
  <c r="AG560" i="1"/>
  <c r="AM560" i="1" s="1"/>
  <c r="AJ568" i="1"/>
  <c r="AK568" i="1" s="1"/>
  <c r="AL568" i="1" s="1"/>
  <c r="AN568" i="1" s="1"/>
  <c r="AP568" i="1" s="1"/>
  <c r="AG568" i="1"/>
  <c r="AJ576" i="1"/>
  <c r="AK576" i="1" s="1"/>
  <c r="AL576" i="1" s="1"/>
  <c r="AN576" i="1" s="1"/>
  <c r="AP576" i="1" s="1"/>
  <c r="AG576" i="1"/>
  <c r="AJ584" i="1"/>
  <c r="AK584" i="1" s="1"/>
  <c r="AL584" i="1" s="1"/>
  <c r="AN584" i="1" s="1"/>
  <c r="AP584" i="1" s="1"/>
  <c r="AG584" i="1"/>
  <c r="AJ592" i="1"/>
  <c r="AK592" i="1" s="1"/>
  <c r="AL592" i="1" s="1"/>
  <c r="AN592" i="1" s="1"/>
  <c r="AP592" i="1" s="1"/>
  <c r="AG592" i="1"/>
  <c r="AM592" i="1" s="1"/>
  <c r="AJ600" i="1"/>
  <c r="AK600" i="1" s="1"/>
  <c r="AL600" i="1" s="1"/>
  <c r="AN600" i="1" s="1"/>
  <c r="AP600" i="1" s="1"/>
  <c r="AG600" i="1"/>
  <c r="AJ608" i="1"/>
  <c r="AK608" i="1" s="1"/>
  <c r="AL608" i="1" s="1"/>
  <c r="AG608" i="1"/>
  <c r="AJ616" i="1"/>
  <c r="AK616" i="1" s="1"/>
  <c r="AL616" i="1" s="1"/>
  <c r="AG616" i="1"/>
  <c r="AJ624" i="1"/>
  <c r="AK624" i="1" s="1"/>
  <c r="AL624" i="1" s="1"/>
  <c r="AG624" i="1"/>
  <c r="AM624" i="1" s="1"/>
  <c r="AJ632" i="1"/>
  <c r="AK632" i="1" s="1"/>
  <c r="AL632" i="1" s="1"/>
  <c r="AN632" i="1" s="1"/>
  <c r="AP632" i="1" s="1"/>
  <c r="AG632" i="1"/>
  <c r="AJ640" i="1"/>
  <c r="AK640" i="1" s="1"/>
  <c r="AL640" i="1" s="1"/>
  <c r="AN640" i="1" s="1"/>
  <c r="AP640" i="1" s="1"/>
  <c r="AG640" i="1"/>
  <c r="AJ648" i="1"/>
  <c r="AK648" i="1" s="1"/>
  <c r="AL648" i="1" s="1"/>
  <c r="AN648" i="1" s="1"/>
  <c r="AP648" i="1" s="1"/>
  <c r="AG648" i="1"/>
  <c r="AJ656" i="1"/>
  <c r="AK656" i="1" s="1"/>
  <c r="AL656" i="1" s="1"/>
  <c r="AN656" i="1" s="1"/>
  <c r="AP656" i="1" s="1"/>
  <c r="AG656" i="1"/>
  <c r="AM656" i="1" s="1"/>
  <c r="AJ664" i="1"/>
  <c r="AK664" i="1" s="1"/>
  <c r="AL664" i="1" s="1"/>
  <c r="AG664" i="1"/>
  <c r="AJ672" i="1"/>
  <c r="AK672" i="1" s="1"/>
  <c r="AL672" i="1" s="1"/>
  <c r="AN672" i="1" s="1"/>
  <c r="AP672" i="1" s="1"/>
  <c r="AG672" i="1"/>
  <c r="AJ680" i="1"/>
  <c r="AK680" i="1" s="1"/>
  <c r="AL680" i="1" s="1"/>
  <c r="AN680" i="1" s="1"/>
  <c r="AP680" i="1" s="1"/>
  <c r="AG680" i="1"/>
  <c r="AJ688" i="1"/>
  <c r="AK688" i="1" s="1"/>
  <c r="AL688" i="1" s="1"/>
  <c r="AN688" i="1" s="1"/>
  <c r="AP688" i="1" s="1"/>
  <c r="AG688" i="1"/>
  <c r="AM688" i="1" s="1"/>
  <c r="AJ696" i="1"/>
  <c r="AK696" i="1" s="1"/>
  <c r="AL696" i="1" s="1"/>
  <c r="AN696" i="1" s="1"/>
  <c r="AP696" i="1" s="1"/>
  <c r="AG696" i="1"/>
  <c r="AJ704" i="1"/>
  <c r="AK704" i="1" s="1"/>
  <c r="AL704" i="1" s="1"/>
  <c r="AG704" i="1"/>
  <c r="AM248" i="1"/>
  <c r="AM249" i="1"/>
  <c r="AM250" i="1"/>
  <c r="AM251" i="1"/>
  <c r="AM252" i="1"/>
  <c r="AM253" i="1"/>
  <c r="AM255" i="1"/>
  <c r="AM256" i="1"/>
  <c r="AM259" i="1"/>
  <c r="AM260" i="1"/>
  <c r="AM261" i="1"/>
  <c r="AM262" i="1"/>
  <c r="AM263" i="1"/>
  <c r="AM265" i="1"/>
  <c r="AM267" i="1"/>
  <c r="AM268" i="1"/>
  <c r="AM269" i="1"/>
  <c r="AM270" i="1"/>
  <c r="AM271" i="1"/>
  <c r="AM272" i="1"/>
  <c r="AM275" i="1"/>
  <c r="AM278" i="1"/>
  <c r="AM280" i="1"/>
  <c r="AM281" i="1"/>
  <c r="AM282" i="1"/>
  <c r="AM283" i="1"/>
  <c r="AM285" i="1"/>
  <c r="AM288" i="1"/>
  <c r="AM291" i="1"/>
  <c r="AM292" i="1"/>
  <c r="AM294" i="1"/>
  <c r="AM295" i="1"/>
  <c r="AM297" i="1"/>
  <c r="AM299" i="1"/>
  <c r="AM300" i="1"/>
  <c r="AM301" i="1"/>
  <c r="AM302" i="1"/>
  <c r="AM303" i="1"/>
  <c r="AM304" i="1"/>
  <c r="AM305" i="1"/>
  <c r="AM307" i="1"/>
  <c r="AM312" i="1"/>
  <c r="AM313" i="1"/>
  <c r="AM314" i="1"/>
  <c r="AM315" i="1"/>
  <c r="AM316" i="1"/>
  <c r="AM317" i="1"/>
  <c r="AM319" i="1"/>
  <c r="AM320" i="1"/>
  <c r="AM323" i="1"/>
  <c r="AM324" i="1"/>
  <c r="AM325" i="1"/>
  <c r="AM326" i="1"/>
  <c r="AM327" i="1"/>
  <c r="AM329" i="1"/>
  <c r="AM331" i="1"/>
  <c r="AM332" i="1"/>
  <c r="AM333" i="1"/>
  <c r="AM334" i="1"/>
  <c r="AM335" i="1"/>
  <c r="AM336" i="1"/>
  <c r="AM337" i="1"/>
  <c r="AM339" i="1"/>
  <c r="AM342" i="1"/>
  <c r="AM344" i="1"/>
  <c r="AM345" i="1"/>
  <c r="AM346" i="1"/>
  <c r="AM347" i="1"/>
  <c r="AM349" i="1"/>
  <c r="AM352" i="1"/>
  <c r="AM355" i="1"/>
  <c r="AM356" i="1"/>
  <c r="AM358" i="1"/>
  <c r="AM359" i="1"/>
  <c r="AM363" i="1"/>
  <c r="AM385" i="1"/>
  <c r="AM386" i="1"/>
  <c r="AJ391" i="1"/>
  <c r="AK391" i="1" s="1"/>
  <c r="AL391" i="1" s="1"/>
  <c r="AN391" i="1" s="1"/>
  <c r="AP391" i="1" s="1"/>
  <c r="AG391" i="1"/>
  <c r="AM394" i="1"/>
  <c r="AJ399" i="1"/>
  <c r="AK399" i="1" s="1"/>
  <c r="AL399" i="1" s="1"/>
  <c r="AN399" i="1" s="1"/>
  <c r="AP399" i="1" s="1"/>
  <c r="AG399" i="1"/>
  <c r="AM399" i="1" s="1"/>
  <c r="AJ407" i="1"/>
  <c r="AK407" i="1" s="1"/>
  <c r="AL407" i="1" s="1"/>
  <c r="AN407" i="1" s="1"/>
  <c r="AP407" i="1" s="1"/>
  <c r="AG407" i="1"/>
  <c r="AM410" i="1"/>
  <c r="AJ415" i="1"/>
  <c r="AK415" i="1" s="1"/>
  <c r="AL415" i="1" s="1"/>
  <c r="AN415" i="1" s="1"/>
  <c r="AP415" i="1" s="1"/>
  <c r="AG415" i="1"/>
  <c r="AM418" i="1"/>
  <c r="AJ423" i="1"/>
  <c r="AK423" i="1" s="1"/>
  <c r="AL423" i="1" s="1"/>
  <c r="AN423" i="1" s="1"/>
  <c r="AP423" i="1" s="1"/>
  <c r="AG423" i="1"/>
  <c r="AJ431" i="1"/>
  <c r="AK431" i="1" s="1"/>
  <c r="AL431" i="1" s="1"/>
  <c r="AN431" i="1" s="1"/>
  <c r="AP431" i="1" s="1"/>
  <c r="AG431" i="1"/>
  <c r="AM431" i="1" s="1"/>
  <c r="AJ439" i="1"/>
  <c r="AK439" i="1" s="1"/>
  <c r="AL439" i="1" s="1"/>
  <c r="AN439" i="1" s="1"/>
  <c r="AP439" i="1" s="1"/>
  <c r="AG439" i="1"/>
  <c r="AM439" i="1" s="1"/>
  <c r="AM442" i="1"/>
  <c r="AJ447" i="1"/>
  <c r="AK447" i="1" s="1"/>
  <c r="AL447" i="1" s="1"/>
  <c r="AG447" i="1"/>
  <c r="AM450" i="1"/>
  <c r="AJ455" i="1"/>
  <c r="AK455" i="1" s="1"/>
  <c r="AL455" i="1" s="1"/>
  <c r="AN455" i="1" s="1"/>
  <c r="AP455" i="1" s="1"/>
  <c r="AG455" i="1"/>
  <c r="AJ463" i="1"/>
  <c r="AK463" i="1" s="1"/>
  <c r="AL463" i="1" s="1"/>
  <c r="AN463" i="1" s="1"/>
  <c r="AP463" i="1" s="1"/>
  <c r="AG463" i="1"/>
  <c r="AM463" i="1" s="1"/>
  <c r="AM466" i="1"/>
  <c r="AJ471" i="1"/>
  <c r="AK471" i="1" s="1"/>
  <c r="AL471" i="1" s="1"/>
  <c r="AN471" i="1" s="1"/>
  <c r="AP471" i="1" s="1"/>
  <c r="AG471" i="1"/>
  <c r="AJ479" i="1"/>
  <c r="AK479" i="1" s="1"/>
  <c r="AL479" i="1" s="1"/>
  <c r="AN479" i="1" s="1"/>
  <c r="AP479" i="1" s="1"/>
  <c r="AG479" i="1"/>
  <c r="AM482" i="1"/>
  <c r="AJ487" i="1"/>
  <c r="AK487" i="1" s="1"/>
  <c r="AL487" i="1" s="1"/>
  <c r="AG487" i="1"/>
  <c r="AM487" i="1" s="1"/>
  <c r="AM490" i="1"/>
  <c r="AJ495" i="1"/>
  <c r="AK495" i="1" s="1"/>
  <c r="AL495" i="1" s="1"/>
  <c r="AN495" i="1" s="1"/>
  <c r="AP495" i="1" s="1"/>
  <c r="AG495" i="1"/>
  <c r="AM495" i="1" s="1"/>
  <c r="AJ503" i="1"/>
  <c r="AK503" i="1" s="1"/>
  <c r="AL503" i="1" s="1"/>
  <c r="AG503" i="1"/>
  <c r="AM506" i="1"/>
  <c r="AJ511" i="1"/>
  <c r="AK511" i="1" s="1"/>
  <c r="AL511" i="1" s="1"/>
  <c r="AN511" i="1" s="1"/>
  <c r="AP511" i="1" s="1"/>
  <c r="AG511" i="1"/>
  <c r="AJ519" i="1"/>
  <c r="AK519" i="1" s="1"/>
  <c r="AL519" i="1" s="1"/>
  <c r="AN519" i="1" s="1"/>
  <c r="AP519" i="1" s="1"/>
  <c r="AG519" i="1"/>
  <c r="AM522" i="1"/>
  <c r="AJ527" i="1"/>
  <c r="AK527" i="1" s="1"/>
  <c r="AL527" i="1" s="1"/>
  <c r="AN527" i="1" s="1"/>
  <c r="AP527" i="1" s="1"/>
  <c r="AG527" i="1"/>
  <c r="AM530" i="1"/>
  <c r="AJ535" i="1"/>
  <c r="AK535" i="1" s="1"/>
  <c r="AL535" i="1" s="1"/>
  <c r="AG535" i="1"/>
  <c r="AJ543" i="1"/>
  <c r="AK543" i="1" s="1"/>
  <c r="AL543" i="1" s="1"/>
  <c r="AN543" i="1" s="1"/>
  <c r="AP543" i="1" s="1"/>
  <c r="AG543" i="1"/>
  <c r="AJ551" i="1"/>
  <c r="AK551" i="1" s="1"/>
  <c r="AL551" i="1" s="1"/>
  <c r="AN551" i="1" s="1"/>
  <c r="AP551" i="1" s="1"/>
  <c r="AG551" i="1"/>
  <c r="AJ559" i="1"/>
  <c r="AK559" i="1" s="1"/>
  <c r="AL559" i="1" s="1"/>
  <c r="AG559" i="1"/>
  <c r="AM559" i="1" s="1"/>
  <c r="AJ567" i="1"/>
  <c r="AK567" i="1" s="1"/>
  <c r="AL567" i="1" s="1"/>
  <c r="AN567" i="1" s="1"/>
  <c r="AP567" i="1" s="1"/>
  <c r="AG567" i="1"/>
  <c r="AJ575" i="1"/>
  <c r="AK575" i="1" s="1"/>
  <c r="AL575" i="1" s="1"/>
  <c r="AN575" i="1" s="1"/>
  <c r="AP575" i="1" s="1"/>
  <c r="AG575" i="1"/>
  <c r="AJ583" i="1"/>
  <c r="AK583" i="1" s="1"/>
  <c r="AL583" i="1" s="1"/>
  <c r="AG583" i="1"/>
  <c r="AJ591" i="1"/>
  <c r="AK591" i="1" s="1"/>
  <c r="AL591" i="1" s="1"/>
  <c r="AN591" i="1" s="1"/>
  <c r="AP591" i="1" s="1"/>
  <c r="AG591" i="1"/>
  <c r="AM591" i="1" s="1"/>
  <c r="AJ599" i="1"/>
  <c r="AK599" i="1" s="1"/>
  <c r="AL599" i="1" s="1"/>
  <c r="AG599" i="1"/>
  <c r="AJ607" i="1"/>
  <c r="AK607" i="1" s="1"/>
  <c r="AL607" i="1" s="1"/>
  <c r="AN607" i="1" s="1"/>
  <c r="AP607" i="1" s="1"/>
  <c r="AG607" i="1"/>
  <c r="AJ615" i="1"/>
  <c r="AK615" i="1" s="1"/>
  <c r="AL615" i="1" s="1"/>
  <c r="AN615" i="1" s="1"/>
  <c r="AP615" i="1" s="1"/>
  <c r="AG615" i="1"/>
  <c r="AJ623" i="1"/>
  <c r="AK623" i="1" s="1"/>
  <c r="AL623" i="1" s="1"/>
  <c r="AN623" i="1" s="1"/>
  <c r="AP623" i="1" s="1"/>
  <c r="AG623" i="1"/>
  <c r="AM623" i="1" s="1"/>
  <c r="AJ631" i="1"/>
  <c r="AK631" i="1" s="1"/>
  <c r="AL631" i="1" s="1"/>
  <c r="AN631" i="1" s="1"/>
  <c r="AP631" i="1" s="1"/>
  <c r="AG631" i="1"/>
  <c r="AJ639" i="1"/>
  <c r="AK639" i="1" s="1"/>
  <c r="AL639" i="1" s="1"/>
  <c r="AN639" i="1" s="1"/>
  <c r="AP639" i="1" s="1"/>
  <c r="AG639" i="1"/>
  <c r="AJ647" i="1"/>
  <c r="AK647" i="1" s="1"/>
  <c r="AL647" i="1" s="1"/>
  <c r="AN647" i="1" s="1"/>
  <c r="AP647" i="1" s="1"/>
  <c r="AG647" i="1"/>
  <c r="AJ655" i="1"/>
  <c r="AK655" i="1" s="1"/>
  <c r="AL655" i="1" s="1"/>
  <c r="AN655" i="1" s="1"/>
  <c r="AP655" i="1" s="1"/>
  <c r="AG655" i="1"/>
  <c r="AM655" i="1" s="1"/>
  <c r="AJ663" i="1"/>
  <c r="AK663" i="1" s="1"/>
  <c r="AL663" i="1" s="1"/>
  <c r="AN663" i="1" s="1"/>
  <c r="AP663" i="1" s="1"/>
  <c r="AG663" i="1"/>
  <c r="AJ671" i="1"/>
  <c r="AK671" i="1" s="1"/>
  <c r="AL671" i="1" s="1"/>
  <c r="AN671" i="1" s="1"/>
  <c r="AP671" i="1" s="1"/>
  <c r="AG671" i="1"/>
  <c r="AJ679" i="1"/>
  <c r="AK679" i="1" s="1"/>
  <c r="AL679" i="1" s="1"/>
  <c r="AN679" i="1" s="1"/>
  <c r="AP679" i="1" s="1"/>
  <c r="AG679" i="1"/>
  <c r="AJ687" i="1"/>
  <c r="AK687" i="1" s="1"/>
  <c r="AL687" i="1" s="1"/>
  <c r="AN687" i="1" s="1"/>
  <c r="AP687" i="1" s="1"/>
  <c r="AG687" i="1"/>
  <c r="AJ695" i="1"/>
  <c r="AK695" i="1" s="1"/>
  <c r="AL695" i="1" s="1"/>
  <c r="AN695" i="1" s="1"/>
  <c r="AP695" i="1" s="1"/>
  <c r="AG695" i="1"/>
  <c r="AJ703" i="1"/>
  <c r="AK703" i="1" s="1"/>
  <c r="AL703" i="1" s="1"/>
  <c r="AG703" i="1"/>
  <c r="AJ390" i="1"/>
  <c r="AK390" i="1" s="1"/>
  <c r="AL390" i="1" s="1"/>
  <c r="AN390" i="1" s="1"/>
  <c r="AP390" i="1" s="1"/>
  <c r="AG390" i="1"/>
  <c r="AJ398" i="1"/>
  <c r="AK398" i="1" s="1"/>
  <c r="AL398" i="1" s="1"/>
  <c r="AN398" i="1" s="1"/>
  <c r="AP398" i="1" s="1"/>
  <c r="AG398" i="1"/>
  <c r="AM401" i="1"/>
  <c r="AJ406" i="1"/>
  <c r="AK406" i="1" s="1"/>
  <c r="AL406" i="1" s="1"/>
  <c r="AN406" i="1" s="1"/>
  <c r="AP406" i="1" s="1"/>
  <c r="AG406" i="1"/>
  <c r="AM409" i="1"/>
  <c r="AJ414" i="1"/>
  <c r="AK414" i="1" s="1"/>
  <c r="AL414" i="1" s="1"/>
  <c r="AN414" i="1" s="1"/>
  <c r="AP414" i="1" s="1"/>
  <c r="AG414" i="1"/>
  <c r="AM414" i="1" s="1"/>
  <c r="AJ422" i="1"/>
  <c r="AK422" i="1" s="1"/>
  <c r="AL422" i="1" s="1"/>
  <c r="AN422" i="1" s="1"/>
  <c r="AP422" i="1" s="1"/>
  <c r="AG422" i="1"/>
  <c r="AM425" i="1"/>
  <c r="AJ430" i="1"/>
  <c r="AK430" i="1" s="1"/>
  <c r="AL430" i="1" s="1"/>
  <c r="AN430" i="1" s="1"/>
  <c r="AP430" i="1" s="1"/>
  <c r="AG430" i="1"/>
  <c r="AM433" i="1"/>
  <c r="AJ438" i="1"/>
  <c r="AK438" i="1" s="1"/>
  <c r="AL438" i="1" s="1"/>
  <c r="AN438" i="1" s="1"/>
  <c r="AP438" i="1" s="1"/>
  <c r="AG438" i="1"/>
  <c r="AM438" i="1" s="1"/>
  <c r="AM441" i="1"/>
  <c r="AJ446" i="1"/>
  <c r="AK446" i="1" s="1"/>
  <c r="AL446" i="1" s="1"/>
  <c r="AN446" i="1" s="1"/>
  <c r="AP446" i="1" s="1"/>
  <c r="AG446" i="1"/>
  <c r="AM446" i="1" s="1"/>
  <c r="AM449" i="1"/>
  <c r="AJ454" i="1"/>
  <c r="AK454" i="1" s="1"/>
  <c r="AL454" i="1" s="1"/>
  <c r="AN454" i="1" s="1"/>
  <c r="AP454" i="1" s="1"/>
  <c r="AG454" i="1"/>
  <c r="AJ462" i="1"/>
  <c r="AK462" i="1" s="1"/>
  <c r="AL462" i="1" s="1"/>
  <c r="AG462" i="1"/>
  <c r="AM462" i="1" s="1"/>
  <c r="AM465" i="1"/>
  <c r="AJ470" i="1"/>
  <c r="AK470" i="1" s="1"/>
  <c r="AL470" i="1" s="1"/>
  <c r="AN470" i="1" s="1"/>
  <c r="AP470" i="1" s="1"/>
  <c r="AG470" i="1"/>
  <c r="AM473" i="1"/>
  <c r="AJ478" i="1"/>
  <c r="AK478" i="1" s="1"/>
  <c r="AL478" i="1" s="1"/>
  <c r="AN478" i="1" s="1"/>
  <c r="AP478" i="1" s="1"/>
  <c r="AG478" i="1"/>
  <c r="AM478" i="1" s="1"/>
  <c r="AJ486" i="1"/>
  <c r="AK486" i="1" s="1"/>
  <c r="AL486" i="1" s="1"/>
  <c r="AN486" i="1" s="1"/>
  <c r="AP486" i="1" s="1"/>
  <c r="AG486" i="1"/>
  <c r="AM486" i="1" s="1"/>
  <c r="AJ494" i="1"/>
  <c r="AK494" i="1" s="1"/>
  <c r="AL494" i="1" s="1"/>
  <c r="AN494" i="1" s="1"/>
  <c r="AP494" i="1" s="1"/>
  <c r="AG494" i="1"/>
  <c r="AM497" i="1"/>
  <c r="AJ502" i="1"/>
  <c r="AK502" i="1" s="1"/>
  <c r="AL502" i="1" s="1"/>
  <c r="AG502" i="1"/>
  <c r="AM505" i="1"/>
  <c r="AJ510" i="1"/>
  <c r="AK510" i="1" s="1"/>
  <c r="AL510" i="1" s="1"/>
  <c r="AN510" i="1" s="1"/>
  <c r="AP510" i="1" s="1"/>
  <c r="AG510" i="1"/>
  <c r="AM510" i="1" s="1"/>
  <c r="AM513" i="1"/>
  <c r="AJ518" i="1"/>
  <c r="AK518" i="1" s="1"/>
  <c r="AL518" i="1" s="1"/>
  <c r="AN518" i="1" s="1"/>
  <c r="AP518" i="1" s="1"/>
  <c r="AG518" i="1"/>
  <c r="AJ526" i="1"/>
  <c r="AK526" i="1" s="1"/>
  <c r="AL526" i="1" s="1"/>
  <c r="AN526" i="1" s="1"/>
  <c r="AP526" i="1" s="1"/>
  <c r="AG526" i="1"/>
  <c r="AM526" i="1" s="1"/>
  <c r="AM529" i="1"/>
  <c r="AJ534" i="1"/>
  <c r="AK534" i="1" s="1"/>
  <c r="AL534" i="1" s="1"/>
  <c r="AN534" i="1" s="1"/>
  <c r="AP534" i="1" s="1"/>
  <c r="AG534" i="1"/>
  <c r="AJ542" i="1"/>
  <c r="AK542" i="1" s="1"/>
  <c r="AL542" i="1" s="1"/>
  <c r="AN542" i="1" s="1"/>
  <c r="AP542" i="1" s="1"/>
  <c r="AG542" i="1"/>
  <c r="AJ550" i="1"/>
  <c r="AK550" i="1" s="1"/>
  <c r="AL550" i="1" s="1"/>
  <c r="AN550" i="1" s="1"/>
  <c r="AP550" i="1" s="1"/>
  <c r="AG550" i="1"/>
  <c r="AJ558" i="1"/>
  <c r="AK558" i="1" s="1"/>
  <c r="AL558" i="1" s="1"/>
  <c r="AN558" i="1" s="1"/>
  <c r="AP558" i="1" s="1"/>
  <c r="AG558" i="1"/>
  <c r="AM558" i="1" s="1"/>
  <c r="AJ566" i="1"/>
  <c r="AK566" i="1" s="1"/>
  <c r="AL566" i="1" s="1"/>
  <c r="AN566" i="1" s="1"/>
  <c r="AP566" i="1" s="1"/>
  <c r="AG566" i="1"/>
  <c r="AJ574" i="1"/>
  <c r="AK574" i="1" s="1"/>
  <c r="AL574" i="1" s="1"/>
  <c r="AN574" i="1" s="1"/>
  <c r="AP574" i="1" s="1"/>
  <c r="AG574" i="1"/>
  <c r="AJ582" i="1"/>
  <c r="AK582" i="1" s="1"/>
  <c r="AL582" i="1" s="1"/>
  <c r="AN582" i="1" s="1"/>
  <c r="AP582" i="1" s="1"/>
  <c r="AG582" i="1"/>
  <c r="AJ590" i="1"/>
  <c r="AK590" i="1" s="1"/>
  <c r="AL590" i="1" s="1"/>
  <c r="AG590" i="1"/>
  <c r="AM590" i="1" s="1"/>
  <c r="AJ598" i="1"/>
  <c r="AK598" i="1" s="1"/>
  <c r="AL598" i="1" s="1"/>
  <c r="AN598" i="1" s="1"/>
  <c r="AP598" i="1" s="1"/>
  <c r="AG598" i="1"/>
  <c r="AJ606" i="1"/>
  <c r="AK606" i="1" s="1"/>
  <c r="AL606" i="1" s="1"/>
  <c r="AG606" i="1"/>
  <c r="AJ614" i="1"/>
  <c r="AK614" i="1" s="1"/>
  <c r="AL614" i="1" s="1"/>
  <c r="AN614" i="1" s="1"/>
  <c r="AP614" i="1" s="1"/>
  <c r="AG614" i="1"/>
  <c r="AJ622" i="1"/>
  <c r="AK622" i="1" s="1"/>
  <c r="AL622" i="1" s="1"/>
  <c r="AN622" i="1" s="1"/>
  <c r="AP622" i="1" s="1"/>
  <c r="AG622" i="1"/>
  <c r="AM622" i="1" s="1"/>
  <c r="AJ630" i="1"/>
  <c r="AK630" i="1" s="1"/>
  <c r="AL630" i="1" s="1"/>
  <c r="AN630" i="1" s="1"/>
  <c r="AP630" i="1" s="1"/>
  <c r="AG630" i="1"/>
  <c r="AJ638" i="1"/>
  <c r="AK638" i="1" s="1"/>
  <c r="AL638" i="1" s="1"/>
  <c r="AN638" i="1" s="1"/>
  <c r="AP638" i="1" s="1"/>
  <c r="AG638" i="1"/>
  <c r="AJ646" i="1"/>
  <c r="AK646" i="1" s="1"/>
  <c r="AL646" i="1" s="1"/>
  <c r="AN646" i="1" s="1"/>
  <c r="AP646" i="1" s="1"/>
  <c r="AG646" i="1"/>
  <c r="AJ654" i="1"/>
  <c r="AK654" i="1" s="1"/>
  <c r="AL654" i="1" s="1"/>
  <c r="AG654" i="1"/>
  <c r="AM654" i="1" s="1"/>
  <c r="AJ662" i="1"/>
  <c r="AK662" i="1" s="1"/>
  <c r="AL662" i="1" s="1"/>
  <c r="AN662" i="1" s="1"/>
  <c r="AP662" i="1" s="1"/>
  <c r="AG662" i="1"/>
  <c r="AJ670" i="1"/>
  <c r="AK670" i="1" s="1"/>
  <c r="AL670" i="1" s="1"/>
  <c r="AG670" i="1"/>
  <c r="AJ678" i="1"/>
  <c r="AK678" i="1" s="1"/>
  <c r="AL678" i="1" s="1"/>
  <c r="AN678" i="1" s="1"/>
  <c r="AP678" i="1" s="1"/>
  <c r="AG678" i="1"/>
  <c r="AJ686" i="1"/>
  <c r="AK686" i="1" s="1"/>
  <c r="AL686" i="1" s="1"/>
  <c r="AN686" i="1" s="1"/>
  <c r="AP686" i="1" s="1"/>
  <c r="AG686" i="1"/>
  <c r="AM686" i="1" s="1"/>
  <c r="AJ694" i="1"/>
  <c r="AK694" i="1" s="1"/>
  <c r="AL694" i="1" s="1"/>
  <c r="AN694" i="1" s="1"/>
  <c r="AP694" i="1" s="1"/>
  <c r="AG694" i="1"/>
  <c r="AJ702" i="1"/>
  <c r="AK702" i="1" s="1"/>
  <c r="AL702" i="1" s="1"/>
  <c r="AG702" i="1"/>
  <c r="AJ389" i="1"/>
  <c r="AK389" i="1" s="1"/>
  <c r="AL389" i="1" s="1"/>
  <c r="AN389" i="1" s="1"/>
  <c r="AP389" i="1" s="1"/>
  <c r="AG389" i="1"/>
  <c r="AM389" i="1" s="1"/>
  <c r="AM392" i="1"/>
  <c r="AJ397" i="1"/>
  <c r="AK397" i="1" s="1"/>
  <c r="AL397" i="1" s="1"/>
  <c r="AG397" i="1"/>
  <c r="AM397" i="1" s="1"/>
  <c r="AM400" i="1"/>
  <c r="AJ405" i="1"/>
  <c r="AK405" i="1" s="1"/>
  <c r="AL405" i="1" s="1"/>
  <c r="AN405" i="1" s="1"/>
  <c r="AP405" i="1" s="1"/>
  <c r="AG405" i="1"/>
  <c r="AM405" i="1" s="1"/>
  <c r="AJ413" i="1"/>
  <c r="AK413" i="1" s="1"/>
  <c r="AL413" i="1" s="1"/>
  <c r="AN413" i="1" s="1"/>
  <c r="AP413" i="1" s="1"/>
  <c r="AG413" i="1"/>
  <c r="AM413" i="1" s="1"/>
  <c r="AM416" i="1"/>
  <c r="AJ421" i="1"/>
  <c r="AK421" i="1" s="1"/>
  <c r="AL421" i="1" s="1"/>
  <c r="AN421" i="1" s="1"/>
  <c r="AP421" i="1" s="1"/>
  <c r="AG421" i="1"/>
  <c r="AM421" i="1" s="1"/>
  <c r="AJ429" i="1"/>
  <c r="AK429" i="1" s="1"/>
  <c r="AL429" i="1" s="1"/>
  <c r="AG429" i="1"/>
  <c r="AM429" i="1" s="1"/>
  <c r="AM432" i="1"/>
  <c r="AJ437" i="1"/>
  <c r="AK437" i="1" s="1"/>
  <c r="AL437" i="1" s="1"/>
  <c r="AN437" i="1" s="1"/>
  <c r="AP437" i="1" s="1"/>
  <c r="AG437" i="1"/>
  <c r="AM437" i="1" s="1"/>
  <c r="AM440" i="1"/>
  <c r="AJ445" i="1"/>
  <c r="AK445" i="1" s="1"/>
  <c r="AL445" i="1" s="1"/>
  <c r="AN445" i="1" s="1"/>
  <c r="AP445" i="1" s="1"/>
  <c r="AG445" i="1"/>
  <c r="AM445" i="1" s="1"/>
  <c r="AM448" i="1"/>
  <c r="AJ453" i="1"/>
  <c r="AK453" i="1" s="1"/>
  <c r="AL453" i="1" s="1"/>
  <c r="AN453" i="1" s="1"/>
  <c r="AP453" i="1" s="1"/>
  <c r="AG453" i="1"/>
  <c r="AM453" i="1" s="1"/>
  <c r="AM456" i="1"/>
  <c r="AJ461" i="1"/>
  <c r="AK461" i="1" s="1"/>
  <c r="AL461" i="1" s="1"/>
  <c r="AN461" i="1" s="1"/>
  <c r="AP461" i="1" s="1"/>
  <c r="AG461" i="1"/>
  <c r="AM461" i="1" s="1"/>
  <c r="AM464" i="1"/>
  <c r="AJ469" i="1"/>
  <c r="AK469" i="1" s="1"/>
  <c r="AL469" i="1" s="1"/>
  <c r="AN469" i="1" s="1"/>
  <c r="AP469" i="1" s="1"/>
  <c r="AG469" i="1"/>
  <c r="AM469" i="1" s="1"/>
  <c r="AJ477" i="1"/>
  <c r="AK477" i="1" s="1"/>
  <c r="AL477" i="1" s="1"/>
  <c r="AN477" i="1" s="1"/>
  <c r="AP477" i="1" s="1"/>
  <c r="AG477" i="1"/>
  <c r="AM477" i="1" s="1"/>
  <c r="AJ485" i="1"/>
  <c r="AK485" i="1" s="1"/>
  <c r="AL485" i="1" s="1"/>
  <c r="AN485" i="1" s="1"/>
  <c r="AP485" i="1" s="1"/>
  <c r="AG485" i="1"/>
  <c r="AJ493" i="1"/>
  <c r="AK493" i="1" s="1"/>
  <c r="AL493" i="1" s="1"/>
  <c r="AN493" i="1" s="1"/>
  <c r="AP493" i="1" s="1"/>
  <c r="AG493" i="1"/>
  <c r="AM493" i="1" s="1"/>
  <c r="AM496" i="1"/>
  <c r="AJ501" i="1"/>
  <c r="AK501" i="1" s="1"/>
  <c r="AL501" i="1" s="1"/>
  <c r="AN501" i="1" s="1"/>
  <c r="AP501" i="1" s="1"/>
  <c r="AG501" i="1"/>
  <c r="AM501" i="1" s="1"/>
  <c r="AJ509" i="1"/>
  <c r="AK509" i="1" s="1"/>
  <c r="AL509" i="1" s="1"/>
  <c r="AN509" i="1" s="1"/>
  <c r="AP509" i="1" s="1"/>
  <c r="AG509" i="1"/>
  <c r="AM509" i="1" s="1"/>
  <c r="AM512" i="1"/>
  <c r="AJ517" i="1"/>
  <c r="AK517" i="1" s="1"/>
  <c r="AL517" i="1" s="1"/>
  <c r="AG517" i="1"/>
  <c r="AM520" i="1"/>
  <c r="AJ525" i="1"/>
  <c r="AK525" i="1" s="1"/>
  <c r="AL525" i="1" s="1"/>
  <c r="AN525" i="1" s="1"/>
  <c r="AP525" i="1" s="1"/>
  <c r="AG525" i="1"/>
  <c r="AM525" i="1" s="1"/>
  <c r="AM528" i="1"/>
  <c r="AJ533" i="1"/>
  <c r="AK533" i="1" s="1"/>
  <c r="AL533" i="1" s="1"/>
  <c r="AG533" i="1"/>
  <c r="AJ541" i="1"/>
  <c r="AK541" i="1" s="1"/>
  <c r="AL541" i="1" s="1"/>
  <c r="AG541" i="1"/>
  <c r="AJ549" i="1"/>
  <c r="AK549" i="1" s="1"/>
  <c r="AL549" i="1" s="1"/>
  <c r="AG549" i="1"/>
  <c r="AJ557" i="1"/>
  <c r="AK557" i="1" s="1"/>
  <c r="AL557" i="1" s="1"/>
  <c r="AG557" i="1"/>
  <c r="AM557" i="1" s="1"/>
  <c r="AJ565" i="1"/>
  <c r="AK565" i="1" s="1"/>
  <c r="AL565" i="1" s="1"/>
  <c r="AG565" i="1"/>
  <c r="AJ573" i="1"/>
  <c r="AK573" i="1" s="1"/>
  <c r="AL573" i="1" s="1"/>
  <c r="AN573" i="1" s="1"/>
  <c r="AP573" i="1" s="1"/>
  <c r="AG573" i="1"/>
  <c r="AJ581" i="1"/>
  <c r="AK581" i="1" s="1"/>
  <c r="AL581" i="1" s="1"/>
  <c r="AN581" i="1" s="1"/>
  <c r="AP581" i="1" s="1"/>
  <c r="AG581" i="1"/>
  <c r="AJ589" i="1"/>
  <c r="AK589" i="1" s="1"/>
  <c r="AL589" i="1" s="1"/>
  <c r="AN589" i="1" s="1"/>
  <c r="AP589" i="1" s="1"/>
  <c r="AG589" i="1"/>
  <c r="AM589" i="1" s="1"/>
  <c r="AJ597" i="1"/>
  <c r="AK597" i="1" s="1"/>
  <c r="AL597" i="1" s="1"/>
  <c r="AN597" i="1" s="1"/>
  <c r="AP597" i="1" s="1"/>
  <c r="AG597" i="1"/>
  <c r="AJ605" i="1"/>
  <c r="AK605" i="1" s="1"/>
  <c r="AL605" i="1" s="1"/>
  <c r="AG605" i="1"/>
  <c r="AJ613" i="1"/>
  <c r="AK613" i="1" s="1"/>
  <c r="AL613" i="1" s="1"/>
  <c r="AN613" i="1" s="1"/>
  <c r="AP613" i="1" s="1"/>
  <c r="AG613" i="1"/>
  <c r="AJ621" i="1"/>
  <c r="AK621" i="1" s="1"/>
  <c r="AL621" i="1" s="1"/>
  <c r="AN621" i="1" s="1"/>
  <c r="AP621" i="1" s="1"/>
  <c r="AG621" i="1"/>
  <c r="AJ629" i="1"/>
  <c r="AK629" i="1" s="1"/>
  <c r="AL629" i="1" s="1"/>
  <c r="AG629" i="1"/>
  <c r="AJ637" i="1"/>
  <c r="AK637" i="1" s="1"/>
  <c r="AL637" i="1" s="1"/>
  <c r="AG637" i="1"/>
  <c r="AJ645" i="1"/>
  <c r="AK645" i="1" s="1"/>
  <c r="AL645" i="1" s="1"/>
  <c r="AG645" i="1"/>
  <c r="AJ653" i="1"/>
  <c r="AK653" i="1" s="1"/>
  <c r="AL653" i="1" s="1"/>
  <c r="AN653" i="1" s="1"/>
  <c r="AP653" i="1" s="1"/>
  <c r="AG653" i="1"/>
  <c r="AJ661" i="1"/>
  <c r="AK661" i="1" s="1"/>
  <c r="AL661" i="1" s="1"/>
  <c r="AN661" i="1" s="1"/>
  <c r="AP661" i="1" s="1"/>
  <c r="AG661" i="1"/>
  <c r="AJ669" i="1"/>
  <c r="AK669" i="1" s="1"/>
  <c r="AL669" i="1" s="1"/>
  <c r="AN669" i="1" s="1"/>
  <c r="AP669" i="1" s="1"/>
  <c r="AG669" i="1"/>
  <c r="AJ677" i="1"/>
  <c r="AK677" i="1" s="1"/>
  <c r="AL677" i="1" s="1"/>
  <c r="AN677" i="1" s="1"/>
  <c r="AP677" i="1" s="1"/>
  <c r="AG677" i="1"/>
  <c r="AJ685" i="1"/>
  <c r="AK685" i="1" s="1"/>
  <c r="AL685" i="1" s="1"/>
  <c r="AN685" i="1" s="1"/>
  <c r="AP685" i="1" s="1"/>
  <c r="AG685" i="1"/>
  <c r="AM685" i="1" s="1"/>
  <c r="AJ693" i="1"/>
  <c r="AK693" i="1" s="1"/>
  <c r="AL693" i="1" s="1"/>
  <c r="AG693" i="1"/>
  <c r="AJ701" i="1"/>
  <c r="AK701" i="1" s="1"/>
  <c r="AL701" i="1" s="1"/>
  <c r="AG701" i="1"/>
  <c r="AG361" i="1"/>
  <c r="AM361" i="1" s="1"/>
  <c r="AG362" i="1"/>
  <c r="AM362" i="1" s="1"/>
  <c r="AG363" i="1"/>
  <c r="AG364" i="1"/>
  <c r="AM364" i="1" s="1"/>
  <c r="AG365" i="1"/>
  <c r="AM365" i="1" s="1"/>
  <c r="AG366" i="1"/>
  <c r="AG367" i="1"/>
  <c r="AM367" i="1" s="1"/>
  <c r="AG368" i="1"/>
  <c r="AM368" i="1" s="1"/>
  <c r="AG369" i="1"/>
  <c r="AM369" i="1" s="1"/>
  <c r="AG370" i="1"/>
  <c r="AM370" i="1" s="1"/>
  <c r="AG371" i="1"/>
  <c r="AM371" i="1" s="1"/>
  <c r="AG372" i="1"/>
  <c r="AM372" i="1" s="1"/>
  <c r="AG373" i="1"/>
  <c r="AM373" i="1" s="1"/>
  <c r="AG374" i="1"/>
  <c r="AM374" i="1" s="1"/>
  <c r="AG375" i="1"/>
  <c r="AM375" i="1" s="1"/>
  <c r="AG376" i="1"/>
  <c r="AM376" i="1" s="1"/>
  <c r="AG377" i="1"/>
  <c r="AM377" i="1" s="1"/>
  <c r="AG378" i="1"/>
  <c r="AM378" i="1" s="1"/>
  <c r="AG379" i="1"/>
  <c r="AM379" i="1" s="1"/>
  <c r="AG380" i="1"/>
  <c r="AM380" i="1" s="1"/>
  <c r="AG381" i="1"/>
  <c r="AM381" i="1" s="1"/>
  <c r="AG382" i="1"/>
  <c r="AM382" i="1" s="1"/>
  <c r="AG383" i="1"/>
  <c r="AM383" i="1" s="1"/>
  <c r="AJ388" i="1"/>
  <c r="AK388" i="1" s="1"/>
  <c r="AL388" i="1" s="1"/>
  <c r="AN388" i="1" s="1"/>
  <c r="AP388" i="1" s="1"/>
  <c r="AG388" i="1"/>
  <c r="AM388" i="1" s="1"/>
  <c r="AM391" i="1"/>
  <c r="AJ396" i="1"/>
  <c r="AK396" i="1" s="1"/>
  <c r="AL396" i="1" s="1"/>
  <c r="AN396" i="1" s="1"/>
  <c r="AP396" i="1" s="1"/>
  <c r="AG396" i="1"/>
  <c r="AM396" i="1" s="1"/>
  <c r="AJ404" i="1"/>
  <c r="AK404" i="1" s="1"/>
  <c r="AL404" i="1" s="1"/>
  <c r="AN404" i="1" s="1"/>
  <c r="AP404" i="1" s="1"/>
  <c r="AG404" i="1"/>
  <c r="AM404" i="1" s="1"/>
  <c r="AM407" i="1"/>
  <c r="AJ412" i="1"/>
  <c r="AK412" i="1" s="1"/>
  <c r="AL412" i="1" s="1"/>
  <c r="AG412" i="1"/>
  <c r="AM412" i="1" s="1"/>
  <c r="AM415" i="1"/>
  <c r="AJ420" i="1"/>
  <c r="AK420" i="1" s="1"/>
  <c r="AL420" i="1" s="1"/>
  <c r="AG420" i="1"/>
  <c r="AM420" i="1" s="1"/>
  <c r="AM423" i="1"/>
  <c r="AJ428" i="1"/>
  <c r="AK428" i="1" s="1"/>
  <c r="AL428" i="1" s="1"/>
  <c r="AN428" i="1" s="1"/>
  <c r="AP428" i="1" s="1"/>
  <c r="AG428" i="1"/>
  <c r="AM428" i="1" s="1"/>
  <c r="AJ436" i="1"/>
  <c r="AK436" i="1" s="1"/>
  <c r="AL436" i="1" s="1"/>
  <c r="AG436" i="1"/>
  <c r="AM436" i="1" s="1"/>
  <c r="AJ444" i="1"/>
  <c r="AK444" i="1" s="1"/>
  <c r="AL444" i="1" s="1"/>
  <c r="AN444" i="1" s="1"/>
  <c r="AP444" i="1" s="1"/>
  <c r="AG444" i="1"/>
  <c r="AM444" i="1" s="1"/>
  <c r="AM447" i="1"/>
  <c r="AJ452" i="1"/>
  <c r="AK452" i="1" s="1"/>
  <c r="AL452" i="1" s="1"/>
  <c r="AN452" i="1" s="1"/>
  <c r="AP452" i="1" s="1"/>
  <c r="AG452" i="1"/>
  <c r="AM452" i="1" s="1"/>
  <c r="AM455" i="1"/>
  <c r="AJ460" i="1"/>
  <c r="AK460" i="1" s="1"/>
  <c r="AL460" i="1" s="1"/>
  <c r="AN460" i="1" s="1"/>
  <c r="AP460" i="1" s="1"/>
  <c r="AG460" i="1"/>
  <c r="AJ468" i="1"/>
  <c r="AK468" i="1" s="1"/>
  <c r="AL468" i="1" s="1"/>
  <c r="AN468" i="1" s="1"/>
  <c r="AP468" i="1" s="1"/>
  <c r="AG468" i="1"/>
  <c r="AM468" i="1" s="1"/>
  <c r="AM471" i="1"/>
  <c r="AJ476" i="1"/>
  <c r="AK476" i="1" s="1"/>
  <c r="AL476" i="1" s="1"/>
  <c r="AN476" i="1" s="1"/>
  <c r="AP476" i="1" s="1"/>
  <c r="AG476" i="1"/>
  <c r="AM476" i="1" s="1"/>
  <c r="AM479" i="1"/>
  <c r="AJ484" i="1"/>
  <c r="AK484" i="1" s="1"/>
  <c r="AL484" i="1" s="1"/>
  <c r="AN484" i="1" s="1"/>
  <c r="AP484" i="1" s="1"/>
  <c r="AG484" i="1"/>
  <c r="AM484" i="1" s="1"/>
  <c r="AJ492" i="1"/>
  <c r="AK492" i="1" s="1"/>
  <c r="AL492" i="1" s="1"/>
  <c r="AN492" i="1" s="1"/>
  <c r="AP492" i="1" s="1"/>
  <c r="AG492" i="1"/>
  <c r="AM492" i="1" s="1"/>
  <c r="AJ500" i="1"/>
  <c r="AK500" i="1" s="1"/>
  <c r="AL500" i="1" s="1"/>
  <c r="AG500" i="1"/>
  <c r="AM500" i="1" s="1"/>
  <c r="AM503" i="1"/>
  <c r="AJ508" i="1"/>
  <c r="AK508" i="1" s="1"/>
  <c r="AL508" i="1" s="1"/>
  <c r="AG508" i="1"/>
  <c r="AM508" i="1" s="1"/>
  <c r="AM511" i="1"/>
  <c r="AJ516" i="1"/>
  <c r="AK516" i="1" s="1"/>
  <c r="AL516" i="1" s="1"/>
  <c r="AG516" i="1"/>
  <c r="AM516" i="1" s="1"/>
  <c r="AM519" i="1"/>
  <c r="AJ524" i="1"/>
  <c r="AK524" i="1" s="1"/>
  <c r="AL524" i="1" s="1"/>
  <c r="AN524" i="1" s="1"/>
  <c r="AP524" i="1" s="1"/>
  <c r="AG524" i="1"/>
  <c r="AM524" i="1" s="1"/>
  <c r="AJ532" i="1"/>
  <c r="AK532" i="1" s="1"/>
  <c r="AL532" i="1" s="1"/>
  <c r="AG532" i="1"/>
  <c r="AM532" i="1" s="1"/>
  <c r="AJ540" i="1"/>
  <c r="AK540" i="1" s="1"/>
  <c r="AL540" i="1" s="1"/>
  <c r="AN540" i="1" s="1"/>
  <c r="AP540" i="1" s="1"/>
  <c r="AG540" i="1"/>
  <c r="AM540" i="1" s="1"/>
  <c r="AJ548" i="1"/>
  <c r="AK548" i="1" s="1"/>
  <c r="AL548" i="1" s="1"/>
  <c r="AG548" i="1"/>
  <c r="AM548" i="1" s="1"/>
  <c r="AJ556" i="1"/>
  <c r="AK556" i="1" s="1"/>
  <c r="AL556" i="1" s="1"/>
  <c r="AN556" i="1" s="1"/>
  <c r="AP556" i="1" s="1"/>
  <c r="AG556" i="1"/>
  <c r="AJ564" i="1"/>
  <c r="AK564" i="1" s="1"/>
  <c r="AL564" i="1" s="1"/>
  <c r="AN564" i="1" s="1"/>
  <c r="AP564" i="1" s="1"/>
  <c r="AG564" i="1"/>
  <c r="AM564" i="1" s="1"/>
  <c r="AJ572" i="1"/>
  <c r="AK572" i="1" s="1"/>
  <c r="AL572" i="1" s="1"/>
  <c r="AN572" i="1" s="1"/>
  <c r="AP572" i="1" s="1"/>
  <c r="AG572" i="1"/>
  <c r="AM572" i="1" s="1"/>
  <c r="AJ580" i="1"/>
  <c r="AK580" i="1" s="1"/>
  <c r="AL580" i="1" s="1"/>
  <c r="AN580" i="1" s="1"/>
  <c r="AP580" i="1" s="1"/>
  <c r="AG580" i="1"/>
  <c r="AM580" i="1" s="1"/>
  <c r="AJ588" i="1"/>
  <c r="AK588" i="1" s="1"/>
  <c r="AL588" i="1" s="1"/>
  <c r="AN588" i="1" s="1"/>
  <c r="AP588" i="1" s="1"/>
  <c r="AG588" i="1"/>
  <c r="AJ596" i="1"/>
  <c r="AK596" i="1" s="1"/>
  <c r="AL596" i="1" s="1"/>
  <c r="AG596" i="1"/>
  <c r="AM596" i="1" s="1"/>
  <c r="AJ604" i="1"/>
  <c r="AK604" i="1" s="1"/>
  <c r="AL604" i="1" s="1"/>
  <c r="AN604" i="1" s="1"/>
  <c r="AP604" i="1" s="1"/>
  <c r="AG604" i="1"/>
  <c r="AM604" i="1" s="1"/>
  <c r="AJ612" i="1"/>
  <c r="AK612" i="1" s="1"/>
  <c r="AL612" i="1" s="1"/>
  <c r="AN612" i="1" s="1"/>
  <c r="AP612" i="1" s="1"/>
  <c r="AG612" i="1"/>
  <c r="AM612" i="1" s="1"/>
  <c r="AJ620" i="1"/>
  <c r="AK620" i="1" s="1"/>
  <c r="AL620" i="1" s="1"/>
  <c r="AN620" i="1" s="1"/>
  <c r="AP620" i="1" s="1"/>
  <c r="AG620" i="1"/>
  <c r="AJ628" i="1"/>
  <c r="AK628" i="1" s="1"/>
  <c r="AL628" i="1" s="1"/>
  <c r="AN628" i="1" s="1"/>
  <c r="AP628" i="1" s="1"/>
  <c r="AG628" i="1"/>
  <c r="AM628" i="1" s="1"/>
  <c r="AJ636" i="1"/>
  <c r="AK636" i="1" s="1"/>
  <c r="AL636" i="1" s="1"/>
  <c r="AN636" i="1" s="1"/>
  <c r="AP636" i="1" s="1"/>
  <c r="AG636" i="1"/>
  <c r="AM636" i="1" s="1"/>
  <c r="AJ644" i="1"/>
  <c r="AK644" i="1" s="1"/>
  <c r="AL644" i="1" s="1"/>
  <c r="AG644" i="1"/>
  <c r="AM644" i="1" s="1"/>
  <c r="AJ652" i="1"/>
  <c r="AK652" i="1" s="1"/>
  <c r="AL652" i="1" s="1"/>
  <c r="AN652" i="1" s="1"/>
  <c r="AP652" i="1" s="1"/>
  <c r="AG652" i="1"/>
  <c r="AJ660" i="1"/>
  <c r="AK660" i="1" s="1"/>
  <c r="AL660" i="1" s="1"/>
  <c r="AN660" i="1" s="1"/>
  <c r="AP660" i="1" s="1"/>
  <c r="AG660" i="1"/>
  <c r="AM660" i="1" s="1"/>
  <c r="AJ668" i="1"/>
  <c r="AK668" i="1" s="1"/>
  <c r="AL668" i="1" s="1"/>
  <c r="AG668" i="1"/>
  <c r="AM668" i="1" s="1"/>
  <c r="AJ676" i="1"/>
  <c r="AK676" i="1" s="1"/>
  <c r="AL676" i="1" s="1"/>
  <c r="AN676" i="1" s="1"/>
  <c r="AP676" i="1" s="1"/>
  <c r="AG676" i="1"/>
  <c r="AM676" i="1" s="1"/>
  <c r="AJ684" i="1"/>
  <c r="AK684" i="1" s="1"/>
  <c r="AL684" i="1" s="1"/>
  <c r="AN684" i="1" s="1"/>
  <c r="AP684" i="1" s="1"/>
  <c r="AG684" i="1"/>
  <c r="AJ692" i="1"/>
  <c r="AK692" i="1" s="1"/>
  <c r="AL692" i="1" s="1"/>
  <c r="AN692" i="1" s="1"/>
  <c r="AP692" i="1" s="1"/>
  <c r="AG692" i="1"/>
  <c r="AM692" i="1" s="1"/>
  <c r="AJ700" i="1"/>
  <c r="AK700" i="1" s="1"/>
  <c r="AL700" i="1" s="1"/>
  <c r="AG700" i="1"/>
  <c r="AM700" i="1" s="1"/>
  <c r="AJ387" i="1"/>
  <c r="AK387" i="1" s="1"/>
  <c r="AL387" i="1" s="1"/>
  <c r="AN387" i="1" s="1"/>
  <c r="AP387" i="1" s="1"/>
  <c r="AG387" i="1"/>
  <c r="AM387" i="1" s="1"/>
  <c r="AJ395" i="1"/>
  <c r="AK395" i="1" s="1"/>
  <c r="AL395" i="1" s="1"/>
  <c r="AN395" i="1" s="1"/>
  <c r="AP395" i="1" s="1"/>
  <c r="AG395" i="1"/>
  <c r="AM398" i="1"/>
  <c r="AJ403" i="1"/>
  <c r="AK403" i="1" s="1"/>
  <c r="AL403" i="1" s="1"/>
  <c r="AG403" i="1"/>
  <c r="AM403" i="1" s="1"/>
  <c r="AM406" i="1"/>
  <c r="AJ411" i="1"/>
  <c r="AK411" i="1" s="1"/>
  <c r="AL411" i="1" s="1"/>
  <c r="AN411" i="1" s="1"/>
  <c r="AP411" i="1" s="1"/>
  <c r="AG411" i="1"/>
  <c r="AM411" i="1" s="1"/>
  <c r="AJ419" i="1"/>
  <c r="AK419" i="1" s="1"/>
  <c r="AL419" i="1" s="1"/>
  <c r="AN419" i="1" s="1"/>
  <c r="AP419" i="1" s="1"/>
  <c r="AG419" i="1"/>
  <c r="AM419" i="1" s="1"/>
  <c r="AM422" i="1"/>
  <c r="AJ427" i="1"/>
  <c r="AK427" i="1" s="1"/>
  <c r="AL427" i="1" s="1"/>
  <c r="AN427" i="1" s="1"/>
  <c r="AP427" i="1" s="1"/>
  <c r="AG427" i="1"/>
  <c r="AM427" i="1" s="1"/>
  <c r="AM430" i="1"/>
  <c r="AJ435" i="1"/>
  <c r="AK435" i="1" s="1"/>
  <c r="AL435" i="1" s="1"/>
  <c r="AN435" i="1" s="1"/>
  <c r="AP435" i="1" s="1"/>
  <c r="AG435" i="1"/>
  <c r="AM435" i="1" s="1"/>
  <c r="AJ443" i="1"/>
  <c r="AK443" i="1" s="1"/>
  <c r="AL443" i="1" s="1"/>
  <c r="AG443" i="1"/>
  <c r="AM443" i="1" s="1"/>
  <c r="AJ451" i="1"/>
  <c r="AK451" i="1" s="1"/>
  <c r="AL451" i="1" s="1"/>
  <c r="AG451" i="1"/>
  <c r="AM451" i="1" s="1"/>
  <c r="AJ459" i="1"/>
  <c r="AK459" i="1" s="1"/>
  <c r="AL459" i="1" s="1"/>
  <c r="AN459" i="1" s="1"/>
  <c r="AP459" i="1" s="1"/>
  <c r="AG459" i="1"/>
  <c r="AJ467" i="1"/>
  <c r="AK467" i="1" s="1"/>
  <c r="AL467" i="1" s="1"/>
  <c r="AN467" i="1" s="1"/>
  <c r="AP467" i="1" s="1"/>
  <c r="AG467" i="1"/>
  <c r="AM467" i="1" s="1"/>
  <c r="AM470" i="1"/>
  <c r="AJ475" i="1"/>
  <c r="AK475" i="1" s="1"/>
  <c r="AL475" i="1" s="1"/>
  <c r="AG475" i="1"/>
  <c r="AM475" i="1" s="1"/>
  <c r="AJ483" i="1"/>
  <c r="AK483" i="1" s="1"/>
  <c r="AL483" i="1" s="1"/>
  <c r="AN483" i="1" s="1"/>
  <c r="AP483" i="1" s="1"/>
  <c r="AG483" i="1"/>
  <c r="AM483" i="1" s="1"/>
  <c r="AJ491" i="1"/>
  <c r="AK491" i="1" s="1"/>
  <c r="AL491" i="1" s="1"/>
  <c r="AN491" i="1" s="1"/>
  <c r="AP491" i="1" s="1"/>
  <c r="AG491" i="1"/>
  <c r="AM491" i="1" s="1"/>
  <c r="AM494" i="1"/>
  <c r="AJ499" i="1"/>
  <c r="AK499" i="1" s="1"/>
  <c r="AL499" i="1" s="1"/>
  <c r="AN499" i="1" s="1"/>
  <c r="AP499" i="1" s="1"/>
  <c r="AG499" i="1"/>
  <c r="AM499" i="1" s="1"/>
  <c r="AM502" i="1"/>
  <c r="AJ507" i="1"/>
  <c r="AK507" i="1" s="1"/>
  <c r="AL507" i="1" s="1"/>
  <c r="AN507" i="1" s="1"/>
  <c r="AP507" i="1" s="1"/>
  <c r="AG507" i="1"/>
  <c r="AM507" i="1" s="1"/>
  <c r="AJ515" i="1"/>
  <c r="AK515" i="1" s="1"/>
  <c r="AL515" i="1" s="1"/>
  <c r="AN515" i="1" s="1"/>
  <c r="AP515" i="1" s="1"/>
  <c r="AG515" i="1"/>
  <c r="AM515" i="1" s="1"/>
  <c r="AJ523" i="1"/>
  <c r="AK523" i="1" s="1"/>
  <c r="AL523" i="1" s="1"/>
  <c r="AN523" i="1" s="1"/>
  <c r="AP523" i="1" s="1"/>
  <c r="AG523" i="1"/>
  <c r="AJ531" i="1"/>
  <c r="AK531" i="1" s="1"/>
  <c r="AL531" i="1" s="1"/>
  <c r="AN531" i="1" s="1"/>
  <c r="AP531" i="1" s="1"/>
  <c r="AG531" i="1"/>
  <c r="AJ539" i="1"/>
  <c r="AK539" i="1" s="1"/>
  <c r="AL539" i="1" s="1"/>
  <c r="AN539" i="1" s="1"/>
  <c r="AP539" i="1" s="1"/>
  <c r="AG539" i="1"/>
  <c r="AM539" i="1" s="1"/>
  <c r="AJ547" i="1"/>
  <c r="AK547" i="1" s="1"/>
  <c r="AL547" i="1" s="1"/>
  <c r="AN547" i="1" s="1"/>
  <c r="AP547" i="1" s="1"/>
  <c r="AG547" i="1"/>
  <c r="AM547" i="1" s="1"/>
  <c r="AJ555" i="1"/>
  <c r="AK555" i="1" s="1"/>
  <c r="AL555" i="1" s="1"/>
  <c r="AN555" i="1" s="1"/>
  <c r="AP555" i="1" s="1"/>
  <c r="AG555" i="1"/>
  <c r="AM555" i="1" s="1"/>
  <c r="AJ563" i="1"/>
  <c r="AK563" i="1" s="1"/>
  <c r="AL563" i="1" s="1"/>
  <c r="AG563" i="1"/>
  <c r="AJ571" i="1"/>
  <c r="AK571" i="1" s="1"/>
  <c r="AL571" i="1" s="1"/>
  <c r="AN571" i="1" s="1"/>
  <c r="AP571" i="1" s="1"/>
  <c r="AG571" i="1"/>
  <c r="AM571" i="1" s="1"/>
  <c r="AJ579" i="1"/>
  <c r="AK579" i="1" s="1"/>
  <c r="AL579" i="1" s="1"/>
  <c r="AN579" i="1" s="1"/>
  <c r="AP579" i="1" s="1"/>
  <c r="AG579" i="1"/>
  <c r="AJ587" i="1"/>
  <c r="AK587" i="1" s="1"/>
  <c r="AL587" i="1" s="1"/>
  <c r="AN587" i="1" s="1"/>
  <c r="AP587" i="1" s="1"/>
  <c r="AG587" i="1"/>
  <c r="AM587" i="1" s="1"/>
  <c r="AJ595" i="1"/>
  <c r="AK595" i="1" s="1"/>
  <c r="AL595" i="1" s="1"/>
  <c r="AN595" i="1" s="1"/>
  <c r="AP595" i="1" s="1"/>
  <c r="AG595" i="1"/>
  <c r="AJ603" i="1"/>
  <c r="AK603" i="1" s="1"/>
  <c r="AL603" i="1" s="1"/>
  <c r="AN603" i="1" s="1"/>
  <c r="AP603" i="1" s="1"/>
  <c r="AG603" i="1"/>
  <c r="AM603" i="1" s="1"/>
  <c r="AJ611" i="1"/>
  <c r="AK611" i="1" s="1"/>
  <c r="AL611" i="1" s="1"/>
  <c r="AG611" i="1"/>
  <c r="AJ619" i="1"/>
  <c r="AK619" i="1" s="1"/>
  <c r="AL619" i="1" s="1"/>
  <c r="AN619" i="1" s="1"/>
  <c r="AP619" i="1" s="1"/>
  <c r="AG619" i="1"/>
  <c r="AM619" i="1" s="1"/>
  <c r="AJ627" i="1"/>
  <c r="AK627" i="1" s="1"/>
  <c r="AL627" i="1" s="1"/>
  <c r="AN627" i="1" s="1"/>
  <c r="AP627" i="1" s="1"/>
  <c r="AG627" i="1"/>
  <c r="AJ635" i="1"/>
  <c r="AK635" i="1" s="1"/>
  <c r="AL635" i="1" s="1"/>
  <c r="AN635" i="1" s="1"/>
  <c r="AP635" i="1" s="1"/>
  <c r="AG635" i="1"/>
  <c r="AM635" i="1" s="1"/>
  <c r="AJ643" i="1"/>
  <c r="AK643" i="1" s="1"/>
  <c r="AL643" i="1" s="1"/>
  <c r="AN643" i="1" s="1"/>
  <c r="AP643" i="1" s="1"/>
  <c r="AG643" i="1"/>
  <c r="AJ651" i="1"/>
  <c r="AK651" i="1" s="1"/>
  <c r="AL651" i="1" s="1"/>
  <c r="AN651" i="1" s="1"/>
  <c r="AP651" i="1" s="1"/>
  <c r="AG651" i="1"/>
  <c r="AM651" i="1" s="1"/>
  <c r="AJ659" i="1"/>
  <c r="AK659" i="1" s="1"/>
  <c r="AL659" i="1" s="1"/>
  <c r="AN659" i="1" s="1"/>
  <c r="AP659" i="1" s="1"/>
  <c r="AG659" i="1"/>
  <c r="AJ667" i="1"/>
  <c r="AK667" i="1" s="1"/>
  <c r="AL667" i="1" s="1"/>
  <c r="AN667" i="1" s="1"/>
  <c r="AP667" i="1" s="1"/>
  <c r="AG667" i="1"/>
  <c r="AM667" i="1" s="1"/>
  <c r="AJ675" i="1"/>
  <c r="AK675" i="1" s="1"/>
  <c r="AL675" i="1" s="1"/>
  <c r="AN675" i="1" s="1"/>
  <c r="AP675" i="1" s="1"/>
  <c r="AG675" i="1"/>
  <c r="AM675" i="1" s="1"/>
  <c r="AJ683" i="1"/>
  <c r="AK683" i="1" s="1"/>
  <c r="AL683" i="1" s="1"/>
  <c r="AN683" i="1" s="1"/>
  <c r="AP683" i="1" s="1"/>
  <c r="AG683" i="1"/>
  <c r="AM683" i="1" s="1"/>
  <c r="AJ691" i="1"/>
  <c r="AK691" i="1" s="1"/>
  <c r="AL691" i="1" s="1"/>
  <c r="AN691" i="1" s="1"/>
  <c r="AP691" i="1" s="1"/>
  <c r="AG691" i="1"/>
  <c r="AJ699" i="1"/>
  <c r="AK699" i="1" s="1"/>
  <c r="AL699" i="1" s="1"/>
  <c r="AN699" i="1" s="1"/>
  <c r="AP699" i="1" s="1"/>
  <c r="AG699" i="1"/>
  <c r="AM699" i="1" s="1"/>
  <c r="AJ707" i="1"/>
  <c r="AK707" i="1" s="1"/>
  <c r="AL707" i="1" s="1"/>
  <c r="AN707" i="1" s="1"/>
  <c r="AP707" i="1" s="1"/>
  <c r="AG707" i="1"/>
  <c r="AG708" i="1"/>
  <c r="AM708" i="1" s="1"/>
  <c r="AG709" i="1"/>
  <c r="AM709" i="1" s="1"/>
  <c r="AG710" i="1"/>
  <c r="AG711" i="1"/>
  <c r="AG712" i="1"/>
  <c r="AG713" i="1"/>
  <c r="AM713" i="1" s="1"/>
  <c r="AG714" i="1"/>
  <c r="AG715" i="1"/>
  <c r="AM715" i="1" s="1"/>
  <c r="AG716" i="1"/>
  <c r="AM716" i="1" s="1"/>
  <c r="AG717" i="1"/>
  <c r="AM717" i="1" s="1"/>
  <c r="AG718" i="1"/>
  <c r="AG719" i="1"/>
  <c r="AJ723" i="1"/>
  <c r="AK723" i="1" s="1"/>
  <c r="AL723" i="1" s="1"/>
  <c r="AN723" i="1" s="1"/>
  <c r="AP723" i="1" s="1"/>
  <c r="AG723" i="1"/>
  <c r="AJ731" i="1"/>
  <c r="AK731" i="1" s="1"/>
  <c r="AL731" i="1" s="1"/>
  <c r="AN731" i="1" s="1"/>
  <c r="AP731" i="1" s="1"/>
  <c r="AG731" i="1"/>
  <c r="AM731" i="1" s="1"/>
  <c r="AJ739" i="1"/>
  <c r="AK739" i="1" s="1"/>
  <c r="AL739" i="1" s="1"/>
  <c r="AN739" i="1" s="1"/>
  <c r="AP739" i="1" s="1"/>
  <c r="AG739" i="1"/>
  <c r="AM739" i="1" s="1"/>
  <c r="AJ747" i="1"/>
  <c r="AK747" i="1" s="1"/>
  <c r="AL747" i="1" s="1"/>
  <c r="AN747" i="1" s="1"/>
  <c r="AP747" i="1" s="1"/>
  <c r="AG747" i="1"/>
  <c r="AJ755" i="1"/>
  <c r="AK755" i="1" s="1"/>
  <c r="AL755" i="1" s="1"/>
  <c r="AN755" i="1" s="1"/>
  <c r="AP755" i="1" s="1"/>
  <c r="AG755" i="1"/>
  <c r="AM755" i="1" s="1"/>
  <c r="AJ763" i="1"/>
  <c r="AK763" i="1" s="1"/>
  <c r="AL763" i="1" s="1"/>
  <c r="AN763" i="1" s="1"/>
  <c r="AP763" i="1" s="1"/>
  <c r="AG763" i="1"/>
  <c r="AJ771" i="1"/>
  <c r="AK771" i="1" s="1"/>
  <c r="AL771" i="1" s="1"/>
  <c r="AG771" i="1"/>
  <c r="AM771" i="1" s="1"/>
  <c r="AJ779" i="1"/>
  <c r="AK779" i="1" s="1"/>
  <c r="AL779" i="1" s="1"/>
  <c r="AN779" i="1" s="1"/>
  <c r="AP779" i="1" s="1"/>
  <c r="AG779" i="1"/>
  <c r="AJ787" i="1"/>
  <c r="AK787" i="1" s="1"/>
  <c r="AL787" i="1" s="1"/>
  <c r="AN787" i="1" s="1"/>
  <c r="AP787" i="1" s="1"/>
  <c r="AG787" i="1"/>
  <c r="AJ795" i="1"/>
  <c r="AK795" i="1" s="1"/>
  <c r="AL795" i="1" s="1"/>
  <c r="AN795" i="1" s="1"/>
  <c r="AP795" i="1" s="1"/>
  <c r="AG795" i="1"/>
  <c r="AM795" i="1" s="1"/>
  <c r="AJ803" i="1"/>
  <c r="AK803" i="1" s="1"/>
  <c r="AL803" i="1" s="1"/>
  <c r="AG803" i="1"/>
  <c r="AJ811" i="1"/>
  <c r="AK811" i="1" s="1"/>
  <c r="AL811" i="1" s="1"/>
  <c r="AN811" i="1" s="1"/>
  <c r="AP811" i="1" s="1"/>
  <c r="AG811" i="1"/>
  <c r="AJ819" i="1"/>
  <c r="AK819" i="1" s="1"/>
  <c r="AL819" i="1" s="1"/>
  <c r="AN819" i="1" s="1"/>
  <c r="AP819" i="1" s="1"/>
  <c r="AG819" i="1"/>
  <c r="AM819" i="1" s="1"/>
  <c r="AJ827" i="1"/>
  <c r="AK827" i="1" s="1"/>
  <c r="AL827" i="1" s="1"/>
  <c r="AN827" i="1" s="1"/>
  <c r="AP827" i="1" s="1"/>
  <c r="AG827" i="1"/>
  <c r="AM827" i="1" s="1"/>
  <c r="AJ835" i="1"/>
  <c r="AK835" i="1" s="1"/>
  <c r="AL835" i="1" s="1"/>
  <c r="AN835" i="1" s="1"/>
  <c r="AP835" i="1" s="1"/>
  <c r="AG835" i="1"/>
  <c r="AJ843" i="1"/>
  <c r="AK843" i="1" s="1"/>
  <c r="AL843" i="1" s="1"/>
  <c r="AN843" i="1" s="1"/>
  <c r="AP843" i="1" s="1"/>
  <c r="AG843" i="1"/>
  <c r="AJ851" i="1"/>
  <c r="AK851" i="1" s="1"/>
  <c r="AL851" i="1" s="1"/>
  <c r="AG851" i="1"/>
  <c r="AJ859" i="1"/>
  <c r="AK859" i="1" s="1"/>
  <c r="AL859" i="1" s="1"/>
  <c r="AN859" i="1" s="1"/>
  <c r="AP859" i="1" s="1"/>
  <c r="AG859" i="1"/>
  <c r="AM859" i="1" s="1"/>
  <c r="AJ867" i="1"/>
  <c r="AK867" i="1" s="1"/>
  <c r="AL867" i="1" s="1"/>
  <c r="AN867" i="1" s="1"/>
  <c r="AP867" i="1" s="1"/>
  <c r="AG867" i="1"/>
  <c r="AJ875" i="1"/>
  <c r="AK875" i="1" s="1"/>
  <c r="AL875" i="1" s="1"/>
  <c r="AN875" i="1" s="1"/>
  <c r="AP875" i="1" s="1"/>
  <c r="AG875" i="1"/>
  <c r="AJ883" i="1"/>
  <c r="AK883" i="1" s="1"/>
  <c r="AL883" i="1" s="1"/>
  <c r="AG883" i="1"/>
  <c r="AJ891" i="1"/>
  <c r="AK891" i="1" s="1"/>
  <c r="AL891" i="1" s="1"/>
  <c r="AN891" i="1" s="1"/>
  <c r="AP891" i="1" s="1"/>
  <c r="AG891" i="1"/>
  <c r="AM891" i="1" s="1"/>
  <c r="AJ722" i="1"/>
  <c r="AK722" i="1" s="1"/>
  <c r="AL722" i="1" s="1"/>
  <c r="AN722" i="1" s="1"/>
  <c r="AP722" i="1" s="1"/>
  <c r="AG722" i="1"/>
  <c r="AJ730" i="1"/>
  <c r="AK730" i="1" s="1"/>
  <c r="AL730" i="1" s="1"/>
  <c r="AN730" i="1" s="1"/>
  <c r="AP730" i="1" s="1"/>
  <c r="AG730" i="1"/>
  <c r="AJ738" i="1"/>
  <c r="AK738" i="1" s="1"/>
  <c r="AL738" i="1" s="1"/>
  <c r="AN738" i="1" s="1"/>
  <c r="AP738" i="1" s="1"/>
  <c r="AG738" i="1"/>
  <c r="AJ746" i="1"/>
  <c r="AK746" i="1" s="1"/>
  <c r="AL746" i="1" s="1"/>
  <c r="AN746" i="1" s="1"/>
  <c r="AP746" i="1" s="1"/>
  <c r="AG746" i="1"/>
  <c r="AM746" i="1" s="1"/>
  <c r="AJ754" i="1"/>
  <c r="AK754" i="1" s="1"/>
  <c r="AL754" i="1" s="1"/>
  <c r="AN754" i="1" s="1"/>
  <c r="AP754" i="1" s="1"/>
  <c r="AG754" i="1"/>
  <c r="AJ762" i="1"/>
  <c r="AK762" i="1" s="1"/>
  <c r="AL762" i="1" s="1"/>
  <c r="AN762" i="1" s="1"/>
  <c r="AP762" i="1" s="1"/>
  <c r="AG762" i="1"/>
  <c r="AJ770" i="1"/>
  <c r="AK770" i="1" s="1"/>
  <c r="AL770" i="1" s="1"/>
  <c r="AN770" i="1" s="1"/>
  <c r="AP770" i="1" s="1"/>
  <c r="AG770" i="1"/>
  <c r="AJ778" i="1"/>
  <c r="AK778" i="1" s="1"/>
  <c r="AL778" i="1" s="1"/>
  <c r="AN778" i="1" s="1"/>
  <c r="AP778" i="1" s="1"/>
  <c r="AG778" i="1"/>
  <c r="AM778" i="1" s="1"/>
  <c r="AJ786" i="1"/>
  <c r="AK786" i="1" s="1"/>
  <c r="AL786" i="1" s="1"/>
  <c r="AG786" i="1"/>
  <c r="AJ794" i="1"/>
  <c r="AK794" i="1" s="1"/>
  <c r="AL794" i="1" s="1"/>
  <c r="AN794" i="1" s="1"/>
  <c r="AP794" i="1" s="1"/>
  <c r="AG794" i="1"/>
  <c r="AJ802" i="1"/>
  <c r="AK802" i="1" s="1"/>
  <c r="AL802" i="1" s="1"/>
  <c r="AN802" i="1" s="1"/>
  <c r="AP802" i="1" s="1"/>
  <c r="AG802" i="1"/>
  <c r="AJ810" i="1"/>
  <c r="AK810" i="1" s="1"/>
  <c r="AL810" i="1" s="1"/>
  <c r="AN810" i="1" s="1"/>
  <c r="AP810" i="1" s="1"/>
  <c r="AG810" i="1"/>
  <c r="AM810" i="1" s="1"/>
  <c r="AJ818" i="1"/>
  <c r="AK818" i="1" s="1"/>
  <c r="AL818" i="1" s="1"/>
  <c r="AN818" i="1" s="1"/>
  <c r="AP818" i="1" s="1"/>
  <c r="AG818" i="1"/>
  <c r="AJ826" i="1"/>
  <c r="AK826" i="1" s="1"/>
  <c r="AL826" i="1" s="1"/>
  <c r="AN826" i="1" s="1"/>
  <c r="AP826" i="1" s="1"/>
  <c r="AG826" i="1"/>
  <c r="AJ834" i="1"/>
  <c r="AK834" i="1" s="1"/>
  <c r="AL834" i="1" s="1"/>
  <c r="AN834" i="1" s="1"/>
  <c r="AP834" i="1" s="1"/>
  <c r="AG834" i="1"/>
  <c r="AM834" i="1" s="1"/>
  <c r="AJ842" i="1"/>
  <c r="AK842" i="1" s="1"/>
  <c r="AL842" i="1" s="1"/>
  <c r="AN842" i="1" s="1"/>
  <c r="AP842" i="1" s="1"/>
  <c r="AG842" i="1"/>
  <c r="AM842" i="1" s="1"/>
  <c r="AJ850" i="1"/>
  <c r="AK850" i="1" s="1"/>
  <c r="AL850" i="1" s="1"/>
  <c r="AN850" i="1" s="1"/>
  <c r="AP850" i="1" s="1"/>
  <c r="AG850" i="1"/>
  <c r="AJ858" i="1"/>
  <c r="AK858" i="1" s="1"/>
  <c r="AL858" i="1" s="1"/>
  <c r="AN858" i="1" s="1"/>
  <c r="AP858" i="1" s="1"/>
  <c r="AG858" i="1"/>
  <c r="AJ866" i="1"/>
  <c r="AK866" i="1" s="1"/>
  <c r="AL866" i="1" s="1"/>
  <c r="AN866" i="1" s="1"/>
  <c r="AP866" i="1" s="1"/>
  <c r="AG866" i="1"/>
  <c r="AM866" i="1" s="1"/>
  <c r="AJ874" i="1"/>
  <c r="AK874" i="1" s="1"/>
  <c r="AL874" i="1" s="1"/>
  <c r="AN874" i="1" s="1"/>
  <c r="AP874" i="1" s="1"/>
  <c r="AG874" i="1"/>
  <c r="AM874" i="1" s="1"/>
  <c r="AJ882" i="1"/>
  <c r="AK882" i="1" s="1"/>
  <c r="AL882" i="1" s="1"/>
  <c r="AG882" i="1"/>
  <c r="AJ890" i="1"/>
  <c r="AK890" i="1" s="1"/>
  <c r="AL890" i="1" s="1"/>
  <c r="AN890" i="1" s="1"/>
  <c r="AP890" i="1" s="1"/>
  <c r="AG890" i="1"/>
  <c r="AJ721" i="1"/>
  <c r="AK721" i="1" s="1"/>
  <c r="AL721" i="1" s="1"/>
  <c r="AN721" i="1" s="1"/>
  <c r="AP721" i="1" s="1"/>
  <c r="AG721" i="1"/>
  <c r="AJ729" i="1"/>
  <c r="AK729" i="1" s="1"/>
  <c r="AL729" i="1" s="1"/>
  <c r="AG729" i="1"/>
  <c r="AM729" i="1" s="1"/>
  <c r="AJ737" i="1"/>
  <c r="AK737" i="1" s="1"/>
  <c r="AL737" i="1" s="1"/>
  <c r="AN737" i="1" s="1"/>
  <c r="AP737" i="1" s="1"/>
  <c r="AG737" i="1"/>
  <c r="AJ745" i="1"/>
  <c r="AK745" i="1" s="1"/>
  <c r="AL745" i="1" s="1"/>
  <c r="AN745" i="1" s="1"/>
  <c r="AP745" i="1" s="1"/>
  <c r="AG745" i="1"/>
  <c r="AJ753" i="1"/>
  <c r="AK753" i="1" s="1"/>
  <c r="AL753" i="1" s="1"/>
  <c r="AN753" i="1" s="1"/>
  <c r="AP753" i="1" s="1"/>
  <c r="AG753" i="1"/>
  <c r="AJ761" i="1"/>
  <c r="AK761" i="1" s="1"/>
  <c r="AL761" i="1" s="1"/>
  <c r="AN761" i="1" s="1"/>
  <c r="AP761" i="1" s="1"/>
  <c r="AG761" i="1"/>
  <c r="AM761" i="1" s="1"/>
  <c r="AJ769" i="1"/>
  <c r="AK769" i="1" s="1"/>
  <c r="AL769" i="1" s="1"/>
  <c r="AN769" i="1" s="1"/>
  <c r="AP769" i="1" s="1"/>
  <c r="AG769" i="1"/>
  <c r="AJ777" i="1"/>
  <c r="AK777" i="1" s="1"/>
  <c r="AL777" i="1" s="1"/>
  <c r="AN777" i="1" s="1"/>
  <c r="AP777" i="1" s="1"/>
  <c r="AG777" i="1"/>
  <c r="AJ785" i="1"/>
  <c r="AK785" i="1" s="1"/>
  <c r="AL785" i="1" s="1"/>
  <c r="AN785" i="1" s="1"/>
  <c r="AP785" i="1" s="1"/>
  <c r="AG785" i="1"/>
  <c r="AJ793" i="1"/>
  <c r="AK793" i="1" s="1"/>
  <c r="AL793" i="1" s="1"/>
  <c r="AG793" i="1"/>
  <c r="AM793" i="1" s="1"/>
  <c r="AJ801" i="1"/>
  <c r="AK801" i="1" s="1"/>
  <c r="AL801" i="1" s="1"/>
  <c r="AN801" i="1" s="1"/>
  <c r="AP801" i="1" s="1"/>
  <c r="AG801" i="1"/>
  <c r="AJ809" i="1"/>
  <c r="AK809" i="1" s="1"/>
  <c r="AL809" i="1" s="1"/>
  <c r="AG809" i="1"/>
  <c r="AJ817" i="1"/>
  <c r="AK817" i="1" s="1"/>
  <c r="AL817" i="1" s="1"/>
  <c r="AN817" i="1" s="1"/>
  <c r="AP817" i="1" s="1"/>
  <c r="AG817" i="1"/>
  <c r="AJ825" i="1"/>
  <c r="AK825" i="1" s="1"/>
  <c r="AL825" i="1" s="1"/>
  <c r="AN825" i="1" s="1"/>
  <c r="AP825" i="1" s="1"/>
  <c r="AG825" i="1"/>
  <c r="AM825" i="1" s="1"/>
  <c r="AJ833" i="1"/>
  <c r="AK833" i="1" s="1"/>
  <c r="AL833" i="1" s="1"/>
  <c r="AN833" i="1" s="1"/>
  <c r="AP833" i="1" s="1"/>
  <c r="AG833" i="1"/>
  <c r="AJ841" i="1"/>
  <c r="AK841" i="1" s="1"/>
  <c r="AL841" i="1" s="1"/>
  <c r="AG841" i="1"/>
  <c r="AJ849" i="1"/>
  <c r="AK849" i="1" s="1"/>
  <c r="AL849" i="1" s="1"/>
  <c r="AN849" i="1" s="1"/>
  <c r="AP849" i="1" s="1"/>
  <c r="AG849" i="1"/>
  <c r="AJ857" i="1"/>
  <c r="AK857" i="1" s="1"/>
  <c r="AL857" i="1" s="1"/>
  <c r="AN857" i="1" s="1"/>
  <c r="AP857" i="1" s="1"/>
  <c r="AG857" i="1"/>
  <c r="AM857" i="1" s="1"/>
  <c r="AJ865" i="1"/>
  <c r="AK865" i="1" s="1"/>
  <c r="AL865" i="1" s="1"/>
  <c r="AN865" i="1" s="1"/>
  <c r="AP865" i="1" s="1"/>
  <c r="AG865" i="1"/>
  <c r="AJ873" i="1"/>
  <c r="AK873" i="1" s="1"/>
  <c r="AL873" i="1" s="1"/>
  <c r="AN873" i="1" s="1"/>
  <c r="AP873" i="1" s="1"/>
  <c r="AG873" i="1"/>
  <c r="AJ881" i="1"/>
  <c r="AK881" i="1" s="1"/>
  <c r="AL881" i="1" s="1"/>
  <c r="AN881" i="1" s="1"/>
  <c r="AP881" i="1" s="1"/>
  <c r="AG881" i="1"/>
  <c r="AJ889" i="1"/>
  <c r="AK889" i="1" s="1"/>
  <c r="AL889" i="1" s="1"/>
  <c r="AN889" i="1" s="1"/>
  <c r="AP889" i="1" s="1"/>
  <c r="AG889" i="1"/>
  <c r="AM889" i="1" s="1"/>
  <c r="AJ728" i="1"/>
  <c r="AK728" i="1" s="1"/>
  <c r="AL728" i="1" s="1"/>
  <c r="AG728" i="1"/>
  <c r="AJ736" i="1"/>
  <c r="AK736" i="1" s="1"/>
  <c r="AL736" i="1" s="1"/>
  <c r="AN736" i="1" s="1"/>
  <c r="AP736" i="1" s="1"/>
  <c r="AG736" i="1"/>
  <c r="AJ744" i="1"/>
  <c r="AK744" i="1" s="1"/>
  <c r="AL744" i="1" s="1"/>
  <c r="AN744" i="1" s="1"/>
  <c r="AP744" i="1" s="1"/>
  <c r="AG744" i="1"/>
  <c r="AJ752" i="1"/>
  <c r="AK752" i="1" s="1"/>
  <c r="AL752" i="1" s="1"/>
  <c r="AN752" i="1" s="1"/>
  <c r="AP752" i="1" s="1"/>
  <c r="AG752" i="1"/>
  <c r="AM752" i="1" s="1"/>
  <c r="AJ760" i="1"/>
  <c r="AK760" i="1" s="1"/>
  <c r="AL760" i="1" s="1"/>
  <c r="AG760" i="1"/>
  <c r="AJ768" i="1"/>
  <c r="AK768" i="1" s="1"/>
  <c r="AL768" i="1" s="1"/>
  <c r="AG768" i="1"/>
  <c r="AJ776" i="1"/>
  <c r="AK776" i="1" s="1"/>
  <c r="AL776" i="1" s="1"/>
  <c r="AG776" i="1"/>
  <c r="AJ784" i="1"/>
  <c r="AK784" i="1" s="1"/>
  <c r="AL784" i="1" s="1"/>
  <c r="AN784" i="1" s="1"/>
  <c r="AP784" i="1" s="1"/>
  <c r="AG784" i="1"/>
  <c r="AJ792" i="1"/>
  <c r="AK792" i="1" s="1"/>
  <c r="AL792" i="1" s="1"/>
  <c r="AN792" i="1" s="1"/>
  <c r="AP792" i="1" s="1"/>
  <c r="AG792" i="1"/>
  <c r="AJ800" i="1"/>
  <c r="AK800" i="1" s="1"/>
  <c r="AL800" i="1" s="1"/>
  <c r="AN800" i="1" s="1"/>
  <c r="AP800" i="1" s="1"/>
  <c r="AG800" i="1"/>
  <c r="AJ808" i="1"/>
  <c r="AK808" i="1" s="1"/>
  <c r="AL808" i="1" s="1"/>
  <c r="AN808" i="1" s="1"/>
  <c r="AP808" i="1" s="1"/>
  <c r="AG808" i="1"/>
  <c r="AJ816" i="1"/>
  <c r="AK816" i="1" s="1"/>
  <c r="AL816" i="1" s="1"/>
  <c r="AN816" i="1" s="1"/>
  <c r="AP816" i="1" s="1"/>
  <c r="AG816" i="1"/>
  <c r="AM816" i="1" s="1"/>
  <c r="AJ824" i="1"/>
  <c r="AK824" i="1" s="1"/>
  <c r="AL824" i="1" s="1"/>
  <c r="AG824" i="1"/>
  <c r="AJ832" i="1"/>
  <c r="AK832" i="1" s="1"/>
  <c r="AL832" i="1" s="1"/>
  <c r="AN832" i="1" s="1"/>
  <c r="AP832" i="1" s="1"/>
  <c r="AG832" i="1"/>
  <c r="AJ840" i="1"/>
  <c r="AK840" i="1" s="1"/>
  <c r="AL840" i="1" s="1"/>
  <c r="AG840" i="1"/>
  <c r="AJ848" i="1"/>
  <c r="AK848" i="1" s="1"/>
  <c r="AL848" i="1" s="1"/>
  <c r="AN848" i="1" s="1"/>
  <c r="AP848" i="1" s="1"/>
  <c r="AG848" i="1"/>
  <c r="AM848" i="1" s="1"/>
  <c r="AJ856" i="1"/>
  <c r="AK856" i="1" s="1"/>
  <c r="AL856" i="1" s="1"/>
  <c r="AN856" i="1" s="1"/>
  <c r="AP856" i="1" s="1"/>
  <c r="AG856" i="1"/>
  <c r="AJ864" i="1"/>
  <c r="AK864" i="1" s="1"/>
  <c r="AL864" i="1" s="1"/>
  <c r="AN864" i="1" s="1"/>
  <c r="AP864" i="1" s="1"/>
  <c r="AG864" i="1"/>
  <c r="AJ872" i="1"/>
  <c r="AK872" i="1" s="1"/>
  <c r="AL872" i="1" s="1"/>
  <c r="AN872" i="1" s="1"/>
  <c r="AP872" i="1" s="1"/>
  <c r="AG872" i="1"/>
  <c r="AJ880" i="1"/>
  <c r="AK880" i="1" s="1"/>
  <c r="AL880" i="1" s="1"/>
  <c r="AN880" i="1" s="1"/>
  <c r="AP880" i="1" s="1"/>
  <c r="AG880" i="1"/>
  <c r="AM880" i="1" s="1"/>
  <c r="AJ888" i="1"/>
  <c r="AK888" i="1" s="1"/>
  <c r="AL888" i="1" s="1"/>
  <c r="AN888" i="1" s="1"/>
  <c r="AP888" i="1" s="1"/>
  <c r="AG888" i="1"/>
  <c r="AJ727" i="1"/>
  <c r="AK727" i="1" s="1"/>
  <c r="AL727" i="1" s="1"/>
  <c r="AG727" i="1"/>
  <c r="AJ735" i="1"/>
  <c r="AK735" i="1" s="1"/>
  <c r="AL735" i="1" s="1"/>
  <c r="AN735" i="1" s="1"/>
  <c r="AP735" i="1" s="1"/>
  <c r="AG735" i="1"/>
  <c r="AJ743" i="1"/>
  <c r="AK743" i="1" s="1"/>
  <c r="AL743" i="1" s="1"/>
  <c r="AN743" i="1" s="1"/>
  <c r="AP743" i="1" s="1"/>
  <c r="AG743" i="1"/>
  <c r="AM743" i="1" s="1"/>
  <c r="AJ751" i="1"/>
  <c r="AK751" i="1" s="1"/>
  <c r="AL751" i="1" s="1"/>
  <c r="AG751" i="1"/>
  <c r="AJ759" i="1"/>
  <c r="AK759" i="1" s="1"/>
  <c r="AL759" i="1" s="1"/>
  <c r="AN759" i="1" s="1"/>
  <c r="AP759" i="1" s="1"/>
  <c r="AG759" i="1"/>
  <c r="AJ767" i="1"/>
  <c r="AK767" i="1" s="1"/>
  <c r="AL767" i="1" s="1"/>
  <c r="AN767" i="1" s="1"/>
  <c r="AP767" i="1" s="1"/>
  <c r="AG767" i="1"/>
  <c r="AJ775" i="1"/>
  <c r="AK775" i="1" s="1"/>
  <c r="AL775" i="1" s="1"/>
  <c r="AG775" i="1"/>
  <c r="AM775" i="1" s="1"/>
  <c r="AJ783" i="1"/>
  <c r="AK783" i="1" s="1"/>
  <c r="AL783" i="1" s="1"/>
  <c r="AN783" i="1" s="1"/>
  <c r="AP783" i="1" s="1"/>
  <c r="AG783" i="1"/>
  <c r="AJ791" i="1"/>
  <c r="AK791" i="1" s="1"/>
  <c r="AL791" i="1" s="1"/>
  <c r="AN791" i="1" s="1"/>
  <c r="AP791" i="1" s="1"/>
  <c r="AG791" i="1"/>
  <c r="AJ799" i="1"/>
  <c r="AK799" i="1" s="1"/>
  <c r="AL799" i="1" s="1"/>
  <c r="AN799" i="1" s="1"/>
  <c r="AP799" i="1" s="1"/>
  <c r="AG799" i="1"/>
  <c r="AJ807" i="1"/>
  <c r="AK807" i="1" s="1"/>
  <c r="AL807" i="1" s="1"/>
  <c r="AN807" i="1" s="1"/>
  <c r="AP807" i="1" s="1"/>
  <c r="AG807" i="1"/>
  <c r="AM807" i="1" s="1"/>
  <c r="AJ815" i="1"/>
  <c r="AK815" i="1" s="1"/>
  <c r="AL815" i="1" s="1"/>
  <c r="AN815" i="1" s="1"/>
  <c r="AP815" i="1" s="1"/>
  <c r="AG815" i="1"/>
  <c r="AJ823" i="1"/>
  <c r="AK823" i="1" s="1"/>
  <c r="AL823" i="1" s="1"/>
  <c r="AG823" i="1"/>
  <c r="AJ831" i="1"/>
  <c r="AK831" i="1" s="1"/>
  <c r="AL831" i="1" s="1"/>
  <c r="AN831" i="1" s="1"/>
  <c r="AP831" i="1" s="1"/>
  <c r="AG831" i="1"/>
  <c r="AJ839" i="1"/>
  <c r="AK839" i="1" s="1"/>
  <c r="AL839" i="1" s="1"/>
  <c r="AG839" i="1"/>
  <c r="AM839" i="1" s="1"/>
  <c r="AJ847" i="1"/>
  <c r="AK847" i="1" s="1"/>
  <c r="AL847" i="1" s="1"/>
  <c r="AN847" i="1" s="1"/>
  <c r="AP847" i="1" s="1"/>
  <c r="AG847" i="1"/>
  <c r="AJ855" i="1"/>
  <c r="AK855" i="1" s="1"/>
  <c r="AL855" i="1" s="1"/>
  <c r="AN855" i="1" s="1"/>
  <c r="AP855" i="1" s="1"/>
  <c r="AG855" i="1"/>
  <c r="AJ863" i="1"/>
  <c r="AK863" i="1" s="1"/>
  <c r="AL863" i="1" s="1"/>
  <c r="AN863" i="1" s="1"/>
  <c r="AP863" i="1" s="1"/>
  <c r="AG863" i="1"/>
  <c r="AJ871" i="1"/>
  <c r="AK871" i="1" s="1"/>
  <c r="AL871" i="1" s="1"/>
  <c r="AN871" i="1" s="1"/>
  <c r="AP871" i="1" s="1"/>
  <c r="AG871" i="1"/>
  <c r="AM871" i="1" s="1"/>
  <c r="AJ879" i="1"/>
  <c r="AK879" i="1" s="1"/>
  <c r="AL879" i="1" s="1"/>
  <c r="AN879" i="1" s="1"/>
  <c r="AP879" i="1" s="1"/>
  <c r="AG879" i="1"/>
  <c r="AJ887" i="1"/>
  <c r="AK887" i="1" s="1"/>
  <c r="AL887" i="1" s="1"/>
  <c r="AN887" i="1" s="1"/>
  <c r="AP887" i="1" s="1"/>
  <c r="AG887" i="1"/>
  <c r="AM533" i="1"/>
  <c r="AM534" i="1"/>
  <c r="AM535" i="1"/>
  <c r="AM536" i="1"/>
  <c r="AM537" i="1"/>
  <c r="AM538" i="1"/>
  <c r="AM541" i="1"/>
  <c r="AM542" i="1"/>
  <c r="AM543" i="1"/>
  <c r="AM545" i="1"/>
  <c r="AM549" i="1"/>
  <c r="AM550" i="1"/>
  <c r="AM551" i="1"/>
  <c r="AM552" i="1"/>
  <c r="AM553" i="1"/>
  <c r="AM554" i="1"/>
  <c r="AM556" i="1"/>
  <c r="AM561" i="1"/>
  <c r="AM563" i="1"/>
  <c r="AM565" i="1"/>
  <c r="AM566" i="1"/>
  <c r="AM567" i="1"/>
  <c r="AM568" i="1"/>
  <c r="AM569" i="1"/>
  <c r="AM570" i="1"/>
  <c r="AM573" i="1"/>
  <c r="AM574" i="1"/>
  <c r="AM575" i="1"/>
  <c r="AM576" i="1"/>
  <c r="AM577" i="1"/>
  <c r="AM581" i="1"/>
  <c r="AM582" i="1"/>
  <c r="AM583" i="1"/>
  <c r="AM584" i="1"/>
  <c r="AM585" i="1"/>
  <c r="AM586" i="1"/>
  <c r="AM588" i="1"/>
  <c r="AM593" i="1"/>
  <c r="AM594" i="1"/>
  <c r="AM595" i="1"/>
  <c r="AM597" i="1"/>
  <c r="AM598" i="1"/>
  <c r="AM599" i="1"/>
  <c r="AM600" i="1"/>
  <c r="AM601" i="1"/>
  <c r="AM602" i="1"/>
  <c r="AM605" i="1"/>
  <c r="AM606" i="1"/>
  <c r="AM607" i="1"/>
  <c r="AM608" i="1"/>
  <c r="AM609" i="1"/>
  <c r="AM611" i="1"/>
  <c r="AM613" i="1"/>
  <c r="AM614" i="1"/>
  <c r="AM615" i="1"/>
  <c r="AM616" i="1"/>
  <c r="AM617" i="1"/>
  <c r="AM618" i="1"/>
  <c r="AM620" i="1"/>
  <c r="AM621" i="1"/>
  <c r="AM625" i="1"/>
  <c r="AM626" i="1"/>
  <c r="AM627" i="1"/>
  <c r="AM629" i="1"/>
  <c r="AM631" i="1"/>
  <c r="AM632" i="1"/>
  <c r="AM633" i="1"/>
  <c r="AM634" i="1"/>
  <c r="AM637" i="1"/>
  <c r="AM638" i="1"/>
  <c r="AM639" i="1"/>
  <c r="AM640" i="1"/>
  <c r="AM641" i="1"/>
  <c r="AM645" i="1"/>
  <c r="AM646" i="1"/>
  <c r="AM647" i="1"/>
  <c r="AM648" i="1"/>
  <c r="AM649" i="1"/>
  <c r="AM650" i="1"/>
  <c r="AM652" i="1"/>
  <c r="AM657" i="1"/>
  <c r="AM658" i="1"/>
  <c r="AM659" i="1"/>
  <c r="AM661" i="1"/>
  <c r="AM662" i="1"/>
  <c r="AM663" i="1"/>
  <c r="AM664" i="1"/>
  <c r="AM665" i="1"/>
  <c r="AM666" i="1"/>
  <c r="AM669" i="1"/>
  <c r="AM670" i="1"/>
  <c r="AM671" i="1"/>
  <c r="AM672" i="1"/>
  <c r="AM673" i="1"/>
  <c r="AM677" i="1"/>
  <c r="AM678" i="1"/>
  <c r="AM679" i="1"/>
  <c r="AM680" i="1"/>
  <c r="AM681" i="1"/>
  <c r="AM682" i="1"/>
  <c r="AM684" i="1"/>
  <c r="AM687" i="1"/>
  <c r="AM689" i="1"/>
  <c r="AM690" i="1"/>
  <c r="AM691" i="1"/>
  <c r="AM693" i="1"/>
  <c r="AJ726" i="1"/>
  <c r="AK726" i="1" s="1"/>
  <c r="AL726" i="1" s="1"/>
  <c r="AN726" i="1" s="1"/>
  <c r="AP726" i="1" s="1"/>
  <c r="AG726" i="1"/>
  <c r="AJ734" i="1"/>
  <c r="AK734" i="1" s="1"/>
  <c r="AL734" i="1" s="1"/>
  <c r="AN734" i="1" s="1"/>
  <c r="AP734" i="1" s="1"/>
  <c r="AG734" i="1"/>
  <c r="AJ742" i="1"/>
  <c r="AK742" i="1" s="1"/>
  <c r="AL742" i="1" s="1"/>
  <c r="AN742" i="1" s="1"/>
  <c r="AP742" i="1" s="1"/>
  <c r="AG742" i="1"/>
  <c r="AJ750" i="1"/>
  <c r="AK750" i="1" s="1"/>
  <c r="AL750" i="1" s="1"/>
  <c r="AN750" i="1" s="1"/>
  <c r="AP750" i="1" s="1"/>
  <c r="AG750" i="1"/>
  <c r="AJ758" i="1"/>
  <c r="AK758" i="1" s="1"/>
  <c r="AL758" i="1" s="1"/>
  <c r="AN758" i="1" s="1"/>
  <c r="AP758" i="1" s="1"/>
  <c r="AG758" i="1"/>
  <c r="AJ766" i="1"/>
  <c r="AK766" i="1" s="1"/>
  <c r="AL766" i="1" s="1"/>
  <c r="AN766" i="1" s="1"/>
  <c r="AP766" i="1" s="1"/>
  <c r="AG766" i="1"/>
  <c r="AM766" i="1" s="1"/>
  <c r="AJ774" i="1"/>
  <c r="AK774" i="1" s="1"/>
  <c r="AL774" i="1" s="1"/>
  <c r="AN774" i="1" s="1"/>
  <c r="AP774" i="1" s="1"/>
  <c r="AG774" i="1"/>
  <c r="AJ782" i="1"/>
  <c r="AK782" i="1" s="1"/>
  <c r="AL782" i="1" s="1"/>
  <c r="AN782" i="1" s="1"/>
  <c r="AP782" i="1" s="1"/>
  <c r="AG782" i="1"/>
  <c r="AJ790" i="1"/>
  <c r="AK790" i="1" s="1"/>
  <c r="AL790" i="1" s="1"/>
  <c r="AG790" i="1"/>
  <c r="AJ798" i="1"/>
  <c r="AK798" i="1" s="1"/>
  <c r="AL798" i="1" s="1"/>
  <c r="AN798" i="1" s="1"/>
  <c r="AP798" i="1" s="1"/>
  <c r="AG798" i="1"/>
  <c r="AM798" i="1" s="1"/>
  <c r="AJ806" i="1"/>
  <c r="AK806" i="1" s="1"/>
  <c r="AL806" i="1" s="1"/>
  <c r="AG806" i="1"/>
  <c r="AJ814" i="1"/>
  <c r="AK814" i="1" s="1"/>
  <c r="AL814" i="1" s="1"/>
  <c r="AN814" i="1" s="1"/>
  <c r="AP814" i="1" s="1"/>
  <c r="AG814" i="1"/>
  <c r="AJ822" i="1"/>
  <c r="AK822" i="1" s="1"/>
  <c r="AL822" i="1" s="1"/>
  <c r="AN822" i="1" s="1"/>
  <c r="AP822" i="1" s="1"/>
  <c r="AG822" i="1"/>
  <c r="AJ830" i="1"/>
  <c r="AK830" i="1" s="1"/>
  <c r="AL830" i="1" s="1"/>
  <c r="AN830" i="1" s="1"/>
  <c r="AP830" i="1" s="1"/>
  <c r="AG830" i="1"/>
  <c r="AJ838" i="1"/>
  <c r="AK838" i="1" s="1"/>
  <c r="AL838" i="1" s="1"/>
  <c r="AN838" i="1" s="1"/>
  <c r="AP838" i="1" s="1"/>
  <c r="AG838" i="1"/>
  <c r="AJ846" i="1"/>
  <c r="AK846" i="1" s="1"/>
  <c r="AL846" i="1" s="1"/>
  <c r="AN846" i="1" s="1"/>
  <c r="AP846" i="1" s="1"/>
  <c r="AG846" i="1"/>
  <c r="AM846" i="1" s="1"/>
  <c r="AJ854" i="1"/>
  <c r="AK854" i="1" s="1"/>
  <c r="AL854" i="1" s="1"/>
  <c r="AG854" i="1"/>
  <c r="AJ862" i="1"/>
  <c r="AK862" i="1" s="1"/>
  <c r="AL862" i="1" s="1"/>
  <c r="AN862" i="1" s="1"/>
  <c r="AP862" i="1" s="1"/>
  <c r="AG862" i="1"/>
  <c r="AM862" i="1" s="1"/>
  <c r="AJ870" i="1"/>
  <c r="AK870" i="1" s="1"/>
  <c r="AL870" i="1" s="1"/>
  <c r="AN870" i="1" s="1"/>
  <c r="AP870" i="1" s="1"/>
  <c r="AG870" i="1"/>
  <c r="AJ878" i="1"/>
  <c r="AK878" i="1" s="1"/>
  <c r="AL878" i="1" s="1"/>
  <c r="AN878" i="1" s="1"/>
  <c r="AP878" i="1" s="1"/>
  <c r="AG878" i="1"/>
  <c r="AM878" i="1" s="1"/>
  <c r="AJ886" i="1"/>
  <c r="AK886" i="1" s="1"/>
  <c r="AL886" i="1" s="1"/>
  <c r="AN886" i="1" s="1"/>
  <c r="AP886" i="1" s="1"/>
  <c r="AG886" i="1"/>
  <c r="AJ725" i="1"/>
  <c r="AK725" i="1" s="1"/>
  <c r="AL725" i="1" s="1"/>
  <c r="AN725" i="1" s="1"/>
  <c r="AP725" i="1" s="1"/>
  <c r="AG725" i="1"/>
  <c r="AM725" i="1" s="1"/>
  <c r="AJ733" i="1"/>
  <c r="AK733" i="1" s="1"/>
  <c r="AL733" i="1" s="1"/>
  <c r="AG733" i="1"/>
  <c r="AJ741" i="1"/>
  <c r="AK741" i="1" s="1"/>
  <c r="AL741" i="1" s="1"/>
  <c r="AN741" i="1" s="1"/>
  <c r="AP741" i="1" s="1"/>
  <c r="AG741" i="1"/>
  <c r="AM741" i="1" s="1"/>
  <c r="AJ749" i="1"/>
  <c r="AK749" i="1" s="1"/>
  <c r="AL749" i="1" s="1"/>
  <c r="AG749" i="1"/>
  <c r="AJ757" i="1"/>
  <c r="AK757" i="1" s="1"/>
  <c r="AL757" i="1" s="1"/>
  <c r="AG757" i="1"/>
  <c r="AM757" i="1" s="1"/>
  <c r="AJ765" i="1"/>
  <c r="AK765" i="1" s="1"/>
  <c r="AL765" i="1" s="1"/>
  <c r="AN765" i="1" s="1"/>
  <c r="AP765" i="1" s="1"/>
  <c r="AG765" i="1"/>
  <c r="AJ773" i="1"/>
  <c r="AK773" i="1" s="1"/>
  <c r="AL773" i="1" s="1"/>
  <c r="AG773" i="1"/>
  <c r="AM773" i="1" s="1"/>
  <c r="AJ781" i="1"/>
  <c r="AK781" i="1" s="1"/>
  <c r="AL781" i="1" s="1"/>
  <c r="AN781" i="1" s="1"/>
  <c r="AP781" i="1" s="1"/>
  <c r="AG781" i="1"/>
  <c r="AJ789" i="1"/>
  <c r="AK789" i="1" s="1"/>
  <c r="AL789" i="1" s="1"/>
  <c r="AG789" i="1"/>
  <c r="AM789" i="1" s="1"/>
  <c r="AJ797" i="1"/>
  <c r="AK797" i="1" s="1"/>
  <c r="AL797" i="1" s="1"/>
  <c r="AG797" i="1"/>
  <c r="AJ805" i="1"/>
  <c r="AK805" i="1" s="1"/>
  <c r="AL805" i="1" s="1"/>
  <c r="AN805" i="1" s="1"/>
  <c r="AP805" i="1" s="1"/>
  <c r="AG805" i="1"/>
  <c r="AM805" i="1" s="1"/>
  <c r="AJ813" i="1"/>
  <c r="AK813" i="1" s="1"/>
  <c r="AL813" i="1" s="1"/>
  <c r="AG813" i="1"/>
  <c r="AJ821" i="1"/>
  <c r="AK821" i="1" s="1"/>
  <c r="AL821" i="1" s="1"/>
  <c r="AN821" i="1" s="1"/>
  <c r="AP821" i="1" s="1"/>
  <c r="AG821" i="1"/>
  <c r="AM821" i="1" s="1"/>
  <c r="AJ829" i="1"/>
  <c r="AK829" i="1" s="1"/>
  <c r="AL829" i="1" s="1"/>
  <c r="AN829" i="1" s="1"/>
  <c r="AP829" i="1" s="1"/>
  <c r="AG829" i="1"/>
  <c r="AJ837" i="1"/>
  <c r="AK837" i="1" s="1"/>
  <c r="AL837" i="1" s="1"/>
  <c r="AN837" i="1" s="1"/>
  <c r="AP837" i="1" s="1"/>
  <c r="AG837" i="1"/>
  <c r="AJ845" i="1"/>
  <c r="AK845" i="1" s="1"/>
  <c r="AL845" i="1" s="1"/>
  <c r="AN845" i="1" s="1"/>
  <c r="AP845" i="1" s="1"/>
  <c r="AG845" i="1"/>
  <c r="AJ853" i="1"/>
  <c r="AK853" i="1" s="1"/>
  <c r="AL853" i="1" s="1"/>
  <c r="AG853" i="1"/>
  <c r="AM853" i="1" s="1"/>
  <c r="AJ861" i="1"/>
  <c r="AK861" i="1" s="1"/>
  <c r="AL861" i="1" s="1"/>
  <c r="AG861" i="1"/>
  <c r="AJ869" i="1"/>
  <c r="AK869" i="1" s="1"/>
  <c r="AL869" i="1" s="1"/>
  <c r="AN869" i="1" s="1"/>
  <c r="AP869" i="1" s="1"/>
  <c r="AG869" i="1"/>
  <c r="AJ877" i="1"/>
  <c r="AK877" i="1" s="1"/>
  <c r="AL877" i="1" s="1"/>
  <c r="AG877" i="1"/>
  <c r="AJ885" i="1"/>
  <c r="AK885" i="1" s="1"/>
  <c r="AL885" i="1" s="1"/>
  <c r="AG885" i="1"/>
  <c r="AM885" i="1" s="1"/>
  <c r="AJ724" i="1"/>
  <c r="AK724" i="1" s="1"/>
  <c r="AL724" i="1" s="1"/>
  <c r="AN724" i="1" s="1"/>
  <c r="AP724" i="1" s="1"/>
  <c r="AG724" i="1"/>
  <c r="AJ732" i="1"/>
  <c r="AK732" i="1" s="1"/>
  <c r="AL732" i="1" s="1"/>
  <c r="AG732" i="1"/>
  <c r="AM732" i="1" s="1"/>
  <c r="AJ740" i="1"/>
  <c r="AK740" i="1" s="1"/>
  <c r="AL740" i="1" s="1"/>
  <c r="AN740" i="1" s="1"/>
  <c r="AP740" i="1" s="1"/>
  <c r="AG740" i="1"/>
  <c r="AJ748" i="1"/>
  <c r="AK748" i="1" s="1"/>
  <c r="AL748" i="1" s="1"/>
  <c r="AN748" i="1" s="1"/>
  <c r="AP748" i="1" s="1"/>
  <c r="AG748" i="1"/>
  <c r="AM748" i="1" s="1"/>
  <c r="AJ756" i="1"/>
  <c r="AK756" i="1" s="1"/>
  <c r="AL756" i="1" s="1"/>
  <c r="AN756" i="1" s="1"/>
  <c r="AP756" i="1" s="1"/>
  <c r="AG756" i="1"/>
  <c r="AJ764" i="1"/>
  <c r="AK764" i="1" s="1"/>
  <c r="AL764" i="1" s="1"/>
  <c r="AN764" i="1" s="1"/>
  <c r="AP764" i="1" s="1"/>
  <c r="AG764" i="1"/>
  <c r="AM764" i="1" s="1"/>
  <c r="AJ772" i="1"/>
  <c r="AK772" i="1" s="1"/>
  <c r="AL772" i="1" s="1"/>
  <c r="AN772" i="1" s="1"/>
  <c r="AP772" i="1" s="1"/>
  <c r="AG772" i="1"/>
  <c r="AJ780" i="1"/>
  <c r="AK780" i="1" s="1"/>
  <c r="AL780" i="1" s="1"/>
  <c r="AN780" i="1" s="1"/>
  <c r="AP780" i="1" s="1"/>
  <c r="AG780" i="1"/>
  <c r="AM780" i="1" s="1"/>
  <c r="AJ788" i="1"/>
  <c r="AK788" i="1" s="1"/>
  <c r="AL788" i="1" s="1"/>
  <c r="AN788" i="1" s="1"/>
  <c r="AP788" i="1" s="1"/>
  <c r="AG788" i="1"/>
  <c r="AJ796" i="1"/>
  <c r="AK796" i="1" s="1"/>
  <c r="AL796" i="1" s="1"/>
  <c r="AN796" i="1" s="1"/>
  <c r="AP796" i="1" s="1"/>
  <c r="AG796" i="1"/>
  <c r="AM796" i="1" s="1"/>
  <c r="AJ804" i="1"/>
  <c r="AK804" i="1" s="1"/>
  <c r="AL804" i="1" s="1"/>
  <c r="AN804" i="1" s="1"/>
  <c r="AP804" i="1" s="1"/>
  <c r="AG804" i="1"/>
  <c r="AJ812" i="1"/>
  <c r="AK812" i="1" s="1"/>
  <c r="AL812" i="1" s="1"/>
  <c r="AN812" i="1" s="1"/>
  <c r="AP812" i="1" s="1"/>
  <c r="AG812" i="1"/>
  <c r="AJ820" i="1"/>
  <c r="AK820" i="1" s="1"/>
  <c r="AL820" i="1" s="1"/>
  <c r="AN820" i="1" s="1"/>
  <c r="AP820" i="1" s="1"/>
  <c r="AG820" i="1"/>
  <c r="AJ828" i="1"/>
  <c r="AK828" i="1" s="1"/>
  <c r="AL828" i="1" s="1"/>
  <c r="AG828" i="1"/>
  <c r="AJ836" i="1"/>
  <c r="AK836" i="1" s="1"/>
  <c r="AL836" i="1" s="1"/>
  <c r="AN836" i="1" s="1"/>
  <c r="AP836" i="1" s="1"/>
  <c r="AG836" i="1"/>
  <c r="AJ844" i="1"/>
  <c r="AK844" i="1" s="1"/>
  <c r="AL844" i="1" s="1"/>
  <c r="AN844" i="1" s="1"/>
  <c r="AP844" i="1" s="1"/>
  <c r="AG844" i="1"/>
  <c r="AM844" i="1" s="1"/>
  <c r="AJ852" i="1"/>
  <c r="AK852" i="1" s="1"/>
  <c r="AL852" i="1" s="1"/>
  <c r="AN852" i="1" s="1"/>
  <c r="AP852" i="1" s="1"/>
  <c r="AG852" i="1"/>
  <c r="AJ860" i="1"/>
  <c r="AK860" i="1" s="1"/>
  <c r="AL860" i="1" s="1"/>
  <c r="AN860" i="1" s="1"/>
  <c r="AP860" i="1" s="1"/>
  <c r="AG860" i="1"/>
  <c r="AM860" i="1" s="1"/>
  <c r="AJ868" i="1"/>
  <c r="AK868" i="1" s="1"/>
  <c r="AL868" i="1" s="1"/>
  <c r="AN868" i="1" s="1"/>
  <c r="AP868" i="1" s="1"/>
  <c r="AG868" i="1"/>
  <c r="AJ876" i="1"/>
  <c r="AK876" i="1" s="1"/>
  <c r="AL876" i="1" s="1"/>
  <c r="AN876" i="1" s="1"/>
  <c r="AP876" i="1" s="1"/>
  <c r="AG876" i="1"/>
  <c r="AM876" i="1" s="1"/>
  <c r="AJ884" i="1"/>
  <c r="AK884" i="1" s="1"/>
  <c r="AL884" i="1" s="1"/>
  <c r="AN884" i="1" s="1"/>
  <c r="AP884" i="1" s="1"/>
  <c r="AG884" i="1"/>
  <c r="AJ892" i="1"/>
  <c r="AK892" i="1" s="1"/>
  <c r="AL892" i="1" s="1"/>
  <c r="AN892" i="1" s="1"/>
  <c r="AP892" i="1" s="1"/>
  <c r="AG892" i="1"/>
  <c r="AJ908" i="1"/>
  <c r="AK908" i="1" s="1"/>
  <c r="AL908" i="1" s="1"/>
  <c r="AN908" i="1" s="1"/>
  <c r="AP908" i="1" s="1"/>
  <c r="AG908" i="1"/>
  <c r="AJ916" i="1"/>
  <c r="AK916" i="1" s="1"/>
  <c r="AL916" i="1" s="1"/>
  <c r="AG916" i="1"/>
  <c r="AM916" i="1" s="1"/>
  <c r="AJ924" i="1"/>
  <c r="AK924" i="1" s="1"/>
  <c r="AL924" i="1" s="1"/>
  <c r="AG924" i="1"/>
  <c r="AJ932" i="1"/>
  <c r="AK932" i="1" s="1"/>
  <c r="AL932" i="1" s="1"/>
  <c r="AN932" i="1" s="1"/>
  <c r="AP932" i="1" s="1"/>
  <c r="AG932" i="1"/>
  <c r="AJ940" i="1"/>
  <c r="AK940" i="1" s="1"/>
  <c r="AL940" i="1" s="1"/>
  <c r="AG940" i="1"/>
  <c r="AJ948" i="1"/>
  <c r="AK948" i="1" s="1"/>
  <c r="AL948" i="1" s="1"/>
  <c r="AN948" i="1" s="1"/>
  <c r="AP948" i="1" s="1"/>
  <c r="AG948" i="1"/>
  <c r="AM948" i="1" s="1"/>
  <c r="AJ956" i="1"/>
  <c r="AK956" i="1" s="1"/>
  <c r="AL956" i="1" s="1"/>
  <c r="AN956" i="1" s="1"/>
  <c r="AP956" i="1" s="1"/>
  <c r="AG956" i="1"/>
  <c r="AJ964" i="1"/>
  <c r="AK964" i="1" s="1"/>
  <c r="AL964" i="1" s="1"/>
  <c r="AN964" i="1" s="1"/>
  <c r="AP964" i="1" s="1"/>
  <c r="AG964" i="1"/>
  <c r="AJ972" i="1"/>
  <c r="AK972" i="1" s="1"/>
  <c r="AL972" i="1" s="1"/>
  <c r="AN972" i="1" s="1"/>
  <c r="AP972" i="1" s="1"/>
  <c r="AG972" i="1"/>
  <c r="AJ980" i="1"/>
  <c r="AK980" i="1" s="1"/>
  <c r="AL980" i="1" s="1"/>
  <c r="AG980" i="1"/>
  <c r="AM980" i="1" s="1"/>
  <c r="AJ988" i="1"/>
  <c r="AK988" i="1" s="1"/>
  <c r="AL988" i="1" s="1"/>
  <c r="AN988" i="1" s="1"/>
  <c r="AP988" i="1" s="1"/>
  <c r="AG988" i="1"/>
  <c r="AJ996" i="1"/>
  <c r="AK996" i="1" s="1"/>
  <c r="AL996" i="1" s="1"/>
  <c r="AN996" i="1" s="1"/>
  <c r="AP996" i="1" s="1"/>
  <c r="AG996" i="1"/>
  <c r="AJ1004" i="1"/>
  <c r="AK1004" i="1" s="1"/>
  <c r="AL1004" i="1" s="1"/>
  <c r="AG1004" i="1"/>
  <c r="AJ1012" i="1"/>
  <c r="AK1012" i="1" s="1"/>
  <c r="AL1012" i="1" s="1"/>
  <c r="AG1012" i="1"/>
  <c r="AM1012" i="1" s="1"/>
  <c r="AJ1020" i="1"/>
  <c r="AK1020" i="1" s="1"/>
  <c r="AL1020" i="1" s="1"/>
  <c r="AG1020" i="1"/>
  <c r="AJ1028" i="1"/>
  <c r="AK1028" i="1" s="1"/>
  <c r="AL1028" i="1" s="1"/>
  <c r="AN1028" i="1" s="1"/>
  <c r="AP1028" i="1" s="1"/>
  <c r="AG1028" i="1"/>
  <c r="AJ1036" i="1"/>
  <c r="AK1036" i="1" s="1"/>
  <c r="AL1036" i="1" s="1"/>
  <c r="AG1036" i="1"/>
  <c r="AJ1044" i="1"/>
  <c r="AK1044" i="1" s="1"/>
  <c r="AL1044" i="1" s="1"/>
  <c r="AN1044" i="1" s="1"/>
  <c r="AP1044" i="1" s="1"/>
  <c r="AG1044" i="1"/>
  <c r="AM1044" i="1" s="1"/>
  <c r="AJ1052" i="1"/>
  <c r="AK1052" i="1" s="1"/>
  <c r="AL1052" i="1" s="1"/>
  <c r="AN1052" i="1" s="1"/>
  <c r="AP1052" i="1" s="1"/>
  <c r="AG1052" i="1"/>
  <c r="AJ1060" i="1"/>
  <c r="AK1060" i="1" s="1"/>
  <c r="AL1060" i="1" s="1"/>
  <c r="AN1060" i="1" s="1"/>
  <c r="AP1060" i="1" s="1"/>
  <c r="AG1060" i="1"/>
  <c r="AJ1068" i="1"/>
  <c r="AK1068" i="1" s="1"/>
  <c r="AL1068" i="1" s="1"/>
  <c r="AN1068" i="1" s="1"/>
  <c r="AP1068" i="1" s="1"/>
  <c r="AG1068" i="1"/>
  <c r="AJ915" i="1"/>
  <c r="AK915" i="1" s="1"/>
  <c r="AL915" i="1" s="1"/>
  <c r="AN915" i="1" s="1"/>
  <c r="AP915" i="1" s="1"/>
  <c r="AG915" i="1"/>
  <c r="AM915" i="1" s="1"/>
  <c r="AJ923" i="1"/>
  <c r="AK923" i="1" s="1"/>
  <c r="AL923" i="1" s="1"/>
  <c r="AG923" i="1"/>
  <c r="AJ931" i="1"/>
  <c r="AK931" i="1" s="1"/>
  <c r="AL931" i="1" s="1"/>
  <c r="AN931" i="1" s="1"/>
  <c r="AP931" i="1" s="1"/>
  <c r="AG931" i="1"/>
  <c r="AJ939" i="1"/>
  <c r="AK939" i="1" s="1"/>
  <c r="AL939" i="1" s="1"/>
  <c r="AN939" i="1" s="1"/>
  <c r="AP939" i="1" s="1"/>
  <c r="AG939" i="1"/>
  <c r="AJ947" i="1"/>
  <c r="AK947" i="1" s="1"/>
  <c r="AL947" i="1" s="1"/>
  <c r="AN947" i="1" s="1"/>
  <c r="AP947" i="1" s="1"/>
  <c r="AG947" i="1"/>
  <c r="AM947" i="1" s="1"/>
  <c r="AJ955" i="1"/>
  <c r="AK955" i="1" s="1"/>
  <c r="AL955" i="1" s="1"/>
  <c r="AN955" i="1" s="1"/>
  <c r="AP955" i="1" s="1"/>
  <c r="AG955" i="1"/>
  <c r="AJ963" i="1"/>
  <c r="AK963" i="1" s="1"/>
  <c r="AL963" i="1" s="1"/>
  <c r="AG963" i="1"/>
  <c r="AJ971" i="1"/>
  <c r="AK971" i="1" s="1"/>
  <c r="AL971" i="1" s="1"/>
  <c r="AN971" i="1" s="1"/>
  <c r="AP971" i="1" s="1"/>
  <c r="AG971" i="1"/>
  <c r="AJ979" i="1"/>
  <c r="AK979" i="1" s="1"/>
  <c r="AL979" i="1" s="1"/>
  <c r="AG979" i="1"/>
  <c r="AM979" i="1" s="1"/>
  <c r="AJ987" i="1"/>
  <c r="AK987" i="1" s="1"/>
  <c r="AL987" i="1" s="1"/>
  <c r="AG987" i="1"/>
  <c r="AJ995" i="1"/>
  <c r="AK995" i="1" s="1"/>
  <c r="AL995" i="1" s="1"/>
  <c r="AN995" i="1" s="1"/>
  <c r="AP995" i="1" s="1"/>
  <c r="AG995" i="1"/>
  <c r="AJ1003" i="1"/>
  <c r="AK1003" i="1" s="1"/>
  <c r="AL1003" i="1" s="1"/>
  <c r="AG1003" i="1"/>
  <c r="AJ1011" i="1"/>
  <c r="AK1011" i="1" s="1"/>
  <c r="AL1011" i="1" s="1"/>
  <c r="AN1011" i="1" s="1"/>
  <c r="AP1011" i="1" s="1"/>
  <c r="AG1011" i="1"/>
  <c r="AM1011" i="1" s="1"/>
  <c r="AJ1019" i="1"/>
  <c r="AK1019" i="1" s="1"/>
  <c r="AL1019" i="1" s="1"/>
  <c r="AN1019" i="1" s="1"/>
  <c r="AP1019" i="1" s="1"/>
  <c r="AG1019" i="1"/>
  <c r="AJ1027" i="1"/>
  <c r="AK1027" i="1" s="1"/>
  <c r="AL1027" i="1" s="1"/>
  <c r="AN1027" i="1" s="1"/>
  <c r="AP1027" i="1" s="1"/>
  <c r="AG1027" i="1"/>
  <c r="AJ1035" i="1"/>
  <c r="AK1035" i="1" s="1"/>
  <c r="AL1035" i="1" s="1"/>
  <c r="AN1035" i="1" s="1"/>
  <c r="AP1035" i="1" s="1"/>
  <c r="AG1035" i="1"/>
  <c r="AJ1043" i="1"/>
  <c r="AK1043" i="1" s="1"/>
  <c r="AL1043" i="1" s="1"/>
  <c r="AN1043" i="1" s="1"/>
  <c r="AP1043" i="1" s="1"/>
  <c r="AG1043" i="1"/>
  <c r="AM1043" i="1" s="1"/>
  <c r="AJ1051" i="1"/>
  <c r="AK1051" i="1" s="1"/>
  <c r="AL1051" i="1" s="1"/>
  <c r="AN1051" i="1" s="1"/>
  <c r="AP1051" i="1" s="1"/>
  <c r="AG1051" i="1"/>
  <c r="AJ1059" i="1"/>
  <c r="AK1059" i="1" s="1"/>
  <c r="AL1059" i="1" s="1"/>
  <c r="AN1059" i="1" s="1"/>
  <c r="AP1059" i="1" s="1"/>
  <c r="AG1059" i="1"/>
  <c r="AJ1067" i="1"/>
  <c r="AK1067" i="1" s="1"/>
  <c r="AL1067" i="1" s="1"/>
  <c r="AN1067" i="1" s="1"/>
  <c r="AP1067" i="1" s="1"/>
  <c r="AG1067" i="1"/>
  <c r="AJ914" i="1"/>
  <c r="AK914" i="1" s="1"/>
  <c r="AL914" i="1" s="1"/>
  <c r="AG914" i="1"/>
  <c r="AJ922" i="1"/>
  <c r="AK922" i="1" s="1"/>
  <c r="AL922" i="1" s="1"/>
  <c r="AN922" i="1" s="1"/>
  <c r="AP922" i="1" s="1"/>
  <c r="AG922" i="1"/>
  <c r="AJ930" i="1"/>
  <c r="AK930" i="1" s="1"/>
  <c r="AL930" i="1" s="1"/>
  <c r="AN930" i="1" s="1"/>
  <c r="AP930" i="1" s="1"/>
  <c r="AG930" i="1"/>
  <c r="AJ938" i="1"/>
  <c r="AK938" i="1" s="1"/>
  <c r="AL938" i="1" s="1"/>
  <c r="AN938" i="1" s="1"/>
  <c r="AP938" i="1" s="1"/>
  <c r="AG938" i="1"/>
  <c r="AJ946" i="1"/>
  <c r="AK946" i="1" s="1"/>
  <c r="AL946" i="1" s="1"/>
  <c r="AN946" i="1" s="1"/>
  <c r="AP946" i="1" s="1"/>
  <c r="AG946" i="1"/>
  <c r="AJ954" i="1"/>
  <c r="AK954" i="1" s="1"/>
  <c r="AL954" i="1" s="1"/>
  <c r="AG954" i="1"/>
  <c r="AJ962" i="1"/>
  <c r="AK962" i="1" s="1"/>
  <c r="AL962" i="1" s="1"/>
  <c r="AN962" i="1" s="1"/>
  <c r="AP962" i="1" s="1"/>
  <c r="AG962" i="1"/>
  <c r="AJ970" i="1"/>
  <c r="AK970" i="1" s="1"/>
  <c r="AL970" i="1" s="1"/>
  <c r="AN970" i="1" s="1"/>
  <c r="AP970" i="1" s="1"/>
  <c r="AG970" i="1"/>
  <c r="AJ978" i="1"/>
  <c r="AK978" i="1" s="1"/>
  <c r="AL978" i="1" s="1"/>
  <c r="AG978" i="1"/>
  <c r="AJ986" i="1"/>
  <c r="AK986" i="1" s="1"/>
  <c r="AL986" i="1" s="1"/>
  <c r="AN986" i="1" s="1"/>
  <c r="AP986" i="1" s="1"/>
  <c r="AG986" i="1"/>
  <c r="AJ994" i="1"/>
  <c r="AK994" i="1" s="1"/>
  <c r="AL994" i="1" s="1"/>
  <c r="AN994" i="1" s="1"/>
  <c r="AP994" i="1" s="1"/>
  <c r="AG994" i="1"/>
  <c r="AJ1002" i="1"/>
  <c r="AK1002" i="1" s="1"/>
  <c r="AL1002" i="1" s="1"/>
  <c r="AN1002" i="1" s="1"/>
  <c r="AP1002" i="1" s="1"/>
  <c r="AG1002" i="1"/>
  <c r="AJ1010" i="1"/>
  <c r="AK1010" i="1" s="1"/>
  <c r="AL1010" i="1" s="1"/>
  <c r="AN1010" i="1" s="1"/>
  <c r="AP1010" i="1" s="1"/>
  <c r="AG1010" i="1"/>
  <c r="AM1010" i="1" s="1"/>
  <c r="AJ1018" i="1"/>
  <c r="AK1018" i="1" s="1"/>
  <c r="AL1018" i="1" s="1"/>
  <c r="AN1018" i="1" s="1"/>
  <c r="AP1018" i="1" s="1"/>
  <c r="AG1018" i="1"/>
  <c r="AJ1026" i="1"/>
  <c r="AK1026" i="1" s="1"/>
  <c r="AL1026" i="1" s="1"/>
  <c r="AG1026" i="1"/>
  <c r="AJ1034" i="1"/>
  <c r="AK1034" i="1" s="1"/>
  <c r="AL1034" i="1" s="1"/>
  <c r="AN1034" i="1" s="1"/>
  <c r="AP1034" i="1" s="1"/>
  <c r="AG1034" i="1"/>
  <c r="AJ1042" i="1"/>
  <c r="AK1042" i="1" s="1"/>
  <c r="AL1042" i="1" s="1"/>
  <c r="AN1042" i="1" s="1"/>
  <c r="AP1042" i="1" s="1"/>
  <c r="AG1042" i="1"/>
  <c r="AM1042" i="1" s="1"/>
  <c r="AJ1050" i="1"/>
  <c r="AK1050" i="1" s="1"/>
  <c r="AL1050" i="1" s="1"/>
  <c r="AN1050" i="1" s="1"/>
  <c r="AP1050" i="1" s="1"/>
  <c r="AG1050" i="1"/>
  <c r="AJ1058" i="1"/>
  <c r="AK1058" i="1" s="1"/>
  <c r="AL1058" i="1" s="1"/>
  <c r="AN1058" i="1" s="1"/>
  <c r="AP1058" i="1" s="1"/>
  <c r="AG1058" i="1"/>
  <c r="AJ1066" i="1"/>
  <c r="AK1066" i="1" s="1"/>
  <c r="AL1066" i="1" s="1"/>
  <c r="AN1066" i="1" s="1"/>
  <c r="AP1066" i="1" s="1"/>
  <c r="AG1066" i="1"/>
  <c r="AM695" i="1"/>
  <c r="AM696" i="1"/>
  <c r="AM697" i="1"/>
  <c r="AM698" i="1"/>
  <c r="AM701" i="1"/>
  <c r="AM702" i="1"/>
  <c r="AM703" i="1"/>
  <c r="AM704" i="1"/>
  <c r="AM705" i="1"/>
  <c r="AM710" i="1"/>
  <c r="AM711" i="1"/>
  <c r="AM712" i="1"/>
  <c r="AM714" i="1"/>
  <c r="AM718" i="1"/>
  <c r="AM719" i="1"/>
  <c r="AM720" i="1"/>
  <c r="AM721" i="1"/>
  <c r="AM722" i="1"/>
  <c r="AM724" i="1"/>
  <c r="AM726" i="1"/>
  <c r="AM727" i="1"/>
  <c r="AM728" i="1"/>
  <c r="AM730" i="1"/>
  <c r="AM733" i="1"/>
  <c r="AM734" i="1"/>
  <c r="AM735" i="1"/>
  <c r="AM736" i="1"/>
  <c r="AM737" i="1"/>
  <c r="AM738" i="1"/>
  <c r="AM740" i="1"/>
  <c r="AM742" i="1"/>
  <c r="AM744" i="1"/>
  <c r="AM745" i="1"/>
  <c r="AM747" i="1"/>
  <c r="AM749" i="1"/>
  <c r="AM750" i="1"/>
  <c r="AM753" i="1"/>
  <c r="AM754" i="1"/>
  <c r="AM758" i="1"/>
  <c r="AM759" i="1"/>
  <c r="AM760" i="1"/>
  <c r="AM762" i="1"/>
  <c r="AM763" i="1"/>
  <c r="AM765" i="1"/>
  <c r="AM767" i="1"/>
  <c r="AM768" i="1"/>
  <c r="AM769" i="1"/>
  <c r="AM770" i="1"/>
  <c r="AJ913" i="1"/>
  <c r="AK913" i="1" s="1"/>
  <c r="AL913" i="1" s="1"/>
  <c r="AN913" i="1" s="1"/>
  <c r="AP913" i="1" s="1"/>
  <c r="AG913" i="1"/>
  <c r="AM913" i="1" s="1"/>
  <c r="AJ921" i="1"/>
  <c r="AK921" i="1" s="1"/>
  <c r="AL921" i="1" s="1"/>
  <c r="AN921" i="1" s="1"/>
  <c r="AP921" i="1" s="1"/>
  <c r="AG921" i="1"/>
  <c r="AJ929" i="1"/>
  <c r="AK929" i="1" s="1"/>
  <c r="AL929" i="1" s="1"/>
  <c r="AN929" i="1" s="1"/>
  <c r="AP929" i="1" s="1"/>
  <c r="AG929" i="1"/>
  <c r="AJ937" i="1"/>
  <c r="AK937" i="1" s="1"/>
  <c r="AL937" i="1" s="1"/>
  <c r="AN937" i="1" s="1"/>
  <c r="AP937" i="1" s="1"/>
  <c r="AG937" i="1"/>
  <c r="AJ945" i="1"/>
  <c r="AK945" i="1" s="1"/>
  <c r="AL945" i="1" s="1"/>
  <c r="AN945" i="1" s="1"/>
  <c r="AP945" i="1" s="1"/>
  <c r="AG945" i="1"/>
  <c r="AM945" i="1" s="1"/>
  <c r="AJ953" i="1"/>
  <c r="AK953" i="1" s="1"/>
  <c r="AL953" i="1" s="1"/>
  <c r="AN953" i="1" s="1"/>
  <c r="AP953" i="1" s="1"/>
  <c r="AG953" i="1"/>
  <c r="AJ961" i="1"/>
  <c r="AK961" i="1" s="1"/>
  <c r="AL961" i="1" s="1"/>
  <c r="AN961" i="1" s="1"/>
  <c r="AP961" i="1" s="1"/>
  <c r="AG961" i="1"/>
  <c r="AJ969" i="1"/>
  <c r="AK969" i="1" s="1"/>
  <c r="AL969" i="1" s="1"/>
  <c r="AG969" i="1"/>
  <c r="AJ977" i="1"/>
  <c r="AK977" i="1" s="1"/>
  <c r="AL977" i="1" s="1"/>
  <c r="AN977" i="1" s="1"/>
  <c r="AP977" i="1" s="1"/>
  <c r="AG977" i="1"/>
  <c r="AM977" i="1" s="1"/>
  <c r="AJ985" i="1"/>
  <c r="AK985" i="1" s="1"/>
  <c r="AL985" i="1" s="1"/>
  <c r="AG985" i="1"/>
  <c r="AJ993" i="1"/>
  <c r="AK993" i="1" s="1"/>
  <c r="AL993" i="1" s="1"/>
  <c r="AN993" i="1" s="1"/>
  <c r="AP993" i="1" s="1"/>
  <c r="AG993" i="1"/>
  <c r="AJ1001" i="1"/>
  <c r="AK1001" i="1" s="1"/>
  <c r="AL1001" i="1" s="1"/>
  <c r="AG1001" i="1"/>
  <c r="AJ1009" i="1"/>
  <c r="AK1009" i="1" s="1"/>
  <c r="AL1009" i="1" s="1"/>
  <c r="AN1009" i="1" s="1"/>
  <c r="AP1009" i="1" s="1"/>
  <c r="AG1009" i="1"/>
  <c r="AJ1017" i="1"/>
  <c r="AK1017" i="1" s="1"/>
  <c r="AL1017" i="1" s="1"/>
  <c r="AG1017" i="1"/>
  <c r="AJ1025" i="1"/>
  <c r="AK1025" i="1" s="1"/>
  <c r="AL1025" i="1" s="1"/>
  <c r="AG1025" i="1"/>
  <c r="AJ1033" i="1"/>
  <c r="AK1033" i="1" s="1"/>
  <c r="AL1033" i="1" s="1"/>
  <c r="AG1033" i="1"/>
  <c r="AJ1041" i="1"/>
  <c r="AK1041" i="1" s="1"/>
  <c r="AL1041" i="1" s="1"/>
  <c r="AN1041" i="1" s="1"/>
  <c r="AP1041" i="1" s="1"/>
  <c r="AG1041" i="1"/>
  <c r="AJ1049" i="1"/>
  <c r="AK1049" i="1" s="1"/>
  <c r="AL1049" i="1" s="1"/>
  <c r="AN1049" i="1" s="1"/>
  <c r="AP1049" i="1" s="1"/>
  <c r="AG1049" i="1"/>
  <c r="AJ1057" i="1"/>
  <c r="AK1057" i="1" s="1"/>
  <c r="AL1057" i="1" s="1"/>
  <c r="AN1057" i="1" s="1"/>
  <c r="AP1057" i="1" s="1"/>
  <c r="AG1057" i="1"/>
  <c r="AJ1065" i="1"/>
  <c r="AK1065" i="1" s="1"/>
  <c r="AL1065" i="1" s="1"/>
  <c r="AN1065" i="1" s="1"/>
  <c r="AP1065" i="1" s="1"/>
  <c r="AG1065" i="1"/>
  <c r="AJ1073" i="1"/>
  <c r="AK1073" i="1" s="1"/>
  <c r="AL1073" i="1" s="1"/>
  <c r="AG1073" i="1"/>
  <c r="AJ912" i="1"/>
  <c r="AK912" i="1" s="1"/>
  <c r="AL912" i="1" s="1"/>
  <c r="AN912" i="1" s="1"/>
  <c r="AP912" i="1" s="1"/>
  <c r="AG912" i="1"/>
  <c r="AJ920" i="1"/>
  <c r="AK920" i="1" s="1"/>
  <c r="AL920" i="1" s="1"/>
  <c r="AN920" i="1" s="1"/>
  <c r="AP920" i="1" s="1"/>
  <c r="AG920" i="1"/>
  <c r="AJ928" i="1"/>
  <c r="AK928" i="1" s="1"/>
  <c r="AL928" i="1" s="1"/>
  <c r="AN928" i="1" s="1"/>
  <c r="AP928" i="1" s="1"/>
  <c r="AG928" i="1"/>
  <c r="AJ936" i="1"/>
  <c r="AK936" i="1" s="1"/>
  <c r="AL936" i="1" s="1"/>
  <c r="AN936" i="1" s="1"/>
  <c r="AP936" i="1" s="1"/>
  <c r="AG936" i="1"/>
  <c r="AJ944" i="1"/>
  <c r="AK944" i="1" s="1"/>
  <c r="AL944" i="1" s="1"/>
  <c r="AN944" i="1" s="1"/>
  <c r="AP944" i="1" s="1"/>
  <c r="AG944" i="1"/>
  <c r="AJ952" i="1"/>
  <c r="AK952" i="1" s="1"/>
  <c r="AL952" i="1" s="1"/>
  <c r="AN952" i="1" s="1"/>
  <c r="AP952" i="1" s="1"/>
  <c r="AG952" i="1"/>
  <c r="AJ960" i="1"/>
  <c r="AK960" i="1" s="1"/>
  <c r="AL960" i="1" s="1"/>
  <c r="AN960" i="1" s="1"/>
  <c r="AP960" i="1" s="1"/>
  <c r="AG960" i="1"/>
  <c r="AJ968" i="1"/>
  <c r="AK968" i="1" s="1"/>
  <c r="AL968" i="1" s="1"/>
  <c r="AN968" i="1" s="1"/>
  <c r="AP968" i="1" s="1"/>
  <c r="AG968" i="1"/>
  <c r="AM968" i="1" s="1"/>
  <c r="AJ976" i="1"/>
  <c r="AK976" i="1" s="1"/>
  <c r="AL976" i="1" s="1"/>
  <c r="AN976" i="1" s="1"/>
  <c r="AP976" i="1" s="1"/>
  <c r="AG976" i="1"/>
  <c r="AJ984" i="1"/>
  <c r="AK984" i="1" s="1"/>
  <c r="AL984" i="1" s="1"/>
  <c r="AN984" i="1" s="1"/>
  <c r="AP984" i="1" s="1"/>
  <c r="AG984" i="1"/>
  <c r="AJ992" i="1"/>
  <c r="AK992" i="1" s="1"/>
  <c r="AL992" i="1" s="1"/>
  <c r="AN992" i="1" s="1"/>
  <c r="AP992" i="1" s="1"/>
  <c r="AG992" i="1"/>
  <c r="AJ1000" i="1"/>
  <c r="AK1000" i="1" s="1"/>
  <c r="AL1000" i="1" s="1"/>
  <c r="AN1000" i="1" s="1"/>
  <c r="AP1000" i="1" s="1"/>
  <c r="AG1000" i="1"/>
  <c r="AJ1008" i="1"/>
  <c r="AK1008" i="1" s="1"/>
  <c r="AL1008" i="1" s="1"/>
  <c r="AN1008" i="1" s="1"/>
  <c r="AP1008" i="1" s="1"/>
  <c r="AG1008" i="1"/>
  <c r="AJ1016" i="1"/>
  <c r="AK1016" i="1" s="1"/>
  <c r="AL1016" i="1" s="1"/>
  <c r="AN1016" i="1" s="1"/>
  <c r="AP1016" i="1" s="1"/>
  <c r="AG1016" i="1"/>
  <c r="AJ1024" i="1"/>
  <c r="AK1024" i="1" s="1"/>
  <c r="AL1024" i="1" s="1"/>
  <c r="AN1024" i="1" s="1"/>
  <c r="AP1024" i="1" s="1"/>
  <c r="AG1024" i="1"/>
  <c r="AJ1032" i="1"/>
  <c r="AK1032" i="1" s="1"/>
  <c r="AL1032" i="1" s="1"/>
  <c r="AN1032" i="1" s="1"/>
  <c r="AP1032" i="1" s="1"/>
  <c r="AG1032" i="1"/>
  <c r="AM1032" i="1" s="1"/>
  <c r="AJ1040" i="1"/>
  <c r="AK1040" i="1" s="1"/>
  <c r="AL1040" i="1" s="1"/>
  <c r="AN1040" i="1" s="1"/>
  <c r="AP1040" i="1" s="1"/>
  <c r="AG1040" i="1"/>
  <c r="AJ1048" i="1"/>
  <c r="AK1048" i="1" s="1"/>
  <c r="AL1048" i="1" s="1"/>
  <c r="AN1048" i="1" s="1"/>
  <c r="AP1048" i="1" s="1"/>
  <c r="AG1048" i="1"/>
  <c r="AJ1056" i="1"/>
  <c r="AK1056" i="1" s="1"/>
  <c r="AL1056" i="1" s="1"/>
  <c r="AN1056" i="1" s="1"/>
  <c r="AP1056" i="1" s="1"/>
  <c r="AG1056" i="1"/>
  <c r="AJ1064" i="1"/>
  <c r="AK1064" i="1" s="1"/>
  <c r="AL1064" i="1" s="1"/>
  <c r="AN1064" i="1" s="1"/>
  <c r="AP1064" i="1" s="1"/>
  <c r="AG1064" i="1"/>
  <c r="AJ1072" i="1"/>
  <c r="AK1072" i="1" s="1"/>
  <c r="AL1072" i="1" s="1"/>
  <c r="AN1072" i="1" s="1"/>
  <c r="AP1072" i="1" s="1"/>
  <c r="AG1072" i="1"/>
  <c r="AJ911" i="1"/>
  <c r="AK911" i="1" s="1"/>
  <c r="AL911" i="1" s="1"/>
  <c r="AN911" i="1" s="1"/>
  <c r="AP911" i="1" s="1"/>
  <c r="AG911" i="1"/>
  <c r="AJ919" i="1"/>
  <c r="AK919" i="1" s="1"/>
  <c r="AL919" i="1" s="1"/>
  <c r="AN919" i="1" s="1"/>
  <c r="AP919" i="1" s="1"/>
  <c r="AG919" i="1"/>
  <c r="AJ927" i="1"/>
  <c r="AK927" i="1" s="1"/>
  <c r="AL927" i="1" s="1"/>
  <c r="AG927" i="1"/>
  <c r="AM927" i="1" s="1"/>
  <c r="AJ935" i="1"/>
  <c r="AK935" i="1" s="1"/>
  <c r="AL935" i="1" s="1"/>
  <c r="AN935" i="1" s="1"/>
  <c r="AP935" i="1" s="1"/>
  <c r="AG935" i="1"/>
  <c r="AJ943" i="1"/>
  <c r="AK943" i="1" s="1"/>
  <c r="AL943" i="1" s="1"/>
  <c r="AN943" i="1" s="1"/>
  <c r="AP943" i="1" s="1"/>
  <c r="AG943" i="1"/>
  <c r="AJ951" i="1"/>
  <c r="AK951" i="1" s="1"/>
  <c r="AL951" i="1" s="1"/>
  <c r="AN951" i="1" s="1"/>
  <c r="AP951" i="1" s="1"/>
  <c r="AG951" i="1"/>
  <c r="AJ959" i="1"/>
  <c r="AK959" i="1" s="1"/>
  <c r="AL959" i="1" s="1"/>
  <c r="AN959" i="1" s="1"/>
  <c r="AP959" i="1" s="1"/>
  <c r="AG959" i="1"/>
  <c r="AM959" i="1" s="1"/>
  <c r="AJ967" i="1"/>
  <c r="AK967" i="1" s="1"/>
  <c r="AL967" i="1" s="1"/>
  <c r="AN967" i="1" s="1"/>
  <c r="AP967" i="1" s="1"/>
  <c r="AG967" i="1"/>
  <c r="AJ975" i="1"/>
  <c r="AK975" i="1" s="1"/>
  <c r="AL975" i="1" s="1"/>
  <c r="AN975" i="1" s="1"/>
  <c r="AP975" i="1" s="1"/>
  <c r="AG975" i="1"/>
  <c r="AJ983" i="1"/>
  <c r="AK983" i="1" s="1"/>
  <c r="AL983" i="1" s="1"/>
  <c r="AN983" i="1" s="1"/>
  <c r="AP983" i="1" s="1"/>
  <c r="AG983" i="1"/>
  <c r="AJ991" i="1"/>
  <c r="AK991" i="1" s="1"/>
  <c r="AL991" i="1" s="1"/>
  <c r="AG991" i="1"/>
  <c r="AM991" i="1" s="1"/>
  <c r="AJ999" i="1"/>
  <c r="AK999" i="1" s="1"/>
  <c r="AL999" i="1" s="1"/>
  <c r="AN999" i="1" s="1"/>
  <c r="AP999" i="1" s="1"/>
  <c r="AG999" i="1"/>
  <c r="AJ1007" i="1"/>
  <c r="AK1007" i="1" s="1"/>
  <c r="AL1007" i="1" s="1"/>
  <c r="AN1007" i="1" s="1"/>
  <c r="AP1007" i="1" s="1"/>
  <c r="AG1007" i="1"/>
  <c r="AJ1015" i="1"/>
  <c r="AK1015" i="1" s="1"/>
  <c r="AL1015" i="1" s="1"/>
  <c r="AN1015" i="1" s="1"/>
  <c r="AP1015" i="1" s="1"/>
  <c r="AG1015" i="1"/>
  <c r="AJ1023" i="1"/>
  <c r="AK1023" i="1" s="1"/>
  <c r="AL1023" i="1" s="1"/>
  <c r="AN1023" i="1" s="1"/>
  <c r="AP1023" i="1" s="1"/>
  <c r="AG1023" i="1"/>
  <c r="AM1023" i="1" s="1"/>
  <c r="AJ1031" i="1"/>
  <c r="AK1031" i="1" s="1"/>
  <c r="AL1031" i="1" s="1"/>
  <c r="AN1031" i="1" s="1"/>
  <c r="AP1031" i="1" s="1"/>
  <c r="AG1031" i="1"/>
  <c r="AJ1039" i="1"/>
  <c r="AK1039" i="1" s="1"/>
  <c r="AL1039" i="1" s="1"/>
  <c r="AN1039" i="1" s="1"/>
  <c r="AP1039" i="1" s="1"/>
  <c r="AG1039" i="1"/>
  <c r="AJ1047" i="1"/>
  <c r="AK1047" i="1" s="1"/>
  <c r="AL1047" i="1" s="1"/>
  <c r="AN1047" i="1" s="1"/>
  <c r="AP1047" i="1" s="1"/>
  <c r="AG1047" i="1"/>
  <c r="AJ1055" i="1"/>
  <c r="AK1055" i="1" s="1"/>
  <c r="AL1055" i="1" s="1"/>
  <c r="AN1055" i="1" s="1"/>
  <c r="AP1055" i="1" s="1"/>
  <c r="AG1055" i="1"/>
  <c r="AM1055" i="1" s="1"/>
  <c r="AJ1063" i="1"/>
  <c r="AK1063" i="1" s="1"/>
  <c r="AL1063" i="1" s="1"/>
  <c r="AN1063" i="1" s="1"/>
  <c r="AP1063" i="1" s="1"/>
  <c r="AG1063" i="1"/>
  <c r="AJ1071" i="1"/>
  <c r="AK1071" i="1" s="1"/>
  <c r="AL1071" i="1" s="1"/>
  <c r="AG1071" i="1"/>
  <c r="AG893" i="1"/>
  <c r="AM893" i="1" s="1"/>
  <c r="AG894" i="1"/>
  <c r="AG895" i="1"/>
  <c r="AG896" i="1"/>
  <c r="AM896" i="1" s="1"/>
  <c r="AG897" i="1"/>
  <c r="AM897" i="1" s="1"/>
  <c r="AG898" i="1"/>
  <c r="AG899" i="1"/>
  <c r="AG900" i="1"/>
  <c r="AG901" i="1"/>
  <c r="AM901" i="1" s="1"/>
  <c r="AG902" i="1"/>
  <c r="AG903" i="1"/>
  <c r="AM903" i="1" s="1"/>
  <c r="AG904" i="1"/>
  <c r="AM904" i="1" s="1"/>
  <c r="AG905" i="1"/>
  <c r="AM905" i="1" s="1"/>
  <c r="AG906" i="1"/>
  <c r="AJ910" i="1"/>
  <c r="AK910" i="1" s="1"/>
  <c r="AL910" i="1" s="1"/>
  <c r="AN910" i="1" s="1"/>
  <c r="AP910" i="1" s="1"/>
  <c r="AG910" i="1"/>
  <c r="AJ918" i="1"/>
  <c r="AK918" i="1" s="1"/>
  <c r="AL918" i="1" s="1"/>
  <c r="AN918" i="1" s="1"/>
  <c r="AP918" i="1" s="1"/>
  <c r="AG918" i="1"/>
  <c r="AJ926" i="1"/>
  <c r="AK926" i="1" s="1"/>
  <c r="AL926" i="1" s="1"/>
  <c r="AN926" i="1" s="1"/>
  <c r="AP926" i="1" s="1"/>
  <c r="AG926" i="1"/>
  <c r="AM926" i="1" s="1"/>
  <c r="AJ934" i="1"/>
  <c r="AK934" i="1" s="1"/>
  <c r="AL934" i="1" s="1"/>
  <c r="AN934" i="1" s="1"/>
  <c r="AP934" i="1" s="1"/>
  <c r="AG934" i="1"/>
  <c r="AJ942" i="1"/>
  <c r="AK942" i="1" s="1"/>
  <c r="AL942" i="1" s="1"/>
  <c r="AN942" i="1" s="1"/>
  <c r="AP942" i="1" s="1"/>
  <c r="AG942" i="1"/>
  <c r="AJ950" i="1"/>
  <c r="AK950" i="1" s="1"/>
  <c r="AL950" i="1" s="1"/>
  <c r="AN950" i="1" s="1"/>
  <c r="AP950" i="1" s="1"/>
  <c r="AG950" i="1"/>
  <c r="AJ958" i="1"/>
  <c r="AK958" i="1" s="1"/>
  <c r="AL958" i="1" s="1"/>
  <c r="AN958" i="1" s="1"/>
  <c r="AP958" i="1" s="1"/>
  <c r="AG958" i="1"/>
  <c r="AM958" i="1" s="1"/>
  <c r="AJ966" i="1"/>
  <c r="AK966" i="1" s="1"/>
  <c r="AL966" i="1" s="1"/>
  <c r="AN966" i="1" s="1"/>
  <c r="AP966" i="1" s="1"/>
  <c r="AG966" i="1"/>
  <c r="AJ974" i="1"/>
  <c r="AK974" i="1" s="1"/>
  <c r="AL974" i="1" s="1"/>
  <c r="AG974" i="1"/>
  <c r="AJ982" i="1"/>
  <c r="AK982" i="1" s="1"/>
  <c r="AL982" i="1" s="1"/>
  <c r="AN982" i="1" s="1"/>
  <c r="AP982" i="1" s="1"/>
  <c r="AG982" i="1"/>
  <c r="AJ990" i="1"/>
  <c r="AK990" i="1" s="1"/>
  <c r="AL990" i="1" s="1"/>
  <c r="AG990" i="1"/>
  <c r="AM990" i="1" s="1"/>
  <c r="AJ998" i="1"/>
  <c r="AK998" i="1" s="1"/>
  <c r="AL998" i="1" s="1"/>
  <c r="AN998" i="1" s="1"/>
  <c r="AP998" i="1" s="1"/>
  <c r="AG998" i="1"/>
  <c r="AJ1006" i="1"/>
  <c r="AK1006" i="1" s="1"/>
  <c r="AL1006" i="1" s="1"/>
  <c r="AN1006" i="1" s="1"/>
  <c r="AP1006" i="1" s="1"/>
  <c r="AG1006" i="1"/>
  <c r="AJ1014" i="1"/>
  <c r="AK1014" i="1" s="1"/>
  <c r="AL1014" i="1" s="1"/>
  <c r="AN1014" i="1" s="1"/>
  <c r="AP1014" i="1" s="1"/>
  <c r="AG1014" i="1"/>
  <c r="AJ1022" i="1"/>
  <c r="AK1022" i="1" s="1"/>
  <c r="AL1022" i="1" s="1"/>
  <c r="AN1022" i="1" s="1"/>
  <c r="AP1022" i="1" s="1"/>
  <c r="AG1022" i="1"/>
  <c r="AM1022" i="1" s="1"/>
  <c r="AJ1030" i="1"/>
  <c r="AK1030" i="1" s="1"/>
  <c r="AL1030" i="1" s="1"/>
  <c r="AN1030" i="1" s="1"/>
  <c r="AP1030" i="1" s="1"/>
  <c r="AG1030" i="1"/>
  <c r="AJ1038" i="1"/>
  <c r="AK1038" i="1" s="1"/>
  <c r="AL1038" i="1" s="1"/>
  <c r="AN1038" i="1" s="1"/>
  <c r="AP1038" i="1" s="1"/>
  <c r="AG1038" i="1"/>
  <c r="AJ1046" i="1"/>
  <c r="AK1046" i="1" s="1"/>
  <c r="AL1046" i="1" s="1"/>
  <c r="AN1046" i="1" s="1"/>
  <c r="AP1046" i="1" s="1"/>
  <c r="AG1046" i="1"/>
  <c r="AJ1054" i="1"/>
  <c r="AK1054" i="1" s="1"/>
  <c r="AL1054" i="1" s="1"/>
  <c r="AG1054" i="1"/>
  <c r="AM1054" i="1" s="1"/>
  <c r="AJ1062" i="1"/>
  <c r="AK1062" i="1" s="1"/>
  <c r="AL1062" i="1" s="1"/>
  <c r="AN1062" i="1" s="1"/>
  <c r="AP1062" i="1" s="1"/>
  <c r="AG1062" i="1"/>
  <c r="AJ1070" i="1"/>
  <c r="AK1070" i="1" s="1"/>
  <c r="AL1070" i="1" s="1"/>
  <c r="AN1070" i="1" s="1"/>
  <c r="AP1070" i="1" s="1"/>
  <c r="AG1070" i="1"/>
  <c r="AJ909" i="1"/>
  <c r="AK909" i="1" s="1"/>
  <c r="AL909" i="1" s="1"/>
  <c r="AG909" i="1"/>
  <c r="AJ917" i="1"/>
  <c r="AK917" i="1" s="1"/>
  <c r="AL917" i="1" s="1"/>
  <c r="AN917" i="1" s="1"/>
  <c r="AP917" i="1" s="1"/>
  <c r="AG917" i="1"/>
  <c r="AM917" i="1" s="1"/>
  <c r="AJ925" i="1"/>
  <c r="AK925" i="1" s="1"/>
  <c r="AL925" i="1" s="1"/>
  <c r="AN925" i="1" s="1"/>
  <c r="AP925" i="1" s="1"/>
  <c r="AG925" i="1"/>
  <c r="AJ933" i="1"/>
  <c r="AK933" i="1" s="1"/>
  <c r="AL933" i="1" s="1"/>
  <c r="AN933" i="1" s="1"/>
  <c r="AP933" i="1" s="1"/>
  <c r="AG933" i="1"/>
  <c r="AJ941" i="1"/>
  <c r="AK941" i="1" s="1"/>
  <c r="AL941" i="1" s="1"/>
  <c r="AN941" i="1" s="1"/>
  <c r="AP941" i="1" s="1"/>
  <c r="AG941" i="1"/>
  <c r="AJ949" i="1"/>
  <c r="AK949" i="1" s="1"/>
  <c r="AL949" i="1" s="1"/>
  <c r="AN949" i="1" s="1"/>
  <c r="AP949" i="1" s="1"/>
  <c r="AG949" i="1"/>
  <c r="AM949" i="1" s="1"/>
  <c r="AJ957" i="1"/>
  <c r="AK957" i="1" s="1"/>
  <c r="AL957" i="1" s="1"/>
  <c r="AN957" i="1" s="1"/>
  <c r="AP957" i="1" s="1"/>
  <c r="AG957" i="1"/>
  <c r="AJ965" i="1"/>
  <c r="AK965" i="1" s="1"/>
  <c r="AL965" i="1" s="1"/>
  <c r="AG965" i="1"/>
  <c r="AJ973" i="1"/>
  <c r="AK973" i="1" s="1"/>
  <c r="AL973" i="1" s="1"/>
  <c r="AN973" i="1" s="1"/>
  <c r="AP973" i="1" s="1"/>
  <c r="AG973" i="1"/>
  <c r="AJ981" i="1"/>
  <c r="AK981" i="1" s="1"/>
  <c r="AL981" i="1" s="1"/>
  <c r="AN981" i="1" s="1"/>
  <c r="AP981" i="1" s="1"/>
  <c r="AG981" i="1"/>
  <c r="AM981" i="1" s="1"/>
  <c r="AJ989" i="1"/>
  <c r="AK989" i="1" s="1"/>
  <c r="AL989" i="1" s="1"/>
  <c r="AN989" i="1" s="1"/>
  <c r="AP989" i="1" s="1"/>
  <c r="AG989" i="1"/>
  <c r="AJ997" i="1"/>
  <c r="AK997" i="1" s="1"/>
  <c r="AL997" i="1" s="1"/>
  <c r="AG997" i="1"/>
  <c r="AJ1005" i="1"/>
  <c r="AK1005" i="1" s="1"/>
  <c r="AL1005" i="1" s="1"/>
  <c r="AN1005" i="1" s="1"/>
  <c r="AP1005" i="1" s="1"/>
  <c r="AG1005" i="1"/>
  <c r="AJ1013" i="1"/>
  <c r="AK1013" i="1" s="1"/>
  <c r="AL1013" i="1" s="1"/>
  <c r="AN1013" i="1" s="1"/>
  <c r="AP1013" i="1" s="1"/>
  <c r="AG1013" i="1"/>
  <c r="AM1013" i="1" s="1"/>
  <c r="AJ1021" i="1"/>
  <c r="AK1021" i="1" s="1"/>
  <c r="AL1021" i="1" s="1"/>
  <c r="AN1021" i="1" s="1"/>
  <c r="AP1021" i="1" s="1"/>
  <c r="AG1021" i="1"/>
  <c r="AJ1029" i="1"/>
  <c r="AK1029" i="1" s="1"/>
  <c r="AL1029" i="1" s="1"/>
  <c r="AN1029" i="1" s="1"/>
  <c r="AP1029" i="1" s="1"/>
  <c r="AG1029" i="1"/>
  <c r="AJ1037" i="1"/>
  <c r="AK1037" i="1" s="1"/>
  <c r="AL1037" i="1" s="1"/>
  <c r="AN1037" i="1" s="1"/>
  <c r="AP1037" i="1" s="1"/>
  <c r="AG1037" i="1"/>
  <c r="AJ1045" i="1"/>
  <c r="AK1045" i="1" s="1"/>
  <c r="AL1045" i="1" s="1"/>
  <c r="AG1045" i="1"/>
  <c r="AM1045" i="1" s="1"/>
  <c r="AJ1053" i="1"/>
  <c r="AK1053" i="1" s="1"/>
  <c r="AL1053" i="1" s="1"/>
  <c r="AN1053" i="1" s="1"/>
  <c r="AP1053" i="1" s="1"/>
  <c r="AG1053" i="1"/>
  <c r="AJ1061" i="1"/>
  <c r="AK1061" i="1" s="1"/>
  <c r="AL1061" i="1" s="1"/>
  <c r="AN1061" i="1" s="1"/>
  <c r="AP1061" i="1" s="1"/>
  <c r="AG1061" i="1"/>
  <c r="AJ1069" i="1"/>
  <c r="AK1069" i="1" s="1"/>
  <c r="AL1069" i="1" s="1"/>
  <c r="AN1069" i="1" s="1"/>
  <c r="AP1069" i="1" s="1"/>
  <c r="AG1069" i="1"/>
  <c r="AJ1077" i="1"/>
  <c r="AK1077" i="1" s="1"/>
  <c r="AL1077" i="1" s="1"/>
  <c r="AN1077" i="1" s="1"/>
  <c r="AP1077" i="1" s="1"/>
  <c r="AG1077" i="1"/>
  <c r="AM1077" i="1" s="1"/>
  <c r="AJ1085" i="1"/>
  <c r="AK1085" i="1" s="1"/>
  <c r="AL1085" i="1" s="1"/>
  <c r="AN1085" i="1" s="1"/>
  <c r="AP1085" i="1" s="1"/>
  <c r="AG1085" i="1"/>
  <c r="AJ1093" i="1"/>
  <c r="AK1093" i="1" s="1"/>
  <c r="AL1093" i="1" s="1"/>
  <c r="AN1093" i="1" s="1"/>
  <c r="AP1093" i="1" s="1"/>
  <c r="AG1093" i="1"/>
  <c r="AJ1101" i="1"/>
  <c r="AK1101" i="1" s="1"/>
  <c r="AL1101" i="1" s="1"/>
  <c r="AN1101" i="1" s="1"/>
  <c r="AP1101" i="1" s="1"/>
  <c r="AG1101" i="1"/>
  <c r="AJ1109" i="1"/>
  <c r="AK1109" i="1" s="1"/>
  <c r="AL1109" i="1" s="1"/>
  <c r="AN1109" i="1" s="1"/>
  <c r="AP1109" i="1" s="1"/>
  <c r="AG1109" i="1"/>
  <c r="AM1109" i="1" s="1"/>
  <c r="AJ1117" i="1"/>
  <c r="AK1117" i="1" s="1"/>
  <c r="AL1117" i="1" s="1"/>
  <c r="AN1117" i="1" s="1"/>
  <c r="AP1117" i="1" s="1"/>
  <c r="AG1117" i="1"/>
  <c r="AJ1125" i="1"/>
  <c r="AK1125" i="1" s="1"/>
  <c r="AL1125" i="1" s="1"/>
  <c r="AN1125" i="1" s="1"/>
  <c r="AP1125" i="1" s="1"/>
  <c r="AG1125" i="1"/>
  <c r="AJ1133" i="1"/>
  <c r="AK1133" i="1" s="1"/>
  <c r="AL1133" i="1" s="1"/>
  <c r="AG1133" i="1"/>
  <c r="AJ1141" i="1"/>
  <c r="AK1141" i="1" s="1"/>
  <c r="AL1141" i="1" s="1"/>
  <c r="AN1141" i="1" s="1"/>
  <c r="AP1141" i="1" s="1"/>
  <c r="AG1141" i="1"/>
  <c r="AJ1149" i="1"/>
  <c r="AK1149" i="1" s="1"/>
  <c r="AL1149" i="1" s="1"/>
  <c r="AN1149" i="1" s="1"/>
  <c r="AP1149" i="1" s="1"/>
  <c r="AG1149" i="1"/>
  <c r="AJ1076" i="1"/>
  <c r="AK1076" i="1" s="1"/>
  <c r="AL1076" i="1" s="1"/>
  <c r="AN1076" i="1" s="1"/>
  <c r="AP1076" i="1" s="1"/>
  <c r="AG1076" i="1"/>
  <c r="AJ1084" i="1"/>
  <c r="AK1084" i="1" s="1"/>
  <c r="AL1084" i="1" s="1"/>
  <c r="AN1084" i="1" s="1"/>
  <c r="AP1084" i="1" s="1"/>
  <c r="AG1084" i="1"/>
  <c r="AJ1092" i="1"/>
  <c r="AK1092" i="1" s="1"/>
  <c r="AL1092" i="1" s="1"/>
  <c r="AG1092" i="1"/>
  <c r="AM1092" i="1" s="1"/>
  <c r="AJ1100" i="1"/>
  <c r="AK1100" i="1" s="1"/>
  <c r="AL1100" i="1" s="1"/>
  <c r="AN1100" i="1" s="1"/>
  <c r="AP1100" i="1" s="1"/>
  <c r="AG1100" i="1"/>
  <c r="AJ1108" i="1"/>
  <c r="AK1108" i="1" s="1"/>
  <c r="AL1108" i="1" s="1"/>
  <c r="AN1108" i="1" s="1"/>
  <c r="AP1108" i="1" s="1"/>
  <c r="AG1108" i="1"/>
  <c r="AJ1116" i="1"/>
  <c r="AK1116" i="1" s="1"/>
  <c r="AL1116" i="1" s="1"/>
  <c r="AG1116" i="1"/>
  <c r="AJ1124" i="1"/>
  <c r="AK1124" i="1" s="1"/>
  <c r="AL1124" i="1" s="1"/>
  <c r="AN1124" i="1" s="1"/>
  <c r="AP1124" i="1" s="1"/>
  <c r="AG1124" i="1"/>
  <c r="AJ1132" i="1"/>
  <c r="AK1132" i="1" s="1"/>
  <c r="AL1132" i="1" s="1"/>
  <c r="AN1132" i="1" s="1"/>
  <c r="AP1132" i="1" s="1"/>
  <c r="AG1132" i="1"/>
  <c r="AJ1140" i="1"/>
  <c r="AK1140" i="1" s="1"/>
  <c r="AL1140" i="1" s="1"/>
  <c r="AN1140" i="1" s="1"/>
  <c r="AP1140" i="1" s="1"/>
  <c r="AG1140" i="1"/>
  <c r="AJ1148" i="1"/>
  <c r="AK1148" i="1" s="1"/>
  <c r="AL1148" i="1" s="1"/>
  <c r="AN1148" i="1" s="1"/>
  <c r="AP1148" i="1" s="1"/>
  <c r="AG1148" i="1"/>
  <c r="AJ1165" i="1"/>
  <c r="AK1165" i="1" s="1"/>
  <c r="AL1165" i="1" s="1"/>
  <c r="AG1165" i="1"/>
  <c r="AM1165" i="1" s="1"/>
  <c r="AJ1173" i="1"/>
  <c r="AK1173" i="1" s="1"/>
  <c r="AL1173" i="1" s="1"/>
  <c r="AN1173" i="1" s="1"/>
  <c r="AP1173" i="1" s="1"/>
  <c r="AG1173" i="1"/>
  <c r="AJ1181" i="1"/>
  <c r="AK1181" i="1" s="1"/>
  <c r="AL1181" i="1" s="1"/>
  <c r="AN1181" i="1" s="1"/>
  <c r="AP1181" i="1" s="1"/>
  <c r="AG1181" i="1"/>
  <c r="AJ1189" i="1"/>
  <c r="AK1189" i="1" s="1"/>
  <c r="AL1189" i="1" s="1"/>
  <c r="AN1189" i="1" s="1"/>
  <c r="AP1189" i="1" s="1"/>
  <c r="AG1189" i="1"/>
  <c r="AJ1197" i="1"/>
  <c r="AK1197" i="1" s="1"/>
  <c r="AL1197" i="1" s="1"/>
  <c r="AN1197" i="1" s="1"/>
  <c r="AP1197" i="1" s="1"/>
  <c r="AG1197" i="1"/>
  <c r="AM1197" i="1" s="1"/>
  <c r="AJ1205" i="1"/>
  <c r="AK1205" i="1" s="1"/>
  <c r="AL1205" i="1" s="1"/>
  <c r="AN1205" i="1" s="1"/>
  <c r="AP1205" i="1" s="1"/>
  <c r="AG1205" i="1"/>
  <c r="AJ1213" i="1"/>
  <c r="AK1213" i="1" s="1"/>
  <c r="AL1213" i="1" s="1"/>
  <c r="AN1213" i="1" s="1"/>
  <c r="AP1213" i="1" s="1"/>
  <c r="AG1213" i="1"/>
  <c r="AJ1221" i="1"/>
  <c r="AK1221" i="1" s="1"/>
  <c r="AL1221" i="1" s="1"/>
  <c r="AN1221" i="1" s="1"/>
  <c r="AP1221" i="1" s="1"/>
  <c r="AG1221" i="1"/>
  <c r="AJ1229" i="1"/>
  <c r="AK1229" i="1" s="1"/>
  <c r="AL1229" i="1" s="1"/>
  <c r="AN1229" i="1" s="1"/>
  <c r="AP1229" i="1" s="1"/>
  <c r="AG1229" i="1"/>
  <c r="AM1229" i="1" s="1"/>
  <c r="AJ1083" i="1"/>
  <c r="AK1083" i="1" s="1"/>
  <c r="AL1083" i="1" s="1"/>
  <c r="AN1083" i="1" s="1"/>
  <c r="AP1083" i="1" s="1"/>
  <c r="AG1083" i="1"/>
  <c r="AJ1091" i="1"/>
  <c r="AK1091" i="1" s="1"/>
  <c r="AL1091" i="1" s="1"/>
  <c r="AN1091" i="1" s="1"/>
  <c r="AP1091" i="1" s="1"/>
  <c r="AG1091" i="1"/>
  <c r="AJ1099" i="1"/>
  <c r="AK1099" i="1" s="1"/>
  <c r="AL1099" i="1" s="1"/>
  <c r="AN1099" i="1" s="1"/>
  <c r="AP1099" i="1" s="1"/>
  <c r="AG1099" i="1"/>
  <c r="AJ1107" i="1"/>
  <c r="AK1107" i="1" s="1"/>
  <c r="AL1107" i="1" s="1"/>
  <c r="AN1107" i="1" s="1"/>
  <c r="AP1107" i="1" s="1"/>
  <c r="AG1107" i="1"/>
  <c r="AJ1115" i="1"/>
  <c r="AK1115" i="1" s="1"/>
  <c r="AL1115" i="1" s="1"/>
  <c r="AN1115" i="1" s="1"/>
  <c r="AP1115" i="1" s="1"/>
  <c r="AG1115" i="1"/>
  <c r="AJ1123" i="1"/>
  <c r="AK1123" i="1" s="1"/>
  <c r="AL1123" i="1" s="1"/>
  <c r="AN1123" i="1" s="1"/>
  <c r="AP1123" i="1" s="1"/>
  <c r="AG1123" i="1"/>
  <c r="AJ1131" i="1"/>
  <c r="AK1131" i="1" s="1"/>
  <c r="AL1131" i="1" s="1"/>
  <c r="AN1131" i="1" s="1"/>
  <c r="AP1131" i="1" s="1"/>
  <c r="AG1131" i="1"/>
  <c r="AJ1139" i="1"/>
  <c r="AK1139" i="1" s="1"/>
  <c r="AL1139" i="1" s="1"/>
  <c r="AN1139" i="1" s="1"/>
  <c r="AP1139" i="1" s="1"/>
  <c r="AG1139" i="1"/>
  <c r="AM1139" i="1" s="1"/>
  <c r="AJ1147" i="1"/>
  <c r="AK1147" i="1" s="1"/>
  <c r="AL1147" i="1" s="1"/>
  <c r="AN1147" i="1" s="1"/>
  <c r="AP1147" i="1" s="1"/>
  <c r="AG1147" i="1"/>
  <c r="AJ1082" i="1"/>
  <c r="AK1082" i="1" s="1"/>
  <c r="AL1082" i="1" s="1"/>
  <c r="AN1082" i="1" s="1"/>
  <c r="AP1082" i="1" s="1"/>
  <c r="AG1082" i="1"/>
  <c r="AJ1090" i="1"/>
  <c r="AK1090" i="1" s="1"/>
  <c r="AL1090" i="1" s="1"/>
  <c r="AG1090" i="1"/>
  <c r="AJ1098" i="1"/>
  <c r="AK1098" i="1" s="1"/>
  <c r="AL1098" i="1" s="1"/>
  <c r="AN1098" i="1" s="1"/>
  <c r="AP1098" i="1" s="1"/>
  <c r="AG1098" i="1"/>
  <c r="AM1098" i="1" s="1"/>
  <c r="AJ1106" i="1"/>
  <c r="AK1106" i="1" s="1"/>
  <c r="AL1106" i="1" s="1"/>
  <c r="AN1106" i="1" s="1"/>
  <c r="AP1106" i="1" s="1"/>
  <c r="AG1106" i="1"/>
  <c r="AJ1114" i="1"/>
  <c r="AK1114" i="1" s="1"/>
  <c r="AL1114" i="1" s="1"/>
  <c r="AN1114" i="1" s="1"/>
  <c r="AP1114" i="1" s="1"/>
  <c r="AG1114" i="1"/>
  <c r="AJ1122" i="1"/>
  <c r="AK1122" i="1" s="1"/>
  <c r="AL1122" i="1" s="1"/>
  <c r="AN1122" i="1" s="1"/>
  <c r="AP1122" i="1" s="1"/>
  <c r="AG1122" i="1"/>
  <c r="AJ1130" i="1"/>
  <c r="AK1130" i="1" s="1"/>
  <c r="AL1130" i="1" s="1"/>
  <c r="AN1130" i="1" s="1"/>
  <c r="AP1130" i="1" s="1"/>
  <c r="AG1130" i="1"/>
  <c r="AM1130" i="1" s="1"/>
  <c r="AJ1138" i="1"/>
  <c r="AK1138" i="1" s="1"/>
  <c r="AL1138" i="1" s="1"/>
  <c r="AG1138" i="1"/>
  <c r="AJ1146" i="1"/>
  <c r="AK1146" i="1" s="1"/>
  <c r="AL1146" i="1" s="1"/>
  <c r="AN1146" i="1" s="1"/>
  <c r="AP1146" i="1" s="1"/>
  <c r="AG1146" i="1"/>
  <c r="AM772" i="1"/>
  <c r="AM776" i="1"/>
  <c r="AM777" i="1"/>
  <c r="AM779" i="1"/>
  <c r="AM781" i="1"/>
  <c r="AM782" i="1"/>
  <c r="AM783" i="1"/>
  <c r="AM784" i="1"/>
  <c r="AM785" i="1"/>
  <c r="AM786" i="1"/>
  <c r="AM788" i="1"/>
  <c r="AM790" i="1"/>
  <c r="AM791" i="1"/>
  <c r="AM792" i="1"/>
  <c r="AM794" i="1"/>
  <c r="AM797" i="1"/>
  <c r="AM799" i="1"/>
  <c r="AM800" i="1"/>
  <c r="AM801" i="1"/>
  <c r="AM802" i="1"/>
  <c r="AM803" i="1"/>
  <c r="AM804" i="1"/>
  <c r="AM806" i="1"/>
  <c r="AM809" i="1"/>
  <c r="AM811" i="1"/>
  <c r="AM812" i="1"/>
  <c r="AM813" i="1"/>
  <c r="AM814" i="1"/>
  <c r="AM817" i="1"/>
  <c r="AM818" i="1"/>
  <c r="AM822" i="1"/>
  <c r="AM823" i="1"/>
  <c r="AM824" i="1"/>
  <c r="AM826" i="1"/>
  <c r="AM828" i="1"/>
  <c r="AM829" i="1"/>
  <c r="AM830" i="1"/>
  <c r="AM831" i="1"/>
  <c r="AM832" i="1"/>
  <c r="AM833" i="1"/>
  <c r="AJ1081" i="1"/>
  <c r="AK1081" i="1" s="1"/>
  <c r="AL1081" i="1" s="1"/>
  <c r="AG1081" i="1"/>
  <c r="AJ1089" i="1"/>
  <c r="AK1089" i="1" s="1"/>
  <c r="AL1089" i="1" s="1"/>
  <c r="AN1089" i="1" s="1"/>
  <c r="AP1089" i="1" s="1"/>
  <c r="AG1089" i="1"/>
  <c r="AJ1097" i="1"/>
  <c r="AK1097" i="1" s="1"/>
  <c r="AL1097" i="1" s="1"/>
  <c r="AN1097" i="1" s="1"/>
  <c r="AP1097" i="1" s="1"/>
  <c r="AG1097" i="1"/>
  <c r="AM1097" i="1" s="1"/>
  <c r="AJ1105" i="1"/>
  <c r="AK1105" i="1" s="1"/>
  <c r="AL1105" i="1" s="1"/>
  <c r="AN1105" i="1" s="1"/>
  <c r="AP1105" i="1" s="1"/>
  <c r="AG1105" i="1"/>
  <c r="AM1105" i="1" s="1"/>
  <c r="AJ1113" i="1"/>
  <c r="AK1113" i="1" s="1"/>
  <c r="AL1113" i="1" s="1"/>
  <c r="AN1113" i="1" s="1"/>
  <c r="AP1113" i="1" s="1"/>
  <c r="AG1113" i="1"/>
  <c r="AM1113" i="1" s="1"/>
  <c r="AJ1121" i="1"/>
  <c r="AK1121" i="1" s="1"/>
  <c r="AL1121" i="1" s="1"/>
  <c r="AN1121" i="1" s="1"/>
  <c r="AP1121" i="1" s="1"/>
  <c r="AG1121" i="1"/>
  <c r="AJ1129" i="1"/>
  <c r="AK1129" i="1" s="1"/>
  <c r="AL1129" i="1" s="1"/>
  <c r="AN1129" i="1" s="1"/>
  <c r="AP1129" i="1" s="1"/>
  <c r="AG1129" i="1"/>
  <c r="AM1129" i="1" s="1"/>
  <c r="AJ1137" i="1"/>
  <c r="AK1137" i="1" s="1"/>
  <c r="AL1137" i="1" s="1"/>
  <c r="AG1137" i="1"/>
  <c r="AM1137" i="1" s="1"/>
  <c r="AJ1145" i="1"/>
  <c r="AK1145" i="1" s="1"/>
  <c r="AL1145" i="1" s="1"/>
  <c r="AG1145" i="1"/>
  <c r="AM1145" i="1" s="1"/>
  <c r="AJ1080" i="1"/>
  <c r="AK1080" i="1" s="1"/>
  <c r="AL1080" i="1" s="1"/>
  <c r="AN1080" i="1" s="1"/>
  <c r="AP1080" i="1" s="1"/>
  <c r="AG1080" i="1"/>
  <c r="AJ1088" i="1"/>
  <c r="AK1088" i="1" s="1"/>
  <c r="AL1088" i="1" s="1"/>
  <c r="AN1088" i="1" s="1"/>
  <c r="AP1088" i="1" s="1"/>
  <c r="AG1088" i="1"/>
  <c r="AM1088" i="1" s="1"/>
  <c r="AJ1096" i="1"/>
  <c r="AK1096" i="1" s="1"/>
  <c r="AL1096" i="1" s="1"/>
  <c r="AN1096" i="1" s="1"/>
  <c r="AP1096" i="1" s="1"/>
  <c r="AG1096" i="1"/>
  <c r="AJ1104" i="1"/>
  <c r="AK1104" i="1" s="1"/>
  <c r="AL1104" i="1" s="1"/>
  <c r="AN1104" i="1" s="1"/>
  <c r="AP1104" i="1" s="1"/>
  <c r="AG1104" i="1"/>
  <c r="AJ1112" i="1"/>
  <c r="AK1112" i="1" s="1"/>
  <c r="AL1112" i="1" s="1"/>
  <c r="AN1112" i="1" s="1"/>
  <c r="AP1112" i="1" s="1"/>
  <c r="AG1112" i="1"/>
  <c r="AM1112" i="1" s="1"/>
  <c r="AJ1120" i="1"/>
  <c r="AK1120" i="1" s="1"/>
  <c r="AL1120" i="1" s="1"/>
  <c r="AN1120" i="1" s="1"/>
  <c r="AP1120" i="1" s="1"/>
  <c r="AG1120" i="1"/>
  <c r="AM1120" i="1" s="1"/>
  <c r="AJ1128" i="1"/>
  <c r="AK1128" i="1" s="1"/>
  <c r="AL1128" i="1" s="1"/>
  <c r="AN1128" i="1" s="1"/>
  <c r="AP1128" i="1" s="1"/>
  <c r="AG1128" i="1"/>
  <c r="AJ1136" i="1"/>
  <c r="AK1136" i="1" s="1"/>
  <c r="AL1136" i="1" s="1"/>
  <c r="AN1136" i="1" s="1"/>
  <c r="AP1136" i="1" s="1"/>
  <c r="AG1136" i="1"/>
  <c r="AJ1144" i="1"/>
  <c r="AK1144" i="1" s="1"/>
  <c r="AL1144" i="1" s="1"/>
  <c r="AN1144" i="1" s="1"/>
  <c r="AP1144" i="1" s="1"/>
  <c r="AG1144" i="1"/>
  <c r="AJ1079" i="1"/>
  <c r="AK1079" i="1" s="1"/>
  <c r="AL1079" i="1" s="1"/>
  <c r="AN1079" i="1" s="1"/>
  <c r="AP1079" i="1" s="1"/>
  <c r="AG1079" i="1"/>
  <c r="AM1079" i="1" s="1"/>
  <c r="AJ1087" i="1"/>
  <c r="AK1087" i="1" s="1"/>
  <c r="AL1087" i="1" s="1"/>
  <c r="AN1087" i="1" s="1"/>
  <c r="AP1087" i="1" s="1"/>
  <c r="AG1087" i="1"/>
  <c r="AJ1095" i="1"/>
  <c r="AK1095" i="1" s="1"/>
  <c r="AL1095" i="1" s="1"/>
  <c r="AG1095" i="1"/>
  <c r="AM1095" i="1" s="1"/>
  <c r="AJ1103" i="1"/>
  <c r="AK1103" i="1" s="1"/>
  <c r="AL1103" i="1" s="1"/>
  <c r="AN1103" i="1" s="1"/>
  <c r="AP1103" i="1" s="1"/>
  <c r="AG1103" i="1"/>
  <c r="AM1103" i="1" s="1"/>
  <c r="AJ1111" i="1"/>
  <c r="AK1111" i="1" s="1"/>
  <c r="AL1111" i="1" s="1"/>
  <c r="AN1111" i="1" s="1"/>
  <c r="AP1111" i="1" s="1"/>
  <c r="AG1111" i="1"/>
  <c r="AM1111" i="1" s="1"/>
  <c r="AJ1119" i="1"/>
  <c r="AK1119" i="1" s="1"/>
  <c r="AL1119" i="1" s="1"/>
  <c r="AN1119" i="1" s="1"/>
  <c r="AP1119" i="1" s="1"/>
  <c r="AG1119" i="1"/>
  <c r="AJ1127" i="1"/>
  <c r="AK1127" i="1" s="1"/>
  <c r="AL1127" i="1" s="1"/>
  <c r="AN1127" i="1" s="1"/>
  <c r="AP1127" i="1" s="1"/>
  <c r="AG1127" i="1"/>
  <c r="AM1127" i="1" s="1"/>
  <c r="AJ1135" i="1"/>
  <c r="AK1135" i="1" s="1"/>
  <c r="AL1135" i="1" s="1"/>
  <c r="AG1135" i="1"/>
  <c r="AM1135" i="1" s="1"/>
  <c r="AJ1143" i="1"/>
  <c r="AK1143" i="1" s="1"/>
  <c r="AL1143" i="1" s="1"/>
  <c r="AN1143" i="1" s="1"/>
  <c r="AP1143" i="1" s="1"/>
  <c r="AG1143" i="1"/>
  <c r="AM1143" i="1" s="1"/>
  <c r="AJ1151" i="1"/>
  <c r="AK1151" i="1" s="1"/>
  <c r="AL1151" i="1" s="1"/>
  <c r="AN1151" i="1" s="1"/>
  <c r="AP1151" i="1" s="1"/>
  <c r="AG1151" i="1"/>
  <c r="AM1151" i="1" s="1"/>
  <c r="AG1074" i="1"/>
  <c r="AJ1078" i="1"/>
  <c r="AK1078" i="1" s="1"/>
  <c r="AL1078" i="1" s="1"/>
  <c r="AN1078" i="1" s="1"/>
  <c r="AP1078" i="1" s="1"/>
  <c r="AG1078" i="1"/>
  <c r="AJ1086" i="1"/>
  <c r="AK1086" i="1" s="1"/>
  <c r="AL1086" i="1" s="1"/>
  <c r="AG1086" i="1"/>
  <c r="AM1086" i="1" s="1"/>
  <c r="AJ1094" i="1"/>
  <c r="AK1094" i="1" s="1"/>
  <c r="AL1094" i="1" s="1"/>
  <c r="AG1094" i="1"/>
  <c r="AM1094" i="1" s="1"/>
  <c r="AJ1102" i="1"/>
  <c r="AK1102" i="1" s="1"/>
  <c r="AL1102" i="1" s="1"/>
  <c r="AN1102" i="1" s="1"/>
  <c r="AP1102" i="1" s="1"/>
  <c r="AG1102" i="1"/>
  <c r="AJ1110" i="1"/>
  <c r="AK1110" i="1" s="1"/>
  <c r="AL1110" i="1" s="1"/>
  <c r="AG1110" i="1"/>
  <c r="AJ1118" i="1"/>
  <c r="AK1118" i="1" s="1"/>
  <c r="AL1118" i="1" s="1"/>
  <c r="AG1118" i="1"/>
  <c r="AM1118" i="1" s="1"/>
  <c r="AJ1126" i="1"/>
  <c r="AK1126" i="1" s="1"/>
  <c r="AL1126" i="1" s="1"/>
  <c r="AN1126" i="1" s="1"/>
  <c r="AP1126" i="1" s="1"/>
  <c r="AG1126" i="1"/>
  <c r="AM1126" i="1" s="1"/>
  <c r="AJ1134" i="1"/>
  <c r="AK1134" i="1" s="1"/>
  <c r="AL1134" i="1" s="1"/>
  <c r="AN1134" i="1" s="1"/>
  <c r="AP1134" i="1" s="1"/>
  <c r="AG1134" i="1"/>
  <c r="AJ1142" i="1"/>
  <c r="AK1142" i="1" s="1"/>
  <c r="AL1142" i="1" s="1"/>
  <c r="AN1142" i="1" s="1"/>
  <c r="AP1142" i="1" s="1"/>
  <c r="AG1142" i="1"/>
  <c r="AJ1150" i="1"/>
  <c r="AK1150" i="1" s="1"/>
  <c r="AL1150" i="1" s="1"/>
  <c r="AN1150" i="1" s="1"/>
  <c r="AP1150" i="1" s="1"/>
  <c r="AG1150" i="1"/>
  <c r="AM1150" i="1" s="1"/>
  <c r="AJ1166" i="1"/>
  <c r="AK1166" i="1" s="1"/>
  <c r="AL1166" i="1" s="1"/>
  <c r="AN1166" i="1" s="1"/>
  <c r="AP1166" i="1" s="1"/>
  <c r="AG1166" i="1"/>
  <c r="AJ1174" i="1"/>
  <c r="AK1174" i="1" s="1"/>
  <c r="AL1174" i="1" s="1"/>
  <c r="AN1174" i="1" s="1"/>
  <c r="AP1174" i="1" s="1"/>
  <c r="AG1174" i="1"/>
  <c r="AM1174" i="1" s="1"/>
  <c r="AJ1182" i="1"/>
  <c r="AK1182" i="1" s="1"/>
  <c r="AL1182" i="1" s="1"/>
  <c r="AN1182" i="1" s="1"/>
  <c r="AP1182" i="1" s="1"/>
  <c r="AG1182" i="1"/>
  <c r="AJ1190" i="1"/>
  <c r="AK1190" i="1" s="1"/>
  <c r="AL1190" i="1" s="1"/>
  <c r="AN1190" i="1" s="1"/>
  <c r="AP1190" i="1" s="1"/>
  <c r="AG1190" i="1"/>
  <c r="AM1190" i="1" s="1"/>
  <c r="AJ1198" i="1"/>
  <c r="AK1198" i="1" s="1"/>
  <c r="AL1198" i="1" s="1"/>
  <c r="AN1198" i="1" s="1"/>
  <c r="AP1198" i="1" s="1"/>
  <c r="AG1198" i="1"/>
  <c r="AJ1206" i="1"/>
  <c r="AK1206" i="1" s="1"/>
  <c r="AL1206" i="1" s="1"/>
  <c r="AG1206" i="1"/>
  <c r="AM1206" i="1" s="1"/>
  <c r="AJ1214" i="1"/>
  <c r="AK1214" i="1" s="1"/>
  <c r="AL1214" i="1" s="1"/>
  <c r="AN1214" i="1" s="1"/>
  <c r="AP1214" i="1" s="1"/>
  <c r="AG1214" i="1"/>
  <c r="AJ1222" i="1"/>
  <c r="AK1222" i="1" s="1"/>
  <c r="AL1222" i="1" s="1"/>
  <c r="AN1222" i="1" s="1"/>
  <c r="AP1222" i="1" s="1"/>
  <c r="AG1222" i="1"/>
  <c r="AJ1230" i="1"/>
  <c r="AK1230" i="1" s="1"/>
  <c r="AL1230" i="1" s="1"/>
  <c r="AN1230" i="1" s="1"/>
  <c r="AP1230" i="1" s="1"/>
  <c r="AG1230" i="1"/>
  <c r="AM835" i="1"/>
  <c r="AM836" i="1"/>
  <c r="AM837" i="1"/>
  <c r="AM840" i="1"/>
  <c r="AM841" i="1"/>
  <c r="AM843" i="1"/>
  <c r="AM845" i="1"/>
  <c r="AM847" i="1"/>
  <c r="AM849" i="1"/>
  <c r="AM850" i="1"/>
  <c r="AM852" i="1"/>
  <c r="AM854" i="1"/>
  <c r="AM855" i="1"/>
  <c r="AM856" i="1"/>
  <c r="AM858" i="1"/>
  <c r="AM861" i="1"/>
  <c r="AM863" i="1"/>
  <c r="AM864" i="1"/>
  <c r="AM865" i="1"/>
  <c r="AM867" i="1"/>
  <c r="AM868" i="1"/>
  <c r="AM869" i="1"/>
  <c r="AM870" i="1"/>
  <c r="AM873" i="1"/>
  <c r="AM875" i="1"/>
  <c r="AM877" i="1"/>
  <c r="AM879" i="1"/>
  <c r="AM881" i="1"/>
  <c r="AM882" i="1"/>
  <c r="AM883" i="1"/>
  <c r="AM886" i="1"/>
  <c r="AM887" i="1"/>
  <c r="AM888" i="1"/>
  <c r="AJ1164" i="1"/>
  <c r="AK1164" i="1" s="1"/>
  <c r="AL1164" i="1" s="1"/>
  <c r="AN1164" i="1" s="1"/>
  <c r="AP1164" i="1" s="1"/>
  <c r="AG1164" i="1"/>
  <c r="AJ1172" i="1"/>
  <c r="AK1172" i="1" s="1"/>
  <c r="AL1172" i="1" s="1"/>
  <c r="AN1172" i="1" s="1"/>
  <c r="AP1172" i="1" s="1"/>
  <c r="AG1172" i="1"/>
  <c r="AJ1180" i="1"/>
  <c r="AK1180" i="1" s="1"/>
  <c r="AL1180" i="1" s="1"/>
  <c r="AN1180" i="1" s="1"/>
  <c r="AP1180" i="1" s="1"/>
  <c r="AG1180" i="1"/>
  <c r="AJ1188" i="1"/>
  <c r="AK1188" i="1" s="1"/>
  <c r="AL1188" i="1" s="1"/>
  <c r="AG1188" i="1"/>
  <c r="AJ1196" i="1"/>
  <c r="AK1196" i="1" s="1"/>
  <c r="AL1196" i="1" s="1"/>
  <c r="AN1196" i="1" s="1"/>
  <c r="AP1196" i="1" s="1"/>
  <c r="AG1196" i="1"/>
  <c r="AM1196" i="1" s="1"/>
  <c r="AJ1204" i="1"/>
  <c r="AK1204" i="1" s="1"/>
  <c r="AL1204" i="1" s="1"/>
  <c r="AN1204" i="1" s="1"/>
  <c r="AP1204" i="1" s="1"/>
  <c r="AG1204" i="1"/>
  <c r="AM1204" i="1" s="1"/>
  <c r="AJ1212" i="1"/>
  <c r="AK1212" i="1" s="1"/>
  <c r="AL1212" i="1" s="1"/>
  <c r="AN1212" i="1" s="1"/>
  <c r="AP1212" i="1" s="1"/>
  <c r="AG1212" i="1"/>
  <c r="AM1212" i="1" s="1"/>
  <c r="AJ1220" i="1"/>
  <c r="AK1220" i="1" s="1"/>
  <c r="AL1220" i="1" s="1"/>
  <c r="AG1220" i="1"/>
  <c r="AM1220" i="1" s="1"/>
  <c r="AJ1228" i="1"/>
  <c r="AK1228" i="1" s="1"/>
  <c r="AL1228" i="1" s="1"/>
  <c r="AN1228" i="1" s="1"/>
  <c r="AP1228" i="1" s="1"/>
  <c r="AG1228" i="1"/>
  <c r="AM1228" i="1" s="1"/>
  <c r="AJ1163" i="1"/>
  <c r="AK1163" i="1" s="1"/>
  <c r="AL1163" i="1" s="1"/>
  <c r="AN1163" i="1" s="1"/>
  <c r="AP1163" i="1" s="1"/>
  <c r="AG1163" i="1"/>
  <c r="AJ1171" i="1"/>
  <c r="AK1171" i="1" s="1"/>
  <c r="AL1171" i="1" s="1"/>
  <c r="AG1171" i="1"/>
  <c r="AM1171" i="1" s="1"/>
  <c r="AJ1179" i="1"/>
  <c r="AK1179" i="1" s="1"/>
  <c r="AL1179" i="1" s="1"/>
  <c r="AG1179" i="1"/>
  <c r="AJ1187" i="1"/>
  <c r="AK1187" i="1" s="1"/>
  <c r="AL1187" i="1" s="1"/>
  <c r="AN1187" i="1" s="1"/>
  <c r="AP1187" i="1" s="1"/>
  <c r="AG1187" i="1"/>
  <c r="AM1187" i="1" s="1"/>
  <c r="AJ1195" i="1"/>
  <c r="AK1195" i="1" s="1"/>
  <c r="AL1195" i="1" s="1"/>
  <c r="AN1195" i="1" s="1"/>
  <c r="AP1195" i="1" s="1"/>
  <c r="AG1195" i="1"/>
  <c r="AJ1203" i="1"/>
  <c r="AK1203" i="1" s="1"/>
  <c r="AL1203" i="1" s="1"/>
  <c r="AN1203" i="1" s="1"/>
  <c r="AP1203" i="1" s="1"/>
  <c r="AG1203" i="1"/>
  <c r="AJ1211" i="1"/>
  <c r="AK1211" i="1" s="1"/>
  <c r="AL1211" i="1" s="1"/>
  <c r="AN1211" i="1" s="1"/>
  <c r="AP1211" i="1" s="1"/>
  <c r="AG1211" i="1"/>
  <c r="AM1211" i="1" s="1"/>
  <c r="AJ1219" i="1"/>
  <c r="AK1219" i="1" s="1"/>
  <c r="AL1219" i="1" s="1"/>
  <c r="AN1219" i="1" s="1"/>
  <c r="AP1219" i="1" s="1"/>
  <c r="AG1219" i="1"/>
  <c r="AJ1227" i="1"/>
  <c r="AK1227" i="1" s="1"/>
  <c r="AL1227" i="1" s="1"/>
  <c r="AN1227" i="1" s="1"/>
  <c r="AP1227" i="1" s="1"/>
  <c r="AG1227" i="1"/>
  <c r="AM1227" i="1" s="1"/>
  <c r="AJ1162" i="1"/>
  <c r="AK1162" i="1" s="1"/>
  <c r="AL1162" i="1" s="1"/>
  <c r="AN1162" i="1" s="1"/>
  <c r="AP1162" i="1" s="1"/>
  <c r="AG1162" i="1"/>
  <c r="AM1162" i="1" s="1"/>
  <c r="AJ1170" i="1"/>
  <c r="AK1170" i="1" s="1"/>
  <c r="AL1170" i="1" s="1"/>
  <c r="AN1170" i="1" s="1"/>
  <c r="AP1170" i="1" s="1"/>
  <c r="AG1170" i="1"/>
  <c r="AJ1178" i="1"/>
  <c r="AK1178" i="1" s="1"/>
  <c r="AL1178" i="1" s="1"/>
  <c r="AN1178" i="1" s="1"/>
  <c r="AP1178" i="1" s="1"/>
  <c r="AG1178" i="1"/>
  <c r="AJ1186" i="1"/>
  <c r="AK1186" i="1" s="1"/>
  <c r="AL1186" i="1" s="1"/>
  <c r="AG1186" i="1"/>
  <c r="AM1186" i="1" s="1"/>
  <c r="AJ1194" i="1"/>
  <c r="AK1194" i="1" s="1"/>
  <c r="AL1194" i="1" s="1"/>
  <c r="AN1194" i="1" s="1"/>
  <c r="AP1194" i="1" s="1"/>
  <c r="AG1194" i="1"/>
  <c r="AM1194" i="1" s="1"/>
  <c r="AJ1202" i="1"/>
  <c r="AK1202" i="1" s="1"/>
  <c r="AL1202" i="1" s="1"/>
  <c r="AN1202" i="1" s="1"/>
  <c r="AP1202" i="1" s="1"/>
  <c r="AG1202" i="1"/>
  <c r="AJ1210" i="1"/>
  <c r="AK1210" i="1" s="1"/>
  <c r="AL1210" i="1" s="1"/>
  <c r="AN1210" i="1" s="1"/>
  <c r="AP1210" i="1" s="1"/>
  <c r="AG1210" i="1"/>
  <c r="AJ1218" i="1"/>
  <c r="AK1218" i="1" s="1"/>
  <c r="AL1218" i="1" s="1"/>
  <c r="AN1218" i="1" s="1"/>
  <c r="AP1218" i="1" s="1"/>
  <c r="AG1218" i="1"/>
  <c r="AM1218" i="1" s="1"/>
  <c r="AJ1226" i="1"/>
  <c r="AK1226" i="1" s="1"/>
  <c r="AL1226" i="1" s="1"/>
  <c r="AN1226" i="1" s="1"/>
  <c r="AP1226" i="1" s="1"/>
  <c r="AG1226" i="1"/>
  <c r="AM1226" i="1" s="1"/>
  <c r="AJ1234" i="1"/>
  <c r="AK1234" i="1" s="1"/>
  <c r="AL1234" i="1" s="1"/>
  <c r="AN1234" i="1" s="1"/>
  <c r="AP1234" i="1" s="1"/>
  <c r="AG1234" i="1"/>
  <c r="AG1152" i="1"/>
  <c r="AM1152" i="1" s="1"/>
  <c r="AG1153" i="1"/>
  <c r="AM1153" i="1" s="1"/>
  <c r="AG1154" i="1"/>
  <c r="AM1154" i="1" s="1"/>
  <c r="AG1155" i="1"/>
  <c r="AM1155" i="1" s="1"/>
  <c r="AG1156" i="1"/>
  <c r="AG1157" i="1"/>
  <c r="AM1157" i="1" s="1"/>
  <c r="AJ1161" i="1"/>
  <c r="AK1161" i="1" s="1"/>
  <c r="AL1161" i="1" s="1"/>
  <c r="AN1161" i="1" s="1"/>
  <c r="AP1161" i="1" s="1"/>
  <c r="AG1161" i="1"/>
  <c r="AM1161" i="1" s="1"/>
  <c r="AJ1169" i="1"/>
  <c r="AK1169" i="1" s="1"/>
  <c r="AL1169" i="1" s="1"/>
  <c r="AN1169" i="1" s="1"/>
  <c r="AP1169" i="1" s="1"/>
  <c r="AG1169" i="1"/>
  <c r="AM1169" i="1" s="1"/>
  <c r="AJ1177" i="1"/>
  <c r="AK1177" i="1" s="1"/>
  <c r="AL1177" i="1" s="1"/>
  <c r="AN1177" i="1" s="1"/>
  <c r="AP1177" i="1" s="1"/>
  <c r="AG1177" i="1"/>
  <c r="AM1177" i="1" s="1"/>
  <c r="AJ1185" i="1"/>
  <c r="AK1185" i="1" s="1"/>
  <c r="AL1185" i="1" s="1"/>
  <c r="AN1185" i="1" s="1"/>
  <c r="AP1185" i="1" s="1"/>
  <c r="AG1185" i="1"/>
  <c r="AM1185" i="1" s="1"/>
  <c r="AJ1193" i="1"/>
  <c r="AK1193" i="1" s="1"/>
  <c r="AL1193" i="1" s="1"/>
  <c r="AN1193" i="1" s="1"/>
  <c r="AP1193" i="1" s="1"/>
  <c r="AG1193" i="1"/>
  <c r="AM1193" i="1" s="1"/>
  <c r="AJ1201" i="1"/>
  <c r="AK1201" i="1" s="1"/>
  <c r="AL1201" i="1" s="1"/>
  <c r="AN1201" i="1" s="1"/>
  <c r="AP1201" i="1" s="1"/>
  <c r="AG1201" i="1"/>
  <c r="AM1201" i="1" s="1"/>
  <c r="AJ1209" i="1"/>
  <c r="AK1209" i="1" s="1"/>
  <c r="AL1209" i="1" s="1"/>
  <c r="AN1209" i="1" s="1"/>
  <c r="AP1209" i="1" s="1"/>
  <c r="AG1209" i="1"/>
  <c r="AM1209" i="1" s="1"/>
  <c r="AJ1217" i="1"/>
  <c r="AK1217" i="1" s="1"/>
  <c r="AL1217" i="1" s="1"/>
  <c r="AG1217" i="1"/>
  <c r="AJ1225" i="1"/>
  <c r="AK1225" i="1" s="1"/>
  <c r="AL1225" i="1" s="1"/>
  <c r="AN1225" i="1" s="1"/>
  <c r="AP1225" i="1" s="1"/>
  <c r="AG1225" i="1"/>
  <c r="AM1225" i="1" s="1"/>
  <c r="AJ1233" i="1"/>
  <c r="AK1233" i="1" s="1"/>
  <c r="AL1233" i="1" s="1"/>
  <c r="AN1233" i="1" s="1"/>
  <c r="AP1233" i="1" s="1"/>
  <c r="AG1233" i="1"/>
  <c r="AM1233" i="1" s="1"/>
  <c r="AJ1160" i="1"/>
  <c r="AK1160" i="1" s="1"/>
  <c r="AL1160" i="1" s="1"/>
  <c r="AN1160" i="1" s="1"/>
  <c r="AP1160" i="1" s="1"/>
  <c r="AG1160" i="1"/>
  <c r="AM1160" i="1" s="1"/>
  <c r="AJ1168" i="1"/>
  <c r="AK1168" i="1" s="1"/>
  <c r="AL1168" i="1" s="1"/>
  <c r="AG1168" i="1"/>
  <c r="AM1168" i="1" s="1"/>
  <c r="AJ1176" i="1"/>
  <c r="AK1176" i="1" s="1"/>
  <c r="AL1176" i="1" s="1"/>
  <c r="AN1176" i="1" s="1"/>
  <c r="AP1176" i="1" s="1"/>
  <c r="AG1176" i="1"/>
  <c r="AM1176" i="1" s="1"/>
  <c r="AJ1184" i="1"/>
  <c r="AK1184" i="1" s="1"/>
  <c r="AL1184" i="1" s="1"/>
  <c r="AN1184" i="1" s="1"/>
  <c r="AP1184" i="1" s="1"/>
  <c r="AG1184" i="1"/>
  <c r="AM1184" i="1" s="1"/>
  <c r="AJ1192" i="1"/>
  <c r="AK1192" i="1" s="1"/>
  <c r="AL1192" i="1" s="1"/>
  <c r="AN1192" i="1" s="1"/>
  <c r="AP1192" i="1" s="1"/>
  <c r="AG1192" i="1"/>
  <c r="AM1192" i="1" s="1"/>
  <c r="AJ1200" i="1"/>
  <c r="AK1200" i="1" s="1"/>
  <c r="AL1200" i="1" s="1"/>
  <c r="AG1200" i="1"/>
  <c r="AM1200" i="1" s="1"/>
  <c r="AJ1208" i="1"/>
  <c r="AK1208" i="1" s="1"/>
  <c r="AL1208" i="1" s="1"/>
  <c r="AN1208" i="1" s="1"/>
  <c r="AP1208" i="1" s="1"/>
  <c r="AG1208" i="1"/>
  <c r="AM1208" i="1" s="1"/>
  <c r="AJ1216" i="1"/>
  <c r="AK1216" i="1" s="1"/>
  <c r="AL1216" i="1" s="1"/>
  <c r="AN1216" i="1" s="1"/>
  <c r="AP1216" i="1" s="1"/>
  <c r="AG1216" i="1"/>
  <c r="AM1216" i="1" s="1"/>
  <c r="AJ1224" i="1"/>
  <c r="AK1224" i="1" s="1"/>
  <c r="AL1224" i="1" s="1"/>
  <c r="AN1224" i="1" s="1"/>
  <c r="AP1224" i="1" s="1"/>
  <c r="AG1224" i="1"/>
  <c r="AM1224" i="1" s="1"/>
  <c r="AJ1232" i="1"/>
  <c r="AK1232" i="1" s="1"/>
  <c r="AL1232" i="1" s="1"/>
  <c r="AG1232" i="1"/>
  <c r="AM1232" i="1" s="1"/>
  <c r="AJ1159" i="1"/>
  <c r="AK1159" i="1" s="1"/>
  <c r="AL1159" i="1" s="1"/>
  <c r="AN1159" i="1" s="1"/>
  <c r="AP1159" i="1" s="1"/>
  <c r="AG1159" i="1"/>
  <c r="AJ1167" i="1"/>
  <c r="AK1167" i="1" s="1"/>
  <c r="AL1167" i="1" s="1"/>
  <c r="AN1167" i="1" s="1"/>
  <c r="AP1167" i="1" s="1"/>
  <c r="AG1167" i="1"/>
  <c r="AM1167" i="1" s="1"/>
  <c r="AJ1175" i="1"/>
  <c r="AK1175" i="1" s="1"/>
  <c r="AL1175" i="1" s="1"/>
  <c r="AG1175" i="1"/>
  <c r="AM1175" i="1" s="1"/>
  <c r="AJ1183" i="1"/>
  <c r="AK1183" i="1" s="1"/>
  <c r="AL1183" i="1" s="1"/>
  <c r="AG1183" i="1"/>
  <c r="AM1183" i="1" s="1"/>
  <c r="AJ1191" i="1"/>
  <c r="AK1191" i="1" s="1"/>
  <c r="AL1191" i="1" s="1"/>
  <c r="AN1191" i="1" s="1"/>
  <c r="AP1191" i="1" s="1"/>
  <c r="AG1191" i="1"/>
  <c r="AM1191" i="1" s="1"/>
  <c r="AJ1199" i="1"/>
  <c r="AK1199" i="1" s="1"/>
  <c r="AL1199" i="1" s="1"/>
  <c r="AN1199" i="1" s="1"/>
  <c r="AP1199" i="1" s="1"/>
  <c r="AG1199" i="1"/>
  <c r="AM1199" i="1" s="1"/>
  <c r="AJ1207" i="1"/>
  <c r="AK1207" i="1" s="1"/>
  <c r="AL1207" i="1" s="1"/>
  <c r="AN1207" i="1" s="1"/>
  <c r="AP1207" i="1" s="1"/>
  <c r="AG1207" i="1"/>
  <c r="AM1207" i="1" s="1"/>
  <c r="AJ1215" i="1"/>
  <c r="AK1215" i="1" s="1"/>
  <c r="AL1215" i="1" s="1"/>
  <c r="AN1215" i="1" s="1"/>
  <c r="AP1215" i="1" s="1"/>
  <c r="AG1215" i="1"/>
  <c r="AM1215" i="1" s="1"/>
  <c r="AJ1223" i="1"/>
  <c r="AK1223" i="1" s="1"/>
  <c r="AL1223" i="1" s="1"/>
  <c r="AN1223" i="1" s="1"/>
  <c r="AP1223" i="1" s="1"/>
  <c r="AG1223" i="1"/>
  <c r="AJ1231" i="1"/>
  <c r="AK1231" i="1" s="1"/>
  <c r="AL1231" i="1" s="1"/>
  <c r="AN1231" i="1" s="1"/>
  <c r="AP1231" i="1" s="1"/>
  <c r="AG1231" i="1"/>
  <c r="AM1231" i="1" s="1"/>
  <c r="AG1235" i="1"/>
  <c r="AM1235" i="1" s="1"/>
  <c r="AN1235" i="1" s="1"/>
  <c r="AP1235" i="1" s="1"/>
  <c r="AG1236" i="1"/>
  <c r="AM1236" i="1" s="1"/>
  <c r="AG1237" i="1"/>
  <c r="AG1238" i="1"/>
  <c r="AM1238" i="1" s="1"/>
  <c r="AG1239" i="1"/>
  <c r="AG1240" i="1"/>
  <c r="AG1241" i="1"/>
  <c r="AM1241" i="1" s="1"/>
  <c r="AG1242" i="1"/>
  <c r="AJ1295" i="1"/>
  <c r="AK1295" i="1" s="1"/>
  <c r="AL1295" i="1" s="1"/>
  <c r="AN1295" i="1" s="1"/>
  <c r="AP1295" i="1" s="1"/>
  <c r="AG1295" i="1"/>
  <c r="AJ1303" i="1"/>
  <c r="AK1303" i="1" s="1"/>
  <c r="AL1303" i="1" s="1"/>
  <c r="AN1303" i="1" s="1"/>
  <c r="AP1303" i="1" s="1"/>
  <c r="AG1303" i="1"/>
  <c r="AJ1311" i="1"/>
  <c r="AK1311" i="1" s="1"/>
  <c r="AL1311" i="1" s="1"/>
  <c r="AN1311" i="1" s="1"/>
  <c r="AP1311" i="1" s="1"/>
  <c r="AG1311" i="1"/>
  <c r="AM892" i="1"/>
  <c r="AM894" i="1"/>
  <c r="AM895" i="1"/>
  <c r="AM898" i="1"/>
  <c r="AM899" i="1"/>
  <c r="AM900" i="1"/>
  <c r="AM902" i="1"/>
  <c r="AM906" i="1"/>
  <c r="AM907" i="1"/>
  <c r="AM908" i="1"/>
  <c r="AM909" i="1"/>
  <c r="AM910" i="1"/>
  <c r="AM911" i="1"/>
  <c r="AM912" i="1"/>
  <c r="AM914" i="1"/>
  <c r="AM918" i="1"/>
  <c r="AM919" i="1"/>
  <c r="AM920" i="1"/>
  <c r="AM922" i="1"/>
  <c r="AM923" i="1"/>
  <c r="AM924" i="1"/>
  <c r="AM925" i="1"/>
  <c r="AM928" i="1"/>
  <c r="AM929" i="1"/>
  <c r="AM930" i="1"/>
  <c r="AM931" i="1"/>
  <c r="AM932" i="1"/>
  <c r="AM934" i="1"/>
  <c r="AM935" i="1"/>
  <c r="AM937" i="1"/>
  <c r="AM938" i="1"/>
  <c r="AM940" i="1"/>
  <c r="AM941" i="1"/>
  <c r="AM942" i="1"/>
  <c r="AM943" i="1"/>
  <c r="AM944" i="1"/>
  <c r="AM946" i="1"/>
  <c r="AM950" i="1"/>
  <c r="AM952" i="1"/>
  <c r="AM953" i="1"/>
  <c r="AM954" i="1"/>
  <c r="AM955" i="1"/>
  <c r="AM957" i="1"/>
  <c r="AM960" i="1"/>
  <c r="AM961" i="1"/>
  <c r="AM962" i="1"/>
  <c r="AM963" i="1"/>
  <c r="AM964" i="1"/>
  <c r="AM965" i="1"/>
  <c r="AM966" i="1"/>
  <c r="AM967" i="1"/>
  <c r="AM969" i="1"/>
  <c r="AM970" i="1"/>
  <c r="AM971" i="1"/>
  <c r="AM972" i="1"/>
  <c r="AM973" i="1"/>
  <c r="AM974" i="1"/>
  <c r="AM975" i="1"/>
  <c r="AM976" i="1"/>
  <c r="AM978" i="1"/>
  <c r="AM982" i="1"/>
  <c r="AM983" i="1"/>
  <c r="AM984" i="1"/>
  <c r="AN1262" i="1"/>
  <c r="AP1262" i="1" s="1"/>
  <c r="AM986" i="1"/>
  <c r="AM987" i="1"/>
  <c r="AM988" i="1"/>
  <c r="AM989" i="1"/>
  <c r="AM992" i="1"/>
  <c r="AM993" i="1"/>
  <c r="AM994" i="1"/>
  <c r="AM995" i="1"/>
  <c r="AM996" i="1"/>
  <c r="AM998" i="1"/>
  <c r="AM999" i="1"/>
  <c r="AM1001" i="1"/>
  <c r="AM1002" i="1"/>
  <c r="AM1004" i="1"/>
  <c r="AM1005" i="1"/>
  <c r="AM1006" i="1"/>
  <c r="AM1007" i="1"/>
  <c r="AM1008" i="1"/>
  <c r="AM1009" i="1"/>
  <c r="AM1014" i="1"/>
  <c r="AM1016" i="1"/>
  <c r="AM1017" i="1"/>
  <c r="AM1018" i="1"/>
  <c r="AM1019" i="1"/>
  <c r="AM1021" i="1"/>
  <c r="AM1024" i="1"/>
  <c r="AM1025" i="1"/>
  <c r="AM1026" i="1"/>
  <c r="AM1027" i="1"/>
  <c r="AM1028" i="1"/>
  <c r="AM1029" i="1"/>
  <c r="AM1030" i="1"/>
  <c r="AM1031" i="1"/>
  <c r="AM1033" i="1"/>
  <c r="AM1034" i="1"/>
  <c r="AM1035" i="1"/>
  <c r="AM1036" i="1"/>
  <c r="AM1037" i="1"/>
  <c r="AM1038" i="1"/>
  <c r="AM1039" i="1"/>
  <c r="AM1040" i="1"/>
  <c r="AM1041" i="1"/>
  <c r="AM1046" i="1"/>
  <c r="AM1047" i="1"/>
  <c r="AM1048" i="1"/>
  <c r="AM1049" i="1"/>
  <c r="AM1050" i="1"/>
  <c r="AM1051" i="1"/>
  <c r="AM1052" i="1"/>
  <c r="AM1053" i="1"/>
  <c r="AM1056" i="1"/>
  <c r="AM1057" i="1"/>
  <c r="AM1058" i="1"/>
  <c r="AM1059" i="1"/>
  <c r="AM1060" i="1"/>
  <c r="AM1062" i="1"/>
  <c r="AM1063" i="1"/>
  <c r="AM1065" i="1"/>
  <c r="AM1066" i="1"/>
  <c r="AM1068" i="1"/>
  <c r="AM1069" i="1"/>
  <c r="AM1070" i="1"/>
  <c r="AM1071" i="1"/>
  <c r="AM1072" i="1"/>
  <c r="AM1073" i="1"/>
  <c r="AM1074" i="1"/>
  <c r="AM1076" i="1"/>
  <c r="AM1078" i="1"/>
  <c r="AM1081" i="1"/>
  <c r="AM1082" i="1"/>
  <c r="AM1083" i="1"/>
  <c r="AM1084" i="1"/>
  <c r="AM1087" i="1"/>
  <c r="AM1089" i="1"/>
  <c r="AM1090" i="1"/>
  <c r="AM1091" i="1"/>
  <c r="AM1093" i="1"/>
  <c r="AM1096" i="1"/>
  <c r="AM1099" i="1"/>
  <c r="AM1100" i="1"/>
  <c r="AM1101" i="1"/>
  <c r="AM1102" i="1"/>
  <c r="AM1104" i="1"/>
  <c r="AM1106" i="1"/>
  <c r="AM1107" i="1"/>
  <c r="AM1108" i="1"/>
  <c r="AM1115" i="1"/>
  <c r="AM1116" i="1"/>
  <c r="AM1117" i="1"/>
  <c r="AM1119" i="1"/>
  <c r="AM1122" i="1"/>
  <c r="AM1123" i="1"/>
  <c r="AM1124" i="1"/>
  <c r="AM1125" i="1"/>
  <c r="AM1128" i="1"/>
  <c r="AM1131" i="1"/>
  <c r="AM1132" i="1"/>
  <c r="AM1133" i="1"/>
  <c r="AM1134" i="1"/>
  <c r="AM1136" i="1"/>
  <c r="AM1138" i="1"/>
  <c r="AM1140" i="1"/>
  <c r="AM1141" i="1"/>
  <c r="AM1142" i="1"/>
  <c r="AM1146" i="1"/>
  <c r="AM1147" i="1"/>
  <c r="AM1148" i="1"/>
  <c r="AM1149" i="1"/>
  <c r="AJ1296" i="1"/>
  <c r="AK1296" i="1" s="1"/>
  <c r="AL1296" i="1" s="1"/>
  <c r="AN1296" i="1" s="1"/>
  <c r="AP1296" i="1" s="1"/>
  <c r="AG1296" i="1"/>
  <c r="AJ1304" i="1"/>
  <c r="AK1304" i="1" s="1"/>
  <c r="AL1304" i="1" s="1"/>
  <c r="AN1304" i="1" s="1"/>
  <c r="AP1304" i="1" s="1"/>
  <c r="AG1304" i="1"/>
  <c r="AM1304" i="1" s="1"/>
  <c r="AJ1312" i="1"/>
  <c r="AK1312" i="1" s="1"/>
  <c r="AL1312" i="1" s="1"/>
  <c r="AN1312" i="1" s="1"/>
  <c r="AP1312" i="1" s="1"/>
  <c r="AG1312" i="1"/>
  <c r="AJ1294" i="1"/>
  <c r="AK1294" i="1" s="1"/>
  <c r="AL1294" i="1" s="1"/>
  <c r="AG1294" i="1"/>
  <c r="AM1294" i="1" s="1"/>
  <c r="AJ1302" i="1"/>
  <c r="AK1302" i="1" s="1"/>
  <c r="AL1302" i="1" s="1"/>
  <c r="AN1302" i="1" s="1"/>
  <c r="AP1302" i="1" s="1"/>
  <c r="AG1302" i="1"/>
  <c r="AM1302" i="1" s="1"/>
  <c r="AJ1310" i="1"/>
  <c r="AK1310" i="1" s="1"/>
  <c r="AL1310" i="1" s="1"/>
  <c r="AN1310" i="1" s="1"/>
  <c r="AP1310" i="1" s="1"/>
  <c r="AG1310" i="1"/>
  <c r="AM1310" i="1" s="1"/>
  <c r="AJ1293" i="1"/>
  <c r="AK1293" i="1" s="1"/>
  <c r="AL1293" i="1" s="1"/>
  <c r="AN1293" i="1" s="1"/>
  <c r="AP1293" i="1" s="1"/>
  <c r="AG1293" i="1"/>
  <c r="AJ1301" i="1"/>
  <c r="AK1301" i="1" s="1"/>
  <c r="AL1301" i="1" s="1"/>
  <c r="AN1301" i="1" s="1"/>
  <c r="AP1301" i="1" s="1"/>
  <c r="AG1301" i="1"/>
  <c r="AJ1309" i="1"/>
  <c r="AK1309" i="1" s="1"/>
  <c r="AL1309" i="1" s="1"/>
  <c r="AN1309" i="1" s="1"/>
  <c r="AP1309" i="1" s="1"/>
  <c r="AG1309" i="1"/>
  <c r="AJ1300" i="1"/>
  <c r="AK1300" i="1" s="1"/>
  <c r="AL1300" i="1" s="1"/>
  <c r="AN1300" i="1" s="1"/>
  <c r="AP1300" i="1" s="1"/>
  <c r="AG1300" i="1"/>
  <c r="AJ1308" i="1"/>
  <c r="AK1308" i="1" s="1"/>
  <c r="AL1308" i="1" s="1"/>
  <c r="AN1308" i="1" s="1"/>
  <c r="AP1308" i="1" s="1"/>
  <c r="AG1308" i="1"/>
  <c r="AJ1316" i="1"/>
  <c r="AK1316" i="1" s="1"/>
  <c r="AL1316" i="1" s="1"/>
  <c r="AN1316" i="1" s="1"/>
  <c r="AP1316" i="1" s="1"/>
  <c r="AG1316" i="1"/>
  <c r="AJ1324" i="1"/>
  <c r="AK1324" i="1" s="1"/>
  <c r="AL1324" i="1" s="1"/>
  <c r="AN1324" i="1" s="1"/>
  <c r="AP1324" i="1" s="1"/>
  <c r="AG1324" i="1"/>
  <c r="AJ1299" i="1"/>
  <c r="AK1299" i="1" s="1"/>
  <c r="AL1299" i="1" s="1"/>
  <c r="AN1299" i="1" s="1"/>
  <c r="AP1299" i="1" s="1"/>
  <c r="AG1299" i="1"/>
  <c r="AM1299" i="1" s="1"/>
  <c r="AJ1307" i="1"/>
  <c r="AK1307" i="1" s="1"/>
  <c r="AL1307" i="1" s="1"/>
  <c r="AN1307" i="1" s="1"/>
  <c r="AP1307" i="1" s="1"/>
  <c r="AG1307" i="1"/>
  <c r="AJ1315" i="1"/>
  <c r="AK1315" i="1" s="1"/>
  <c r="AL1315" i="1" s="1"/>
  <c r="AN1315" i="1" s="1"/>
  <c r="AP1315" i="1" s="1"/>
  <c r="AG1315" i="1"/>
  <c r="AM1156" i="1"/>
  <c r="AM1158" i="1"/>
  <c r="AM1163" i="1"/>
  <c r="AM1164" i="1"/>
  <c r="AM1166" i="1"/>
  <c r="AM1170" i="1"/>
  <c r="AM1173" i="1"/>
  <c r="AM1179" i="1"/>
  <c r="AM1180" i="1"/>
  <c r="AM1181" i="1"/>
  <c r="AM1182" i="1"/>
  <c r="AM1188" i="1"/>
  <c r="AM1195" i="1"/>
  <c r="AM1198" i="1"/>
  <c r="AM1202" i="1"/>
  <c r="AM1203" i="1"/>
  <c r="AM1205" i="1"/>
  <c r="AM1210" i="1"/>
  <c r="AM1213" i="1"/>
  <c r="AM1214" i="1"/>
  <c r="AM1219" i="1"/>
  <c r="AM1221" i="1"/>
  <c r="AM1222" i="1"/>
  <c r="AM1230" i="1"/>
  <c r="AM1234" i="1"/>
  <c r="AM1237" i="1"/>
  <c r="AM1239" i="1"/>
  <c r="AJ1298" i="1"/>
  <c r="AK1298" i="1" s="1"/>
  <c r="AL1298" i="1" s="1"/>
  <c r="AN1298" i="1" s="1"/>
  <c r="AP1298" i="1" s="1"/>
  <c r="AG1298" i="1"/>
  <c r="AJ1306" i="1"/>
  <c r="AK1306" i="1" s="1"/>
  <c r="AL1306" i="1" s="1"/>
  <c r="AN1306" i="1" s="1"/>
  <c r="AP1306" i="1" s="1"/>
  <c r="AG1306" i="1"/>
  <c r="AJ1314" i="1"/>
  <c r="AK1314" i="1" s="1"/>
  <c r="AL1314" i="1" s="1"/>
  <c r="AN1314" i="1" s="1"/>
  <c r="AP1314" i="1" s="1"/>
  <c r="AG1314" i="1"/>
  <c r="AJ1297" i="1"/>
  <c r="AK1297" i="1" s="1"/>
  <c r="AL1297" i="1" s="1"/>
  <c r="AN1297" i="1" s="1"/>
  <c r="AP1297" i="1" s="1"/>
  <c r="AG1297" i="1"/>
  <c r="AM1297" i="1" s="1"/>
  <c r="AJ1305" i="1"/>
  <c r="AK1305" i="1" s="1"/>
  <c r="AL1305" i="1" s="1"/>
  <c r="AN1305" i="1" s="1"/>
  <c r="AP1305" i="1" s="1"/>
  <c r="AG1305" i="1"/>
  <c r="AJ1313" i="1"/>
  <c r="AK1313" i="1" s="1"/>
  <c r="AL1313" i="1" s="1"/>
  <c r="AN1313" i="1" s="1"/>
  <c r="AP1313" i="1" s="1"/>
  <c r="AG1313" i="1"/>
  <c r="AJ1320" i="1"/>
  <c r="AK1320" i="1" s="1"/>
  <c r="AL1320" i="1" s="1"/>
  <c r="AN1320" i="1" s="1"/>
  <c r="AP1320" i="1" s="1"/>
  <c r="AG1320" i="1"/>
  <c r="AJ1328" i="1"/>
  <c r="AK1328" i="1" s="1"/>
  <c r="AL1328" i="1" s="1"/>
  <c r="AN1328" i="1" s="1"/>
  <c r="AP1328" i="1" s="1"/>
  <c r="AG1328" i="1"/>
  <c r="AM1328" i="1" s="1"/>
  <c r="AJ1336" i="1"/>
  <c r="AK1336" i="1" s="1"/>
  <c r="AL1336" i="1" s="1"/>
  <c r="AG1336" i="1"/>
  <c r="AM1336" i="1" s="1"/>
  <c r="AJ1344" i="1"/>
  <c r="AK1344" i="1" s="1"/>
  <c r="AL1344" i="1" s="1"/>
  <c r="AN1344" i="1" s="1"/>
  <c r="AP1344" i="1" s="1"/>
  <c r="AG1344" i="1"/>
  <c r="AM1344" i="1" s="1"/>
  <c r="AJ1352" i="1"/>
  <c r="AK1352" i="1" s="1"/>
  <c r="AL1352" i="1" s="1"/>
  <c r="AN1352" i="1" s="1"/>
  <c r="AP1352" i="1" s="1"/>
  <c r="AG1352" i="1"/>
  <c r="AM1352" i="1" s="1"/>
  <c r="AJ1360" i="1"/>
  <c r="AK1360" i="1" s="1"/>
  <c r="AL1360" i="1" s="1"/>
  <c r="AN1360" i="1" s="1"/>
  <c r="AP1360" i="1" s="1"/>
  <c r="AG1360" i="1"/>
  <c r="AJ1376" i="1"/>
  <c r="AK1376" i="1" s="1"/>
  <c r="AL1376" i="1" s="1"/>
  <c r="AN1376" i="1" s="1"/>
  <c r="AP1376" i="1" s="1"/>
  <c r="AG1376" i="1"/>
  <c r="AM1376" i="1" s="1"/>
  <c r="AJ1392" i="1"/>
  <c r="AK1392" i="1" s="1"/>
  <c r="AL1392" i="1" s="1"/>
  <c r="AN1392" i="1" s="1"/>
  <c r="AP1392" i="1" s="1"/>
  <c r="AG1392" i="1"/>
  <c r="AJ1400" i="1"/>
  <c r="AK1400" i="1" s="1"/>
  <c r="AL1400" i="1" s="1"/>
  <c r="AN1400" i="1" s="1"/>
  <c r="AP1400" i="1" s="1"/>
  <c r="AG1400" i="1"/>
  <c r="AM1400" i="1" s="1"/>
  <c r="AJ1416" i="1"/>
  <c r="AK1416" i="1" s="1"/>
  <c r="AL1416" i="1" s="1"/>
  <c r="AG1416" i="1"/>
  <c r="AJ1424" i="1"/>
  <c r="AK1424" i="1" s="1"/>
  <c r="AL1424" i="1" s="1"/>
  <c r="AN1424" i="1" s="1"/>
  <c r="AP1424" i="1" s="1"/>
  <c r="AG1424" i="1"/>
  <c r="AJ1432" i="1"/>
  <c r="AK1432" i="1" s="1"/>
  <c r="AL1432" i="1" s="1"/>
  <c r="AN1432" i="1" s="1"/>
  <c r="AP1432" i="1" s="1"/>
  <c r="AG1432" i="1"/>
  <c r="AM1432" i="1" s="1"/>
  <c r="AJ1456" i="1"/>
  <c r="AK1456" i="1" s="1"/>
  <c r="AL1456" i="1" s="1"/>
  <c r="AN1456" i="1" s="1"/>
  <c r="AP1456" i="1" s="1"/>
  <c r="AG1456" i="1"/>
  <c r="AM1456" i="1" s="1"/>
  <c r="AJ1464" i="1"/>
  <c r="AK1464" i="1" s="1"/>
  <c r="AL1464" i="1" s="1"/>
  <c r="AG1464" i="1"/>
  <c r="AJ1472" i="1"/>
  <c r="AK1472" i="1" s="1"/>
  <c r="AL1472" i="1" s="1"/>
  <c r="AN1472" i="1" s="1"/>
  <c r="AP1472" i="1" s="1"/>
  <c r="AG1472" i="1"/>
  <c r="AJ1319" i="1"/>
  <c r="AK1319" i="1" s="1"/>
  <c r="AL1319" i="1" s="1"/>
  <c r="AN1319" i="1" s="1"/>
  <c r="AP1319" i="1" s="1"/>
  <c r="AG1319" i="1"/>
  <c r="AM1319" i="1" s="1"/>
  <c r="AJ1327" i="1"/>
  <c r="AK1327" i="1" s="1"/>
  <c r="AL1327" i="1" s="1"/>
  <c r="AN1327" i="1" s="1"/>
  <c r="AP1327" i="1" s="1"/>
  <c r="AG1327" i="1"/>
  <c r="AM1327" i="1" s="1"/>
  <c r="AJ1335" i="1"/>
  <c r="AK1335" i="1" s="1"/>
  <c r="AL1335" i="1" s="1"/>
  <c r="AN1335" i="1" s="1"/>
  <c r="AP1335" i="1" s="1"/>
  <c r="AG1335" i="1"/>
  <c r="AM1335" i="1" s="1"/>
  <c r="AJ1343" i="1"/>
  <c r="AK1343" i="1" s="1"/>
  <c r="AL1343" i="1" s="1"/>
  <c r="AN1343" i="1" s="1"/>
  <c r="AP1343" i="1" s="1"/>
  <c r="AG1343" i="1"/>
  <c r="AM1343" i="1" s="1"/>
  <c r="AJ1351" i="1"/>
  <c r="AK1351" i="1" s="1"/>
  <c r="AL1351" i="1" s="1"/>
  <c r="AN1351" i="1" s="1"/>
  <c r="AP1351" i="1" s="1"/>
  <c r="AG1351" i="1"/>
  <c r="AM1351" i="1" s="1"/>
  <c r="AJ1359" i="1"/>
  <c r="AK1359" i="1" s="1"/>
  <c r="AL1359" i="1" s="1"/>
  <c r="AN1359" i="1" s="1"/>
  <c r="AP1359" i="1" s="1"/>
  <c r="AG1359" i="1"/>
  <c r="AJ1367" i="1"/>
  <c r="AK1367" i="1" s="1"/>
  <c r="AL1367" i="1" s="1"/>
  <c r="AN1367" i="1" s="1"/>
  <c r="AP1367" i="1" s="1"/>
  <c r="AG1367" i="1"/>
  <c r="AM1367" i="1" s="1"/>
  <c r="AJ1375" i="1"/>
  <c r="AK1375" i="1" s="1"/>
  <c r="AL1375" i="1" s="1"/>
  <c r="AG1375" i="1"/>
  <c r="AM1375" i="1" s="1"/>
  <c r="AJ1383" i="1"/>
  <c r="AK1383" i="1" s="1"/>
  <c r="AL1383" i="1" s="1"/>
  <c r="AN1383" i="1" s="1"/>
  <c r="AP1383" i="1" s="1"/>
  <c r="AG1383" i="1"/>
  <c r="AM1383" i="1" s="1"/>
  <c r="AJ1391" i="1"/>
  <c r="AK1391" i="1" s="1"/>
  <c r="AL1391" i="1" s="1"/>
  <c r="AG1391" i="1"/>
  <c r="AM1391" i="1" s="1"/>
  <c r="AJ1399" i="1"/>
  <c r="AK1399" i="1" s="1"/>
  <c r="AL1399" i="1" s="1"/>
  <c r="AG1399" i="1"/>
  <c r="AM1399" i="1" s="1"/>
  <c r="AJ1407" i="1"/>
  <c r="AK1407" i="1" s="1"/>
  <c r="AL1407" i="1" s="1"/>
  <c r="AN1407" i="1" s="1"/>
  <c r="AP1407" i="1" s="1"/>
  <c r="AG1407" i="1"/>
  <c r="AM1407" i="1" s="1"/>
  <c r="AG1415" i="1"/>
  <c r="AM1415" i="1" s="1"/>
  <c r="AJ1423" i="1"/>
  <c r="AK1423" i="1" s="1"/>
  <c r="AL1423" i="1" s="1"/>
  <c r="AN1423" i="1" s="1"/>
  <c r="AP1423" i="1" s="1"/>
  <c r="AG1423" i="1"/>
  <c r="AM1423" i="1" s="1"/>
  <c r="AJ1431" i="1"/>
  <c r="AK1431" i="1" s="1"/>
  <c r="AL1431" i="1" s="1"/>
  <c r="AN1431" i="1" s="1"/>
  <c r="AP1431" i="1" s="1"/>
  <c r="AG1431" i="1"/>
  <c r="AM1431" i="1" s="1"/>
  <c r="AJ1439" i="1"/>
  <c r="AK1439" i="1" s="1"/>
  <c r="AL1439" i="1" s="1"/>
  <c r="AG1439" i="1"/>
  <c r="AM1439" i="1" s="1"/>
  <c r="AJ1447" i="1"/>
  <c r="AK1447" i="1" s="1"/>
  <c r="AL1447" i="1" s="1"/>
  <c r="AN1447" i="1" s="1"/>
  <c r="AP1447" i="1" s="1"/>
  <c r="AG1447" i="1"/>
  <c r="AM1447" i="1" s="1"/>
  <c r="AJ1463" i="1"/>
  <c r="AK1463" i="1" s="1"/>
  <c r="AL1463" i="1" s="1"/>
  <c r="AG1463" i="1"/>
  <c r="AM1463" i="1" s="1"/>
  <c r="AJ1471" i="1"/>
  <c r="AK1471" i="1" s="1"/>
  <c r="AL1471" i="1" s="1"/>
  <c r="AN1471" i="1" s="1"/>
  <c r="AP1471" i="1" s="1"/>
  <c r="AG1471" i="1"/>
  <c r="AM1471" i="1" s="1"/>
  <c r="AJ1318" i="1"/>
  <c r="AK1318" i="1" s="1"/>
  <c r="AL1318" i="1" s="1"/>
  <c r="AN1318" i="1" s="1"/>
  <c r="AP1318" i="1" s="1"/>
  <c r="AG1318" i="1"/>
  <c r="AM1318" i="1" s="1"/>
  <c r="AJ1326" i="1"/>
  <c r="AK1326" i="1" s="1"/>
  <c r="AL1326" i="1" s="1"/>
  <c r="AN1326" i="1" s="1"/>
  <c r="AP1326" i="1" s="1"/>
  <c r="AG1326" i="1"/>
  <c r="AJ1334" i="1"/>
  <c r="AK1334" i="1" s="1"/>
  <c r="AL1334" i="1" s="1"/>
  <c r="AG1334" i="1"/>
  <c r="AJ1342" i="1"/>
  <c r="AK1342" i="1" s="1"/>
  <c r="AL1342" i="1" s="1"/>
  <c r="AG1342" i="1"/>
  <c r="AJ1350" i="1"/>
  <c r="AK1350" i="1" s="1"/>
  <c r="AL1350" i="1" s="1"/>
  <c r="AN1350" i="1" s="1"/>
  <c r="AP1350" i="1" s="1"/>
  <c r="AG1350" i="1"/>
  <c r="AM1350" i="1" s="1"/>
  <c r="AJ1358" i="1"/>
  <c r="AK1358" i="1" s="1"/>
  <c r="AL1358" i="1" s="1"/>
  <c r="AN1358" i="1" s="1"/>
  <c r="AP1358" i="1" s="1"/>
  <c r="AG1358" i="1"/>
  <c r="AJ1366" i="1"/>
  <c r="AK1366" i="1" s="1"/>
  <c r="AL1366" i="1" s="1"/>
  <c r="AN1366" i="1" s="1"/>
  <c r="AP1366" i="1" s="1"/>
  <c r="AG1366" i="1"/>
  <c r="AJ1374" i="1"/>
  <c r="AK1374" i="1" s="1"/>
  <c r="AL1374" i="1" s="1"/>
  <c r="AN1374" i="1" s="1"/>
  <c r="AP1374" i="1" s="1"/>
  <c r="AG1374" i="1"/>
  <c r="AJ1382" i="1"/>
  <c r="AK1382" i="1" s="1"/>
  <c r="AL1382" i="1" s="1"/>
  <c r="AG1382" i="1"/>
  <c r="AM1382" i="1" s="1"/>
  <c r="AJ1390" i="1"/>
  <c r="AK1390" i="1" s="1"/>
  <c r="AL1390" i="1" s="1"/>
  <c r="AN1390" i="1" s="1"/>
  <c r="AP1390" i="1" s="1"/>
  <c r="AG1390" i="1"/>
  <c r="AJ1398" i="1"/>
  <c r="AK1398" i="1" s="1"/>
  <c r="AL1398" i="1" s="1"/>
  <c r="AN1398" i="1" s="1"/>
  <c r="AP1398" i="1" s="1"/>
  <c r="AG1398" i="1"/>
  <c r="AJ1406" i="1"/>
  <c r="AK1406" i="1" s="1"/>
  <c r="AL1406" i="1" s="1"/>
  <c r="AG1406" i="1"/>
  <c r="AJ1414" i="1"/>
  <c r="AK1414" i="1" s="1"/>
  <c r="AL1414" i="1" s="1"/>
  <c r="AN1414" i="1" s="1"/>
  <c r="AP1414" i="1" s="1"/>
  <c r="AG1414" i="1"/>
  <c r="AM1414" i="1" s="1"/>
  <c r="AJ1430" i="1"/>
  <c r="AK1430" i="1" s="1"/>
  <c r="AL1430" i="1" s="1"/>
  <c r="AN1430" i="1" s="1"/>
  <c r="AP1430" i="1" s="1"/>
  <c r="AG1430" i="1"/>
  <c r="AJ1438" i="1"/>
  <c r="AK1438" i="1" s="1"/>
  <c r="AL1438" i="1" s="1"/>
  <c r="AN1438" i="1" s="1"/>
  <c r="AP1438" i="1" s="1"/>
  <c r="AG1438" i="1"/>
  <c r="AJ1446" i="1"/>
  <c r="AK1446" i="1" s="1"/>
  <c r="AL1446" i="1" s="1"/>
  <c r="AG1446" i="1"/>
  <c r="AM1446" i="1" s="1"/>
  <c r="AJ1454" i="1"/>
  <c r="AK1454" i="1" s="1"/>
  <c r="AL1454" i="1" s="1"/>
  <c r="AN1454" i="1" s="1"/>
  <c r="AP1454" i="1" s="1"/>
  <c r="AG1454" i="1"/>
  <c r="AJ1462" i="1"/>
  <c r="AK1462" i="1" s="1"/>
  <c r="AL1462" i="1" s="1"/>
  <c r="AN1462" i="1" s="1"/>
  <c r="AP1462" i="1" s="1"/>
  <c r="AG1462" i="1"/>
  <c r="AJ1470" i="1"/>
  <c r="AK1470" i="1" s="1"/>
  <c r="AL1470" i="1" s="1"/>
  <c r="AN1470" i="1" s="1"/>
  <c r="AP1470" i="1" s="1"/>
  <c r="AG1470" i="1"/>
  <c r="AJ1317" i="1"/>
  <c r="AK1317" i="1" s="1"/>
  <c r="AL1317" i="1" s="1"/>
  <c r="AN1317" i="1" s="1"/>
  <c r="AP1317" i="1" s="1"/>
  <c r="AG1317" i="1"/>
  <c r="AM1317" i="1" s="1"/>
  <c r="AM1320" i="1"/>
  <c r="AJ1325" i="1"/>
  <c r="AK1325" i="1" s="1"/>
  <c r="AL1325" i="1" s="1"/>
  <c r="AG1325" i="1"/>
  <c r="AM1325" i="1" s="1"/>
  <c r="AJ1333" i="1"/>
  <c r="AK1333" i="1" s="1"/>
  <c r="AL1333" i="1" s="1"/>
  <c r="AN1333" i="1" s="1"/>
  <c r="AP1333" i="1" s="1"/>
  <c r="AG1333" i="1"/>
  <c r="AM1333" i="1" s="1"/>
  <c r="AJ1349" i="1"/>
  <c r="AK1349" i="1" s="1"/>
  <c r="AL1349" i="1" s="1"/>
  <c r="AG1349" i="1"/>
  <c r="AM1349" i="1" s="1"/>
  <c r="AJ1357" i="1"/>
  <c r="AK1357" i="1" s="1"/>
  <c r="AL1357" i="1" s="1"/>
  <c r="AG1357" i="1"/>
  <c r="AM1357" i="1" s="1"/>
  <c r="AJ1365" i="1"/>
  <c r="AK1365" i="1" s="1"/>
  <c r="AL1365" i="1" s="1"/>
  <c r="AG1365" i="1"/>
  <c r="AM1365" i="1" s="1"/>
  <c r="AJ1381" i="1"/>
  <c r="AK1381" i="1" s="1"/>
  <c r="AL1381" i="1" s="1"/>
  <c r="AN1381" i="1" s="1"/>
  <c r="AP1381" i="1" s="1"/>
  <c r="AG1381" i="1"/>
  <c r="AJ1389" i="1"/>
  <c r="AK1389" i="1" s="1"/>
  <c r="AL1389" i="1" s="1"/>
  <c r="AG1389" i="1"/>
  <c r="AJ1397" i="1"/>
  <c r="AK1397" i="1" s="1"/>
  <c r="AL1397" i="1" s="1"/>
  <c r="AN1397" i="1" s="1"/>
  <c r="AP1397" i="1" s="1"/>
  <c r="AG1397" i="1"/>
  <c r="AJ1405" i="1"/>
  <c r="AK1405" i="1" s="1"/>
  <c r="AL1405" i="1" s="1"/>
  <c r="AG1405" i="1"/>
  <c r="AM1405" i="1" s="1"/>
  <c r="AJ1413" i="1"/>
  <c r="AK1413" i="1" s="1"/>
  <c r="AL1413" i="1" s="1"/>
  <c r="AN1413" i="1" s="1"/>
  <c r="AP1413" i="1" s="1"/>
  <c r="AG1421" i="1"/>
  <c r="AJ1429" i="1"/>
  <c r="AK1429" i="1" s="1"/>
  <c r="AL1429" i="1" s="1"/>
  <c r="AN1429" i="1" s="1"/>
  <c r="AP1429" i="1" s="1"/>
  <c r="AG1429" i="1"/>
  <c r="AJ1445" i="1"/>
  <c r="AK1445" i="1" s="1"/>
  <c r="AL1445" i="1" s="1"/>
  <c r="AN1445" i="1" s="1"/>
  <c r="AP1445" i="1" s="1"/>
  <c r="AG1445" i="1"/>
  <c r="AJ1453" i="1"/>
  <c r="AK1453" i="1" s="1"/>
  <c r="AL1453" i="1" s="1"/>
  <c r="AN1453" i="1" s="1"/>
  <c r="AP1453" i="1" s="1"/>
  <c r="AG1453" i="1"/>
  <c r="AJ1461" i="1"/>
  <c r="AK1461" i="1" s="1"/>
  <c r="AL1461" i="1" s="1"/>
  <c r="AN1461" i="1" s="1"/>
  <c r="AP1461" i="1" s="1"/>
  <c r="AG1461" i="1"/>
  <c r="AJ1469" i="1"/>
  <c r="AK1469" i="1" s="1"/>
  <c r="AL1469" i="1" s="1"/>
  <c r="AN1469" i="1" s="1"/>
  <c r="AP1469" i="1" s="1"/>
  <c r="AG1469" i="1"/>
  <c r="AJ1332" i="1"/>
  <c r="AK1332" i="1" s="1"/>
  <c r="AL1332" i="1" s="1"/>
  <c r="AN1332" i="1" s="1"/>
  <c r="AP1332" i="1" s="1"/>
  <c r="AG1332" i="1"/>
  <c r="AM1332" i="1" s="1"/>
  <c r="AJ1340" i="1"/>
  <c r="AK1340" i="1" s="1"/>
  <c r="AL1340" i="1" s="1"/>
  <c r="AN1340" i="1" s="1"/>
  <c r="AP1340" i="1" s="1"/>
  <c r="AG1340" i="1"/>
  <c r="AJ1348" i="1"/>
  <c r="AK1348" i="1" s="1"/>
  <c r="AL1348" i="1" s="1"/>
  <c r="AN1348" i="1" s="1"/>
  <c r="AP1348" i="1" s="1"/>
  <c r="AG1348" i="1"/>
  <c r="AM1348" i="1" s="1"/>
  <c r="AJ1356" i="1"/>
  <c r="AK1356" i="1" s="1"/>
  <c r="AL1356" i="1" s="1"/>
  <c r="AN1356" i="1" s="1"/>
  <c r="AP1356" i="1" s="1"/>
  <c r="AG1356" i="1"/>
  <c r="AM1356" i="1" s="1"/>
  <c r="AJ1364" i="1"/>
  <c r="AK1364" i="1" s="1"/>
  <c r="AL1364" i="1" s="1"/>
  <c r="AN1364" i="1" s="1"/>
  <c r="AP1364" i="1" s="1"/>
  <c r="AG1364" i="1"/>
  <c r="AM1364" i="1" s="1"/>
  <c r="AJ1372" i="1"/>
  <c r="AK1372" i="1" s="1"/>
  <c r="AL1372" i="1" s="1"/>
  <c r="AG1372" i="1"/>
  <c r="AM1372" i="1" s="1"/>
  <c r="AJ1380" i="1"/>
  <c r="AK1380" i="1" s="1"/>
  <c r="AL1380" i="1" s="1"/>
  <c r="AN1380" i="1" s="1"/>
  <c r="AP1380" i="1" s="1"/>
  <c r="AG1380" i="1"/>
  <c r="AG1388" i="1"/>
  <c r="AJ1396" i="1"/>
  <c r="AK1396" i="1" s="1"/>
  <c r="AL1396" i="1" s="1"/>
  <c r="AG1396" i="1"/>
  <c r="AJ1404" i="1"/>
  <c r="AK1404" i="1" s="1"/>
  <c r="AL1404" i="1" s="1"/>
  <c r="AN1404" i="1" s="1"/>
  <c r="AP1404" i="1" s="1"/>
  <c r="AG1404" i="1"/>
  <c r="AJ1412" i="1"/>
  <c r="AK1412" i="1" s="1"/>
  <c r="AL1412" i="1" s="1"/>
  <c r="AN1412" i="1" s="1"/>
  <c r="AP1412" i="1" s="1"/>
  <c r="AG1412" i="1"/>
  <c r="AJ1420" i="1"/>
  <c r="AK1420" i="1" s="1"/>
  <c r="AL1420" i="1" s="1"/>
  <c r="AG1420" i="1"/>
  <c r="AJ1428" i="1"/>
  <c r="AK1428" i="1" s="1"/>
  <c r="AL1428" i="1" s="1"/>
  <c r="AN1428" i="1" s="1"/>
  <c r="AP1428" i="1" s="1"/>
  <c r="AG1428" i="1"/>
  <c r="AJ1436" i="1"/>
  <c r="AK1436" i="1" s="1"/>
  <c r="AL1436" i="1" s="1"/>
  <c r="AN1436" i="1" s="1"/>
  <c r="AP1436" i="1" s="1"/>
  <c r="AG1436" i="1"/>
  <c r="AJ1444" i="1"/>
  <c r="AK1444" i="1" s="1"/>
  <c r="AL1444" i="1" s="1"/>
  <c r="AN1444" i="1" s="1"/>
  <c r="AP1444" i="1" s="1"/>
  <c r="AG1444" i="1"/>
  <c r="AG1452" i="1"/>
  <c r="AJ1460" i="1"/>
  <c r="AK1460" i="1" s="1"/>
  <c r="AL1460" i="1" s="1"/>
  <c r="AN1460" i="1" s="1"/>
  <c r="AP1460" i="1" s="1"/>
  <c r="AG1460" i="1"/>
  <c r="AJ1468" i="1"/>
  <c r="AK1468" i="1" s="1"/>
  <c r="AL1468" i="1" s="1"/>
  <c r="AN1468" i="1" s="1"/>
  <c r="AP1468" i="1" s="1"/>
  <c r="AG1468" i="1"/>
  <c r="AJ1323" i="1"/>
  <c r="AK1323" i="1" s="1"/>
  <c r="AL1323" i="1" s="1"/>
  <c r="AN1323" i="1" s="1"/>
  <c r="AP1323" i="1" s="1"/>
  <c r="AG1323" i="1"/>
  <c r="AM1326" i="1"/>
  <c r="AJ1331" i="1"/>
  <c r="AK1331" i="1" s="1"/>
  <c r="AL1331" i="1" s="1"/>
  <c r="AN1331" i="1" s="1"/>
  <c r="AP1331" i="1" s="1"/>
  <c r="AG1331" i="1"/>
  <c r="AM1331" i="1" s="1"/>
  <c r="AJ1339" i="1"/>
  <c r="AK1339" i="1" s="1"/>
  <c r="AL1339" i="1" s="1"/>
  <c r="AN1339" i="1" s="1"/>
  <c r="AP1339" i="1" s="1"/>
  <c r="AG1339" i="1"/>
  <c r="AM1339" i="1" s="1"/>
  <c r="AJ1355" i="1"/>
  <c r="AK1355" i="1" s="1"/>
  <c r="AL1355" i="1" s="1"/>
  <c r="AN1355" i="1" s="1"/>
  <c r="AP1355" i="1" s="1"/>
  <c r="AG1355" i="1"/>
  <c r="AM1355" i="1" s="1"/>
  <c r="AJ1363" i="1"/>
  <c r="AK1363" i="1" s="1"/>
  <c r="AL1363" i="1" s="1"/>
  <c r="AG1363" i="1"/>
  <c r="AM1363" i="1" s="1"/>
  <c r="AJ1371" i="1"/>
  <c r="AK1371" i="1" s="1"/>
  <c r="AL1371" i="1" s="1"/>
  <c r="AN1371" i="1" s="1"/>
  <c r="AP1371" i="1" s="1"/>
  <c r="AG1371" i="1"/>
  <c r="AM1371" i="1" s="1"/>
  <c r="AJ1379" i="1"/>
  <c r="AK1379" i="1" s="1"/>
  <c r="AL1379" i="1" s="1"/>
  <c r="AN1379" i="1" s="1"/>
  <c r="AP1379" i="1" s="1"/>
  <c r="AG1379" i="1"/>
  <c r="AM1379" i="1" s="1"/>
  <c r="AJ1387" i="1"/>
  <c r="AK1387" i="1" s="1"/>
  <c r="AL1387" i="1" s="1"/>
  <c r="AN1387" i="1" s="1"/>
  <c r="AP1387" i="1" s="1"/>
  <c r="AG1387" i="1"/>
  <c r="AJ1395" i="1"/>
  <c r="AK1395" i="1" s="1"/>
  <c r="AL1395" i="1" s="1"/>
  <c r="AG1395" i="1"/>
  <c r="AM1395" i="1" s="1"/>
  <c r="AJ1403" i="1"/>
  <c r="AK1403" i="1" s="1"/>
  <c r="AL1403" i="1" s="1"/>
  <c r="AN1403" i="1" s="1"/>
  <c r="AP1403" i="1" s="1"/>
  <c r="AG1403" i="1"/>
  <c r="AJ1411" i="1"/>
  <c r="AK1411" i="1" s="1"/>
  <c r="AL1411" i="1" s="1"/>
  <c r="AG1411" i="1"/>
  <c r="AJ1419" i="1"/>
  <c r="AK1419" i="1" s="1"/>
  <c r="AL1419" i="1" s="1"/>
  <c r="AN1419" i="1" s="1"/>
  <c r="AP1419" i="1" s="1"/>
  <c r="AG1419" i="1"/>
  <c r="AG1427" i="1"/>
  <c r="AG1435" i="1"/>
  <c r="AJ1443" i="1"/>
  <c r="AK1443" i="1" s="1"/>
  <c r="AL1443" i="1" s="1"/>
  <c r="AN1443" i="1" s="1"/>
  <c r="AP1443" i="1" s="1"/>
  <c r="AG1443" i="1"/>
  <c r="AM1443" i="1" s="1"/>
  <c r="AJ1451" i="1"/>
  <c r="AK1451" i="1" s="1"/>
  <c r="AL1451" i="1" s="1"/>
  <c r="AN1451" i="1" s="1"/>
  <c r="AP1451" i="1" s="1"/>
  <c r="AG1451" i="1"/>
  <c r="AJ1459" i="1"/>
  <c r="AK1459" i="1" s="1"/>
  <c r="AL1459" i="1" s="1"/>
  <c r="AN1459" i="1" s="1"/>
  <c r="AP1459" i="1" s="1"/>
  <c r="AG1459" i="1"/>
  <c r="AM1459" i="1" s="1"/>
  <c r="AJ1322" i="1"/>
  <c r="AK1322" i="1" s="1"/>
  <c r="AL1322" i="1" s="1"/>
  <c r="AN1322" i="1" s="1"/>
  <c r="AP1322" i="1" s="1"/>
  <c r="AG1322" i="1"/>
  <c r="AM1322" i="1" s="1"/>
  <c r="AJ1330" i="1"/>
  <c r="AK1330" i="1" s="1"/>
  <c r="AL1330" i="1" s="1"/>
  <c r="AN1330" i="1" s="1"/>
  <c r="AP1330" i="1" s="1"/>
  <c r="AG1330" i="1"/>
  <c r="AM1330" i="1" s="1"/>
  <c r="AJ1338" i="1"/>
  <c r="AK1338" i="1" s="1"/>
  <c r="AL1338" i="1" s="1"/>
  <c r="AN1338" i="1" s="1"/>
  <c r="AP1338" i="1" s="1"/>
  <c r="AG1338" i="1"/>
  <c r="AJ1346" i="1"/>
  <c r="AK1346" i="1" s="1"/>
  <c r="AL1346" i="1" s="1"/>
  <c r="AN1346" i="1" s="1"/>
  <c r="AP1346" i="1" s="1"/>
  <c r="AG1346" i="1"/>
  <c r="AM1346" i="1" s="1"/>
  <c r="AJ1354" i="1"/>
  <c r="AK1354" i="1" s="1"/>
  <c r="AL1354" i="1" s="1"/>
  <c r="AG1354" i="1"/>
  <c r="AJ1362" i="1"/>
  <c r="AK1362" i="1" s="1"/>
  <c r="AL1362" i="1" s="1"/>
  <c r="AN1362" i="1" s="1"/>
  <c r="AP1362" i="1" s="1"/>
  <c r="AG1362" i="1"/>
  <c r="AM1362" i="1" s="1"/>
  <c r="AJ1370" i="1"/>
  <c r="AK1370" i="1" s="1"/>
  <c r="AL1370" i="1" s="1"/>
  <c r="AG1370" i="1"/>
  <c r="AJ1378" i="1"/>
  <c r="AK1378" i="1" s="1"/>
  <c r="AL1378" i="1" s="1"/>
  <c r="AN1378" i="1" s="1"/>
  <c r="AP1378" i="1" s="1"/>
  <c r="AG1378" i="1"/>
  <c r="AM1378" i="1" s="1"/>
  <c r="AJ1386" i="1"/>
  <c r="AK1386" i="1" s="1"/>
  <c r="AL1386" i="1" s="1"/>
  <c r="AN1386" i="1" s="1"/>
  <c r="AP1386" i="1" s="1"/>
  <c r="AG1386" i="1"/>
  <c r="AM1386" i="1" s="1"/>
  <c r="AJ1394" i="1"/>
  <c r="AK1394" i="1" s="1"/>
  <c r="AL1394" i="1" s="1"/>
  <c r="AN1394" i="1" s="1"/>
  <c r="AP1394" i="1" s="1"/>
  <c r="AG1394" i="1"/>
  <c r="AJ1402" i="1"/>
  <c r="AK1402" i="1" s="1"/>
  <c r="AL1402" i="1" s="1"/>
  <c r="AN1402" i="1" s="1"/>
  <c r="AP1402" i="1" s="1"/>
  <c r="AG1402" i="1"/>
  <c r="AJ1418" i="1"/>
  <c r="AK1418" i="1" s="1"/>
  <c r="AL1418" i="1" s="1"/>
  <c r="AN1418" i="1" s="1"/>
  <c r="AP1418" i="1" s="1"/>
  <c r="AG1418" i="1"/>
  <c r="AM1418" i="1" s="1"/>
  <c r="AJ1426" i="1"/>
  <c r="AK1426" i="1" s="1"/>
  <c r="AL1426" i="1" s="1"/>
  <c r="AN1426" i="1" s="1"/>
  <c r="AP1426" i="1" s="1"/>
  <c r="AG1426" i="1"/>
  <c r="AM1426" i="1" s="1"/>
  <c r="AJ1434" i="1"/>
  <c r="AK1434" i="1" s="1"/>
  <c r="AL1434" i="1" s="1"/>
  <c r="AN1434" i="1" s="1"/>
  <c r="AP1434" i="1" s="1"/>
  <c r="AG1434" i="1"/>
  <c r="AJ1442" i="1"/>
  <c r="AK1442" i="1" s="1"/>
  <c r="AL1442" i="1" s="1"/>
  <c r="AN1442" i="1" s="1"/>
  <c r="AP1442" i="1" s="1"/>
  <c r="AG1442" i="1"/>
  <c r="AM1442" i="1" s="1"/>
  <c r="AJ1450" i="1"/>
  <c r="AK1450" i="1" s="1"/>
  <c r="AL1450" i="1" s="1"/>
  <c r="AN1450" i="1" s="1"/>
  <c r="AP1450" i="1" s="1"/>
  <c r="AG1450" i="1"/>
  <c r="AM1450" i="1" s="1"/>
  <c r="AJ1458" i="1"/>
  <c r="AK1458" i="1" s="1"/>
  <c r="AL1458" i="1" s="1"/>
  <c r="AG1458" i="1"/>
  <c r="AM1458" i="1" s="1"/>
  <c r="AJ1466" i="1"/>
  <c r="AK1466" i="1" s="1"/>
  <c r="AL1466" i="1" s="1"/>
  <c r="AN1466" i="1" s="1"/>
  <c r="AP1466" i="1" s="1"/>
  <c r="AG1466" i="1"/>
  <c r="AM1242" i="1"/>
  <c r="AM1243" i="1"/>
  <c r="AM1245" i="1"/>
  <c r="AM1246" i="1"/>
  <c r="AM1247" i="1"/>
  <c r="AM1248" i="1"/>
  <c r="AM1249" i="1"/>
  <c r="AM1250" i="1"/>
  <c r="AM1252" i="1"/>
  <c r="AM1253" i="1"/>
  <c r="AM1255" i="1"/>
  <c r="AM1256" i="1"/>
  <c r="AM1257" i="1"/>
  <c r="AM1258" i="1"/>
  <c r="AM1259" i="1"/>
  <c r="AM1260" i="1"/>
  <c r="AM1261" i="1"/>
  <c r="AM1262" i="1"/>
  <c r="AM1263" i="1"/>
  <c r="AM1264" i="1"/>
  <c r="AM1265" i="1"/>
  <c r="AM1266" i="1"/>
  <c r="AM1267" i="1"/>
  <c r="AM1268" i="1"/>
  <c r="AM1269" i="1"/>
  <c r="AM1270" i="1"/>
  <c r="AM1271" i="1"/>
  <c r="AM1272" i="1"/>
  <c r="AM1273" i="1"/>
  <c r="AM1274" i="1"/>
  <c r="AM1275" i="1"/>
  <c r="AM1277" i="1"/>
  <c r="AM1278" i="1"/>
  <c r="AM1279" i="1"/>
  <c r="AM1280" i="1"/>
  <c r="AM1281" i="1"/>
  <c r="AM1282" i="1"/>
  <c r="AM1284" i="1"/>
  <c r="AM1285" i="1"/>
  <c r="AM1287" i="1"/>
  <c r="AM1288" i="1"/>
  <c r="AM1289" i="1"/>
  <c r="AM1290" i="1"/>
  <c r="AM1291" i="1"/>
  <c r="AM1292" i="1"/>
  <c r="AM1293" i="1"/>
  <c r="AM1296" i="1"/>
  <c r="AM1298" i="1"/>
  <c r="AM1300" i="1"/>
  <c r="AM1301" i="1"/>
  <c r="AM1303" i="1"/>
  <c r="AM1305" i="1"/>
  <c r="AM1306" i="1"/>
  <c r="AM1307" i="1"/>
  <c r="AM1308" i="1"/>
  <c r="AM1309" i="1"/>
  <c r="AM1311" i="1"/>
  <c r="AM1312" i="1"/>
  <c r="AM1313" i="1"/>
  <c r="AM1314" i="1"/>
  <c r="AM1315" i="1"/>
  <c r="AM1316" i="1"/>
  <c r="AJ1321" i="1"/>
  <c r="AK1321" i="1" s="1"/>
  <c r="AL1321" i="1" s="1"/>
  <c r="AN1321" i="1" s="1"/>
  <c r="AP1321" i="1" s="1"/>
  <c r="AG1321" i="1"/>
  <c r="AM1321" i="1" s="1"/>
  <c r="AM1324" i="1"/>
  <c r="AJ1329" i="1"/>
  <c r="AK1329" i="1" s="1"/>
  <c r="AL1329" i="1" s="1"/>
  <c r="AN1329" i="1" s="1"/>
  <c r="AP1329" i="1" s="1"/>
  <c r="AG1329" i="1"/>
  <c r="AJ1337" i="1"/>
  <c r="AK1337" i="1" s="1"/>
  <c r="AL1337" i="1" s="1"/>
  <c r="AN1337" i="1" s="1"/>
  <c r="AP1337" i="1" s="1"/>
  <c r="AG1337" i="1"/>
  <c r="AM1337" i="1" s="1"/>
  <c r="AJ1345" i="1"/>
  <c r="AK1345" i="1" s="1"/>
  <c r="AL1345" i="1" s="1"/>
  <c r="AN1345" i="1" s="1"/>
  <c r="AP1345" i="1" s="1"/>
  <c r="AG1345" i="1"/>
  <c r="AM1345" i="1" s="1"/>
  <c r="AJ1353" i="1"/>
  <c r="AK1353" i="1" s="1"/>
  <c r="AL1353" i="1" s="1"/>
  <c r="AN1353" i="1" s="1"/>
  <c r="AP1353" i="1" s="1"/>
  <c r="AG1353" i="1"/>
  <c r="AM1353" i="1" s="1"/>
  <c r="AJ1361" i="1"/>
  <c r="AK1361" i="1" s="1"/>
  <c r="AL1361" i="1" s="1"/>
  <c r="AN1361" i="1" s="1"/>
  <c r="AP1361" i="1" s="1"/>
  <c r="AG1361" i="1"/>
  <c r="AM1361" i="1" s="1"/>
  <c r="AJ1369" i="1"/>
  <c r="AK1369" i="1" s="1"/>
  <c r="AL1369" i="1" s="1"/>
  <c r="AG1369" i="1"/>
  <c r="AM1369" i="1" s="1"/>
  <c r="AJ1377" i="1"/>
  <c r="AK1377" i="1" s="1"/>
  <c r="AL1377" i="1" s="1"/>
  <c r="AG1377" i="1"/>
  <c r="AM1377" i="1" s="1"/>
  <c r="AJ1385" i="1"/>
  <c r="AK1385" i="1" s="1"/>
  <c r="AL1385" i="1" s="1"/>
  <c r="AN1385" i="1" s="1"/>
  <c r="AP1385" i="1" s="1"/>
  <c r="AG1385" i="1"/>
  <c r="AM1385" i="1" s="1"/>
  <c r="AJ1393" i="1"/>
  <c r="AK1393" i="1" s="1"/>
  <c r="AL1393" i="1" s="1"/>
  <c r="AG1393" i="1"/>
  <c r="AM1393" i="1" s="1"/>
  <c r="AJ1401" i="1"/>
  <c r="AK1401" i="1" s="1"/>
  <c r="AL1401" i="1" s="1"/>
  <c r="AN1401" i="1" s="1"/>
  <c r="AP1401" i="1" s="1"/>
  <c r="AG1401" i="1"/>
  <c r="AM1401" i="1" s="1"/>
  <c r="AG1409" i="1"/>
  <c r="AM1409" i="1" s="1"/>
  <c r="AJ1417" i="1"/>
  <c r="AK1417" i="1" s="1"/>
  <c r="AL1417" i="1" s="1"/>
  <c r="AN1417" i="1" s="1"/>
  <c r="AP1417" i="1" s="1"/>
  <c r="AG1417" i="1"/>
  <c r="AJ1433" i="1"/>
  <c r="AK1433" i="1" s="1"/>
  <c r="AL1433" i="1" s="1"/>
  <c r="AG1433" i="1"/>
  <c r="AM1433" i="1" s="1"/>
  <c r="AJ1441" i="1"/>
  <c r="AK1441" i="1" s="1"/>
  <c r="AL1441" i="1" s="1"/>
  <c r="AN1441" i="1" s="1"/>
  <c r="AP1441" i="1" s="1"/>
  <c r="AG1441" i="1"/>
  <c r="AM1441" i="1" s="1"/>
  <c r="AJ1449" i="1"/>
  <c r="AK1449" i="1" s="1"/>
  <c r="AL1449" i="1" s="1"/>
  <c r="AN1449" i="1" s="1"/>
  <c r="AP1449" i="1" s="1"/>
  <c r="AG1449" i="1"/>
  <c r="AM1449" i="1" s="1"/>
  <c r="AJ1457" i="1"/>
  <c r="AK1457" i="1" s="1"/>
  <c r="AL1457" i="1" s="1"/>
  <c r="AN1457" i="1" s="1"/>
  <c r="AP1457" i="1" s="1"/>
  <c r="AG1457" i="1"/>
  <c r="AM1457" i="1" s="1"/>
  <c r="AJ1465" i="1"/>
  <c r="AK1465" i="1" s="1"/>
  <c r="AL1465" i="1" s="1"/>
  <c r="AN1465" i="1" s="1"/>
  <c r="AP1465" i="1" s="1"/>
  <c r="AG1465" i="1"/>
  <c r="AG1473" i="1"/>
  <c r="AM1473" i="1" s="1"/>
  <c r="AG1475" i="1"/>
  <c r="AG1476" i="1"/>
  <c r="AG1477" i="1"/>
  <c r="AG1478" i="1"/>
  <c r="AM1478" i="1" s="1"/>
  <c r="AG1479" i="1"/>
  <c r="AM1479" i="1" s="1"/>
  <c r="AG1480" i="1"/>
  <c r="AG1481" i="1"/>
  <c r="AM1481" i="1" s="1"/>
  <c r="AG1482" i="1"/>
  <c r="AM1482" i="1" s="1"/>
  <c r="AG1483" i="1"/>
  <c r="AM1483" i="1" s="1"/>
  <c r="AG1484" i="1"/>
  <c r="AG1485" i="1"/>
  <c r="AM1334" i="1"/>
  <c r="AM1338" i="1"/>
  <c r="AM1340" i="1"/>
  <c r="AM1342" i="1"/>
  <c r="AM1358" i="1"/>
  <c r="AM1360" i="1"/>
  <c r="AM1366" i="1"/>
  <c r="AM1370" i="1"/>
  <c r="AM1374" i="1"/>
  <c r="AM1390" i="1"/>
  <c r="AM1392" i="1"/>
  <c r="AM1394" i="1"/>
  <c r="AM1398" i="1"/>
  <c r="AM1406" i="1"/>
  <c r="AM1416" i="1"/>
  <c r="AM1424" i="1"/>
  <c r="AM1430" i="1"/>
  <c r="AM1434" i="1"/>
  <c r="AM1438" i="1"/>
  <c r="AM1454" i="1"/>
  <c r="AM1462" i="1"/>
  <c r="AM1464" i="1"/>
  <c r="AM1466" i="1"/>
  <c r="AM1470" i="1"/>
  <c r="AM1472" i="1"/>
  <c r="AM1480" i="1"/>
  <c r="AH1486" i="1"/>
  <c r="AM1486" i="1" s="1"/>
  <c r="AK2" i="1"/>
  <c r="AN1482" i="1" l="1"/>
  <c r="AP1482" i="1" s="1"/>
  <c r="AM1413" i="1"/>
  <c r="AJ1467" i="1"/>
  <c r="AK1467" i="1" s="1"/>
  <c r="AL1467" i="1" s="1"/>
  <c r="AN1467" i="1" s="1"/>
  <c r="AP1467" i="1" s="1"/>
  <c r="AJ1435" i="1"/>
  <c r="AK1435" i="1" s="1"/>
  <c r="AL1435" i="1" s="1"/>
  <c r="AM1460" i="1"/>
  <c r="AM1428" i="1"/>
  <c r="AM1396" i="1"/>
  <c r="AM1445" i="1"/>
  <c r="AM1381" i="1"/>
  <c r="AJ1422" i="1"/>
  <c r="AK1422" i="1" s="1"/>
  <c r="AL1422" i="1" s="1"/>
  <c r="AN1422" i="1" s="1"/>
  <c r="AP1422" i="1" s="1"/>
  <c r="AJ1455" i="1"/>
  <c r="AK1455" i="1" s="1"/>
  <c r="AL1455" i="1" s="1"/>
  <c r="AN1455" i="1" s="1"/>
  <c r="AP1455" i="1" s="1"/>
  <c r="AN1017" i="1"/>
  <c r="AP1017" i="1" s="1"/>
  <c r="AN985" i="1"/>
  <c r="AP985" i="1" s="1"/>
  <c r="AN751" i="1"/>
  <c r="AP751" i="1" s="1"/>
  <c r="AN760" i="1"/>
  <c r="AP760" i="1" s="1"/>
  <c r="AN728" i="1"/>
  <c r="AP728" i="1" s="1"/>
  <c r="AM523" i="1"/>
  <c r="AN272" i="1"/>
  <c r="AP272" i="1" s="1"/>
  <c r="AH1475" i="1"/>
  <c r="AM1475" i="1" s="1"/>
  <c r="AH1411" i="1"/>
  <c r="AM1411" i="1" s="1"/>
  <c r="AN1411" i="1" s="1"/>
  <c r="AP1411" i="1" s="1"/>
  <c r="AM147" i="1"/>
  <c r="AN1171" i="1"/>
  <c r="AP1171" i="1" s="1"/>
  <c r="AM1420" i="1"/>
  <c r="AM1388" i="1"/>
  <c r="AM1469" i="1"/>
  <c r="AG1437" i="1"/>
  <c r="AM1437" i="1" s="1"/>
  <c r="AN1437" i="1" s="1"/>
  <c r="AP1437" i="1" s="1"/>
  <c r="AG1373" i="1"/>
  <c r="AM1373" i="1" s="1"/>
  <c r="AG1341" i="1"/>
  <c r="AM1341" i="1" s="1"/>
  <c r="AG1448" i="1"/>
  <c r="AM1448" i="1" s="1"/>
  <c r="AG1384" i="1"/>
  <c r="AM1384" i="1" s="1"/>
  <c r="AN1165" i="1"/>
  <c r="AP1165" i="1" s="1"/>
  <c r="AN1045" i="1"/>
  <c r="AP1045" i="1" s="1"/>
  <c r="AN978" i="1"/>
  <c r="AP978" i="1" s="1"/>
  <c r="AN914" i="1"/>
  <c r="AP914" i="1" s="1"/>
  <c r="AN979" i="1"/>
  <c r="AP979" i="1" s="1"/>
  <c r="AM527" i="1"/>
  <c r="AN487" i="1"/>
  <c r="AP487" i="1" s="1"/>
  <c r="AN318" i="1"/>
  <c r="AP318" i="1" s="1"/>
  <c r="AH1452" i="1"/>
  <c r="AM1452" i="1" s="1"/>
  <c r="AM1465" i="1"/>
  <c r="AM1419" i="1"/>
  <c r="AN1135" i="1"/>
  <c r="AP1135" i="1" s="1"/>
  <c r="AM787" i="1"/>
  <c r="AM723" i="1"/>
  <c r="AN156" i="1"/>
  <c r="AP156" i="1" s="1"/>
  <c r="AH1419" i="1"/>
  <c r="AJ1484" i="1"/>
  <c r="AK1484" i="1" s="1"/>
  <c r="AL1484" i="1" s="1"/>
  <c r="AN1484" i="1" s="1"/>
  <c r="AP1484" i="1" s="1"/>
  <c r="AM1354" i="1"/>
  <c r="AN1354" i="1" s="1"/>
  <c r="AP1354" i="1" s="1"/>
  <c r="AM1444" i="1"/>
  <c r="AM1412" i="1"/>
  <c r="AM1380" i="1"/>
  <c r="AM1461" i="1"/>
  <c r="AM1429" i="1"/>
  <c r="AM1397" i="1"/>
  <c r="AG1440" i="1"/>
  <c r="AM1440" i="1" s="1"/>
  <c r="AN1440" i="1" s="1"/>
  <c r="AP1440" i="1" s="1"/>
  <c r="AG1408" i="1"/>
  <c r="AM1408" i="1" s="1"/>
  <c r="AN1408" i="1" s="1"/>
  <c r="AP1408" i="1" s="1"/>
  <c r="AN1133" i="1"/>
  <c r="AP1133" i="1" s="1"/>
  <c r="AN909" i="1"/>
  <c r="AP909" i="1" s="1"/>
  <c r="AN1033" i="1"/>
  <c r="AP1033" i="1" s="1"/>
  <c r="AN1001" i="1"/>
  <c r="AP1001" i="1" s="1"/>
  <c r="AN969" i="1"/>
  <c r="AP969" i="1" s="1"/>
  <c r="AN840" i="1"/>
  <c r="AP840" i="1" s="1"/>
  <c r="AN776" i="1"/>
  <c r="AP776" i="1" s="1"/>
  <c r="AM395" i="1"/>
  <c r="AN502" i="1"/>
  <c r="AP502" i="1" s="1"/>
  <c r="AN164" i="1"/>
  <c r="AP164" i="1" s="1"/>
  <c r="AN269" i="1"/>
  <c r="AP269" i="1" s="1"/>
  <c r="AM156" i="1"/>
  <c r="AG1425" i="1"/>
  <c r="AM1425" i="1" s="1"/>
  <c r="AN1425" i="1" s="1"/>
  <c r="AP1425" i="1" s="1"/>
  <c r="AM1329" i="1"/>
  <c r="AG1347" i="1"/>
  <c r="AM1347" i="1" s="1"/>
  <c r="AM1240" i="1"/>
  <c r="AM1223" i="1"/>
  <c r="AM1159" i="1"/>
  <c r="AN1095" i="1"/>
  <c r="AP1095" i="1" s="1"/>
  <c r="AN1145" i="1"/>
  <c r="AP1145" i="1" s="1"/>
  <c r="AN1081" i="1"/>
  <c r="AP1081" i="1" s="1"/>
  <c r="AN345" i="1"/>
  <c r="AP345" i="1" s="1"/>
  <c r="AN162" i="1"/>
  <c r="AP162" i="1" s="1"/>
  <c r="AN207" i="1"/>
  <c r="AP207" i="1" s="1"/>
  <c r="AM59" i="1"/>
  <c r="AM27" i="1"/>
  <c r="AH1467" i="1"/>
  <c r="AM1467" i="1" s="1"/>
  <c r="AH1403" i="1"/>
  <c r="AM1403" i="1" s="1"/>
  <c r="AJ1483" i="1"/>
  <c r="AK1483" i="1" s="1"/>
  <c r="AL1483" i="1" s="1"/>
  <c r="AN1483" i="1" s="1"/>
  <c r="AP1483" i="1" s="1"/>
  <c r="AG1474" i="1"/>
  <c r="AM1474" i="1" s="1"/>
  <c r="AG1410" i="1"/>
  <c r="AM1410" i="1" s="1"/>
  <c r="AM1453" i="1"/>
  <c r="AM1421" i="1"/>
  <c r="AM1389" i="1"/>
  <c r="AG1368" i="1"/>
  <c r="AM1368" i="1" s="1"/>
  <c r="AN997" i="1"/>
  <c r="AP997" i="1" s="1"/>
  <c r="AN965" i="1"/>
  <c r="AP965" i="1" s="1"/>
  <c r="AN963" i="1"/>
  <c r="AP963" i="1" s="1"/>
  <c r="AM459" i="1"/>
  <c r="AN703" i="1"/>
  <c r="AP703" i="1" s="1"/>
  <c r="AN530" i="1"/>
  <c r="AP530" i="1" s="1"/>
  <c r="AM94" i="1"/>
  <c r="AM91" i="1"/>
  <c r="AH1427" i="1"/>
  <c r="AM1427" i="1" s="1"/>
  <c r="AN1427" i="1" s="1"/>
  <c r="AP1427" i="1" s="1"/>
  <c r="AM1484" i="1"/>
  <c r="AM1476" i="1"/>
  <c r="AM1417" i="1"/>
  <c r="AM1435" i="1"/>
  <c r="AJ1421" i="1"/>
  <c r="AK1421" i="1" s="1"/>
  <c r="AL1421" i="1" s="1"/>
  <c r="AN1421" i="1" s="1"/>
  <c r="AP1421" i="1" s="1"/>
  <c r="AM1359" i="1"/>
  <c r="AN1294" i="1"/>
  <c r="AP1294" i="1" s="1"/>
  <c r="AM1217" i="1"/>
  <c r="AN1179" i="1"/>
  <c r="AP1179" i="1" s="1"/>
  <c r="AN1137" i="1"/>
  <c r="AP1137" i="1" s="1"/>
  <c r="AM366" i="1"/>
  <c r="AM81" i="1"/>
  <c r="AM49" i="1"/>
  <c r="AM17" i="1"/>
  <c r="AH1451" i="1"/>
  <c r="AM1451" i="1" s="1"/>
  <c r="AH1387" i="1"/>
  <c r="AM1387" i="1" s="1"/>
  <c r="AN379" i="1"/>
  <c r="AP379" i="1" s="1"/>
  <c r="AN1240" i="1"/>
  <c r="AP1240" i="1" s="1"/>
  <c r="AN1238" i="1"/>
  <c r="AP1238" i="1" s="1"/>
  <c r="AN1289" i="1"/>
  <c r="AP1289" i="1" s="1"/>
  <c r="AN1265" i="1"/>
  <c r="AP1265" i="1" s="1"/>
  <c r="AN1220" i="1"/>
  <c r="AP1220" i="1" s="1"/>
  <c r="AN1188" i="1"/>
  <c r="AP1188" i="1" s="1"/>
  <c r="AN1026" i="1"/>
  <c r="AP1026" i="1" s="1"/>
  <c r="AN85" i="1"/>
  <c r="AP85" i="1" s="1"/>
  <c r="AN69" i="1"/>
  <c r="AP69" i="1" s="1"/>
  <c r="AL2" i="1"/>
  <c r="AN2" i="1" s="1"/>
  <c r="AN1393" i="1"/>
  <c r="AP1393" i="1" s="1"/>
  <c r="AN1420" i="1"/>
  <c r="AP1420" i="1" s="1"/>
  <c r="AN1388" i="1"/>
  <c r="AP1388" i="1" s="1"/>
  <c r="AN1405" i="1"/>
  <c r="AP1405" i="1" s="1"/>
  <c r="AN1446" i="1"/>
  <c r="AP1446" i="1" s="1"/>
  <c r="AN1382" i="1"/>
  <c r="AP1382" i="1" s="1"/>
  <c r="AN1391" i="1"/>
  <c r="AP1391" i="1" s="1"/>
  <c r="AN1464" i="1"/>
  <c r="AP1464" i="1" s="1"/>
  <c r="AN1368" i="1"/>
  <c r="AP1368" i="1" s="1"/>
  <c r="AN366" i="1"/>
  <c r="AP366" i="1" s="1"/>
  <c r="AN76" i="1"/>
  <c r="AP76" i="1" s="1"/>
  <c r="AN60" i="1"/>
  <c r="AP60" i="1" s="1"/>
  <c r="AN36" i="1"/>
  <c r="AP36" i="1" s="1"/>
  <c r="AN12" i="1"/>
  <c r="AP12" i="1" s="1"/>
  <c r="AN64" i="1"/>
  <c r="AP64" i="1" s="1"/>
  <c r="AN1279" i="1"/>
  <c r="AP1279" i="1" s="1"/>
  <c r="AN1138" i="1"/>
  <c r="AP1138" i="1" s="1"/>
  <c r="AN373" i="1"/>
  <c r="AP373" i="1" s="1"/>
  <c r="AN259" i="1"/>
  <c r="AP259" i="1" s="1"/>
  <c r="AN11" i="1"/>
  <c r="AP11" i="1" s="1"/>
  <c r="AN56" i="1"/>
  <c r="AP56" i="1" s="1"/>
  <c r="AN1365" i="1"/>
  <c r="AP1365" i="1" s="1"/>
  <c r="AN1406" i="1"/>
  <c r="AP1406" i="1" s="1"/>
  <c r="AN1342" i="1"/>
  <c r="AP1342" i="1" s="1"/>
  <c r="AN1288" i="1"/>
  <c r="AP1288" i="1" s="1"/>
  <c r="AN1244" i="1"/>
  <c r="AP1244" i="1" s="1"/>
  <c r="AN475" i="1"/>
  <c r="AP475" i="1" s="1"/>
  <c r="AN380" i="1"/>
  <c r="AP380" i="1" s="1"/>
  <c r="AN90" i="1"/>
  <c r="AP90" i="1" s="1"/>
  <c r="AN82" i="1"/>
  <c r="AP82" i="1" s="1"/>
  <c r="AN18" i="1"/>
  <c r="AP18" i="1" s="1"/>
  <c r="AN1277" i="1"/>
  <c r="AP1277" i="1" s="1"/>
  <c r="AN1012" i="1"/>
  <c r="AP1012" i="1" s="1"/>
  <c r="AN980" i="1"/>
  <c r="AP980" i="1" s="1"/>
  <c r="AN916" i="1"/>
  <c r="AP916" i="1" s="1"/>
  <c r="AN557" i="1"/>
  <c r="AP557" i="1" s="1"/>
  <c r="AN41" i="1"/>
  <c r="AP41" i="1" s="1"/>
  <c r="AN1377" i="1"/>
  <c r="AP1377" i="1" s="1"/>
  <c r="AN1276" i="1"/>
  <c r="AP1276" i="1" s="1"/>
  <c r="AN1370" i="1"/>
  <c r="AP1370" i="1" s="1"/>
  <c r="AN1435" i="1"/>
  <c r="AP1435" i="1" s="1"/>
  <c r="AN1372" i="1"/>
  <c r="AP1372" i="1" s="1"/>
  <c r="AN1389" i="1"/>
  <c r="AP1389" i="1" s="1"/>
  <c r="AN1357" i="1"/>
  <c r="AP1357" i="1" s="1"/>
  <c r="AN1334" i="1"/>
  <c r="AP1334" i="1" s="1"/>
  <c r="AN1439" i="1"/>
  <c r="AP1439" i="1" s="1"/>
  <c r="AN1375" i="1"/>
  <c r="AP1375" i="1" s="1"/>
  <c r="AN1416" i="1"/>
  <c r="AP1416" i="1" s="1"/>
  <c r="AN1272" i="1"/>
  <c r="AP1272" i="1" s="1"/>
  <c r="AN898" i="1"/>
  <c r="AP898" i="1" s="1"/>
  <c r="AN32" i="1"/>
  <c r="AP32" i="1" s="1"/>
  <c r="AN61" i="1"/>
  <c r="AP61" i="1" s="1"/>
  <c r="AN1325" i="1"/>
  <c r="AP1325" i="1" s="1"/>
  <c r="AN1090" i="1"/>
  <c r="AP1090" i="1" s="1"/>
  <c r="AN1116" i="1"/>
  <c r="AP1116" i="1" s="1"/>
  <c r="AN39" i="1"/>
  <c r="AP39" i="1" s="1"/>
  <c r="AN1433" i="1"/>
  <c r="AP1433" i="1" s="1"/>
  <c r="AN1369" i="1"/>
  <c r="AP1369" i="1" s="1"/>
  <c r="AN1258" i="1"/>
  <c r="AP1258" i="1" s="1"/>
  <c r="AN1242" i="1"/>
  <c r="AP1242" i="1" s="1"/>
  <c r="AN1458" i="1"/>
  <c r="AP1458" i="1" s="1"/>
  <c r="AN1395" i="1"/>
  <c r="AP1395" i="1" s="1"/>
  <c r="AN1363" i="1"/>
  <c r="AP1363" i="1" s="1"/>
  <c r="AN1396" i="1"/>
  <c r="AP1396" i="1" s="1"/>
  <c r="AN1349" i="1"/>
  <c r="AP1349" i="1" s="1"/>
  <c r="AN1463" i="1"/>
  <c r="AP1463" i="1" s="1"/>
  <c r="AN1399" i="1"/>
  <c r="AP1399" i="1" s="1"/>
  <c r="AN1253" i="1"/>
  <c r="AP1253" i="1" s="1"/>
  <c r="AN706" i="1"/>
  <c r="AP706" i="1" s="1"/>
  <c r="AN54" i="1"/>
  <c r="AP54" i="1" s="1"/>
  <c r="AN22" i="1"/>
  <c r="AP22" i="1" s="1"/>
  <c r="AN1239" i="1"/>
  <c r="AP1239" i="1" s="1"/>
  <c r="AN1175" i="1"/>
  <c r="AP1175" i="1" s="1"/>
  <c r="AN1186" i="1"/>
  <c r="AP1186" i="1" s="1"/>
  <c r="AN1118" i="1"/>
  <c r="AP1118" i="1" s="1"/>
  <c r="AN1086" i="1"/>
  <c r="AP1086" i="1" s="1"/>
  <c r="AN877" i="1"/>
  <c r="AP877" i="1" s="1"/>
  <c r="AN813" i="1"/>
  <c r="AP813" i="1" s="1"/>
  <c r="AN749" i="1"/>
  <c r="AP749" i="1" s="1"/>
  <c r="AN854" i="1"/>
  <c r="AP854" i="1" s="1"/>
  <c r="AN790" i="1"/>
  <c r="AP790" i="1" s="1"/>
  <c r="AN611" i="1"/>
  <c r="AP611" i="1" s="1"/>
  <c r="AN420" i="1"/>
  <c r="AP420" i="1" s="1"/>
  <c r="AN664" i="1"/>
  <c r="AP664" i="1" s="1"/>
  <c r="AN394" i="1"/>
  <c r="AP394" i="1" s="1"/>
  <c r="AN241" i="1"/>
  <c r="AP241" i="1" s="1"/>
  <c r="AN195" i="1"/>
  <c r="AP195" i="1" s="1"/>
  <c r="AN284" i="1"/>
  <c r="AP284" i="1" s="1"/>
  <c r="AN252" i="1"/>
  <c r="AP252" i="1" s="1"/>
  <c r="AN188" i="1"/>
  <c r="AP188" i="1" s="1"/>
  <c r="AN529" i="1"/>
  <c r="AP529" i="1" s="1"/>
  <c r="AN319" i="1"/>
  <c r="AP319" i="1" s="1"/>
  <c r="AN167" i="1"/>
  <c r="AP167" i="1" s="1"/>
  <c r="AN224" i="1"/>
  <c r="AP224" i="1" s="1"/>
  <c r="AN117" i="1"/>
  <c r="AP117" i="1" s="1"/>
  <c r="AN1336" i="1"/>
  <c r="AP1336" i="1" s="1"/>
  <c r="AN1237" i="1"/>
  <c r="AP1237" i="1" s="1"/>
  <c r="AN1110" i="1"/>
  <c r="AP1110" i="1" s="1"/>
  <c r="AN828" i="1"/>
  <c r="AP828" i="1" s="1"/>
  <c r="AN732" i="1"/>
  <c r="AP732" i="1" s="1"/>
  <c r="AN773" i="1"/>
  <c r="AP773" i="1" s="1"/>
  <c r="AN716" i="1"/>
  <c r="AP716" i="1" s="1"/>
  <c r="AN883" i="1"/>
  <c r="AP883" i="1" s="1"/>
  <c r="AN851" i="1"/>
  <c r="AP851" i="1" s="1"/>
  <c r="AN451" i="1"/>
  <c r="AP451" i="1" s="1"/>
  <c r="AN644" i="1"/>
  <c r="AP644" i="1" s="1"/>
  <c r="AN548" i="1"/>
  <c r="AP548" i="1" s="1"/>
  <c r="AN500" i="1"/>
  <c r="AP500" i="1" s="1"/>
  <c r="AN436" i="1"/>
  <c r="AP436" i="1" s="1"/>
  <c r="AN397" i="1"/>
  <c r="AP397" i="1" s="1"/>
  <c r="AN624" i="1"/>
  <c r="AP624" i="1" s="1"/>
  <c r="AN308" i="1"/>
  <c r="AP308" i="1" s="1"/>
  <c r="AN481" i="1"/>
  <c r="AP481" i="1" s="1"/>
  <c r="AN247" i="1"/>
  <c r="AP247" i="1" s="1"/>
  <c r="AN176" i="1"/>
  <c r="AP176" i="1" s="1"/>
  <c r="AN91" i="1"/>
  <c r="AP91" i="1" s="1"/>
  <c r="AN974" i="1"/>
  <c r="AP974" i="1" s="1"/>
  <c r="AN1071" i="1"/>
  <c r="AP1071" i="1" s="1"/>
  <c r="AN1025" i="1"/>
  <c r="AP1025" i="1" s="1"/>
  <c r="AN954" i="1"/>
  <c r="AP954" i="1" s="1"/>
  <c r="AN987" i="1"/>
  <c r="AP987" i="1" s="1"/>
  <c r="AN923" i="1"/>
  <c r="AP923" i="1" s="1"/>
  <c r="AN1020" i="1"/>
  <c r="AP1020" i="1" s="1"/>
  <c r="AN924" i="1"/>
  <c r="AP924" i="1" s="1"/>
  <c r="AN823" i="1"/>
  <c r="AP823" i="1" s="1"/>
  <c r="AN727" i="1"/>
  <c r="AP727" i="1" s="1"/>
  <c r="AN768" i="1"/>
  <c r="AP768" i="1" s="1"/>
  <c r="AN841" i="1"/>
  <c r="AP841" i="1" s="1"/>
  <c r="AN809" i="1"/>
  <c r="AP809" i="1" s="1"/>
  <c r="AN412" i="1"/>
  <c r="AP412" i="1" s="1"/>
  <c r="AN645" i="1"/>
  <c r="AP645" i="1" s="1"/>
  <c r="AN549" i="1"/>
  <c r="AP549" i="1" s="1"/>
  <c r="AN654" i="1"/>
  <c r="AP654" i="1" s="1"/>
  <c r="AN590" i="1"/>
  <c r="AP590" i="1" s="1"/>
  <c r="AN599" i="1"/>
  <c r="AP599" i="1" s="1"/>
  <c r="AN535" i="1"/>
  <c r="AP535" i="1" s="1"/>
  <c r="AN528" i="1"/>
  <c r="AP528" i="1" s="1"/>
  <c r="AN464" i="1"/>
  <c r="AP464" i="1" s="1"/>
  <c r="AN698" i="1"/>
  <c r="AP698" i="1" s="1"/>
  <c r="AN666" i="1"/>
  <c r="AP666" i="1" s="1"/>
  <c r="AN450" i="1"/>
  <c r="AP450" i="1" s="1"/>
  <c r="AN386" i="1"/>
  <c r="AP386" i="1" s="1"/>
  <c r="AN321" i="1"/>
  <c r="AP321" i="1" s="1"/>
  <c r="AN242" i="1"/>
  <c r="AP242" i="1" s="1"/>
  <c r="AN187" i="1"/>
  <c r="AP187" i="1" s="1"/>
  <c r="AN213" i="1"/>
  <c r="AP213" i="1" s="1"/>
  <c r="AN457" i="1"/>
  <c r="AP457" i="1" s="1"/>
  <c r="AN223" i="1"/>
  <c r="AP223" i="1" s="1"/>
  <c r="AN124" i="1"/>
  <c r="AP124" i="1" s="1"/>
  <c r="AN109" i="1"/>
  <c r="AP109" i="1" s="1"/>
  <c r="AN105" i="1"/>
  <c r="AP105" i="1" s="1"/>
  <c r="AN131" i="1"/>
  <c r="AP131" i="1" s="1"/>
  <c r="AN1206" i="1"/>
  <c r="AP1206" i="1" s="1"/>
  <c r="AN861" i="1"/>
  <c r="AP861" i="1" s="1"/>
  <c r="AN797" i="1"/>
  <c r="AP797" i="1" s="1"/>
  <c r="AN733" i="1"/>
  <c r="AP733" i="1" s="1"/>
  <c r="AN806" i="1"/>
  <c r="AP806" i="1" s="1"/>
  <c r="AN563" i="1"/>
  <c r="AP563" i="1" s="1"/>
  <c r="AN403" i="1"/>
  <c r="AP403" i="1" s="1"/>
  <c r="AN700" i="1"/>
  <c r="AP700" i="1" s="1"/>
  <c r="AN668" i="1"/>
  <c r="AP668" i="1" s="1"/>
  <c r="AN516" i="1"/>
  <c r="AP516" i="1" s="1"/>
  <c r="AN462" i="1"/>
  <c r="AP462" i="1" s="1"/>
  <c r="AN447" i="1"/>
  <c r="AP447" i="1" s="1"/>
  <c r="AN616" i="1"/>
  <c r="AP616" i="1" s="1"/>
  <c r="AN271" i="1"/>
  <c r="AP271" i="1" s="1"/>
  <c r="AN199" i="1"/>
  <c r="AP199" i="1" s="1"/>
  <c r="AN122" i="1"/>
  <c r="AP122" i="1" s="1"/>
  <c r="AN824" i="1"/>
  <c r="AP824" i="1" s="1"/>
  <c r="AN443" i="1"/>
  <c r="AP443" i="1" s="1"/>
  <c r="AN701" i="1"/>
  <c r="AP701" i="1" s="1"/>
  <c r="AN637" i="1"/>
  <c r="AP637" i="1" s="1"/>
  <c r="AN605" i="1"/>
  <c r="AP605" i="1" s="1"/>
  <c r="AN541" i="1"/>
  <c r="AP541" i="1" s="1"/>
  <c r="AN517" i="1"/>
  <c r="AP517" i="1" s="1"/>
  <c r="AN559" i="1"/>
  <c r="AP559" i="1" s="1"/>
  <c r="AN690" i="1"/>
  <c r="AP690" i="1" s="1"/>
  <c r="AN185" i="1"/>
  <c r="AP185" i="1" s="1"/>
  <c r="AN317" i="1"/>
  <c r="AP317" i="1" s="1"/>
  <c r="AN665" i="1"/>
  <c r="AP665" i="1" s="1"/>
  <c r="AN633" i="1"/>
  <c r="AP633" i="1" s="1"/>
  <c r="AN601" i="1"/>
  <c r="AP601" i="1" s="1"/>
  <c r="AN409" i="1"/>
  <c r="AP409" i="1" s="1"/>
  <c r="AN320" i="1"/>
  <c r="AP320" i="1" s="1"/>
  <c r="AN288" i="1"/>
  <c r="AP288" i="1" s="1"/>
  <c r="AN119" i="1"/>
  <c r="AP119" i="1" s="1"/>
  <c r="AN1183" i="1"/>
  <c r="AP1183" i="1" s="1"/>
  <c r="AN1232" i="1"/>
  <c r="AP1232" i="1" s="1"/>
  <c r="AN1200" i="1"/>
  <c r="AP1200" i="1" s="1"/>
  <c r="AN1168" i="1"/>
  <c r="AP1168" i="1" s="1"/>
  <c r="AN1217" i="1"/>
  <c r="AP1217" i="1" s="1"/>
  <c r="AN1094" i="1"/>
  <c r="AP1094" i="1" s="1"/>
  <c r="AN885" i="1"/>
  <c r="AP885" i="1" s="1"/>
  <c r="AN853" i="1"/>
  <c r="AP853" i="1" s="1"/>
  <c r="AN789" i="1"/>
  <c r="AP789" i="1" s="1"/>
  <c r="AN757" i="1"/>
  <c r="AP757" i="1" s="1"/>
  <c r="AN882" i="1"/>
  <c r="AP882" i="1" s="1"/>
  <c r="AN786" i="1"/>
  <c r="AP786" i="1" s="1"/>
  <c r="AN803" i="1"/>
  <c r="AP803" i="1" s="1"/>
  <c r="AN771" i="1"/>
  <c r="AP771" i="1" s="1"/>
  <c r="AN596" i="1"/>
  <c r="AP596" i="1" s="1"/>
  <c r="AN532" i="1"/>
  <c r="AP532" i="1" s="1"/>
  <c r="AN429" i="1"/>
  <c r="AP429" i="1" s="1"/>
  <c r="AN704" i="1"/>
  <c r="AP704" i="1" s="1"/>
  <c r="AN608" i="1"/>
  <c r="AP608" i="1" s="1"/>
  <c r="AN225" i="1"/>
  <c r="AP225" i="1" s="1"/>
  <c r="AN258" i="1"/>
  <c r="AP258" i="1" s="1"/>
  <c r="AN170" i="1"/>
  <c r="AP170" i="1" s="1"/>
  <c r="AN324" i="1"/>
  <c r="AP324" i="1" s="1"/>
  <c r="AN513" i="1"/>
  <c r="AP513" i="1" s="1"/>
  <c r="AN95" i="1"/>
  <c r="AP95" i="1" s="1"/>
  <c r="AN97" i="1"/>
  <c r="AP97" i="1" s="1"/>
  <c r="AN1092" i="1"/>
  <c r="AP1092" i="1" s="1"/>
  <c r="AN1054" i="1"/>
  <c r="AP1054" i="1" s="1"/>
  <c r="AN990" i="1"/>
  <c r="AP990" i="1" s="1"/>
  <c r="AN991" i="1"/>
  <c r="AP991" i="1" s="1"/>
  <c r="AN927" i="1"/>
  <c r="AP927" i="1" s="1"/>
  <c r="AN1073" i="1"/>
  <c r="AP1073" i="1" s="1"/>
  <c r="AN1003" i="1"/>
  <c r="AP1003" i="1" s="1"/>
  <c r="AN1036" i="1"/>
  <c r="AP1036" i="1" s="1"/>
  <c r="AN1004" i="1"/>
  <c r="AP1004" i="1" s="1"/>
  <c r="AN940" i="1"/>
  <c r="AP940" i="1" s="1"/>
  <c r="AN839" i="1"/>
  <c r="AP839" i="1" s="1"/>
  <c r="AN775" i="1"/>
  <c r="AP775" i="1" s="1"/>
  <c r="AN793" i="1"/>
  <c r="AP793" i="1" s="1"/>
  <c r="AN729" i="1"/>
  <c r="AP729" i="1" s="1"/>
  <c r="AN508" i="1"/>
  <c r="AP508" i="1" s="1"/>
  <c r="AN693" i="1"/>
  <c r="AP693" i="1" s="1"/>
  <c r="AN629" i="1"/>
  <c r="AP629" i="1" s="1"/>
  <c r="AN565" i="1"/>
  <c r="AP565" i="1" s="1"/>
  <c r="AN533" i="1"/>
  <c r="AP533" i="1" s="1"/>
  <c r="AN702" i="1"/>
  <c r="AP702" i="1" s="1"/>
  <c r="AN670" i="1"/>
  <c r="AP670" i="1" s="1"/>
  <c r="AN606" i="1"/>
  <c r="AP606" i="1" s="1"/>
  <c r="AN583" i="1"/>
  <c r="AP583" i="1" s="1"/>
  <c r="AN503" i="1"/>
  <c r="AP503" i="1" s="1"/>
  <c r="AN496" i="1"/>
  <c r="AP496" i="1" s="1"/>
  <c r="AN682" i="1"/>
  <c r="AP682" i="1" s="1"/>
  <c r="AN554" i="1"/>
  <c r="AP554" i="1" s="1"/>
  <c r="AN245" i="1"/>
  <c r="AP245" i="1" s="1"/>
  <c r="AN358" i="1"/>
  <c r="AP358" i="1" s="1"/>
  <c r="AN657" i="1"/>
  <c r="AP657" i="1" s="1"/>
  <c r="AN593" i="1"/>
  <c r="AP593" i="1" s="1"/>
  <c r="AN191" i="1"/>
  <c r="AP191" i="1" s="1"/>
</calcChain>
</file>

<file path=xl/sharedStrings.xml><?xml version="1.0" encoding="utf-8"?>
<sst xmlns="http://schemas.openxmlformats.org/spreadsheetml/2006/main" count="21573" uniqueCount="5782">
  <si>
    <t>geneid</t>
  </si>
  <si>
    <t>ko</t>
  </si>
  <si>
    <t>ecs</t>
  </si>
  <si>
    <t>Taxa</t>
  </si>
  <si>
    <t>psuperkingdom</t>
  </si>
  <si>
    <t>emptyKingdom</t>
  </si>
  <si>
    <t>pphylum</t>
  </si>
  <si>
    <t>pclass</t>
  </si>
  <si>
    <t>porder</t>
  </si>
  <si>
    <t>pfamily</t>
  </si>
  <si>
    <t>pgenus</t>
  </si>
  <si>
    <t>pspecies</t>
  </si>
  <si>
    <t>contigid</t>
  </si>
  <si>
    <t>Bin_ID</t>
  </si>
  <si>
    <t>pfams.hmmname</t>
  </si>
  <si>
    <t>pfams.hmmacc</t>
  </si>
  <si>
    <t>salltitles</t>
  </si>
  <si>
    <t>pidnt</t>
  </si>
  <si>
    <t>Avarage&gt;</t>
  </si>
  <si>
    <t>ttest</t>
  </si>
  <si>
    <t>condtional ttest_1</t>
  </si>
  <si>
    <t>condtional ttest_2</t>
  </si>
  <si>
    <t>LOG(2)</t>
  </si>
  <si>
    <t>Ratio</t>
  </si>
  <si>
    <t>#KO</t>
  </si>
  <si>
    <t>#Color</t>
  </si>
  <si>
    <t>Bereich</t>
  </si>
  <si>
    <t>Bereich min</t>
  </si>
  <si>
    <t>Bereich max</t>
  </si>
  <si>
    <t>HEX Code</t>
  </si>
  <si>
    <t>Farbe</t>
  </si>
  <si>
    <t>hoda_illumina_1EH1SF_K1ES_1</t>
  </si>
  <si>
    <t>Methanothrix</t>
  </si>
  <si>
    <t>Archaea</t>
  </si>
  <si>
    <t>UNKNOWN_KINGDOM</t>
  </si>
  <si>
    <t>Euryarchaeota</t>
  </si>
  <si>
    <t>Methanomicrobia</t>
  </si>
  <si>
    <t>Methanosarcinales</t>
  </si>
  <si>
    <t>Methanotrichaceae</t>
  </si>
  <si>
    <t>Methanothrix soehngenii</t>
  </si>
  <si>
    <t>hoda_illumina_C_97902</t>
  </si>
  <si>
    <t>BIN_hoda_illumina_B_2</t>
  </si>
  <si>
    <t>Usp,</t>
  </si>
  <si>
    <t>PF00582.27,</t>
  </si>
  <si>
    <t>universal stress protein [Methanothrix soehngenii]</t>
  </si>
  <si>
    <t>Abnahme</t>
  </si>
  <si>
    <t>#BF00FF</t>
  </si>
  <si>
    <t>violett</t>
  </si>
  <si>
    <t>hoda_illumina_FRTXXJ_H3DV_3</t>
  </si>
  <si>
    <t>hoda_illumina_C_56721</t>
  </si>
  <si>
    <t>[],</t>
  </si>
  <si>
    <t>hypothetical protein [Methanothrix soehngenii]</t>
  </si>
  <si>
    <t>#0000FF</t>
  </si>
  <si>
    <t>blau</t>
  </si>
  <si>
    <t>hoda_illumina_859C44_KMJW_73</t>
  </si>
  <si>
    <t>K07496</t>
  </si>
  <si>
    <t>hoda_illumina_C_63430</t>
  </si>
  <si>
    <t>OrfB_Zn_ribbon,</t>
  </si>
  <si>
    <t>PF07282.12,</t>
  </si>
  <si>
    <t>IS200/IS605 family element transposase accessory protein TnpB [Methanothrix soehngenii]</t>
  </si>
  <si>
    <t>#00FFFF</t>
  </si>
  <si>
    <t>hellblau</t>
  </si>
  <si>
    <t>hoda_illumina_0B1SKY_1PVF_37</t>
  </si>
  <si>
    <t>K02031</t>
  </si>
  <si>
    <t>hoda_illumina_C_61838</t>
  </si>
  <si>
    <t>ABC_tran,oligo_HPY,</t>
  </si>
  <si>
    <t>PF00005.28,PF08352.13,</t>
  </si>
  <si>
    <t>ABC transporter ATP-binding protein [Methanothrix soehngenii]</t>
  </si>
  <si>
    <t>keine Veränderung</t>
  </si>
  <si>
    <t>#00FF00</t>
  </si>
  <si>
    <t>grün</t>
  </si>
  <si>
    <t>hoda_illumina_TK5QXX_PKPN_1</t>
  </si>
  <si>
    <t>Bacteria</t>
  </si>
  <si>
    <t>Planctomycetes</t>
  </si>
  <si>
    <t>Candidatus Brocadiae</t>
  </si>
  <si>
    <t>Candidatus Brocadiales</t>
  </si>
  <si>
    <t>Candidatus Brocadiaceae</t>
  </si>
  <si>
    <t>Candidatus Brocadia</t>
  </si>
  <si>
    <t>uc_Candidatus Brocadia</t>
  </si>
  <si>
    <t>hoda_illumina_C_64301</t>
  </si>
  <si>
    <t>hypothetical protein B6D34_05300 [Candidatus Brocadia sp. UTAMX1]</t>
  </si>
  <si>
    <t>#FFFF00</t>
  </si>
  <si>
    <t>gelb</t>
  </si>
  <si>
    <t>hoda_illumina_4NZDFC_78MB_5</t>
  </si>
  <si>
    <t>Methanothrix sp.</t>
  </si>
  <si>
    <t>hoda_illumina_C_85376</t>
  </si>
  <si>
    <t>PAS_9,PAS_4,HisKA,HATPase_c,Response_reg,Response_reg,</t>
  </si>
  <si>
    <t>PF13426.8,PF08448.11,PF00512.26,PF02518.27,PF00072.25,PF00072.25,</t>
  </si>
  <si>
    <t>PAS domain S-box protein [Methanothrix sp.]</t>
  </si>
  <si>
    <t>#FF8000</t>
  </si>
  <si>
    <t>orange</t>
  </si>
  <si>
    <t>hoda_illumina_K5GY5B_3NQF_25</t>
  </si>
  <si>
    <t>K03666</t>
  </si>
  <si>
    <t>hoda_illumina_C_84700</t>
  </si>
  <si>
    <t>Hfq,</t>
  </si>
  <si>
    <t>PF17209.4,</t>
  </si>
  <si>
    <t>RNA chaperone Hfq [Methanothrix soehngenii]</t>
  </si>
  <si>
    <t>Zunahme</t>
  </si>
  <si>
    <t>#FF0000</t>
  </si>
  <si>
    <t>rot</t>
  </si>
  <si>
    <t>hoda_illumina_XZNCF7_7SRA_45</t>
  </si>
  <si>
    <t>Unknown</t>
  </si>
  <si>
    <t>hoda_illumina_C_75982</t>
  </si>
  <si>
    <t>hypothetical protein [Methanosarcinales archaeon]</t>
  </si>
  <si>
    <t>hoda_illumina_RBD2YD_NJMC_33</t>
  </si>
  <si>
    <t>hoda_illumina_C_65423</t>
  </si>
  <si>
    <t>DUF1624,</t>
  </si>
  <si>
    <t>PF07786.13,</t>
  </si>
  <si>
    <t>DUF1624 domain-containing protein [Methanothrix soehngenii]</t>
  </si>
  <si>
    <t>hoda_illumina_H4YN9S_3ZCA_16</t>
  </si>
  <si>
    <t>K03264</t>
  </si>
  <si>
    <t>Methanosaeta sp. PtaB.Bin005</t>
  </si>
  <si>
    <t>hoda_illumina_C_34658</t>
  </si>
  <si>
    <t>eIF-6,</t>
  </si>
  <si>
    <t>PF01912.19,</t>
  </si>
  <si>
    <t>Translation initiation factor 6 [Methanosaeta sp. PtaB.Bin005]</t>
  </si>
  <si>
    <t>hoda_illumina_GK5BS4_A2FJ_16</t>
  </si>
  <si>
    <t>K07573</t>
  </si>
  <si>
    <t>hoda_illumina_C_80869</t>
  </si>
  <si>
    <t>ECR1_N,</t>
  </si>
  <si>
    <t>PF14382.7,</t>
  </si>
  <si>
    <t>conserved hypothetical protein [Methanothrix soehngenii GP6]</t>
  </si>
  <si>
    <t>IF(AL2&lt;=$AR$2,$AT$2,IF(AND(AL2&gt;$AQ$3,AL2&lt;=$AR$3),$AT$3,IF(AND(AL2&gt;$AQ$4,AL2&lt;=$AR$4),$AT$4,IF(AND(AL2&gt;$AQ$5,AL2&lt;=$AR$5),$AT$5,IF(AND(AL2&gt;$AQ$6,AL2&lt;=$AR$6),$AT$6,IF(AND(AL2&gt;$AQ$7,AL2&lt;=$AR$7),$AT$7,IF(AL2&gt;$AQ$8,$AT$8)))))))'</t>
  </si>
  <si>
    <t>hoda_illumina_FYBZYW_GB8N_6</t>
  </si>
  <si>
    <t>K10747</t>
  </si>
  <si>
    <t>6.5.1.1, 6.5.1.6, 6.5.1.7</t>
  </si>
  <si>
    <t>hoda_illumina_C_101837</t>
  </si>
  <si>
    <t>DNA_ligase_A_N,DNA_ligase_A_M,DNA_ligase_A_C,</t>
  </si>
  <si>
    <t>PF04675.15,PF01068.22,PF04679.16,</t>
  </si>
  <si>
    <t>ATP-dependent DNA ligase [Methanothrix soehngenii]</t>
  </si>
  <si>
    <t>hoda_illumina_4KFPTX_32XH_5</t>
  </si>
  <si>
    <t>hoda_illumina_C_74084</t>
  </si>
  <si>
    <t>FMN_red,</t>
  </si>
  <si>
    <t>PF03358.16,</t>
  </si>
  <si>
    <t>flavodoxin family protein [Methanothrix soehngenii]</t>
  </si>
  <si>
    <t>hoda_illumina_6GJ47N_NJMC_46</t>
  </si>
  <si>
    <t>K01755</t>
  </si>
  <si>
    <t>4.3.2.1</t>
  </si>
  <si>
    <t>Lyase_1,ASL_C2,</t>
  </si>
  <si>
    <t>PF00206.21,PF14698.7,</t>
  </si>
  <si>
    <t>argininosuccinate lyase [Methanothrix soehngenii]</t>
  </si>
  <si>
    <t>hoda_illumina_W1XH18_F01X_42</t>
  </si>
  <si>
    <t>K14564</t>
  </si>
  <si>
    <t>hoda_illumina_C_87666</t>
  </si>
  <si>
    <t>Nop,</t>
  </si>
  <si>
    <t>PF01798.19,</t>
  </si>
  <si>
    <t>putative NOP5 family protein [Methanosaeta sp. PtaB.Bin005]</t>
  </si>
  <si>
    <t>hoda_illumina_NBS923_DMD5_28</t>
  </si>
  <si>
    <t>K02528</t>
  </si>
  <si>
    <t>2.1.1.182</t>
  </si>
  <si>
    <t>hoda_illumina_C_38617</t>
  </si>
  <si>
    <t>RrnaAD,</t>
  </si>
  <si>
    <t>PF00398.21,</t>
  </si>
  <si>
    <t>ribosomal RNA small subunit methyltransferase A [Methanothrix soehngenii]</t>
  </si>
  <si>
    <t>hoda_illumina_8NNP4Y_R08S_7</t>
  </si>
  <si>
    <t>K22159</t>
  </si>
  <si>
    <t>1.5.98.3</t>
  </si>
  <si>
    <t>hoda_illumina_C_8327</t>
  </si>
  <si>
    <t>Oxidored_q6,</t>
  </si>
  <si>
    <t>PF01058.23,</t>
  </si>
  <si>
    <t>NADH-quinone oxidoreductase subunit NuoB [Methanothrix soehngenii]</t>
  </si>
  <si>
    <t>hoda_illumina_GNM8FP_R08S_25</t>
  </si>
  <si>
    <t>Thaumarchaeota</t>
  </si>
  <si>
    <t>unknown</t>
  </si>
  <si>
    <t>Thaumarchaeota archaeon</t>
  </si>
  <si>
    <t>CRISPR-associated protein Csx11, partial [Thaumarchaeota archaeon]</t>
  </si>
  <si>
    <t>hoda_illumina_7TRMD7_2K3X_45</t>
  </si>
  <si>
    <t>K00766</t>
  </si>
  <si>
    <t>2.4.2.18</t>
  </si>
  <si>
    <t>hoda_illumina_C_26479</t>
  </si>
  <si>
    <t>Glycos_trans_3N,Glycos_transf_3,</t>
  </si>
  <si>
    <t>PF02885.18,PF00591.22,</t>
  </si>
  <si>
    <t>anthranilate phosphoribosyltransferase [Methanothrix soehngenii]</t>
  </si>
  <si>
    <t>hoda_illumina_0AD3AG_XD4N_72</t>
  </si>
  <si>
    <t>K06862</t>
  </si>
  <si>
    <t>hoda_illumina_C_94855</t>
  </si>
  <si>
    <t>ACT,DUF5612,</t>
  </si>
  <si>
    <t>PF01842.26,PF18462.2,</t>
  </si>
  <si>
    <t>DUF5612 domain-containing protein [Methanothrix soehngenii]</t>
  </si>
  <si>
    <t>hoda_illumina_6QX85X_3NQF_11</t>
  </si>
  <si>
    <t>K07114</t>
  </si>
  <si>
    <t>SBP_bac_11,VWA,</t>
  </si>
  <si>
    <t>PF13531.7,PF00092.29,</t>
  </si>
  <si>
    <t>VWA domain-containing protein [Methanothrix soehngenii]</t>
  </si>
  <si>
    <t>hoda_illumina_02T0A7_32XH_47</t>
  </si>
  <si>
    <t>K06864</t>
  </si>
  <si>
    <t>NAD_synthase,</t>
  </si>
  <si>
    <t>PF02540.18,</t>
  </si>
  <si>
    <t>conserved hypothetical protein TIGR00268 [Methanothrix soehngenii GP6]</t>
  </si>
  <si>
    <t>hoda_illumina_CYN5GH_KMJW_47</t>
  </si>
  <si>
    <t>K01465</t>
  </si>
  <si>
    <t>3.5.2.3</t>
  </si>
  <si>
    <t>Amidohydro_1,</t>
  </si>
  <si>
    <t>PF01979.21,</t>
  </si>
  <si>
    <t>dihydroorotase [Methanothrix soehngenii]</t>
  </si>
  <si>
    <t>hoda_illumina_DEFNJF_XDEN_80</t>
  </si>
  <si>
    <t>K02316</t>
  </si>
  <si>
    <t>hoda_illumina_C_33932</t>
  </si>
  <si>
    <t>Toprim_4,</t>
  </si>
  <si>
    <t>PF13662.7,</t>
  </si>
  <si>
    <t>DNA primase [Methanothrix soehngenii]</t>
  </si>
  <si>
    <t>hoda_illumina_Q7640B_NJMC_4</t>
  </si>
  <si>
    <t>K09135</t>
  </si>
  <si>
    <t>DUF473,</t>
  </si>
  <si>
    <t>PF04322.13,</t>
  </si>
  <si>
    <t>DUF473 domain-containing protein [Methanothrix soehngenii]</t>
  </si>
  <si>
    <t>hoda_illumina_BE2E0C_F01X_14</t>
  </si>
  <si>
    <t>Radical_SAM,SPASM,</t>
  </si>
  <si>
    <t>PF04055.22,PF13186.7,</t>
  </si>
  <si>
    <t>radical SAM protein [Methanothrix soehngenii]</t>
  </si>
  <si>
    <t>hoda_illumina_73A4EF_XDEN_92</t>
  </si>
  <si>
    <t>K03242</t>
  </si>
  <si>
    <t>GTP_EFTU,GTP_EFTU_D2,eIF2_C,</t>
  </si>
  <si>
    <t>PF00009.28,PF03144.26,PF09173.12,</t>
  </si>
  <si>
    <t>protein synthesis factor, GTP-binding protein [Methanothrix soehngenii GP6]</t>
  </si>
  <si>
    <t>hoda_illumina_WQ00K0_1PVF_99</t>
  </si>
  <si>
    <t>K11105</t>
  </si>
  <si>
    <t>Na_H_Exchanger,TrkA_C,</t>
  </si>
  <si>
    <t>PF00999.22,PF02080.22,</t>
  </si>
  <si>
    <t>potassium/proton antiporter [Methanothrix soehngenii]</t>
  </si>
  <si>
    <t>hoda_illumina_E4F6M9_XZTW_2</t>
  </si>
  <si>
    <t>K03969</t>
  </si>
  <si>
    <t>hoda_illumina_C_45624</t>
  </si>
  <si>
    <t>PspA_IM30,</t>
  </si>
  <si>
    <t>PF04012.13,</t>
  </si>
  <si>
    <t>PspA/IM30 family protein [Methanothrix soehngenii]</t>
  </si>
  <si>
    <t>hoda_illumina_ZB0KV6_V1Y6_3</t>
  </si>
  <si>
    <t>K02077</t>
  </si>
  <si>
    <t>hoda_illumina_C_30516</t>
  </si>
  <si>
    <t>ZnuA,</t>
  </si>
  <si>
    <t>PF01297.18,</t>
  </si>
  <si>
    <t>Periplasmic solute binding protein family protein [Methanosaeta sp. PtaB.Bin005]</t>
  </si>
  <si>
    <t>hoda_illumina_XK6VBT_3ZCA_9</t>
  </si>
  <si>
    <t>K00609</t>
  </si>
  <si>
    <t>2.1.3.2</t>
  </si>
  <si>
    <t>OTCace_N,OTCace,</t>
  </si>
  <si>
    <t>PF02729.22,PF00185.25,</t>
  </si>
  <si>
    <t>aspartate carbamoyltransferase [Methanothrix soehngenii]</t>
  </si>
  <si>
    <t>hoda_illumina_4MA32H_XDEN_52</t>
  </si>
  <si>
    <t>Methanosaeta sp. PtaB.Bin018</t>
  </si>
  <si>
    <t>hypothetical protein [Methanothrix sp.]</t>
  </si>
  <si>
    <t>hoda_illumina_0YV307_XDEN_50</t>
  </si>
  <si>
    <t>K09733</t>
  </si>
  <si>
    <t>4.2.3.153</t>
  </si>
  <si>
    <t>4HFCP_synth,</t>
  </si>
  <si>
    <t>PF04476.14,</t>
  </si>
  <si>
    <t>(5-formylfuran-3-yl)methyl phosphate synthase [Methanothrix soehngenii]</t>
  </si>
  <si>
    <t>hoda_illumina_9CVBQK_XDEN_76</t>
  </si>
  <si>
    <t>K00179</t>
  </si>
  <si>
    <t>1.2.7.8</t>
  </si>
  <si>
    <t>TPP_enzyme_C,</t>
  </si>
  <si>
    <t>PF02775.22,</t>
  </si>
  <si>
    <t>indolepyruvate ferredoxin oxidoreductase subunit alpha [Methanosarcinales archaeon]</t>
  </si>
  <si>
    <t>hoda_illumina_H100HY_1PVF_87</t>
  </si>
  <si>
    <t>CBS,CBS,CBS,CBS,</t>
  </si>
  <si>
    <t>PF00571.29,PF00571.29,PF00571.29,PF00571.29,</t>
  </si>
  <si>
    <t>CBS domain-containing protein [Methanothrix soehngenii]</t>
  </si>
  <si>
    <t>hoda_illumina_6VV47M_1PVF_9</t>
  </si>
  <si>
    <t>NTP_transferase,</t>
  </si>
  <si>
    <t>PF00483.24,</t>
  </si>
  <si>
    <t>NTP transferase domain-containing protein [Methanothrix soehngenii]</t>
  </si>
  <si>
    <t>hoda_illumina_V92T4D_3ZCA_4</t>
  </si>
  <si>
    <t>Nitroreductase,</t>
  </si>
  <si>
    <t>PF00881.25,</t>
  </si>
  <si>
    <t>SagB/ThcOx family dehydrogenase [Methanosarcinales archaeon]</t>
  </si>
  <si>
    <t>hoda_illumina_VX3M17_V1AA_23</t>
  </si>
  <si>
    <t>hoda_illumina_C_89061</t>
  </si>
  <si>
    <t>hoda_illumina_CAPFBC_NJMC_13</t>
  </si>
  <si>
    <t>K03704</t>
  </si>
  <si>
    <t>CSD,</t>
  </si>
  <si>
    <t>PF00313.23,</t>
  </si>
  <si>
    <t>cold-shock protein [Methanothrix soehngenii]</t>
  </si>
  <si>
    <t>hoda_illumina_Y9VZDR_1PVF_7</t>
  </si>
  <si>
    <t>SBBP,SBBP,SBBP,SBBP,SBBP,SBBP,PKD,</t>
  </si>
  <si>
    <t>PF06739.12,PF06739.12,PF06739.12,PF06739.12,PF06739.12,PF06739.12,PF00801.21,</t>
  </si>
  <si>
    <t>beta-propeller repeat protein [Methanothrix soehngenii GP6]</t>
  </si>
  <si>
    <t>hoda_illumina_8WP1CW_KMJW_6</t>
  </si>
  <si>
    <t>K01823</t>
  </si>
  <si>
    <t>5.3.3.2</t>
  </si>
  <si>
    <t>FMN_dh,FMN_dh,</t>
  </si>
  <si>
    <t>PF01070.19,PF01070.19,</t>
  </si>
  <si>
    <t>type 2 isopentenyl-diphosphate Delta-isomerase [Methanothrix soehngenii]</t>
  </si>
  <si>
    <t>hoda_illumina_CP0KX1_WPCN_86</t>
  </si>
  <si>
    <t>K00195</t>
  </si>
  <si>
    <t>hoda_illumina_C_56453</t>
  </si>
  <si>
    <t>CO_dh,</t>
  </si>
  <si>
    <t>PF02552.17,</t>
  </si>
  <si>
    <t>CO dehydrogenase/acetyl-CoA synthase complex subunit epsilon [Methanothrix soehngenii]</t>
  </si>
  <si>
    <t>hoda_illumina_Y86JPG_2K3X_48</t>
  </si>
  <si>
    <t>K01658</t>
  </si>
  <si>
    <t>4.1.3.27</t>
  </si>
  <si>
    <t>GATase,</t>
  </si>
  <si>
    <t>PF00117.29,</t>
  </si>
  <si>
    <t>aminodeoxychorismate/anthranilate synthase component II [Methanothrix soehngenii]</t>
  </si>
  <si>
    <t>hoda_illumina_BZ8QTT_JY08_30</t>
  </si>
  <si>
    <t>hoda_illumina_C_11653</t>
  </si>
  <si>
    <t>HTH_3,</t>
  </si>
  <si>
    <t>PF01381.23,</t>
  </si>
  <si>
    <t>helix-turn-helix domain-containing protein [Methanothrix soehngenii]</t>
  </si>
  <si>
    <t>hoda_illumina_QV5Z3Z_REZJ_27</t>
  </si>
  <si>
    <t>hoda_illumina_C_80913</t>
  </si>
  <si>
    <t>hoda_illumina_0S16WS_1YPQ_15</t>
  </si>
  <si>
    <t>K05710</t>
  </si>
  <si>
    <t>hoda_illumina_C_88215</t>
  </si>
  <si>
    <t>Rieske,</t>
  </si>
  <si>
    <t>PF00355.27,</t>
  </si>
  <si>
    <t>non-heme iron oxygenase ferredoxin subunit [Methanosarcina sp.]</t>
  </si>
  <si>
    <t>hoda_illumina_0GKNZ7_K1ES_7</t>
  </si>
  <si>
    <t>DUF1699,</t>
  </si>
  <si>
    <t>PF08004.12,</t>
  </si>
  <si>
    <t>DUF1699 family protein [Methanothrix soehngenii]</t>
  </si>
  <si>
    <t>hoda_illumina_7QTT14_XZTW_5</t>
  </si>
  <si>
    <t>NAD_binding_8,</t>
  </si>
  <si>
    <t>PF13450.7,</t>
  </si>
  <si>
    <t>NAD(P)/FAD-dependent oxidoreductase [Methanothrix soehngenii]</t>
  </si>
  <si>
    <t>hoda_illumina_VCZHGM_XDEN_116</t>
  </si>
  <si>
    <t>GFO_IDH_MocA,</t>
  </si>
  <si>
    <t>PF01408.23,</t>
  </si>
  <si>
    <t>Gfo/Idh/MocA family oxidoreductase [Methanosarcinales archaeon]</t>
  </si>
  <si>
    <t>hoda_illumina_VD4F1S_6QCW_11</t>
  </si>
  <si>
    <t>hoda_illumina_C_91508</t>
  </si>
  <si>
    <t>DUF2240,</t>
  </si>
  <si>
    <t>PF09999.10,</t>
  </si>
  <si>
    <t>hypothetical protein A4E43_01575 [Methanosaeta sp. PtaB.Bin005]</t>
  </si>
  <si>
    <t>hoda_illumina_MF0FFQ_WPCN_71</t>
  </si>
  <si>
    <t>K09165</t>
  </si>
  <si>
    <t>Dodecin,</t>
  </si>
  <si>
    <t>PF07311.13,</t>
  </si>
  <si>
    <t>dodecin domain-containing protein [Methanothrix soehngenii]</t>
  </si>
  <si>
    <t>hoda_illumina_SKQPKC_XDEN_59</t>
  </si>
  <si>
    <t>K02224</t>
  </si>
  <si>
    <t>6.3.5.11, 6.3.5.9</t>
  </si>
  <si>
    <t>CbiA,GATase_3,</t>
  </si>
  <si>
    <t>PF01656.24,PF07685.15,</t>
  </si>
  <si>
    <t>cobyrinate a,c-diamide synthase [Methanothrix soehngenii]</t>
  </si>
  <si>
    <t>hoda_illumina_YCFRFM_39WH_10</t>
  </si>
  <si>
    <t>K15231</t>
  </si>
  <si>
    <t>2.3.3.8</t>
  </si>
  <si>
    <t>hoda_illumina_C_46948</t>
  </si>
  <si>
    <t>ATP-grasp_2,Citrate_bind,</t>
  </si>
  <si>
    <t>PF08442.11,PF16114.6,</t>
  </si>
  <si>
    <t>ATPase [Methanothrix soehngenii]</t>
  </si>
  <si>
    <t>hoda_illumina_RQGJFV_H7X1_9</t>
  </si>
  <si>
    <t>hoda_illumina_C_71663</t>
  </si>
  <si>
    <t>DUF2284,</t>
  </si>
  <si>
    <t>PF10050.10,</t>
  </si>
  <si>
    <t>DUF2284 domain-containing protein [Methanothrix soehngenii]</t>
  </si>
  <si>
    <t>hoda_illumina_2ZRS92_3NQF_2</t>
  </si>
  <si>
    <t>K00053</t>
  </si>
  <si>
    <t>1.1.1.86</t>
  </si>
  <si>
    <t>IlvN,IlvC,</t>
  </si>
  <si>
    <t>PF07991.13,PF01450.20,</t>
  </si>
  <si>
    <t>ketol-acid reductoisomerase [Methanothrix soehngenii]</t>
  </si>
  <si>
    <t>hoda_illumina_D9DPNZ_YF38_14</t>
  </si>
  <si>
    <t>hoda_illumina_C_7157</t>
  </si>
  <si>
    <t>Glyco_hydro_57,</t>
  </si>
  <si>
    <t>PF03065.16,</t>
  </si>
  <si>
    <t>Glycosyl hydrolase family 57 [Methanosaeta sp. PtaB.Bin005]</t>
  </si>
  <si>
    <t>hoda_illumina_K3FTY5_2K3X_50</t>
  </si>
  <si>
    <t>K18978</t>
  </si>
  <si>
    <t>1.2.1.90</t>
  </si>
  <si>
    <t>Aldedh,</t>
  </si>
  <si>
    <t>PF00171.23,</t>
  </si>
  <si>
    <t>aldehyde dehydrogenase family protein [Nitrososphaerales archaeon]</t>
  </si>
  <si>
    <t>hoda_illumina_D3FZ0F_SD1Y_26</t>
  </si>
  <si>
    <t>K04069</t>
  </si>
  <si>
    <t>1.97.1.4</t>
  </si>
  <si>
    <t>hoda_illumina_C_101134</t>
  </si>
  <si>
    <t>Fer4_12,Radical_SAM,</t>
  </si>
  <si>
    <t>PF13353.7,PF04055.22,</t>
  </si>
  <si>
    <t>hoda_illumina_8P3D1M_WPCN_35</t>
  </si>
  <si>
    <t>K00821</t>
  </si>
  <si>
    <t>2.6.1.11, 2.6.1.17</t>
  </si>
  <si>
    <t>uc_Methanothrix</t>
  </si>
  <si>
    <t>Aminotran_3,</t>
  </si>
  <si>
    <t>PF00202.22,</t>
  </si>
  <si>
    <t>acetylornithine transaminase [Methanothrix soehngenii]</t>
  </si>
  <si>
    <t>hoda_illumina_RST2JC_XS0Q_5</t>
  </si>
  <si>
    <t>K00320</t>
  </si>
  <si>
    <t>1.5.98.2</t>
  </si>
  <si>
    <t>hoda_illumina_C_62170</t>
  </si>
  <si>
    <t>Bac_luciferase,</t>
  </si>
  <si>
    <t>PF00296.21,</t>
  </si>
  <si>
    <t>5,10-methylenetetrahydromethanopterin reductase [Methanothrix soehngenii]</t>
  </si>
  <si>
    <t>hoda_illumina_D321WS_W8EF_6</t>
  </si>
  <si>
    <t>hoda_illumina_C_11752</t>
  </si>
  <si>
    <t>CMD,</t>
  </si>
  <si>
    <t>PF02627.21,</t>
  </si>
  <si>
    <t>carboxymuconolactone decarboxylase family protein [Methanothrix soehngenii]</t>
  </si>
  <si>
    <t>hoda_illumina_EBAPFV_C7VZ_31</t>
  </si>
  <si>
    <t>K03432</t>
  </si>
  <si>
    <t>3.4.25.1</t>
  </si>
  <si>
    <t>hoda_illumina_C_78420</t>
  </si>
  <si>
    <t>Proteasome_A_N,Proteasome,</t>
  </si>
  <si>
    <t>PF10584.10,PF00227.27,</t>
  </si>
  <si>
    <t>archaeal proteasome endopeptidase complex subunit alpha [Methanothrix soehngenii]</t>
  </si>
  <si>
    <t>hoda_illumina_8ES7C9_XDEN_87</t>
  </si>
  <si>
    <t>K02974</t>
  </si>
  <si>
    <t>Ribosomal_S24e,</t>
  </si>
  <si>
    <t>PF01282.20,</t>
  </si>
  <si>
    <t>30S ribosomal protein S24e [Methanothrix soehngenii]</t>
  </si>
  <si>
    <t>hoda_illumina_RZBG5X_A2FJ_68</t>
  </si>
  <si>
    <t>K02907</t>
  </si>
  <si>
    <t>Ribosomal_L30,</t>
  </si>
  <si>
    <t>PF00327.21,</t>
  </si>
  <si>
    <t>50S ribosomal protein L30 [Methanothrix soehngenii]</t>
  </si>
  <si>
    <t>hoda_illumina_SC3B5G_1YPQ_32</t>
  </si>
  <si>
    <t>K07068</t>
  </si>
  <si>
    <t>DUF35_N,OB_aCoA_assoc,</t>
  </si>
  <si>
    <t>PF12172.9,PF01796.18,</t>
  </si>
  <si>
    <t>Zn-ribbon domain-containing OB-fold protein [Methanothrix soehngenii]</t>
  </si>
  <si>
    <t>hoda_illumina_JWYKJC_V8Y0_27</t>
  </si>
  <si>
    <t>hoda_illumina_C_48926</t>
  </si>
  <si>
    <t>DHHA1,</t>
  </si>
  <si>
    <t>PF02272.20,</t>
  </si>
  <si>
    <t>DHHA1 domain protein [Methanosaeta sp. PtaB.Bin005]</t>
  </si>
  <si>
    <t>hoda_illumina_FKGCDJ_KMJW_26</t>
  </si>
  <si>
    <t>K22227</t>
  </si>
  <si>
    <t>Radical_SAM,Fer4_12,SPASM,</t>
  </si>
  <si>
    <t>PF04055.22,PF13353.7,PF13186.7,</t>
  </si>
  <si>
    <t>radical SAM protein [Methanosarcinales archaeon]</t>
  </si>
  <si>
    <t>hoda_illumina_16T8CA_XDEN_119</t>
  </si>
  <si>
    <t>K01791</t>
  </si>
  <si>
    <t>5.1.3.14</t>
  </si>
  <si>
    <t>Epimerase_2,</t>
  </si>
  <si>
    <t>PF02350.20,</t>
  </si>
  <si>
    <t>UDP-N-acetylglucosamine 2-epimerase (non-hydrolyzing) [Methanothrix soehngenii]</t>
  </si>
  <si>
    <t>hoda_illumina_ZNTVV2_1PVF_75</t>
  </si>
  <si>
    <t>K01945</t>
  </si>
  <si>
    <t>6.3.4.13</t>
  </si>
  <si>
    <t>GARS_N,GARS_A,GARS_C,</t>
  </si>
  <si>
    <t>PF02844.16,PF01071.20,PF02843.17,</t>
  </si>
  <si>
    <t>phosphoribosylamine--glycine ligase [Methanothrix soehngenii GP6]</t>
  </si>
  <si>
    <t>hoda_illumina_E7G943_REZJ_9</t>
  </si>
  <si>
    <t>K04758</t>
  </si>
  <si>
    <t>FeoA,</t>
  </si>
  <si>
    <t>PF04023.15,</t>
  </si>
  <si>
    <t>ferrous iron transport protein A [Methanosarcinales archaeon]</t>
  </si>
  <si>
    <t>hoda_illumina_GYR9TN_WPCN_70</t>
  </si>
  <si>
    <t>Glycos_transf_2,</t>
  </si>
  <si>
    <t>PF00535.27,</t>
  </si>
  <si>
    <t>glycosyltransferase family 2 protein [Methanothrix soehngenii]</t>
  </si>
  <si>
    <t>hoda_illumina_8EWQHW_A2FJ_33</t>
  </si>
  <si>
    <t>hoda_illumina_GADFM5_3NQF_31</t>
  </si>
  <si>
    <t>LTD,</t>
  </si>
  <si>
    <t>PF00932.20,</t>
  </si>
  <si>
    <t>lamin tail domain-containing protein [Methanothrix soehngenii]</t>
  </si>
  <si>
    <t>hoda_illumina_1MQN25_2K3X_15</t>
  </si>
  <si>
    <t>hoda_illumina_G77BKN_1PVF_106</t>
  </si>
  <si>
    <t>K01586</t>
  </si>
  <si>
    <t>4.1.1.20</t>
  </si>
  <si>
    <t>Orn_Arg_deC_N,Orn_DAP_Arg_deC,</t>
  </si>
  <si>
    <t>PF02784.17,PF00278.23,</t>
  </si>
  <si>
    <t>diaminopimelate decarboxylase [Methanothrix soehngenii]</t>
  </si>
  <si>
    <t>hoda_illumina_J44T1G_XDEN_57</t>
  </si>
  <si>
    <t>hoda_illumina_YV9SK4_2K3X_46</t>
  </si>
  <si>
    <t>K01817</t>
  </si>
  <si>
    <t>5.3.1.24</t>
  </si>
  <si>
    <t>PRAI,</t>
  </si>
  <si>
    <t>PF00697.23,</t>
  </si>
  <si>
    <t>phosphoribosylanthranilate isomerase [Methanothrix sp.]</t>
  </si>
  <si>
    <t>hoda_illumina_FXSRHN_7SRA_14</t>
  </si>
  <si>
    <t>K01613</t>
  </si>
  <si>
    <t>4.1.1.65</t>
  </si>
  <si>
    <t>PS_Dcarbxylase,</t>
  </si>
  <si>
    <t>PF02666.16,</t>
  </si>
  <si>
    <t>phosphatidylserine decarboxylase-like protein [Methanothrix soehngenii GP6]</t>
  </si>
  <si>
    <t>hoda_illumina_PS9QCZ_V1AA_17</t>
  </si>
  <si>
    <t>K07566</t>
  </si>
  <si>
    <t>2.7.7.87</t>
  </si>
  <si>
    <t>Sua5_yciO_yrdC,</t>
  </si>
  <si>
    <t>PF01300.19,</t>
  </si>
  <si>
    <t>threonylcarbamoyl-AMP synthase [Methanothrix soehngenii]</t>
  </si>
  <si>
    <t>hoda_illumina_N824ZV_1PVF_92</t>
  </si>
  <si>
    <t>K03638</t>
  </si>
  <si>
    <t>2.7.7.75</t>
  </si>
  <si>
    <t>MoCF_biosynth,</t>
  </si>
  <si>
    <t>PF00994.25,</t>
  </si>
  <si>
    <t>Molybdopterin adenylyltransferase [Methanosaeta sp. PtaB.Bin005]</t>
  </si>
  <si>
    <t>hoda_illumina_Q92858_YKR9_21</t>
  </si>
  <si>
    <t>K00793</t>
  </si>
  <si>
    <t>2.5.1.9</t>
  </si>
  <si>
    <t>hoda_illumina_C_36799</t>
  </si>
  <si>
    <t>DMRL_synthase,</t>
  </si>
  <si>
    <t>PF00885.20,</t>
  </si>
  <si>
    <t>riboflavin synthase [Methanothrix soehngenii]</t>
  </si>
  <si>
    <t>hoda_illumina_CT9FPG_6J1E_2</t>
  </si>
  <si>
    <t>hoda_illumina_C_42417</t>
  </si>
  <si>
    <t>glycosyl transferase, family 2 [Methanothrix soehngenii GP6]</t>
  </si>
  <si>
    <t>hoda_illumina_PMH6XP_A2FJ_91</t>
  </si>
  <si>
    <t>K00855</t>
  </si>
  <si>
    <t>2.7.1.19</t>
  </si>
  <si>
    <t>PRK,</t>
  </si>
  <si>
    <t>PF00485.19,</t>
  </si>
  <si>
    <t>phosphoribulokinase [Methanothrix soehngenii]</t>
  </si>
  <si>
    <t>hoda_illumina_9ZHBHV_3ZCA_12</t>
  </si>
  <si>
    <t>K02966</t>
  </si>
  <si>
    <t>Ribosomal_S19e,</t>
  </si>
  <si>
    <t>PF01090.20,</t>
  </si>
  <si>
    <t>30S ribosomal protein S19e [Methanothrix soehngenii]</t>
  </si>
  <si>
    <t>hoda_illumina_NTQVQP_32XH_37</t>
  </si>
  <si>
    <t>DUF1890,</t>
  </si>
  <si>
    <t>PF09001.12,</t>
  </si>
  <si>
    <t>DUF1890 domain-containing protein [Methanothrix soehngenii]</t>
  </si>
  <si>
    <t>hoda_illumina_DZ0D97_6QCW_38</t>
  </si>
  <si>
    <t>K02823</t>
  </si>
  <si>
    <t>NAD_binding_1,DHODB_Fe-S_bind,</t>
  </si>
  <si>
    <t>PF00175.22,PF10418.10,</t>
  </si>
  <si>
    <t>dihydroorotate dehydrogenase electron transfer subunit [Methanosarcinales archaeon]</t>
  </si>
  <si>
    <t>hoda_illumina_5MT44S_V1Y6_24</t>
  </si>
  <si>
    <t>hoda_illumina_69VNM1_NJMC_30</t>
  </si>
  <si>
    <t>K02191</t>
  </si>
  <si>
    <t>2.1.1.196</t>
  </si>
  <si>
    <t>Methyltransf_11,</t>
  </si>
  <si>
    <t>PF08241.13,</t>
  </si>
  <si>
    <t>methyltransferase domain-containing protein [Methanothrix soehngenii]</t>
  </si>
  <si>
    <t>hoda_illumina_7TFQPH_NJMC_60</t>
  </si>
  <si>
    <t>K00948</t>
  </si>
  <si>
    <t>2.7.6.1</t>
  </si>
  <si>
    <t>Pribosyltran_N,Pribosyltran,</t>
  </si>
  <si>
    <t>PF13793.7,PF00156.28,</t>
  </si>
  <si>
    <t>ribose-phosphate diphosphokinase [Methanothrix soehngenii]</t>
  </si>
  <si>
    <t>hoda_illumina_RTVKZ3_REZJ_6</t>
  </si>
  <si>
    <t>hoda_illumina_2D3A8V_1YPQ_2</t>
  </si>
  <si>
    <t>TraB,</t>
  </si>
  <si>
    <t>PF01963.18,</t>
  </si>
  <si>
    <t>TraB family protein [Methanothrix soehngenii]</t>
  </si>
  <si>
    <t>hoda_illumina_CEAJ3M_C7VZ_20</t>
  </si>
  <si>
    <t>Cupin_2,</t>
  </si>
  <si>
    <t>PF07883.12,</t>
  </si>
  <si>
    <t>cupin domain-containing protein [Methanothrix soehngenii]</t>
  </si>
  <si>
    <t>hoda_illumina_PH4P82_V1AA_22</t>
  </si>
  <si>
    <t>K07159</t>
  </si>
  <si>
    <t>PAC2,</t>
  </si>
  <si>
    <t>PF09754.10,</t>
  </si>
  <si>
    <t>hoda_illumina_YRT1CS_V1AA_15</t>
  </si>
  <si>
    <t>K03420</t>
  </si>
  <si>
    <t>Prot_ATP_ID_OB,AAA,AAA_lid_3,</t>
  </si>
  <si>
    <t>PF16450.6,PF00004.30,PF17862.2,</t>
  </si>
  <si>
    <t>proteasome-activating nucleotidase [Methanothrix soehngenii]</t>
  </si>
  <si>
    <t>hoda_illumina_SYHF0P_DJ73_9</t>
  </si>
  <si>
    <t>K02039</t>
  </si>
  <si>
    <t>hoda_illumina_C_46554</t>
  </si>
  <si>
    <t>PhoU,PhoU,</t>
  </si>
  <si>
    <t>PF01895.20,PF01895.20,</t>
  </si>
  <si>
    <t>transcriptional regulator PhoU [Methanosaeta sp. PtaB.Bin005]</t>
  </si>
  <si>
    <t>hoda_illumina_866FGQ_1PVF_24</t>
  </si>
  <si>
    <t>K02469</t>
  </si>
  <si>
    <t>5.99.1.3</t>
  </si>
  <si>
    <t>uc_Archaea</t>
  </si>
  <si>
    <t>DNA_topoisoIV,DNA_gyraseA_C,DNA_gyraseA_C,DNA_gyraseA_C,DNA_gyraseA_C,DNA_gyraseA_C,DNA_gyraseA_C,</t>
  </si>
  <si>
    <t>PF00521.21,PF03989.14,PF03989.14,PF03989.14,PF03989.14,PF03989.14,PF03989.14,</t>
  </si>
  <si>
    <t>DNA gyrase subunit A [Methanothrix soehngenii]</t>
  </si>
  <si>
    <t>hoda_illumina_SP0DKY_MP7C_6</t>
  </si>
  <si>
    <t>hoda_illumina_C_35786</t>
  </si>
  <si>
    <t>NTP_transferase,Hexapep,</t>
  </si>
  <si>
    <t>PF00483.24,PF00132.25,</t>
  </si>
  <si>
    <t>NDP-sugar synthase [Methanothrix soehngenii]</t>
  </si>
  <si>
    <t>hoda_illumina_4EC91J_VRK1_7</t>
  </si>
  <si>
    <t>K02016</t>
  </si>
  <si>
    <t>hoda_illumina_C_11787</t>
  </si>
  <si>
    <t>Peripla_BP_2,</t>
  </si>
  <si>
    <t>PF01497.19,</t>
  </si>
  <si>
    <t>ABC transporter substrate-binding protein [Methanotrichaceae archaeon]</t>
  </si>
  <si>
    <t>hoda_illumina_YYGJTQ_2K3X_72</t>
  </si>
  <si>
    <t>K01622</t>
  </si>
  <si>
    <t>3.1.3.11, 4.1.2.13</t>
  </si>
  <si>
    <t>FBPase_3,</t>
  </si>
  <si>
    <t>PF01950.17,</t>
  </si>
  <si>
    <t>fructose 1,6-bisphosphatase [Methanothrix soehngenii]</t>
  </si>
  <si>
    <t>hoda_illumina_505B6P_WR8Y_18</t>
  </si>
  <si>
    <t>hoda_illumina_C_40687</t>
  </si>
  <si>
    <t>UbiD,</t>
  </si>
  <si>
    <t>PF01977.17,</t>
  </si>
  <si>
    <t>UbiD family decarboxylase [Methanothrix soehngenii]</t>
  </si>
  <si>
    <t>hoda_illumina_SXP05N_YKR9_12</t>
  </si>
  <si>
    <t>hoda_illumina_YSQ9BD_QWHG_35</t>
  </si>
  <si>
    <t>hoda_illumina_C_67481</t>
  </si>
  <si>
    <t>Radical_SAM,</t>
  </si>
  <si>
    <t>PF04055.22,</t>
  </si>
  <si>
    <t>AmmeMemoRadiSam system radical SAM enzyme [Methanosarcinales archaeon]</t>
  </si>
  <si>
    <t>hoda_illumina_2Y7R8R_XDEN_105</t>
  </si>
  <si>
    <t>K00170</t>
  </si>
  <si>
    <t>1.2.7.1</t>
  </si>
  <si>
    <t>pyruvate ferredoxin oxidoreductase [Methanothrix soehngenii]</t>
  </si>
  <si>
    <t>hoda_illumina_FDVB1Z_ZB78_11</t>
  </si>
  <si>
    <t>hoda_illumina_C_99817</t>
  </si>
  <si>
    <t>Methyltransf_25,</t>
  </si>
  <si>
    <t>PF13649.7,</t>
  </si>
  <si>
    <t>class I SAM-dependent methyltransferase [Methanotrichaceae archaeon]</t>
  </si>
  <si>
    <t>hoda_illumina_VJY8SZ_1PVF_3</t>
  </si>
  <si>
    <t>PMT_2,</t>
  </si>
  <si>
    <t>PF13231.7,</t>
  </si>
  <si>
    <t>glycosyltransferase family 39 protein [Methanothrix soehngenii]</t>
  </si>
  <si>
    <t>hoda_illumina_FT61AN_F01X_25</t>
  </si>
  <si>
    <t>AcetylCoA_hydro,AcetylCoA_hyd_C,Acetyltransf_1,</t>
  </si>
  <si>
    <t>PF02550.16,PF13336.7,PF00583.26,</t>
  </si>
  <si>
    <t>hypothetical protein A4E43_00363 [Methanosaeta sp. PtaB.Bin005]</t>
  </si>
  <si>
    <t>hoda_illumina_BP5802_3ZCA_23</t>
  </si>
  <si>
    <t>hoda_illumina_F31DW1_8K0X_25</t>
  </si>
  <si>
    <t>hoda_illumina_C_27214</t>
  </si>
  <si>
    <t>hypothetical protein MCON_0756 [Methanothrix soehngenii GP6]</t>
  </si>
  <si>
    <t>hoda_illumina_3MT0W2_RYYW_41</t>
  </si>
  <si>
    <t>hoda_illumina_C_89745</t>
  </si>
  <si>
    <t>acVLRF1,</t>
  </si>
  <si>
    <t>PF18859.2,</t>
  </si>
  <si>
    <t>hoda_illumina_MKFKJJ_R08S_14</t>
  </si>
  <si>
    <t>K22167</t>
  </si>
  <si>
    <t>Proton_antipo_N,Proton_antipo_M,</t>
  </si>
  <si>
    <t>PF00662.21,PF00361.21,</t>
  </si>
  <si>
    <t>NADH-quinone oxidoreductase subunit L [Methanothrix soehngenii]</t>
  </si>
  <si>
    <t>hoda_illumina_PB2KXD_WPCN_77</t>
  </si>
  <si>
    <t>B12-binding domain-containing radical SAM protein [Methanothrix soehngenii]</t>
  </si>
  <si>
    <t>hoda_illumina_YWS04H_8K0X_33</t>
  </si>
  <si>
    <t>DUF1646,</t>
  </si>
  <si>
    <t>PF07854.13,</t>
  </si>
  <si>
    <t>DUF1646 family protein [Methanothrix soehngenii]</t>
  </si>
  <si>
    <t>hoda_illumina_BD0X70_1YPQ_7</t>
  </si>
  <si>
    <t>NosD,</t>
  </si>
  <si>
    <t>PF05048.14,</t>
  </si>
  <si>
    <t>copper-binding protein [Methanothrix soehngenii]</t>
  </si>
  <si>
    <t>hoda_illumina_P78CBS_VRK1_4</t>
  </si>
  <si>
    <t>K10536</t>
  </si>
  <si>
    <t>3.5.3.12</t>
  </si>
  <si>
    <t>CN_hydrolase,PAD_porph,</t>
  </si>
  <si>
    <t>PF00795.23,PF04371.16,</t>
  </si>
  <si>
    <t>agmatine deiminase family protein [Methanothrix soehngenii]</t>
  </si>
  <si>
    <t>hoda_illumina_TFX5ND_WPCN_20</t>
  </si>
  <si>
    <t>K11260</t>
  </si>
  <si>
    <t>FeS,Fer4_10,</t>
  </si>
  <si>
    <t>PF04060.14,PF13237.7,</t>
  </si>
  <si>
    <t>4Fe-4S binding protein [Methanothrix soehngenii]</t>
  </si>
  <si>
    <t>hoda_illumina_PBW393_F01X_22</t>
  </si>
  <si>
    <t>Creatinase_N,Peptidase_M24,</t>
  </si>
  <si>
    <t>PF01321.19,PF00557.25,</t>
  </si>
  <si>
    <t>aminopeptidase P family protein [Methanothrix soehngenii]</t>
  </si>
  <si>
    <t>hoda_illumina_T770X7_F01X_27</t>
  </si>
  <si>
    <t>Isochorismatase,</t>
  </si>
  <si>
    <t>PF00857.21,</t>
  </si>
  <si>
    <t>hydrolase [Candidatus Bathyarchaeota archaeon]</t>
  </si>
  <si>
    <t>hoda_illumina_73JNC9_PZ2A_25</t>
  </si>
  <si>
    <t>K19115</t>
  </si>
  <si>
    <t>hoda_illumina_C_35760</t>
  </si>
  <si>
    <t>Cas_Cas7,</t>
  </si>
  <si>
    <t>PF05107.13,</t>
  </si>
  <si>
    <t>type I-B CRISPR-associated protein Cas7/Csh2 [Methanothrix soehngenii]</t>
  </si>
  <si>
    <t>hoda_illumina_539JCD_KMJW_40</t>
  </si>
  <si>
    <t>Universal stress protein [Methanosaeta sp. PtaB.Bin018]</t>
  </si>
  <si>
    <t>hoda_illumina_XXB58R_WPCN_78</t>
  </si>
  <si>
    <t>HcyBio,CBS,CBS,</t>
  </si>
  <si>
    <t>PF01837.17,PF00571.29,PF00571.29,</t>
  </si>
  <si>
    <t>homocysteine biosynthesis protein [Methanothrix soehngenii]</t>
  </si>
  <si>
    <t>hoda_illumina_N29NJA_QWHG_33</t>
  </si>
  <si>
    <t>K13993</t>
  </si>
  <si>
    <t>HSP20,</t>
  </si>
  <si>
    <t>PF00011.22,</t>
  </si>
  <si>
    <t>Hsp20/alpha crystallin family protein [Methanosarcinales archaeon]</t>
  </si>
  <si>
    <t>hoda_illumina_WGRXD4_NJMC_19</t>
  </si>
  <si>
    <t>K03124</t>
  </si>
  <si>
    <t>uncultured archaeon</t>
  </si>
  <si>
    <t>TF_Zn_Ribbon,TFIIB,TFIIB,</t>
  </si>
  <si>
    <t>PF08271.13,PF00382.20,PF00382.20,</t>
  </si>
  <si>
    <t>Transcription initiation factor IIB [uncultured archaeon]</t>
  </si>
  <si>
    <t>hoda_illumina_Q8ED3P_EN51_4</t>
  </si>
  <si>
    <t>K04564</t>
  </si>
  <si>
    <t>1.15.1.1</t>
  </si>
  <si>
    <t>hoda_illumina_C_6049</t>
  </si>
  <si>
    <t>Sod_Fe_N,Sod_Fe_C,</t>
  </si>
  <si>
    <t>PF00081.23,PF02777.19,</t>
  </si>
  <si>
    <t>superoxide dismutase [Methanothrix soehngenii]</t>
  </si>
  <si>
    <t>hoda_illumina_45FJ1F_NJMC_45</t>
  </si>
  <si>
    <t>K01784</t>
  </si>
  <si>
    <t>5.1.3.2</t>
  </si>
  <si>
    <t>GDP_Man_Dehyd,</t>
  </si>
  <si>
    <t>PF16363.6,</t>
  </si>
  <si>
    <t>ADP-L-glycero-D-mannoheptose-6-epimerase [Methanosaeta sp. PtaB.Bin005]</t>
  </si>
  <si>
    <t>hoda_illumina_66HF2M_XD4N_28</t>
  </si>
  <si>
    <t>K03517</t>
  </si>
  <si>
    <t>2.5.1.72</t>
  </si>
  <si>
    <t>NadA,</t>
  </si>
  <si>
    <t>PF02445.17,</t>
  </si>
  <si>
    <t>quinolinate synthase NadA [Methanothrix soehngenii]</t>
  </si>
  <si>
    <t>hoda_illumina_J9R894_ZB78_4</t>
  </si>
  <si>
    <t>ABC transporter substrate-binding protein [Methanothrix soehngenii]</t>
  </si>
  <si>
    <t>hoda_illumina_TYWBQT_3ZCA_8</t>
  </si>
  <si>
    <t>K00610</t>
  </si>
  <si>
    <t>PyrI,PyrI_C,</t>
  </si>
  <si>
    <t>PF01948.19,PF02748.16,</t>
  </si>
  <si>
    <t>Aspartate carbamoyltransferase regulatory chain [Methanosaeta sp. PtaB.Bin005]</t>
  </si>
  <si>
    <t>hoda_illumina_QMEHV3_ZB78_31</t>
  </si>
  <si>
    <t>methyl coenzyme M reductase-arginine methyltransferase Mmp10 [Methanosarcinales archaeon]</t>
  </si>
  <si>
    <t>hoda_illumina_MCPZS3_NJMC_39</t>
  </si>
  <si>
    <t>TPR_16,TPR_1,TPR_8,TPR_8,TPR_16,TPR_8,TPR_16,TPR_16,</t>
  </si>
  <si>
    <t>PF13432.7,PF00515.29,PF13181.7,PF13181.7,PF13432.7,PF13181.7,PF13432.7,PF13432.7,</t>
  </si>
  <si>
    <t>tetratricopeptide repeat protein [Methanothrix soehngenii]</t>
  </si>
  <si>
    <t>hoda_illumina_ZPBB00_6QCW_7</t>
  </si>
  <si>
    <t>K15778</t>
  </si>
  <si>
    <t>5.4.2.2, 5.4.2.8</t>
  </si>
  <si>
    <t>PGM_PMM_I,PGM_PMM_II,PGM_PMM_III,PGM_PMM_IV,</t>
  </si>
  <si>
    <t>PF02878.17,PF02879.17,PF02880.17,PF00408.21,</t>
  </si>
  <si>
    <t>phosphoglucomutase [Methanothrix soehngenii]</t>
  </si>
  <si>
    <t>hoda_illumina_1EJ7E3_6QCW_26</t>
  </si>
  <si>
    <t>K09154</t>
  </si>
  <si>
    <t>DUF447,</t>
  </si>
  <si>
    <t>PF04289.13,</t>
  </si>
  <si>
    <t>protein of unknown function (DUF447) [Methanothrix soehngenii GP6]</t>
  </si>
  <si>
    <t>hoda_illumina_575XV5_XD4N_2</t>
  </si>
  <si>
    <t>hoda_illumina_7DMC9T_V8Y0_24</t>
  </si>
  <si>
    <t>Methanosaeta sp. PtaU1.Bin112</t>
  </si>
  <si>
    <t>Fer4_9,</t>
  </si>
  <si>
    <t>PF13187.7,</t>
  </si>
  <si>
    <t>ferredoxin [Methanosaeta sp. ASP1-2]</t>
  </si>
  <si>
    <t>hoda_illumina_98Z9Q8_39WH_5</t>
  </si>
  <si>
    <t>K06884</t>
  </si>
  <si>
    <t>hoda_illumina_TH2HT4_3NQF_42</t>
  </si>
  <si>
    <t>Peptidase_M50,PDZ_2,</t>
  </si>
  <si>
    <t>PF02163.23,PF13180.7,</t>
  </si>
  <si>
    <t>site-2 protease family protein [Methanothrix soehngenii]</t>
  </si>
  <si>
    <t>hoda_illumina_D2YESX_H7X1_43</t>
  </si>
  <si>
    <t>SSF,</t>
  </si>
  <si>
    <t>PF00474.18,</t>
  </si>
  <si>
    <t>Na+/solute symporter [Methanothrix soehngenii GP6]</t>
  </si>
  <si>
    <t>hoda_illumina_GKT9VV_WPCN_59</t>
  </si>
  <si>
    <t>Gram_pos_anchor,</t>
  </si>
  <si>
    <t>PF00746.22,</t>
  </si>
  <si>
    <t>LPXTG cell wall anchor domain-containing protein [Methanothrix soehngenii]</t>
  </si>
  <si>
    <t>hoda_illumina_6R0D48_A2FJ_114</t>
  </si>
  <si>
    <t>K21611</t>
  </si>
  <si>
    <t>6.3.3.7</t>
  </si>
  <si>
    <t>Oxidored_nitro,</t>
  </si>
  <si>
    <t>PF00148.20,</t>
  </si>
  <si>
    <t>Ni-sirohydrochlorin a,c-diamide reductive cyclase catalytic subunit [Methanothrix soehngenii]</t>
  </si>
  <si>
    <t>hoda_illumina_T8MH3Z_XD4N_68</t>
  </si>
  <si>
    <t>K03330</t>
  </si>
  <si>
    <t>6.3.5.7</t>
  </si>
  <si>
    <t>GatB_N,GAD,GatB_Yqey,</t>
  </si>
  <si>
    <t>PF02934.16,PF02938.15,PF02637.19,</t>
  </si>
  <si>
    <t>Glu-tRNA(Gln) amidotransferase subunit GatE [Methanosarcinales archaeon]</t>
  </si>
  <si>
    <t>hoda_illumina_STA23V_RCZT_4</t>
  </si>
  <si>
    <t>K01872</t>
  </si>
  <si>
    <t>6.1.1.7</t>
  </si>
  <si>
    <t>hoda_illumina_C_100287</t>
  </si>
  <si>
    <t>tRNA-synt_2c,tRNA_SAD,DHHA1,</t>
  </si>
  <si>
    <t>PF01411.20,PF07973.15,PF02272.20,</t>
  </si>
  <si>
    <t>alanine--tRNA ligase [Methanothrix soehngenii]</t>
  </si>
  <si>
    <t>hoda_illumina_W8XR2X_22MY_12</t>
  </si>
  <si>
    <t>K04800</t>
  </si>
  <si>
    <t>hoda_illumina_C_35806</t>
  </si>
  <si>
    <t>AAA,</t>
  </si>
  <si>
    <t>PF00004.30,</t>
  </si>
  <si>
    <t>replication factor C large subunit [Methanothrix soehngenii]</t>
  </si>
  <si>
    <t>hoda_illumina_AZBNME_NJMC_61</t>
  </si>
  <si>
    <t>K03592</t>
  </si>
  <si>
    <t>PmbA_TldD,</t>
  </si>
  <si>
    <t>PF01523.17,</t>
  </si>
  <si>
    <t>TldD/PmbA family protein [Methanothrix soehngenii]</t>
  </si>
  <si>
    <t>hoda_illumina_AQ2Z1A_7SRA_39</t>
  </si>
  <si>
    <t>DUF2121,</t>
  </si>
  <si>
    <t>PF09894.10,</t>
  </si>
  <si>
    <t>DUF2121 domain-containing protein [Methanosarcinales archaeon]</t>
  </si>
  <si>
    <t>hoda_illumina_6SAQYH_1PVF_31</t>
  </si>
  <si>
    <t>K01870</t>
  </si>
  <si>
    <t>6.1.1.5</t>
  </si>
  <si>
    <t>tRNA-synt_1,Anticodon_1,</t>
  </si>
  <si>
    <t>PF00133.23,PF08264.14,</t>
  </si>
  <si>
    <t>isoleucine--tRNA ligase [Methanothrix soehngenii]</t>
  </si>
  <si>
    <t>hoda_illumina_G11M81_V8Y0_3</t>
  </si>
  <si>
    <t>DNA_alkylation,</t>
  </si>
  <si>
    <t>PF08713.12,</t>
  </si>
  <si>
    <t>DNA alkylation repair protein [Methanothrix soehngenii]</t>
  </si>
  <si>
    <t>hoda_illumina_9MASF4_H7X1_16</t>
  </si>
  <si>
    <t>cold-shock protein [Methanothrix sp.]</t>
  </si>
  <si>
    <t>hoda_illumina_3QYX24_PKPN_25</t>
  </si>
  <si>
    <t>Hsp20/alpha crystallin family protein [Methanotrichaceae archaeon]</t>
  </si>
  <si>
    <t>hoda_illumina_SRGHZD_XS0Q_22</t>
  </si>
  <si>
    <t>Rubrerythrin,</t>
  </si>
  <si>
    <t>PF02915.18,</t>
  </si>
  <si>
    <t>rubrerythrin family protein [Methanothrix soehngenii]</t>
  </si>
  <si>
    <t>hoda_illumina_EQ9W45_XDEN_51</t>
  </si>
  <si>
    <t>K01814</t>
  </si>
  <si>
    <t>5.3.1.16</t>
  </si>
  <si>
    <t>His_biosynth,</t>
  </si>
  <si>
    <t>PF00977.22,</t>
  </si>
  <si>
    <t>nickel transporter [Methanothrix soehngenii]</t>
  </si>
  <si>
    <t>hoda_illumina_T821DW_XD4N_5</t>
  </si>
  <si>
    <t>hoda_illumina_PHQYSH_NJMC_56</t>
  </si>
  <si>
    <t>K07151</t>
  </si>
  <si>
    <t>2.4.99.18</t>
  </si>
  <si>
    <t>STT3,AglB_L1,</t>
  </si>
  <si>
    <t>PF02516.15,PF18079.2,</t>
  </si>
  <si>
    <t>oligosaccharyl transferase, archaeosortase A system-associated [Methanothrix soehngenii]</t>
  </si>
  <si>
    <t>hoda_illumina_CFSEHW_H7X1_2</t>
  </si>
  <si>
    <t>FbpA,NFACT-R_1,</t>
  </si>
  <si>
    <t>PF05833.12,PF05670.14,</t>
  </si>
  <si>
    <t>NFACT family protein [Methanothrix soehngenii]</t>
  </si>
  <si>
    <t>hoda_illumina_8K78RH_A2FJ_80</t>
  </si>
  <si>
    <t>K02961</t>
  </si>
  <si>
    <t>Ribosomal_S17,</t>
  </si>
  <si>
    <t>PF00366.21,</t>
  </si>
  <si>
    <t>30S ribosomal protein S17 [Methanothrix soehngenii]</t>
  </si>
  <si>
    <t>hoda_illumina_64EVZV_7SRA_8</t>
  </si>
  <si>
    <t>LigD_N,</t>
  </si>
  <si>
    <t>PF13298.7,</t>
  </si>
  <si>
    <t>DNA ligase [Methanothrix soehngenii]</t>
  </si>
  <si>
    <t>hoda_illumina_AJA0SY_7SRA_22</t>
  </si>
  <si>
    <t>K00201</t>
  </si>
  <si>
    <t>1.2.7.12</t>
  </si>
  <si>
    <t>Molybdopterin,</t>
  </si>
  <si>
    <t>PF00384.23,</t>
  </si>
  <si>
    <t>formylmethanofuran dehydrogenase subunit B [Methanothrix soehngenii GP6]</t>
  </si>
  <si>
    <t>hoda_illumina_4FQSQV_XDEN_106</t>
  </si>
  <si>
    <t>K11176</t>
  </si>
  <si>
    <t>3.5.4.10</t>
  </si>
  <si>
    <t>IMP_cyclohyd,</t>
  </si>
  <si>
    <t>PF07826.12,</t>
  </si>
  <si>
    <t>IMP cyclohydrolase [Methanothrix soehngenii]</t>
  </si>
  <si>
    <t>hoda_illumina_G981TQ_32XH_56</t>
  </si>
  <si>
    <t>K03547</t>
  </si>
  <si>
    <t>Metallophos,</t>
  </si>
  <si>
    <t>PF00149.29,</t>
  </si>
  <si>
    <t>DNA repair exonuclease [Methanosarcinales archaeon]</t>
  </si>
  <si>
    <t>hoda_illumina_WQCB7B_ZB78_5</t>
  </si>
  <si>
    <t>class I SAM-dependent methyltransferase [Methanothrix soehngenii]</t>
  </si>
  <si>
    <t>hoda_illumina_1AJ8MQ_RCZT_36</t>
  </si>
  <si>
    <t>hypothetical protein A4E49_02810 [Methanosaeta sp. PtaU1.Bin112]</t>
  </si>
  <si>
    <t>hoda_illumina_7ZAJC8_XDEN_117</t>
  </si>
  <si>
    <t>Hexapep,Hexapep,Hexapep,</t>
  </si>
  <si>
    <t>PF00132.25,PF00132.25,PF00132.25,</t>
  </si>
  <si>
    <t>N-acetyltransferase [Methanosarcinales archaeon]</t>
  </si>
  <si>
    <t>hoda_illumina_FVZRKW_1PVF_89</t>
  </si>
  <si>
    <t>hoda_illumina_5AX8B8_RYYW_27</t>
  </si>
  <si>
    <t>K07095</t>
  </si>
  <si>
    <t>Metallophos_2,</t>
  </si>
  <si>
    <t>PF12850.8,</t>
  </si>
  <si>
    <t>metallophosphoesterase [Methanothrix soehngenii]</t>
  </si>
  <si>
    <t>hoda_illumina_G3A6YQ_KMJW_5</t>
  </si>
  <si>
    <t>K12574</t>
  </si>
  <si>
    <t>Lactamase_B_2,RMMBL,</t>
  </si>
  <si>
    <t>PF12706.8,PF07521.13,</t>
  </si>
  <si>
    <t>RNase J family beta-CASP ribonuclease [Methanosarcinales archaeon]</t>
  </si>
  <si>
    <t>hoda_illumina_BHP8EQ_2K3X_37</t>
  </si>
  <si>
    <t>K09808</t>
  </si>
  <si>
    <t>MacB_PCD,FtsX,</t>
  </si>
  <si>
    <t>PF12704.8,PF02687.22,</t>
  </si>
  <si>
    <t>ABC transporter permease [Methanothrix soehngenii]</t>
  </si>
  <si>
    <t>hoda_illumina_ZS0J0P_KMJW_48</t>
  </si>
  <si>
    <t>Hsp20/alpha crystallin family protein [Methanothrix soehngenii]</t>
  </si>
  <si>
    <t>hoda_illumina_WW04EN_1PVF_115</t>
  </si>
  <si>
    <t>K01496</t>
  </si>
  <si>
    <t>3.5.4.19</t>
  </si>
  <si>
    <t>PRA-CH,</t>
  </si>
  <si>
    <t>PF01502.19,</t>
  </si>
  <si>
    <t>phosphoribosyl-AMP cyclohydrolase [Methanothrix soehngenii]</t>
  </si>
  <si>
    <t>hoda_illumina_1299WR_2K3X_66</t>
  </si>
  <si>
    <t>K02123</t>
  </si>
  <si>
    <t>V_ATPase_I,V_ATPase_I,</t>
  </si>
  <si>
    <t>PF01496.20,PF01496.20,</t>
  </si>
  <si>
    <t>V-type ATP synthase subunit I [Methanothrix soehngenii]</t>
  </si>
  <si>
    <t>hoda_illumina_9PZ8T5_22MY_16</t>
  </si>
  <si>
    <t>Prok-JAB,</t>
  </si>
  <si>
    <t>PF14464.7,</t>
  </si>
  <si>
    <t>Mov34/MPN/PAD-1 family protein [Methanothrix soehngenii]</t>
  </si>
  <si>
    <t>hoda_illumina_P26ACS_2K3X_21</t>
  </si>
  <si>
    <t>K06863</t>
  </si>
  <si>
    <t>6.3.4.23</t>
  </si>
  <si>
    <t>DUF1246,DUF1297,</t>
  </si>
  <si>
    <t>PF06849.13,PF06973.13,</t>
  </si>
  <si>
    <t>formate--phosphoribosylaminoimidazolecarboxamide ligase family protein [Methanothrix soehngenii]</t>
  </si>
  <si>
    <t>hoda_illumina_NT0Z5A_VRK1_3</t>
  </si>
  <si>
    <t>hoda_illumina_BWHGCJ_2K3X_2</t>
  </si>
  <si>
    <t>K00963</t>
  </si>
  <si>
    <t>2.7.7.9</t>
  </si>
  <si>
    <t>Methanosarcinaceae</t>
  </si>
  <si>
    <t>Methanococcoides</t>
  </si>
  <si>
    <t>Methanococcoides sp. SA1</t>
  </si>
  <si>
    <t>UTP--glucose-1-phosphate uridylyltransferase GalU [Methanococcoides sp. SA1]</t>
  </si>
  <si>
    <t>hoda_illumina_XJPTFN_REZJ_50</t>
  </si>
  <si>
    <t>class I SAM-dependent methyltransferase [Methanosarcinales archaeon]</t>
  </si>
  <si>
    <t>hoda_illumina_1P2PKG_1YPQ_27</t>
  </si>
  <si>
    <t>dCMP_cyt_deam_1,</t>
  </si>
  <si>
    <t>PF00383.24,</t>
  </si>
  <si>
    <t>nucleoside deaminase [Methanosarcinales archaeon]</t>
  </si>
  <si>
    <t>hoda_illumina_9S0XN4_XDEN_122</t>
  </si>
  <si>
    <t>K00973</t>
  </si>
  <si>
    <t>2.7.7.24</t>
  </si>
  <si>
    <t>nucleotidyl transferase [Methanothrix soehngenii GP6]</t>
  </si>
  <si>
    <t>hoda_illumina_6GA7M3_3NQF_21</t>
  </si>
  <si>
    <t>Nitroreductase,Nitroreductase,</t>
  </si>
  <si>
    <t>PF00881.25,PF00881.25,</t>
  </si>
  <si>
    <t>nitroreductase family protein [Methanothrix soehngenii]</t>
  </si>
  <si>
    <t>hoda_illumina_2KA14G_XDEN_79</t>
  </si>
  <si>
    <t>K04794</t>
  </si>
  <si>
    <t>3.1.1.29</t>
  </si>
  <si>
    <t>PTH2,</t>
  </si>
  <si>
    <t>PF01981.17,</t>
  </si>
  <si>
    <t>peptidyl-tRNA hydrolase [Methanothrix soehngenii]</t>
  </si>
  <si>
    <t>hoda_illumina_GHNV2X_39WH_6</t>
  </si>
  <si>
    <t>K03151</t>
  </si>
  <si>
    <t>2.8.1.4</t>
  </si>
  <si>
    <t>THUMP,ThiI,</t>
  </si>
  <si>
    <t>PF02926.18,PF02568.15,</t>
  </si>
  <si>
    <t>tRNA 4-thiouridine(8) synthase ThiI [Methanothrix soehngenii]</t>
  </si>
  <si>
    <t>hoda_illumina_6W84P5_DJ73_1</t>
  </si>
  <si>
    <t>K20276</t>
  </si>
  <si>
    <t>Cna B domain protein [Methanothrix soehngenii GP6]</t>
  </si>
  <si>
    <t>hoda_illumina_F24PAH_PKPN_28</t>
  </si>
  <si>
    <t>K01147</t>
  </si>
  <si>
    <t>3.1.13.1</t>
  </si>
  <si>
    <t>RNB,RNase_II_C_S1,</t>
  </si>
  <si>
    <t>PF00773.20,PF18614.2,</t>
  </si>
  <si>
    <t>RNB domain-containing ribonuclease [Methanothrix soehngenii]</t>
  </si>
  <si>
    <t>hoda_illumina_ACTTZK_C7VZ_8</t>
  </si>
  <si>
    <t>K00860</t>
  </si>
  <si>
    <t>2.7.1.25</t>
  </si>
  <si>
    <t>APS_kinase,</t>
  </si>
  <si>
    <t>PF01583.21,</t>
  </si>
  <si>
    <t>adenylyl-sulfate kinase [Methanothrix soehngenii]</t>
  </si>
  <si>
    <t>hoda_illumina_8X5ERY_XD4N_74</t>
  </si>
  <si>
    <t>K18882</t>
  </si>
  <si>
    <t>DNA_primase_lrg,</t>
  </si>
  <si>
    <t>PF04104.15,</t>
  </si>
  <si>
    <t>DNA primase large subunit PriL [Methanothrix soehngenii]</t>
  </si>
  <si>
    <t>hoda_illumina_XJ5STD_VRK1_10</t>
  </si>
  <si>
    <t>K02015</t>
  </si>
  <si>
    <t>FecCD,</t>
  </si>
  <si>
    <t>PF01032.19,</t>
  </si>
  <si>
    <t>Cobalamin import system permease protein BtuC [Methanosaeta sp. PtaU1.Bin028]</t>
  </si>
  <si>
    <t>hoda_illumina_0CZXZR_DMD5_25</t>
  </si>
  <si>
    <t>K02889</t>
  </si>
  <si>
    <t>Ribosomal_L21e,</t>
  </si>
  <si>
    <t>PF01157.19,</t>
  </si>
  <si>
    <t>50S ribosomal protein L21e [Methanothrix soehngenii]</t>
  </si>
  <si>
    <t>hoda_illumina_35SP4J_XDEN_14</t>
  </si>
  <si>
    <t>K19244</t>
  </si>
  <si>
    <t>1.4.1.1</t>
  </si>
  <si>
    <t>OCD_Mu_crystall,</t>
  </si>
  <si>
    <t>PF02423.16,</t>
  </si>
  <si>
    <t>alanine dehydrogenase [Methanothrix soehngenii]</t>
  </si>
  <si>
    <t>hoda_illumina_QXWEXF_EN51_14</t>
  </si>
  <si>
    <t>K01951</t>
  </si>
  <si>
    <t>6.3.5.2</t>
  </si>
  <si>
    <t>GMP synthase (glutamine-hydrolyzing) subunit A [Methanosaeta sp. PtaB.Bin005]</t>
  </si>
  <si>
    <t>hoda_illumina_VB2AAS_YKR9_6</t>
  </si>
  <si>
    <t>K03234</t>
  </si>
  <si>
    <t>GTP_EFTU,GTP_EFTU_D2,EFG_III,EFG_IV,EFG_C,</t>
  </si>
  <si>
    <t>PF00009.28,PF03144.26,PF14492.7,PF03764.19,PF00679.25,</t>
  </si>
  <si>
    <t>elongation factor EF-2 [Methanothrix soehngenii]</t>
  </si>
  <si>
    <t>hoda_illumina_F4ABV1_1PVF_122</t>
  </si>
  <si>
    <t>hoda_illumina_PCFT98_1PVF_76</t>
  </si>
  <si>
    <t>K01409</t>
  </si>
  <si>
    <t>2.3.1.234</t>
  </si>
  <si>
    <t>TsaD,</t>
  </si>
  <si>
    <t>PF00814.26,</t>
  </si>
  <si>
    <t>bifunctional N(6)-L-threonylcarbamoyladenine synthase/serine/threonine protein kinase [Methanosarcinales archaeon]</t>
  </si>
  <si>
    <t>hoda_illumina_TRDA83_H7X1_8</t>
  </si>
  <si>
    <t>Hpt,</t>
  </si>
  <si>
    <t>PF01627.24,</t>
  </si>
  <si>
    <t>Hpt domain-containing protein [Methanothrix soehngenii]</t>
  </si>
  <si>
    <t>hoda_illumina_80ZGGF_QWHG_36</t>
  </si>
  <si>
    <t>S-layer,S-layer,PGF-CTERM,</t>
  </si>
  <si>
    <t>PF07752.12,PF07752.12,PF18204.2,</t>
  </si>
  <si>
    <t>S-layer protein [Methanosarcinales archaeon]</t>
  </si>
  <si>
    <t>hoda_illumina_VV6YX3_1PVF_84</t>
  </si>
  <si>
    <t>K03120</t>
  </si>
  <si>
    <t>TBP,TBP,</t>
  </si>
  <si>
    <t>PF00352.22,PF00352.22,</t>
  </si>
  <si>
    <t>TATA-box-binding protein [Methanothrix soehngenii]</t>
  </si>
  <si>
    <t>hoda_illumina_4JH2Y9_WPCN_55</t>
  </si>
  <si>
    <t>K07025</t>
  </si>
  <si>
    <t>HAD_2,</t>
  </si>
  <si>
    <t>PF13419.7,</t>
  </si>
  <si>
    <t>Phosphoglycolate phosphatase [Methanosaeta sp. PtaU1.Bin112]</t>
  </si>
  <si>
    <t>hoda_illumina_R00BEK_JY08_15</t>
  </si>
  <si>
    <t>ACT,</t>
  </si>
  <si>
    <t>PF01842.26,</t>
  </si>
  <si>
    <t>ACT domain-containing protein [Methanothrix soehngenii]</t>
  </si>
  <si>
    <t>hoda_illumina_WEGAWW_REZJ_10</t>
  </si>
  <si>
    <t>hypothetical protein A4E43_00644 [Methanosaeta sp. PtaB.Bin005]</t>
  </si>
  <si>
    <t>hoda_illumina_CPEZZY_V1Y6_21</t>
  </si>
  <si>
    <t>corrinoid ABC transporter substrate-binding protein [Methanosaeta sp. PtaU1.Bin112]</t>
  </si>
  <si>
    <t>hoda_illumina_ZNQ9G1_A2FJ_12</t>
  </si>
  <si>
    <t>K01843</t>
  </si>
  <si>
    <t>5.4.3.2</t>
  </si>
  <si>
    <t>KamA family radical SAM protein [Methanothrix soehngenii]</t>
  </si>
  <si>
    <t>hoda_illumina_ADYXEH_XD4N_10</t>
  </si>
  <si>
    <t>DHH,DHHA1,</t>
  </si>
  <si>
    <t>PF01368.21,PF02272.20,</t>
  </si>
  <si>
    <t>phosphoesterase [Methanosarcinales archaeon]</t>
  </si>
  <si>
    <t>hoda_illumina_TK20F0_XDEN_104</t>
  </si>
  <si>
    <t>K00169</t>
  </si>
  <si>
    <t>POR_N,PFOR_II,</t>
  </si>
  <si>
    <t>PF01855.20,PF17147.5,</t>
  </si>
  <si>
    <t>pyruvate oxidoreductase subunit alpha [Methanothrix soehngenii GP6]</t>
  </si>
  <si>
    <t>hoda_illumina_FPEKKH_8K0X_24</t>
  </si>
  <si>
    <t>Euryarchaeota archaeon ADurb.Bin190</t>
  </si>
  <si>
    <t>coproporphyrinogen III oxidase [Euryarchaeota archaeon ADurb.Bin190]</t>
  </si>
  <si>
    <t>hoda_illumina_YK5AVH_PZ2A_15</t>
  </si>
  <si>
    <t>TrmO,</t>
  </si>
  <si>
    <t>PF01980.17,</t>
  </si>
  <si>
    <t>conserved hypothetical protein TIGR00104 [Methanothrix soehngenii GP6]</t>
  </si>
  <si>
    <t>hoda_illumina_1Q6V49_A2FJ_28</t>
  </si>
  <si>
    <t>K03626</t>
  </si>
  <si>
    <t>NAC,</t>
  </si>
  <si>
    <t>PF01849.19,</t>
  </si>
  <si>
    <t>nascent polypeptide-associated complex protein [Methanothrix soehngenii]</t>
  </si>
  <si>
    <t>hoda_illumina_2N46T8_22MY_24</t>
  </si>
  <si>
    <t>UPF0175,</t>
  </si>
  <si>
    <t>PF03683.14,</t>
  </si>
  <si>
    <t>UPF0175 family protein [Methanothrix sp.]</t>
  </si>
  <si>
    <t>hoda_illumina_V1N342_RYYW_26</t>
  </si>
  <si>
    <t>Methanosaeta sp. ASP1-2</t>
  </si>
  <si>
    <t>Lipoprotein_15,Lipoprotein_15,</t>
  </si>
  <si>
    <t>PF03640.16,PF03640.16,</t>
  </si>
  <si>
    <t>hypothetical protein CG444_174 [Methanosaeta sp. ASP1-2]</t>
  </si>
  <si>
    <t>hoda_illumina_38CWM6_WPCN_88</t>
  </si>
  <si>
    <t>hoda_illumina_TGTXK6_6QCW_23</t>
  </si>
  <si>
    <t>Lar_N,</t>
  </si>
  <si>
    <t>PF09861.10,</t>
  </si>
  <si>
    <t>nickel-dependent lactate racemase [Methanothrix soehngenii]</t>
  </si>
  <si>
    <t>hoda_illumina_QMVNGD_YF38_12</t>
  </si>
  <si>
    <t>K03047</t>
  </si>
  <si>
    <t>2.7.7.6</t>
  </si>
  <si>
    <t>RNA_pol_L,RNA_pol_A_bac,Fer4,</t>
  </si>
  <si>
    <t>PF01193.25,PF01000.27,PF00037.28,</t>
  </si>
  <si>
    <t>DNA-directed RNA polymerase subunit D [Methanothrix soehngenii]</t>
  </si>
  <si>
    <t>hoda_illumina_HB092D_JY08_19</t>
  </si>
  <si>
    <t>hoda_illumina_MMZAZR_XDEN_34</t>
  </si>
  <si>
    <t>TPR_11,TPR_11,TPR_1,</t>
  </si>
  <si>
    <t>PF13414.7,PF13414.7,PF00515.29,</t>
  </si>
  <si>
    <t>tetratricopeptide repeat protein [Methanothrix sp.]</t>
  </si>
  <si>
    <t>hoda_illumina_HRSXEV_WR8Y_44</t>
  </si>
  <si>
    <t>lamin tail domain-containing protein [Methanothrix sp.]</t>
  </si>
  <si>
    <t>hoda_illumina_5ZKKCT_22MY_5</t>
  </si>
  <si>
    <t>TPR_16,TPR_1,TPR_2,</t>
  </si>
  <si>
    <t>PF13432.7,PF00515.29,PF07719.18,</t>
  </si>
  <si>
    <t>tetratricopeptide repeat protein [Methanosarcinales archaeon]</t>
  </si>
  <si>
    <t>hoda_illumina_CZ60KW_WR8Y_48</t>
  </si>
  <si>
    <t>K02230</t>
  </si>
  <si>
    <t>6.6.1.2</t>
  </si>
  <si>
    <t>DUF3479,CobN-Mg_chel,</t>
  </si>
  <si>
    <t>PF11965.9,PF02514.17,</t>
  </si>
  <si>
    <t>cobaltochelatase subunit CobN [Methanosaeta sp. PtaB.Bin005]</t>
  </si>
  <si>
    <t>hoda_illumina_TQ948J_R08S_8</t>
  </si>
  <si>
    <t>K22160, K22161</t>
  </si>
  <si>
    <t>Complex1_30kDa,NiFeSe_Hases,Complex1_49kDa,Complex1_49kDa,</t>
  </si>
  <si>
    <t>PF00329.20,PF00374.20,PF00346.20,PF00346.20,</t>
  </si>
  <si>
    <t>NADH-quinone oxidoreductase subunit C [Methanothrix soehngenii]</t>
  </si>
  <si>
    <t>hoda_illumina_74VJYJ_NJMC_26</t>
  </si>
  <si>
    <t>TP_methylase,TP_methylase,</t>
  </si>
  <si>
    <t>PF00590.21,PF00590.21,</t>
  </si>
  <si>
    <t>hoda_illumina_H92REZ_XDEN_18</t>
  </si>
  <si>
    <t>K03105</t>
  </si>
  <si>
    <t>SRP19,</t>
  </si>
  <si>
    <t>PF01922.18,</t>
  </si>
  <si>
    <t>SRP19 protein [Methanothrix soehngenii]</t>
  </si>
  <si>
    <t>hoda_illumina_AVY62N_MP7C_7</t>
  </si>
  <si>
    <t>K00030</t>
  </si>
  <si>
    <t>1.1.1.41</t>
  </si>
  <si>
    <t>Iso_dh,</t>
  </si>
  <si>
    <t>PF00180.21,</t>
  </si>
  <si>
    <t>Threo-isocitrate dehydrogenase [NAD] [Methanothrix soehngenii GP6]</t>
  </si>
  <si>
    <t>hoda_illumina_Q9ZY3C_GB8N_8</t>
  </si>
  <si>
    <t>DUF2099,</t>
  </si>
  <si>
    <t>PF09872.10,</t>
  </si>
  <si>
    <t>DUF2099 family protein [Methanothrix soehngenii]</t>
  </si>
  <si>
    <t>hoda_illumina_YXZJTV_7SRA_24</t>
  </si>
  <si>
    <t>hoda_illumina_FFRH98_XD4N_42</t>
  </si>
  <si>
    <t>hoda_illumina_6X7HMB_A2FJ_8</t>
  </si>
  <si>
    <t>right-handed parallel beta-helix repeat-containing protein [Methanothrix soehngenii]</t>
  </si>
  <si>
    <t>hoda_illumina_3V3BTM_KMJW_11</t>
  </si>
  <si>
    <t>K03055</t>
  </si>
  <si>
    <t>RNA_pol_Rpb6,</t>
  </si>
  <si>
    <t>PF01192.23,</t>
  </si>
  <si>
    <t>DNA-directed RNA polymerase subunit K [Methanothrix soehngenii]</t>
  </si>
  <si>
    <t>hoda_illumina_6K3GYR_1PVF_132</t>
  </si>
  <si>
    <t>DUF4062 domain-containing protein [Firmicutes bacterium]</t>
  </si>
  <si>
    <t>hoda_illumina_DMC0YZ_XDEN_62</t>
  </si>
  <si>
    <t>K01678</t>
  </si>
  <si>
    <t>4.2.1.2</t>
  </si>
  <si>
    <t>Fumerase_C,</t>
  </si>
  <si>
    <t>PF05683.13,</t>
  </si>
  <si>
    <t>fumarate hydratase C-terminal domain-containing protein [Methanothrix soehngenii]</t>
  </si>
  <si>
    <t>hoda_illumina_VNCTFY_1YPQ_54</t>
  </si>
  <si>
    <t>K09730</t>
  </si>
  <si>
    <t>UPF0179,</t>
  </si>
  <si>
    <t>PF03684.14,</t>
  </si>
  <si>
    <t>UPF0179 family protein [Methanothrix soehngenii]</t>
  </si>
  <si>
    <t>hoda_illumina_WKDGZ0_1PVF_88</t>
  </si>
  <si>
    <t>hoda_illumina_Z49XQQ_XDEN_83</t>
  </si>
  <si>
    <t>K10726</t>
  </si>
  <si>
    <t>MCM_N,MCM_OB,MCM,MCM_lid,</t>
  </si>
  <si>
    <t>PF14551.7,PF17207.4,PF00493.24,PF17855.2,</t>
  </si>
  <si>
    <t>minichromosome maintenance protein MCM [Methanothrix soehngenii]</t>
  </si>
  <si>
    <t>hoda_illumina_S9K3PD_8K0X_18</t>
  </si>
  <si>
    <t>K06965</t>
  </si>
  <si>
    <t>eRF1_1,eRF1_2,eRF1_3,</t>
  </si>
  <si>
    <t>PF03463.16,PF03464.16,PF03465.16,</t>
  </si>
  <si>
    <t>mRNA surveillance protein pelota [Methanothrix soehngenii]</t>
  </si>
  <si>
    <t>hoda_illumina_SN29KQ_H7X1_46</t>
  </si>
  <si>
    <t>No hit found</t>
  </si>
  <si>
    <t>hoda_illumina_DRRNG8_V8Y0_12</t>
  </si>
  <si>
    <t>K01892</t>
  </si>
  <si>
    <t>6.1.1.21</t>
  </si>
  <si>
    <t>tRNA-synt_His,tRNA-synt_His,HGTP_anticodon,</t>
  </si>
  <si>
    <t>PF13393.7,PF13393.7,PF03129.21,</t>
  </si>
  <si>
    <t>histidine--tRNA ligase [Methanothrix soehngenii]</t>
  </si>
  <si>
    <t>hoda_illumina_KP0DDF_XDEN_36</t>
  </si>
  <si>
    <t>Peptidase_C1,DUF4114,DUF4114,</t>
  </si>
  <si>
    <t>PF00112.24,PF13448.7,PF13448.7,</t>
  </si>
  <si>
    <t>DUF4114 domain-containing protein [Methanothrix soehngenii]</t>
  </si>
  <si>
    <t>hoda_illumina_J28G4Z_H7X1_25</t>
  </si>
  <si>
    <t>K09128</t>
  </si>
  <si>
    <t>DUF126,</t>
  </si>
  <si>
    <t>PF01989.17,</t>
  </si>
  <si>
    <t>DUF126 domain-containing protein [Methanothrix soehngenii]</t>
  </si>
  <si>
    <t>hoda_illumina_V7VVX7_6QCW_19</t>
  </si>
  <si>
    <t>Spore_YtfJ,</t>
  </si>
  <si>
    <t>PF09579.11,</t>
  </si>
  <si>
    <t>hoda_illumina_KQCP2N_ZB78_6</t>
  </si>
  <si>
    <t>Band_7,</t>
  </si>
  <si>
    <t>PF01145.26,</t>
  </si>
  <si>
    <t>slipin family protein [Methanothrix soehngenii]</t>
  </si>
  <si>
    <t>hoda_illumina_ZDR5HX_1PVF_58</t>
  </si>
  <si>
    <t>hoda_illumina_BBJ3GK_PKPN_14</t>
  </si>
  <si>
    <t>Methanosaeta sp. PtaU1.Bin060</t>
  </si>
  <si>
    <t>Big_9,Dicty_CTDC,Dicty_CTDC,Dicty_CTDC,Dicty_CTDC,Dicty_CTDC,Dicty_CTDC,Dicty_CTDC,Dicty_CTDC,Big_9,</t>
  </si>
  <si>
    <t>PF17963.2,PF00526.19,PF00526.19,PF00526.19,PF00526.19,PF00526.19,PF00526.19,PF00526.19,PF00526.19,PF17963.2,</t>
  </si>
  <si>
    <t>conserved repeat domain [Methanothrix thermoacetophila PT]</t>
  </si>
  <si>
    <t>hoda_illumina_E30SRA_2K3X_70</t>
  </si>
  <si>
    <t>K03841</t>
  </si>
  <si>
    <t>3.1.3.11</t>
  </si>
  <si>
    <t>FBPase,FBPase_C,</t>
  </si>
  <si>
    <t>PF00316.21,PF18913.1,</t>
  </si>
  <si>
    <t>fructose-1,6-bisphosphatase [Methanothrix soehngenii]</t>
  </si>
  <si>
    <t>hoda_illumina_MT25V7_V1Y6_35</t>
  </si>
  <si>
    <t>uc_Euryarchaeota</t>
  </si>
  <si>
    <t>SSF,DUF835,DUF835,</t>
  </si>
  <si>
    <t>PF00474.18,PF05763.13,PF05763.13,</t>
  </si>
  <si>
    <t>Na+/solute symporter, putative [Methanothrix soehngenii GP6]</t>
  </si>
  <si>
    <t>hoda_illumina_89Z3NC_1PVF_101</t>
  </si>
  <si>
    <t>hoda_illumina_0V5NS3_DMD5_27</t>
  </si>
  <si>
    <t>K07572</t>
  </si>
  <si>
    <t>DUF655,</t>
  </si>
  <si>
    <t>PF04919.13,</t>
  </si>
  <si>
    <t>DUF655 domain-containing protein [Methanothrix soehngenii]</t>
  </si>
  <si>
    <t>hoda_illumina_0V9SG7_WR8Y_28</t>
  </si>
  <si>
    <t>hoda_illumina_NSVGDY_A2FJ_101</t>
  </si>
  <si>
    <t>K01265</t>
  </si>
  <si>
    <t>3.4.11.18</t>
  </si>
  <si>
    <t>Peptidase_M24,</t>
  </si>
  <si>
    <t>PF00557.25,</t>
  </si>
  <si>
    <t>type II methionyl aminopeptidase [Methanothrix soehngenii]</t>
  </si>
  <si>
    <t>hoda_illumina_6KDJ1G_6QCW_42</t>
  </si>
  <si>
    <t>Big_9,</t>
  </si>
  <si>
    <t>PF17963.2,</t>
  </si>
  <si>
    <t>PKD domain-containing protein [Methanotrichaceae archaeon]</t>
  </si>
  <si>
    <t>hoda_illumina_WSJVVD_KMJW_14</t>
  </si>
  <si>
    <t>K02871</t>
  </si>
  <si>
    <t>Ribosomal_L13,</t>
  </si>
  <si>
    <t>PF00572.19,</t>
  </si>
  <si>
    <t>50S ribosomal protein L13 [Methanothrix soehngenii]</t>
  </si>
  <si>
    <t>hoda_illumina_RA6H2W_39WH_12</t>
  </si>
  <si>
    <t>K16792</t>
  </si>
  <si>
    <t>4.2.1.114</t>
  </si>
  <si>
    <t>Aconitase,</t>
  </si>
  <si>
    <t>PF00330.21,</t>
  </si>
  <si>
    <t>3-isopropylmalate dehydratase large subunit [Methanothrix soehngenii]</t>
  </si>
  <si>
    <t>hoda_illumina_V5CA3B_1YPQ_10</t>
  </si>
  <si>
    <t>K13812</t>
  </si>
  <si>
    <t>4.1.2.43, 4.2.1.147</t>
  </si>
  <si>
    <t>Fae,OMPdecase,</t>
  </si>
  <si>
    <t>PF08714.12,PF00215.25,</t>
  </si>
  <si>
    <t>bifunctional 5,6,7,8-tetrahydromethanopterin hydro-lyase/3-hexulose-6-phosphate synthase [Methanothrix soehngenii]</t>
  </si>
  <si>
    <t>hoda_illumina_SSBR6K_REZJ_18</t>
  </si>
  <si>
    <t>Chloroflexi</t>
  </si>
  <si>
    <t>Caldilineae</t>
  </si>
  <si>
    <t>Caldilineales</t>
  </si>
  <si>
    <t>Caldilineaceae</t>
  </si>
  <si>
    <t>Caldilinea</t>
  </si>
  <si>
    <t>Caldilinea aerophila</t>
  </si>
  <si>
    <t>CHAT,TPR_10,TPR_10,TPR_10,TPR_10,TPR_10,TPR_12,TPR_10,</t>
  </si>
  <si>
    <t>PF12770.8,PF13374.7,PF13374.7,PF13374.7,PF13374.7,PF13374.7,PF13424.7,PF13374.7,</t>
  </si>
  <si>
    <t>CHAT domain protein [Methanosaeta sp. PtaU1.Bin028]</t>
  </si>
  <si>
    <t>hoda_illumina_N742E7_A2FJ_110</t>
  </si>
  <si>
    <t>hoda_illumina_2DJ2CW_CNBS_8</t>
  </si>
  <si>
    <t>hoda_illumina_C_53751</t>
  </si>
  <si>
    <t>hypothetical protein E4G89_06435, partial [Methanothrix sp.]</t>
  </si>
  <si>
    <t>hoda_illumina_MXHN38_JY08_27</t>
  </si>
  <si>
    <t>cobW,</t>
  </si>
  <si>
    <t>PF02492.20,</t>
  </si>
  <si>
    <t>hoda_illumina_CZJS3A_CNBS_7</t>
  </si>
  <si>
    <t>DcrB,</t>
  </si>
  <si>
    <t>PF08786.12,</t>
  </si>
  <si>
    <t>hypothetical protein A4E43_01450 [Methanosaeta sp. PtaB.Bin005]</t>
  </si>
  <si>
    <t>hoda_illumina_DE22G1_2K3X_30</t>
  </si>
  <si>
    <t>K02600</t>
  </si>
  <si>
    <t>KH_2,</t>
  </si>
  <si>
    <t>PF07650.18,</t>
  </si>
  <si>
    <t>NusA-like transcription termination signal-binding factor [Methanothrix soehngenii]</t>
  </si>
  <si>
    <t>hoda_illumina_95X3BZ_GB8N_4</t>
  </si>
  <si>
    <t>amino acid-binding protein [Methanothrix soehngenii]</t>
  </si>
  <si>
    <t>hoda_illumina_7M29CQ_NJMC_15</t>
  </si>
  <si>
    <t>PLDc_2,</t>
  </si>
  <si>
    <t>PF13091.7,</t>
  </si>
  <si>
    <t>hoda_illumina_5JXNWA_XDEN_114</t>
  </si>
  <si>
    <t>K04042</t>
  </si>
  <si>
    <t>2.3.1.157, 2.7.7.23</t>
  </si>
  <si>
    <t>NTP_transferase,Hexapep,Hexapep,</t>
  </si>
  <si>
    <t>PF00483.24,PF00132.25,PF00132.25,</t>
  </si>
  <si>
    <t>hoda_illumina_4CY7A7_V8Y0_25</t>
  </si>
  <si>
    <t>K09729</t>
  </si>
  <si>
    <t>DUF116,</t>
  </si>
  <si>
    <t>PF01976.18,</t>
  </si>
  <si>
    <t>protein of unknown function (DUF116) [Methanothrix soehngenii GP6]</t>
  </si>
  <si>
    <t>hoda_illumina_T37RBF_V8Y0_19</t>
  </si>
  <si>
    <t>K01881</t>
  </si>
  <si>
    <t>6.1.1.15</t>
  </si>
  <si>
    <t>tRNA-synt_2b,HGTP_anticodon,ProRS-C_1,</t>
  </si>
  <si>
    <t>PF00587.26,PF03129.21,PF09180.12,</t>
  </si>
  <si>
    <t>proline--tRNA ligase [Methanothrix soehngenii]</t>
  </si>
  <si>
    <t>hoda_illumina_EAVGW1_H7X1_49</t>
  </si>
  <si>
    <t>hoda_illumina_AP2PJH_KMJW_61</t>
  </si>
  <si>
    <t>hypothetical protein A4E43_01505 [Methanosaeta sp. PtaB.Bin005]</t>
  </si>
  <si>
    <t>hoda_illumina_TS7TD2_V8Y0_29</t>
  </si>
  <si>
    <t>K01875</t>
  </si>
  <si>
    <t>6.1.1.11</t>
  </si>
  <si>
    <t>tRNA_bind_4,tRNA-synt_2b,</t>
  </si>
  <si>
    <t>PF18490.2,PF00587.26,</t>
  </si>
  <si>
    <t>serine--tRNA ligase [Methanothrix soehngenii]</t>
  </si>
  <si>
    <t>hoda_illumina_DGSZ4G_F01X_36</t>
  </si>
  <si>
    <t>hoda_illumina_93NKV0_W8EF_5</t>
  </si>
  <si>
    <t>hoda_illumina_GBN0NP_2K3X_47</t>
  </si>
  <si>
    <t>K01657</t>
  </si>
  <si>
    <t>Anth_synt_I_N,Chorismate_bind,</t>
  </si>
  <si>
    <t>PF04715.14,PF00425.19,</t>
  </si>
  <si>
    <t>anthranilate synthase component I [Methanothrix sp.]</t>
  </si>
  <si>
    <t>hoda_illumina_PXV5J6_EN51_16</t>
  </si>
  <si>
    <t>glucose-1-phosphate thymidylyltransferase [Methanothrix soehngenii]</t>
  </si>
  <si>
    <t>hoda_illumina_HD2TE2_XDEN_115</t>
  </si>
  <si>
    <t>K13010</t>
  </si>
  <si>
    <t>2.6.1.102</t>
  </si>
  <si>
    <t>DegT_DnrJ_EryC1,</t>
  </si>
  <si>
    <t>PF01041.18,</t>
  </si>
  <si>
    <t>DegT/DnrJ/EryC1/StrS family aminotransferase [Methanothrix soehngenii]</t>
  </si>
  <si>
    <t>hoda_illumina_95487E_XDEN_107</t>
  </si>
  <si>
    <t>K00672</t>
  </si>
  <si>
    <t>2.3.1.101</t>
  </si>
  <si>
    <t>FTR,FTR_C,</t>
  </si>
  <si>
    <t>PF01913.19,PF02741.16,</t>
  </si>
  <si>
    <t>formylmethanofuran--tetrahydromethanopterin N-formyltransferase [Methanothrix soehngenii]</t>
  </si>
  <si>
    <t>hoda_illumina_HEQNRG_1PVF_83</t>
  </si>
  <si>
    <t>K02319</t>
  </si>
  <si>
    <t>2.7.7.7</t>
  </si>
  <si>
    <t>DNA_pol_B_exo1,DNA_pol_B,</t>
  </si>
  <si>
    <t>PF03104.20,PF00136.22,</t>
  </si>
  <si>
    <t>DNA polymerase elongation subunit [Methanothrix soehngenii]</t>
  </si>
  <si>
    <t>hoda_illumina_FYJ1Y9_H7X1_44</t>
  </si>
  <si>
    <t>K01092</t>
  </si>
  <si>
    <t>3.1.3.25</t>
  </si>
  <si>
    <t>Inositol_P,</t>
  </si>
  <si>
    <t>PF00459.26,</t>
  </si>
  <si>
    <t>bifunctional fructose-bisphosphatase/inositol-phosphate phosphatase [Methanothrix soehngenii]</t>
  </si>
  <si>
    <t>hoda_illumina_K9TKXN_A2FJ_31</t>
  </si>
  <si>
    <t>K01126</t>
  </si>
  <si>
    <t>3.1.4.46</t>
  </si>
  <si>
    <t>GDPD,zf-like,</t>
  </si>
  <si>
    <t>PF03009.18,PF04071.13,</t>
  </si>
  <si>
    <t>cytoplasmic glycerophosphodiester phosphodiesterase [Methanosaeta sp. PtaB.Bin005]</t>
  </si>
  <si>
    <t>hoda_illumina_XWQ6K4_78MB_4</t>
  </si>
  <si>
    <t>Flavin_Reduct,</t>
  </si>
  <si>
    <t>PF01613.19,</t>
  </si>
  <si>
    <t>flavin reductase family protein [Methanothrix soehngenii]</t>
  </si>
  <si>
    <t>hoda_illumina_34KB9W_QWHG_13</t>
  </si>
  <si>
    <t>K03555</t>
  </si>
  <si>
    <t>MutS_I,MutS_II,MutS_III,MutS_IV,MutS_V,</t>
  </si>
  <si>
    <t>PF01624.21,PF05188.18,PF05192.19,PF05190.19,PF00488.22,</t>
  </si>
  <si>
    <t>DNA mismatch repair protein MutS [Methanothrix soehngenii]</t>
  </si>
  <si>
    <t>hoda_illumina_XYC4DB_XDEN_102</t>
  </si>
  <si>
    <t>K00172</t>
  </si>
  <si>
    <t>POR,</t>
  </si>
  <si>
    <t>PF01558.19,</t>
  </si>
  <si>
    <t>pyruvate ferredoxin oxidoreductase subunit gamma [Methanothrix soehngenii]</t>
  </si>
  <si>
    <t>hoda_illumina_D0W33G_WPCN_49</t>
  </si>
  <si>
    <t>Usp,Usp,</t>
  </si>
  <si>
    <t>PF00582.27,PF00582.27,</t>
  </si>
  <si>
    <t>hoda_illumina_RS4K4D_V8Y0_15</t>
  </si>
  <si>
    <t>K09141</t>
  </si>
  <si>
    <t>AMMECR1,</t>
  </si>
  <si>
    <t>PF01871.18,</t>
  </si>
  <si>
    <t>TIGR00296 family protein [Methanothrix soehngenii]</t>
  </si>
  <si>
    <t>hoda_illumina_4SVX4W_WR8Y_46</t>
  </si>
  <si>
    <t>hoda_illumina_TSTQQ8_EN51_9</t>
  </si>
  <si>
    <t>DUF3786,</t>
  </si>
  <si>
    <t>PF12654.8,</t>
  </si>
  <si>
    <t>DUF3786 domain-containing protein [Methanothrix soehngenii]</t>
  </si>
  <si>
    <t>hoda_illumina_DP99QK_1PVF_110</t>
  </si>
  <si>
    <t>Dicty_CTDC,</t>
  </si>
  <si>
    <t>PF00526.19,</t>
  </si>
  <si>
    <t>hypothetical protein C4523_15205 [Myxococcales bacterium]</t>
  </si>
  <si>
    <t>hoda_illumina_TC9TNJ_XDEN_61</t>
  </si>
  <si>
    <t>K01677</t>
  </si>
  <si>
    <t>Fumerase,</t>
  </si>
  <si>
    <t>PF05681.15,</t>
  </si>
  <si>
    <t>fumarase, alpha subunit [Methanothrix soehngenii GP6]</t>
  </si>
  <si>
    <t>hoda_illumina_0F5MNV_KMJW_81</t>
  </si>
  <si>
    <t>Fasciclin,Fasciclin,</t>
  </si>
  <si>
    <t>PF02469.23,PF02469.23,</t>
  </si>
  <si>
    <t>fasciclin domain-containing protein [Methanothrix soehngenii]</t>
  </si>
  <si>
    <t>hoda_illumina_VQKK0B_PZ2A_26</t>
  </si>
  <si>
    <t>K19116</t>
  </si>
  <si>
    <t>Cas_Cas5d,</t>
  </si>
  <si>
    <t>PF09704.11,</t>
  </si>
  <si>
    <t>type I-B CRISPR-associated protein Cas5 [Methanothrix soehngenii]</t>
  </si>
  <si>
    <t>hoda_illumina_S447S4_A2FJ_10</t>
  </si>
  <si>
    <t>hypothetical protein [Dehalobacter sp. 4CP]</t>
  </si>
  <si>
    <t>hoda_illumina_BEMAN2_XDEN_53</t>
  </si>
  <si>
    <t>K06966</t>
  </si>
  <si>
    <t>LDcluster4,</t>
  </si>
  <si>
    <t>PF18306.2,</t>
  </si>
  <si>
    <t>TIGR00725 family protein [Methanothrix soehngenii]</t>
  </si>
  <si>
    <t>hoda_illumina_7CVQK5_MP7C_13</t>
  </si>
  <si>
    <t>K01990</t>
  </si>
  <si>
    <t>ABC_tran,</t>
  </si>
  <si>
    <t>PF00005.28,</t>
  </si>
  <si>
    <t>ABC transporter ATP-binding protein [Methanosarcinales archaeon]</t>
  </si>
  <si>
    <t>hoda_illumina_6W4HM7_6QCW_15</t>
  </si>
  <si>
    <t>K07050</t>
  </si>
  <si>
    <t>tRNA-synt_2c,tRNA_SAD,</t>
  </si>
  <si>
    <t>PF01411.20,PF07973.15,</t>
  </si>
  <si>
    <t>alanyl-tRNA synthetase domain protein [Methanothrix soehngenii GP6]</t>
  </si>
  <si>
    <t>hoda_illumina_X0BAG6_KMJW_56</t>
  </si>
  <si>
    <t>K00400</t>
  </si>
  <si>
    <t>ABC_tran,ABC_tran,</t>
  </si>
  <si>
    <t>PF00005.28,PF00005.28,</t>
  </si>
  <si>
    <t>hoda_illumina_AFAQWN_XD4N_70</t>
  </si>
  <si>
    <t>hoda_illumina_4FB1CA_F01X_8</t>
  </si>
  <si>
    <t>K21219</t>
  </si>
  <si>
    <t>2.5.1.3, 2.7.1.49, 2.7.4.7</t>
  </si>
  <si>
    <t>Phos_pyr_kin,ThiP_synth,</t>
  </si>
  <si>
    <t>PF08543.13,PF10120.10,</t>
  </si>
  <si>
    <t>bifunctional hydroxymethylpyrimidine kinase/phosphomethylpyrimidine kinase [Methanothrix soehngenii]</t>
  </si>
  <si>
    <t>hoda_illumina_YWV00Q_WPCN_87</t>
  </si>
  <si>
    <t>K00193</t>
  </si>
  <si>
    <t>CdhC,</t>
  </si>
  <si>
    <t>PF03598.16,</t>
  </si>
  <si>
    <t>CO dehydrogenase/CO-methylating acetyl-CoA synthase complex subunit beta [Methanothrix soehngenii]</t>
  </si>
  <si>
    <t>hoda_illumina_HDZFC8_3ZCA_2</t>
  </si>
  <si>
    <t>K00054</t>
  </si>
  <si>
    <t>1.1.1.88</t>
  </si>
  <si>
    <t>HMG-CoA_red,</t>
  </si>
  <si>
    <t>PF00368.19,</t>
  </si>
  <si>
    <t>hydroxymethylglutaryl-CoA reductase, degradative [Methanothrix soehngenii]</t>
  </si>
  <si>
    <t>hoda_illumina_GVNDG0_A2FJ_93</t>
  </si>
  <si>
    <t>K06932</t>
  </si>
  <si>
    <t>6.3.4.22</t>
  </si>
  <si>
    <t>DUF1743,</t>
  </si>
  <si>
    <t>PF08489.12,</t>
  </si>
  <si>
    <t>DUF1743 domain-containing protein [Methanosarcinales archaeon]</t>
  </si>
  <si>
    <t>hoda_illumina_6M0PAD_F01X_31</t>
  </si>
  <si>
    <t>hoda_illumina_EP70TX_PKPN_13</t>
  </si>
  <si>
    <t>Thioredoxin,Thioredoxin,GILT,</t>
  </si>
  <si>
    <t>PF00085.21,PF00085.21,PF03227.17,</t>
  </si>
  <si>
    <t>hypothetical protein [Parcubacteria bacterium]</t>
  </si>
  <si>
    <t>hoda_illumina_W2TQCT_H7X1_1</t>
  </si>
  <si>
    <t>K07218</t>
  </si>
  <si>
    <t>hoda_illumina_JDMEZ9_A2FJ_50</t>
  </si>
  <si>
    <t>hoda_illumina_W46T0G_1PVF_73</t>
  </si>
  <si>
    <t>hoda_illumina_5RYXMM_VRK1_8</t>
  </si>
  <si>
    <t>corrinoid ABC transporter substrate-binding protein [Methanosaeta sp. PtaU1.Bin060]</t>
  </si>
  <si>
    <t>hoda_illumina_7G8VSV_DMD5_14</t>
  </si>
  <si>
    <t>K03284</t>
  </si>
  <si>
    <t>CorA,</t>
  </si>
  <si>
    <t>PF01544.19,</t>
  </si>
  <si>
    <t>magnesium/cobalt transporter CorA [Methanothrix soehngenii]</t>
  </si>
  <si>
    <t>hoda_illumina_QHETK3_NJMC_21</t>
  </si>
  <si>
    <t>K07143</t>
  </si>
  <si>
    <t>Auto_anti-p27,</t>
  </si>
  <si>
    <t>PF06677.13,</t>
  </si>
  <si>
    <t>hoda_illumina_879BPB_8K0X_30</t>
  </si>
  <si>
    <t>DUF5320,</t>
  </si>
  <si>
    <t>PF17253.3,</t>
  </si>
  <si>
    <t>DUF5320 domain-containing protein [Methanothrix soehngenii]</t>
  </si>
  <si>
    <t>hoda_illumina_QH0GSQ_3NQF_18</t>
  </si>
  <si>
    <t>DUF2102,</t>
  </si>
  <si>
    <t>PF09875.10,</t>
  </si>
  <si>
    <t>methanogenesis marker 6 protein [Methanothrix soehngenii]</t>
  </si>
  <si>
    <t>hoda_illumina_AECM4W_YKR9_16</t>
  </si>
  <si>
    <t>K00560</t>
  </si>
  <si>
    <t>2.1.1.45</t>
  </si>
  <si>
    <t>Thymidylat_synt,</t>
  </si>
  <si>
    <t>PF00303.20,</t>
  </si>
  <si>
    <t>putative thymidylate synthase [Methanosaeta sp. PtaB.Bin005]</t>
  </si>
  <si>
    <t>hoda_illumina_V4QKPV_RYYW_11</t>
  </si>
  <si>
    <t>DUF488,</t>
  </si>
  <si>
    <t>PF04343.14,</t>
  </si>
  <si>
    <t>DUF488 family protein [Methanothrix soehngenii]</t>
  </si>
  <si>
    <t>hoda_illumina_MC99WJ_WPCN_62</t>
  </si>
  <si>
    <t>Fer4_6,</t>
  </si>
  <si>
    <t>PF12837.8,</t>
  </si>
  <si>
    <t>4Fe-4S ferredoxin [Methanosarcinales archaeon]</t>
  </si>
  <si>
    <t>hoda_illumina_VRA8YQ_2K3X_51</t>
  </si>
  <si>
    <t>AAA,AAA_lid_3,</t>
  </si>
  <si>
    <t>PF00004.30,PF17862.2,</t>
  </si>
  <si>
    <t>ATP-binding protein [Methanothrix soehngenii]</t>
  </si>
  <si>
    <t>hoda_illumina_S5W1TG_6QCW_31</t>
  </si>
  <si>
    <t>Thiamine_BP,</t>
  </si>
  <si>
    <t>PF01910.18,</t>
  </si>
  <si>
    <t>MTH1187 family thiamine-binding protein [Methanosarcinales archaeon]</t>
  </si>
  <si>
    <t>hoda_illumina_WPM1SK_7SRA_12</t>
  </si>
  <si>
    <t>K09739</t>
  </si>
  <si>
    <t>4.1.2.25</t>
  </si>
  <si>
    <t>DHNA,</t>
  </si>
  <si>
    <t>PF04038.13,</t>
  </si>
  <si>
    <t>hoda_illumina_7ZTPSE_REZJ_28</t>
  </si>
  <si>
    <t>K00772</t>
  </si>
  <si>
    <t>2.4.2.28</t>
  </si>
  <si>
    <t>PNP_UDP_1,</t>
  </si>
  <si>
    <t>PF01048.21,</t>
  </si>
  <si>
    <t>MTAP family purine nucleoside phosphorylase [Methanothrix soehngenii]</t>
  </si>
  <si>
    <t>hoda_illumina_1D7S3A_A2FJ_26</t>
  </si>
  <si>
    <t>hoda_illumina_B0VHC5_PKPN_22</t>
  </si>
  <si>
    <t>Candidatus Atribacteria</t>
  </si>
  <si>
    <t>Candidatus Atribacteria bacterium CG_4_10_14_3_um_filter_34_13</t>
  </si>
  <si>
    <t>SDH_sah,</t>
  </si>
  <si>
    <t>PF01972.17,</t>
  </si>
  <si>
    <t>peptidase [Candidatus Atribacteria bacterium CG_4_10_14_3_um_filter_34_13]</t>
  </si>
  <si>
    <t>hoda_illumina_QM1GD2_WPCN_17</t>
  </si>
  <si>
    <t>K03113</t>
  </si>
  <si>
    <t>SUI1,</t>
  </si>
  <si>
    <t>PF01253.23,</t>
  </si>
  <si>
    <t>stress response translation initiation inhibitor YciH [Methanothrix soehngenii]</t>
  </si>
  <si>
    <t>hoda_illumina_ZSAW9Y_KMJW_32</t>
  </si>
  <si>
    <t>K02111</t>
  </si>
  <si>
    <t>3.6.3.14</t>
  </si>
  <si>
    <t>ATP-synt_ab,ATP-synt_ab_C,</t>
  </si>
  <si>
    <t>PF00006.26,PF00306.28,</t>
  </si>
  <si>
    <t>V-type ATP synthase beta chain [uncultured archaeon]</t>
  </si>
  <si>
    <t>hoda_illumina_YJD5F1_PKPN_24</t>
  </si>
  <si>
    <t>hypothetical protein BWY13_01512 [Euryarchaeota archaeon ADurb.Bin190]</t>
  </si>
  <si>
    <t>hoda_illumina_RE3C1S_NJMC_40</t>
  </si>
  <si>
    <t>K07722</t>
  </si>
  <si>
    <t>RHH_1,NikR_C,</t>
  </si>
  <si>
    <t>PF01402.22,PF08753.12,</t>
  </si>
  <si>
    <t>nickel-responsive transcriptional regulator NikR [Methanothrix sp.]</t>
  </si>
  <si>
    <t>hoda_illumina_4TWYRP_A2FJ_100</t>
  </si>
  <si>
    <t>DUF2150,</t>
  </si>
  <si>
    <t>PF09920.10,</t>
  </si>
  <si>
    <t>DUF2150 family protein [Methanothrix soehngenii]</t>
  </si>
  <si>
    <t>hoda_illumina_32YXMX_JY08_8</t>
  </si>
  <si>
    <t>K07448</t>
  </si>
  <si>
    <t>Mrr_cat,</t>
  </si>
  <si>
    <t>PF04471.13,</t>
  </si>
  <si>
    <t>hoda_illumina_JCY0H5_F01X_21</t>
  </si>
  <si>
    <t>K03809</t>
  </si>
  <si>
    <t>1.6.5.2</t>
  </si>
  <si>
    <t>NAD(P)H dehydrogenase (quinone) [Methanosaeta sp. PtaU1.Bin112]</t>
  </si>
  <si>
    <t>hoda_illumina_H6E6KS_32XH_4</t>
  </si>
  <si>
    <t>PRC,</t>
  </si>
  <si>
    <t>PF05239.17,</t>
  </si>
  <si>
    <t>PRC-barrel domain-containing protein [Methanothrix soehngenii]</t>
  </si>
  <si>
    <t>hoda_illumina_MACXKK_1YPQ_8</t>
  </si>
  <si>
    <t>DNRLRE domain-containing protein [Methanothrix soehngenii]</t>
  </si>
  <si>
    <t>hoda_illumina_5Y79J3_H7X1_32</t>
  </si>
  <si>
    <t>K00198</t>
  </si>
  <si>
    <t>1.2.7.4</t>
  </si>
  <si>
    <t>Prismane,</t>
  </si>
  <si>
    <t>PF03063.21,</t>
  </si>
  <si>
    <t>anaerobic carbon-monoxide dehydrogenase catalytic subunit [Methanothrix soehngenii]</t>
  </si>
  <si>
    <t>hoda_illumina_6PH9WR_PZ2A_2</t>
  </si>
  <si>
    <t>hoda_illumina_7DPMDP_C7VZ_32</t>
  </si>
  <si>
    <t>K14574</t>
  </si>
  <si>
    <t>SBDS,SBDS_C,</t>
  </si>
  <si>
    <t>PF01172.19,PF09377.11,</t>
  </si>
  <si>
    <t>hypothetical protein A4E43_00653 [Methanosaeta sp. PtaB.Bin005]</t>
  </si>
  <si>
    <t>hoda_illumina_2RM8WB_2K3X_71</t>
  </si>
  <si>
    <t>F_bP_aldolase,</t>
  </si>
  <si>
    <t>PF01116.21,</t>
  </si>
  <si>
    <t>class II fructose-bisphosphate aldolase [Methanothrix soehngenii]</t>
  </si>
  <si>
    <t>hoda_illumina_2PZYET_XDEN_19</t>
  </si>
  <si>
    <t>PHP,</t>
  </si>
  <si>
    <t>PF02811.20,</t>
  </si>
  <si>
    <t>histidinol phosphate phosphatase domain-containing protein [Methanothrix soehngenii]</t>
  </si>
  <si>
    <t>hoda_illumina_M9YQMZ_H7X1_40</t>
  </si>
  <si>
    <t>hypothetical protein BWY13_01004 [Euryarchaeota archaeon ADurb.Bin190]</t>
  </si>
  <si>
    <t>hoda_illumina_GZ4DMA_XDEN_77</t>
  </si>
  <si>
    <t>DUF1743 domain-containing protein [Methanothrix soehngenii]</t>
  </si>
  <si>
    <t>hoda_illumina_ET1ZXY_1YPQ_14</t>
  </si>
  <si>
    <t>Periplasmic copper-binding protein (NosD) [uncultured archaeon]</t>
  </si>
  <si>
    <t>hoda_illumina_XF316K_QWHG_9</t>
  </si>
  <si>
    <t>K03136</t>
  </si>
  <si>
    <t>TFIIE_alpha,</t>
  </si>
  <si>
    <t>PF02002.18,</t>
  </si>
  <si>
    <t>transcription factor [Methanothrix soehngenii]</t>
  </si>
  <si>
    <t>hoda_illumina_FT13W4_WR8Y_33</t>
  </si>
  <si>
    <t>hoda_illumina_0RDGSQ_A2FJ_43</t>
  </si>
  <si>
    <t>K01895</t>
  </si>
  <si>
    <t>6.2.1.1</t>
  </si>
  <si>
    <t>ACAS_N,AMP-binding,AMP-binding_C,</t>
  </si>
  <si>
    <t>PF16177.6,PF00501.29,PF13193.7,</t>
  </si>
  <si>
    <t>acetyl-coenzyme A synthetase [Methanothrix soehngenii GP6]</t>
  </si>
  <si>
    <t>hoda_illumina_C46VK4_V1AA_16</t>
  </si>
  <si>
    <t>K03627</t>
  </si>
  <si>
    <t>TIGR00270 family protein [Methanothrix soehngenii]</t>
  </si>
  <si>
    <t>hoda_illumina_AGBPJ3_3NQF_4</t>
  </si>
  <si>
    <t>K01652</t>
  </si>
  <si>
    <t>2.2.1.6</t>
  </si>
  <si>
    <t>TPP_enzyme_N,TPP_enzyme_M,TPP_enzyme_C,</t>
  </si>
  <si>
    <t>PF02776.19,PF00205.23,PF02775.22,</t>
  </si>
  <si>
    <t>acetolactate synthase large subunit [Methanothrix soehngenii]</t>
  </si>
  <si>
    <t>hoda_illumina_HNX12E_32XH_51</t>
  </si>
  <si>
    <t>K10979</t>
  </si>
  <si>
    <t>Ku,</t>
  </si>
  <si>
    <t>PF02735.17,</t>
  </si>
  <si>
    <t>Ku protein [Methanothrix soehngenii]</t>
  </si>
  <si>
    <t>hoda_illumina_1VJ7JZ_2K3X_55</t>
  </si>
  <si>
    <t>hoda_illumina_WGV0BX_R08S_4</t>
  </si>
  <si>
    <t>K03186</t>
  </si>
  <si>
    <t>2.5.1.129</t>
  </si>
  <si>
    <t>Flavoprotein,</t>
  </si>
  <si>
    <t>PF02441.20,</t>
  </si>
  <si>
    <t>UbiX family flavin prenyltransferase [Methanothrix soehngenii]</t>
  </si>
  <si>
    <t>hoda_illumina_CN394W_VRK1_13</t>
  </si>
  <si>
    <t>K00528</t>
  </si>
  <si>
    <t>1.18.1.2, 1.19.1.1</t>
  </si>
  <si>
    <t>sulfide/dihydroorotate dehydrogenase-like FAD/NAD-binding protein [Methanosarcinales archaeon]</t>
  </si>
  <si>
    <t>hoda_illumina_80WF64_1YPQ_35</t>
  </si>
  <si>
    <t>K07731</t>
  </si>
  <si>
    <t>hoda_illumina_XEAK17_1YPQ_22</t>
  </si>
  <si>
    <t>K16370</t>
  </si>
  <si>
    <t>2.7.1.11</t>
  </si>
  <si>
    <t>PfkB,</t>
  </si>
  <si>
    <t>PF00294.25,</t>
  </si>
  <si>
    <t>1-phosphofructokinase [uncultured archaeon]</t>
  </si>
  <si>
    <t>hoda_illumina_C181Q5_MP7C_12</t>
  </si>
  <si>
    <t>K03404</t>
  </si>
  <si>
    <t>6.6.1.1</t>
  </si>
  <si>
    <t>Mg_chelatase,AAA_lid_2,VWA_2,</t>
  </si>
  <si>
    <t>PF01078.22,PF17863.2,PF13519.7,</t>
  </si>
  <si>
    <t>putative cobaltochelatase [Methanothrix soehngenii]</t>
  </si>
  <si>
    <t>hoda_illumina_A5YQR5_V1Y6_14</t>
  </si>
  <si>
    <t>K02035</t>
  </si>
  <si>
    <t>SBP_bac_5,</t>
  </si>
  <si>
    <t>PF00496.23,</t>
  </si>
  <si>
    <t>ABC transporter substrate-binding protein [Methanothrix sp.]</t>
  </si>
  <si>
    <t>hoda_illumina_M5DXRN_A2FJ_88</t>
  </si>
  <si>
    <t>K02930</t>
  </si>
  <si>
    <t>Ribosomal_L4,</t>
  </si>
  <si>
    <t>PF00573.23,</t>
  </si>
  <si>
    <t>50S ribosomal protein L4 [Methanothrix soehngenii]</t>
  </si>
  <si>
    <t>hoda_illumina_AD4M0P_JY08_17</t>
  </si>
  <si>
    <t>TPR_12,</t>
  </si>
  <si>
    <t>PF13424.7,</t>
  </si>
  <si>
    <t>hoda_illumina_Z6KG08_1YPQ_1</t>
  </si>
  <si>
    <t>K06988</t>
  </si>
  <si>
    <t>1.5.1.40</t>
  </si>
  <si>
    <t>F420_oxidored,</t>
  </si>
  <si>
    <t>PF03807.18,</t>
  </si>
  <si>
    <t>NADPH-dependent F420 reductase [Methanothrix soehngenii]</t>
  </si>
  <si>
    <t>hoda_illumina_XQG5C9_7SRA_26</t>
  </si>
  <si>
    <t>DUF2117,</t>
  </si>
  <si>
    <t>PF09890.10,</t>
  </si>
  <si>
    <t>DUF2117 domain-containing protein [Methanothrix soehngenii]</t>
  </si>
  <si>
    <t>hoda_illumina_1WZRY6_WR8Y_16</t>
  </si>
  <si>
    <t>K09713</t>
  </si>
  <si>
    <t>UPF0146,</t>
  </si>
  <si>
    <t>PF03686.14,</t>
  </si>
  <si>
    <t>Uncharacterized protein family (UPF0146) [Methanothrix soehngenii GP6]</t>
  </si>
  <si>
    <t>hoda_illumina_CTEXBN_DMD5_29</t>
  </si>
  <si>
    <t>DUF11,</t>
  </si>
  <si>
    <t>PF01345.19,</t>
  </si>
  <si>
    <t>hoda_illumina_0J2SX9_WPCN_44</t>
  </si>
  <si>
    <t>hoda_illumina_3C6JGH_XD4N_1</t>
  </si>
  <si>
    <t>hoda_illumina_KQ0BAM_F01X_32</t>
  </si>
  <si>
    <t>hoda_illumina_E79WJ3_GB8N_1</t>
  </si>
  <si>
    <t>N6_Mtase,Eco57I,</t>
  </si>
  <si>
    <t>PF02384.17,PF07669.12,</t>
  </si>
  <si>
    <t>Eco57I restriction-modification methylase domain-containing protein [Methanothrix soehngenii]</t>
  </si>
  <si>
    <t>hoda_illumina_RWWKF8_V8Y0_1</t>
  </si>
  <si>
    <t>Uncharacterised protein [uncultured archaeon]</t>
  </si>
  <si>
    <t>hoda_illumina_BACH5K_REZJ_25</t>
  </si>
  <si>
    <t>K14475</t>
  </si>
  <si>
    <t>Inhibitor_I42,</t>
  </si>
  <si>
    <t>PF09394.11,</t>
  </si>
  <si>
    <t>protease inhibitor I42 family protein [Methanothrix soehngenii]</t>
  </si>
  <si>
    <t>hoda_illumina_9PE1GB_1PVF_81</t>
  </si>
  <si>
    <t>hoda_illumina_YEAGTC_REZJ_3</t>
  </si>
  <si>
    <t>K18237</t>
  </si>
  <si>
    <t>5.3.1.29</t>
  </si>
  <si>
    <t>IF-2B,</t>
  </si>
  <si>
    <t>PF01008.18,</t>
  </si>
  <si>
    <t>Ribose 1,5-bisphosphate isomerase [Methanosaeta sp. PtaU1.Bin112]</t>
  </si>
  <si>
    <t>hoda_illumina_1FRWTQ_2K3X_79</t>
  </si>
  <si>
    <t>K02009</t>
  </si>
  <si>
    <t>DUF4198,</t>
  </si>
  <si>
    <t>PF10670.10,</t>
  </si>
  <si>
    <t>DUF4198 domain-containing protein [Methanothrix sp.]</t>
  </si>
  <si>
    <t>hoda_illumina_BEEECV_WR8Y_40</t>
  </si>
  <si>
    <t>DUF1616,</t>
  </si>
  <si>
    <t>PF07760.12,</t>
  </si>
  <si>
    <t>DUF1616 domain-containing protein [Methanosarcinales archaeon]</t>
  </si>
  <si>
    <t>hoda_illumina_YYM4S6_WR8Y_6</t>
  </si>
  <si>
    <t>hoda_illumina_9XY7S5_WPCN_15</t>
  </si>
  <si>
    <t>LSM,</t>
  </si>
  <si>
    <t>PF01423.23,</t>
  </si>
  <si>
    <t>LSM domain-containing protein [Methanothrix soehngenii]</t>
  </si>
  <si>
    <t>hoda_illumina_94Y5QJ_RYYW_40</t>
  </si>
  <si>
    <t>LRV,LRV,</t>
  </si>
  <si>
    <t>PF01816.18,PF01816.18,</t>
  </si>
  <si>
    <t>Leucine rich repeat variant [uncultured archaeon]</t>
  </si>
  <si>
    <t>hoda_illumina_4VW6RS_KMJW_89</t>
  </si>
  <si>
    <t>K00878</t>
  </si>
  <si>
    <t>2.7.1.50</t>
  </si>
  <si>
    <t>HK,</t>
  </si>
  <si>
    <t>PF02110.16,</t>
  </si>
  <si>
    <t>hydroxyethylthiazole kinase [Methanothrix soehngenii]</t>
  </si>
  <si>
    <t>hoda_illumina_X8NDF8_3ZCA_10</t>
  </si>
  <si>
    <t>hoda_illumina_9YVMEZ_KMJW_7</t>
  </si>
  <si>
    <t>K06981</t>
  </si>
  <si>
    <t>2.7.4.26</t>
  </si>
  <si>
    <t>AA_kinase,</t>
  </si>
  <si>
    <t>PF00696.29,</t>
  </si>
  <si>
    <t>isopentenyl phosphate kinase family protein [Methanothrix soehngenii]</t>
  </si>
  <si>
    <t>hoda_illumina_6SCRJC_RCZT_35</t>
  </si>
  <si>
    <t>K03388</t>
  </si>
  <si>
    <t>1.8.98.1</t>
  </si>
  <si>
    <t>Pyr_redox_2,Fer4,Fer4_21,FlpD,</t>
  </si>
  <si>
    <t>PF07992.15,PF00037.28,PF14697.7,PF02662.17,</t>
  </si>
  <si>
    <t>hydrogenase iron-sulfur subunit [Methanothrix soehngenii]</t>
  </si>
  <si>
    <t>hoda_illumina_0GAEE4_3NQF_19</t>
  </si>
  <si>
    <t>methanogenesis marker 3 protein [Methanothrix soehngenii]</t>
  </si>
  <si>
    <t>hoda_illumina_DV6C2J_REZJ_11</t>
  </si>
  <si>
    <t>hoda_illumina_M36H7G_3ZCA_13</t>
  </si>
  <si>
    <t>K06875</t>
  </si>
  <si>
    <t>dsDNA_bind,</t>
  </si>
  <si>
    <t>PF01984.21,</t>
  </si>
  <si>
    <t>DNA-binding protein [Methanothrix soehngenii]</t>
  </si>
  <si>
    <t>hoda_illumina_EDV1K5_WPCN_91</t>
  </si>
  <si>
    <t>K00197</t>
  </si>
  <si>
    <t>2.1.1.245</t>
  </si>
  <si>
    <t>FeS,CdhD,</t>
  </si>
  <si>
    <t>PF04060.14,PF03599.17,</t>
  </si>
  <si>
    <t>acetyl-CoA decarbonylase/synthase complex subunit gamma [Methanothrix soehngenii]</t>
  </si>
  <si>
    <t>hoda_illumina_VPJWAF_1PVF_121</t>
  </si>
  <si>
    <t>K01880</t>
  </si>
  <si>
    <t>6.1.1.14</t>
  </si>
  <si>
    <t>tRNA-synt_2b,HGTP_anticodon,</t>
  </si>
  <si>
    <t>PF00587.26,PF03129.21,</t>
  </si>
  <si>
    <t>glycine--tRNA ligase [Methanothrix soehngenii]</t>
  </si>
  <si>
    <t>hoda_illumina_251KY5_ZB78_25</t>
  </si>
  <si>
    <t>K13525</t>
  </si>
  <si>
    <t>CDC48_N,CDC48_2,AAA,AAA_lid_3,AAA,AAA_lid_3,</t>
  </si>
  <si>
    <t>PF02359.19,PF02933.18,PF00004.30,PF17862.2,PF00004.30,PF17862.2,</t>
  </si>
  <si>
    <t>CDC48 family AAA ATPase [Methanothrix soehngenii]</t>
  </si>
  <si>
    <t>hoda_illumina_9YGXYT_MP7C_8</t>
  </si>
  <si>
    <t>K07179</t>
  </si>
  <si>
    <t>2.7.11.1</t>
  </si>
  <si>
    <t>Rio2_N,RIO1,</t>
  </si>
  <si>
    <t>PF09202.12,PF01163.23,</t>
  </si>
  <si>
    <t>serine/threonine protein kinase [Methanothrix soehngenii]</t>
  </si>
  <si>
    <t>hoda_illumina_4V2XWG_2K3X_22</t>
  </si>
  <si>
    <t>K01704</t>
  </si>
  <si>
    <t>4.2.1.33, 4.2.1.35</t>
  </si>
  <si>
    <t>Aconitase_C,</t>
  </si>
  <si>
    <t>PF00694.20,</t>
  </si>
  <si>
    <t>3-isopropylmalate dehydratase small subunit [Methanothrix soehngenii]</t>
  </si>
  <si>
    <t>hoda_illumina_9TQP62_XD4N_69</t>
  </si>
  <si>
    <t>CBFD_NFYB_HMF,</t>
  </si>
  <si>
    <t>PF00808.24,</t>
  </si>
  <si>
    <t>histone family protein [Methanothrix soehngenii]</t>
  </si>
  <si>
    <t>hoda_illumina_W2TM48_K1ES_12</t>
  </si>
  <si>
    <t>K00175</t>
  </si>
  <si>
    <t>1.2.7.11, 1.2.7.3</t>
  </si>
  <si>
    <t>TPP_enzyme_C,PFO_beta_C,</t>
  </si>
  <si>
    <t>PF02775.22,PF12367.9,</t>
  </si>
  <si>
    <t>2-oxoglutarate synthase subunit KorB [Methanosaeta sp. PtaB.Bin005]</t>
  </si>
  <si>
    <t>hoda_illumina_28VK2V_NJMC_2</t>
  </si>
  <si>
    <t>ATP-grasp_5,CoA_binding_2,Succ_CoA_lig,Ligase_CoA_2,</t>
  </si>
  <si>
    <t>PF13549.7,PF13380.7,PF13607.7,PF19045.1,</t>
  </si>
  <si>
    <t>acetate--CoA ligase family protein [Methanothrix soehngenii]</t>
  </si>
  <si>
    <t>hoda_illumina_WCER2Z_QWHG_43</t>
  </si>
  <si>
    <t>K02991</t>
  </si>
  <si>
    <t>Ribosomal_S6e,</t>
  </si>
  <si>
    <t>PF01092.20,</t>
  </si>
  <si>
    <t>30S ribosomal protein S6e [Methanothrix soehngenii]</t>
  </si>
  <si>
    <t>hoda_illumina_FW7MET_R08S_3</t>
  </si>
  <si>
    <t>hoda_illumina_4YXFMV_32XH_55</t>
  </si>
  <si>
    <t>K03546</t>
  </si>
  <si>
    <t>SMC_N,</t>
  </si>
  <si>
    <t>PF02463.20,</t>
  </si>
  <si>
    <t>SMC family ATPase [Methanothrix soehngenii]</t>
  </si>
  <si>
    <t>hoda_illumina_C2Y4BX_XD4N_57</t>
  </si>
  <si>
    <t>hoda_illumina_CYDA9Q_REZJ_36</t>
  </si>
  <si>
    <t>K06920</t>
  </si>
  <si>
    <t>6.3.4.20</t>
  </si>
  <si>
    <t>QueC,</t>
  </si>
  <si>
    <t>PF06508.14,</t>
  </si>
  <si>
    <t>queuosine biosynthesis protein QueC [Methanosaeta sp. PtaB.Bin005]</t>
  </si>
  <si>
    <t>hoda_illumina_S0ZZEB_XD4N_15</t>
  </si>
  <si>
    <t>K03529</t>
  </si>
  <si>
    <t>SMC_N,SMC_hinge,</t>
  </si>
  <si>
    <t>PF02463.20,PF06470.14,</t>
  </si>
  <si>
    <t>chromosome segregation protein SMC [Methanothrix soehngenii]</t>
  </si>
  <si>
    <t>hoda_illumina_A2K12X_XD4N_73</t>
  </si>
  <si>
    <t>K04802</t>
  </si>
  <si>
    <t>PCNA_N,PCNA_C,</t>
  </si>
  <si>
    <t>PF00705.19,PF02747.16,</t>
  </si>
  <si>
    <t>proliferating cell nuclear antigen (pcna) [Methanothrix soehngenii]</t>
  </si>
  <si>
    <t>hoda_illumina_1VV8V6_32XH_65</t>
  </si>
  <si>
    <t>hoda_illumina_NGKPP8_H7X1_26</t>
  </si>
  <si>
    <t>K09123</t>
  </si>
  <si>
    <t>AcnX,</t>
  </si>
  <si>
    <t>PF04412.14,</t>
  </si>
  <si>
    <t>DUF521 domain-containing protein [Methanothrix soehngenii]</t>
  </si>
  <si>
    <t>hoda_illumina_M1BXGZ_RCZT_29</t>
  </si>
  <si>
    <t>SNase,</t>
  </si>
  <si>
    <t>PF00565.18,</t>
  </si>
  <si>
    <t>extracellular nuclease, putative [Methanothrix soehngenii GP6]</t>
  </si>
  <si>
    <t>hoda_illumina_H4960T_XD4N_35</t>
  </si>
  <si>
    <t>K15633</t>
  </si>
  <si>
    <t>5.4.2.12</t>
  </si>
  <si>
    <t>Metalloenzyme,iPGM_N,</t>
  </si>
  <si>
    <t>PF01676.19,PF06415.14,</t>
  </si>
  <si>
    <t>2,3-bisphosphoglycerate-independent phosphoglycerate mutase [Methanothrix soehngenii]</t>
  </si>
  <si>
    <t>hoda_illumina_T2T8F4_1YPQ_13</t>
  </si>
  <si>
    <t>K01868</t>
  </si>
  <si>
    <t>6.1.1.3</t>
  </si>
  <si>
    <t>tRNA-Thr_ED,tRNA-synt_2b,HGTP_anticodon,</t>
  </si>
  <si>
    <t>PF08915.12,PF00587.26,PF03129.21,</t>
  </si>
  <si>
    <t>threonine--tRNA ligase [Methanothrix soehngenii]</t>
  </si>
  <si>
    <t>hoda_illumina_BCCX0Y_F01X_16</t>
  </si>
  <si>
    <t>K06929</t>
  </si>
  <si>
    <t>CoA_binding_2,</t>
  </si>
  <si>
    <t>PF13380.7,</t>
  </si>
  <si>
    <t>CoA-binding protein [Methanothrix soehngenii]</t>
  </si>
  <si>
    <t>hoda_illumina_ZPJ6RB_A2FJ_76</t>
  </si>
  <si>
    <t>K02931</t>
  </si>
  <si>
    <t>Ribosomal_L5,Ribosomal_L5_C,</t>
  </si>
  <si>
    <t>PF00281.20,PF00673.22,</t>
  </si>
  <si>
    <t>50S ribosomal protein L5 [Methanosaeta sp. PtaB.Bin005]</t>
  </si>
  <si>
    <t>hoda_illumina_M34F4N_XD4N_77</t>
  </si>
  <si>
    <t>Response_reg,PAS_9,</t>
  </si>
  <si>
    <t>PF00072.25,PF13426.8,</t>
  </si>
  <si>
    <t>PAS domain S-box protein [Methanothrix soehngenii]</t>
  </si>
  <si>
    <t>hoda_illumina_3SMV3G_REZJ_26</t>
  </si>
  <si>
    <t>K02984</t>
  </si>
  <si>
    <t>Ribosomal_S3Ae,</t>
  </si>
  <si>
    <t>PF01015.19,</t>
  </si>
  <si>
    <t>30S ribosomal protein S3ae [Methanothrix soehngenii]</t>
  </si>
  <si>
    <t>hoda_illumina_JYFDC5_A2FJ_87</t>
  </si>
  <si>
    <t>K02892</t>
  </si>
  <si>
    <t>Ribosomal_L23,</t>
  </si>
  <si>
    <t>PF00276.21,</t>
  </si>
  <si>
    <t>large subunit ribosomal protein L23 [Methanosaeta sp. ASP1-2]</t>
  </si>
  <si>
    <t>hoda_illumina_GXA5YF_32XH_66</t>
  </si>
  <si>
    <t>K00789</t>
  </si>
  <si>
    <t>2.5.1.6</t>
  </si>
  <si>
    <t>AdoMet_Synthase,</t>
  </si>
  <si>
    <t>PF01941.20,</t>
  </si>
  <si>
    <t>methionine adenosyltransferase [Methanothrix sp.]</t>
  </si>
  <si>
    <t>hoda_illumina_DE83PB_KMJW_84</t>
  </si>
  <si>
    <t>K10026</t>
  </si>
  <si>
    <t>4.3.99.3</t>
  </si>
  <si>
    <t>Fer4_14,Radical_SAM,</t>
  </si>
  <si>
    <t>PF13394.7,PF04055.22,</t>
  </si>
  <si>
    <t>7-carboxy-7-deazaguanine synthase QueE [Methanothrix soehngenii]</t>
  </si>
  <si>
    <t>hoda_illumina_DZYCEZ_F01X_41</t>
  </si>
  <si>
    <t>hoda_illumina_W80PR2_SD1Y_12</t>
  </si>
  <si>
    <t>K09731</t>
  </si>
  <si>
    <t>DUF555,</t>
  </si>
  <si>
    <t>PF04475.13,</t>
  </si>
  <si>
    <t>DUF555 domain-containing protein [Methanothrix soehngenii]</t>
  </si>
  <si>
    <t>hoda_illumina_M1SE0H_W8EF_12</t>
  </si>
  <si>
    <t>K03232</t>
  </si>
  <si>
    <t>EF1_GNE,</t>
  </si>
  <si>
    <t>PF00736.20,</t>
  </si>
  <si>
    <t>elongation factor 1-beta [Methanothrix soehngenii]</t>
  </si>
  <si>
    <t>hoda_illumina_FX9YXV_1PVF_125</t>
  </si>
  <si>
    <t>hoda_illumina_E2GKDZ_XDEN_123</t>
  </si>
  <si>
    <t>Glyco_transf_4,Glyco_trans_1_4,</t>
  </si>
  <si>
    <t>PF13439.7,PF13692.7,</t>
  </si>
  <si>
    <t>glycosyltransferase [Methanosarcinales archaeon]</t>
  </si>
  <si>
    <t>hoda_illumina_H9PKG6_F01X_5</t>
  </si>
  <si>
    <t>K00215</t>
  </si>
  <si>
    <t>1.17.1.8</t>
  </si>
  <si>
    <t>DapB_N,DapB_C,</t>
  </si>
  <si>
    <t>PF01113.21,PF05173.15,</t>
  </si>
  <si>
    <t>4-hydroxy-tetrahydrodipicolinate reductase [Methanothrix soehngenii]</t>
  </si>
  <si>
    <t>hoda_illumina_5R29KY_3NQF_15</t>
  </si>
  <si>
    <t>DUF2113,</t>
  </si>
  <si>
    <t>PF09886.10,</t>
  </si>
  <si>
    <t>methanogenesis marker 17 protein [Methanothrix soehngenii]</t>
  </si>
  <si>
    <t>hoda_illumina_R11XRH_RYYW_3</t>
  </si>
  <si>
    <t>ANME-2 cluster archaeon</t>
  </si>
  <si>
    <t>hypothetical protein E4G94_01435 [ANME-2 cluster archaeon]</t>
  </si>
  <si>
    <t>hoda_illumina_R596H1_7SRA_27</t>
  </si>
  <si>
    <t>K00918</t>
  </si>
  <si>
    <t>2.7.1.146, 2.7.1.147</t>
  </si>
  <si>
    <t>ADP_PFK_GK,</t>
  </si>
  <si>
    <t>PF04587.16,</t>
  </si>
  <si>
    <t>ADP-specific phosphofructokinase [Euryarchaeota archaeon ADurb.Bin190]</t>
  </si>
  <si>
    <t>hoda_illumina_CYH1QV_DMD5_12</t>
  </si>
  <si>
    <t>hoda_illumina_R2NEEY_3NQF_33</t>
  </si>
  <si>
    <t>1-(5-phosphoribosyl)-5-[(5-phosphoribosylamino)methylideneamino]imidazole-4-carboxamide isomerase [Methanothrix soehngenii]</t>
  </si>
  <si>
    <t>hoda_illumina_XH2TWG_C7VZ_45</t>
  </si>
  <si>
    <t>hypothetical protein EHM14_06515 [Methanothrix sp.]</t>
  </si>
  <si>
    <t>hoda_illumina_S4N49G_7SRA_20</t>
  </si>
  <si>
    <t>K00202</t>
  </si>
  <si>
    <t>GXGXG,</t>
  </si>
  <si>
    <t>PF01493.20,</t>
  </si>
  <si>
    <t>formylmethanofuran dehydrogenase subunit C [Methanosarcinales archaeon]</t>
  </si>
  <si>
    <t>hoda_illumina_CS27M5_A2FJ_5</t>
  </si>
  <si>
    <t>Methyltransf_31,</t>
  </si>
  <si>
    <t>PF13847.7,</t>
  </si>
  <si>
    <t>Protein-L-isoaspartate O-methyltransferase [Methanosaeta sp. PtaU1.Bin112]</t>
  </si>
  <si>
    <t>hoda_illumina_NWFTH4_YF38_9</t>
  </si>
  <si>
    <t>K02952</t>
  </si>
  <si>
    <t>Ribosomal_S13,</t>
  </si>
  <si>
    <t>PF00416.23,</t>
  </si>
  <si>
    <t>30S ribosomal protein S13 [Methanothrix soehngenii]</t>
  </si>
  <si>
    <t>hoda_illumina_WVVZR1_WR8Y_43</t>
  </si>
  <si>
    <t>K02190</t>
  </si>
  <si>
    <t>4.99.1.3</t>
  </si>
  <si>
    <t>CbiK,</t>
  </si>
  <si>
    <t>PF06180.12,</t>
  </si>
  <si>
    <t>cobalt chelatase [Methanothrix soehngenii]</t>
  </si>
  <si>
    <t>hoda_illumina_1SFF0M_XS0Q_29</t>
  </si>
  <si>
    <t>hoda_illumina_817KQN_C7VZ_12</t>
  </si>
  <si>
    <t>K02863</t>
  </si>
  <si>
    <t>Ribosomal_L1,</t>
  </si>
  <si>
    <t>PF00687.22,</t>
  </si>
  <si>
    <t>50S ribosomal protein L1 [Methanothrix soehngenii]</t>
  </si>
  <si>
    <t>hoda_illumina_EDMHY6_39WH_8</t>
  </si>
  <si>
    <t>K07027</t>
  </si>
  <si>
    <t>LPG_synthase_TM,</t>
  </si>
  <si>
    <t>PF03706.14,</t>
  </si>
  <si>
    <t>flippase-like domain-containing protein [Methanothrix soehngenii]</t>
  </si>
  <si>
    <t>hoda_illumina_AGVGG9_A2FJ_47</t>
  </si>
  <si>
    <t>K15740</t>
  </si>
  <si>
    <t>6.3.2.33</t>
  </si>
  <si>
    <t>RimK,</t>
  </si>
  <si>
    <t>PF08443.12,</t>
  </si>
  <si>
    <t>RimK family alpha-L-glutamate ligase [Methanothrix soehngenii]</t>
  </si>
  <si>
    <t>hoda_illumina_CFFDRP_SD1Y_18</t>
  </si>
  <si>
    <t>ParA,</t>
  </si>
  <si>
    <t>PF10609.10,</t>
  </si>
  <si>
    <t>Mrp/NBP35 family ATP-binding protein [Methanothrix soehngenii]</t>
  </si>
  <si>
    <t>hoda_illumina_BH1KBA_F01X_20</t>
  </si>
  <si>
    <t>K01649</t>
  </si>
  <si>
    <t>2.3.3.13</t>
  </si>
  <si>
    <t>HMGL-like,LeuA_dimer,</t>
  </si>
  <si>
    <t>PF00682.20,PF08502.11,</t>
  </si>
  <si>
    <t>2-isopropylmalate synthase [Methanothrix soehngenii]</t>
  </si>
  <si>
    <t>hoda_illumina_8RT50Y_WPCN_90</t>
  </si>
  <si>
    <t>K00194</t>
  </si>
  <si>
    <t>CdhD,</t>
  </si>
  <si>
    <t>PF03599.17,</t>
  </si>
  <si>
    <t>CO dehydrogenase/acetyl-CoA synthase subunit delta [Methanothrix soehngenii]</t>
  </si>
  <si>
    <t>hoda_illumina_B68M12_22MY_1</t>
  </si>
  <si>
    <t>DUF11 domain-containing protein [Methanothrix sp.]</t>
  </si>
  <si>
    <t>hoda_illumina_NGF0R6_C7VZ_44</t>
  </si>
  <si>
    <t>hoda_illumina_M1PCKM_WPCN_40</t>
  </si>
  <si>
    <t>K02323</t>
  </si>
  <si>
    <t>DNA-directed DNA polymerase II small subunit [Methanothrix soehngenii]</t>
  </si>
  <si>
    <t>hoda_illumina_Z333ZG_XD4N_29</t>
  </si>
  <si>
    <t>K02322</t>
  </si>
  <si>
    <t>PolC_DP2,</t>
  </si>
  <si>
    <t>PF03833.14,</t>
  </si>
  <si>
    <t>DNA polymerase II large subunit [Methanothrix soehngenii]</t>
  </si>
  <si>
    <t>hoda_illumina_M33BQZ_32XH_6</t>
  </si>
  <si>
    <t>K07552</t>
  </si>
  <si>
    <t>MFS_1,</t>
  </si>
  <si>
    <t>PF07690.17,</t>
  </si>
  <si>
    <t>multidrug effflux MFS transporter [Methanothrix soehngenii]</t>
  </si>
  <si>
    <t>hoda_illumina_MYNPYF_SD1Y_29</t>
  </si>
  <si>
    <t>K10206</t>
  </si>
  <si>
    <t>2.6.1.83</t>
  </si>
  <si>
    <t>Aminotran_1_2,</t>
  </si>
  <si>
    <t>PF00155.22,</t>
  </si>
  <si>
    <t>LL-diaminopimelate aminotransferase [Methanothrix soehngenii]</t>
  </si>
  <si>
    <t>hoda_illumina_SY9PW9_A2FJ_98</t>
  </si>
  <si>
    <t>coiled-coil protein [Methanothrix soehngenii]</t>
  </si>
  <si>
    <t>hoda_illumina_A988ND_39WH_9</t>
  </si>
  <si>
    <t>methyltransferase [Methanothrix soehngenii]</t>
  </si>
  <si>
    <t>hoda_illumina_ED3XFN_RYYW_20</t>
  </si>
  <si>
    <t>LUD_dom,</t>
  </si>
  <si>
    <t>PF02589.16,</t>
  </si>
  <si>
    <t>lactate utilization protein [Methanothrix soehngenii]</t>
  </si>
  <si>
    <t>hoda_illumina_B13CA6_CNBS_3</t>
  </si>
  <si>
    <t>TPR_16,</t>
  </si>
  <si>
    <t>PF13432.7,</t>
  </si>
  <si>
    <t>hoda_illumina_E35SZG_NJMC_16</t>
  </si>
  <si>
    <t>K02493</t>
  </si>
  <si>
    <t>2.1.1.297</t>
  </si>
  <si>
    <t>hoda_illumina_FDFTKE_NJMC_48</t>
  </si>
  <si>
    <t>CBS,CBS,</t>
  </si>
  <si>
    <t>PF00571.29,PF00571.29,</t>
  </si>
  <si>
    <t>CBS domain-containing protein [Methanosarcinales archaeon]</t>
  </si>
  <si>
    <t>hoda_illumina_EFHSR1_3ZCA_3</t>
  </si>
  <si>
    <t>K04518</t>
  </si>
  <si>
    <t>4.2.1.51</t>
  </si>
  <si>
    <t>PDT,ACT,</t>
  </si>
  <si>
    <t>PF00800.19,PF01842.26,</t>
  </si>
  <si>
    <t>prephenate dehydratase [Methanothrix soehngenii]</t>
  </si>
  <si>
    <t>hoda_illumina_5QY3WX_W8EF_8</t>
  </si>
  <si>
    <t>K01885</t>
  </si>
  <si>
    <t>6.1.1.17</t>
  </si>
  <si>
    <t>tRNA-synt_1c,tRNA-synt_1c_C,</t>
  </si>
  <si>
    <t>PF00749.22,PF03950.19,</t>
  </si>
  <si>
    <t>glutamate--tRNA ligase [Methanothrix soehngenii]</t>
  </si>
  <si>
    <t>hoda_illumina_MF16D1_V1Y6_32</t>
  </si>
  <si>
    <t>K01876</t>
  </si>
  <si>
    <t>6.1.1.12</t>
  </si>
  <si>
    <t>tRNA_anti-codon,tRNA-synt_2,</t>
  </si>
  <si>
    <t>PF01336.26,PF00152.21,</t>
  </si>
  <si>
    <t>aspartate--tRNA(Asn) ligase [Methanothrix soehngenii]</t>
  </si>
  <si>
    <t>hoda_illumina_F0A2BT_XDEN_67</t>
  </si>
  <si>
    <t>DUF169,</t>
  </si>
  <si>
    <t>PF02596.16,</t>
  </si>
  <si>
    <t>putative ArCR [uncultured archaeon]</t>
  </si>
  <si>
    <t>hoda_illumina_743JG6_1PVF_131</t>
  </si>
  <si>
    <t>K01493</t>
  </si>
  <si>
    <t>3.5.4.12</t>
  </si>
  <si>
    <t>dCMP deaminase family protein [Methanothrix soehngenii]</t>
  </si>
  <si>
    <t>hoda_illumina_482N7J_XD4N_12</t>
  </si>
  <si>
    <t>K06872</t>
  </si>
  <si>
    <t>Candidatus Yanofskybacteria</t>
  </si>
  <si>
    <t>Candidatus Yanofskybacteria bacterium CG10_big_fil_rev_8_21_14_0_10_36_16</t>
  </si>
  <si>
    <t>TPM_phosphatase,</t>
  </si>
  <si>
    <t>PF04536.15,</t>
  </si>
  <si>
    <t>hypothetical protein COV29_03555 [Candidatus Yanofskybacteria bacterium CG10_big_fil_rev_8_21_14_0_10_36_16]</t>
  </si>
  <si>
    <t>hoda_illumina_FM0D3M_V1Y6_28</t>
  </si>
  <si>
    <t>Hydant_A_N,Hydantoinase_A,</t>
  </si>
  <si>
    <t>PF05378.14,PF01968.19,</t>
  </si>
  <si>
    <t>hydantoinase/oxoprolinase family protein [Methanothrix soehngenii]</t>
  </si>
  <si>
    <t>hoda_illumina_7EW109_1PVF_55</t>
  </si>
  <si>
    <t>hoda_illumina_MB512R_32XH_69</t>
  </si>
  <si>
    <t>Methanosaeta harundinacea</t>
  </si>
  <si>
    <t>DUF11,DUF11,DUF11,DUF11,DUF11,DUF11,DUF11,DUF11,DUF11,DUF11,DUF11,DUF11,DUF11,DUF11,DUF11,DUF11,</t>
  </si>
  <si>
    <t>PF01345.19,PF01345.19,PF01345.19,PF01345.19,PF01345.19,PF01345.19,PF01345.19,PF01345.19,PF01345.19,PF01345.19,PF01345.19,PF01345.19,PF01345.19,PF01345.19,PF01345.19,PF01345.19,</t>
  </si>
  <si>
    <t>DUF11 domain-containing protein [Methanosaeta harundinacea]</t>
  </si>
  <si>
    <t>hoda_illumina_1Y2T4C_REZJ_47</t>
  </si>
  <si>
    <t>K01756</t>
  </si>
  <si>
    <t>4.3.2.2</t>
  </si>
  <si>
    <t>Lyase_1,ADSL_C,</t>
  </si>
  <si>
    <t>PF00206.21,PF10397.10,</t>
  </si>
  <si>
    <t>adenylosuccinate lyase [Methanosarcinales archaeon]</t>
  </si>
  <si>
    <t>hoda_illumina_P935JQ_3NQF_32</t>
  </si>
  <si>
    <t>hoda_illumina_JSZTSG_C7VZ_2</t>
  </si>
  <si>
    <t>Deinococcus-Thermus</t>
  </si>
  <si>
    <t>Deinococci</t>
  </si>
  <si>
    <t>Thermales</t>
  </si>
  <si>
    <t>Thermaceae</t>
  </si>
  <si>
    <t>Meiothermus</t>
  </si>
  <si>
    <t>Meiothermus cerbereus</t>
  </si>
  <si>
    <t>hypothetical protein [Meiothermus cerbereus]</t>
  </si>
  <si>
    <t>hoda_illumina_RWKCYT_1PVF_66</t>
  </si>
  <si>
    <t>hoda_illumina_5HEY23_1PVF_86</t>
  </si>
  <si>
    <t>K07468</t>
  </si>
  <si>
    <t>6.5.1.1</t>
  </si>
  <si>
    <t>RNA_ligase,Lig_C,</t>
  </si>
  <si>
    <t>PF09414.11,PF18330.2,</t>
  </si>
  <si>
    <t>RNA ligase [Methanothrix soehngenii]</t>
  </si>
  <si>
    <t>hoda_illumina_5WX7T1_XDEN_93</t>
  </si>
  <si>
    <t>hoda_illumina_G8E6BE_XDEN_4</t>
  </si>
  <si>
    <t>K09121</t>
  </si>
  <si>
    <t>DUF111,</t>
  </si>
  <si>
    <t>PF01969.18,</t>
  </si>
  <si>
    <t>nickel pincer cofactor biosynthesis protein LarC [Methanothrix soehngenii]</t>
  </si>
  <si>
    <t>hoda_illumina_HH5E5A_C7VZ_33</t>
  </si>
  <si>
    <t>K03679</t>
  </si>
  <si>
    <t>S1,KH_6,</t>
  </si>
  <si>
    <t>PF00575.24,PF15985.6,</t>
  </si>
  <si>
    <t>S1 RNA-binding domain-containing protein [Methanosarcinales archaeon]</t>
  </si>
  <si>
    <t>hoda_illumina_CCSTNY_RCZT_34</t>
  </si>
  <si>
    <t>K00205</t>
  </si>
  <si>
    <t>4Fe-4S dicluster domain-containing protein [Methanothrix soehngenii]</t>
  </si>
  <si>
    <t>hoda_illumina_9NPFZ1_2K3X_9</t>
  </si>
  <si>
    <t>hypothetical protein [Candidatus Methanoculleus thermohydrogenotrophicum]</t>
  </si>
  <si>
    <t>hoda_illumina_198NKS_PKPN_3</t>
  </si>
  <si>
    <t>NAD-dependent epimerase/dehydratase [Methanothrix soehngenii GP6]</t>
  </si>
  <si>
    <t>hoda_illumina_Y5V7ZX_A2FJ_73</t>
  </si>
  <si>
    <t>K02933</t>
  </si>
  <si>
    <t>Ribosomal_L6,Ribosomal_L6,</t>
  </si>
  <si>
    <t>PF00347.24,PF00347.24,</t>
  </si>
  <si>
    <t>50S ribosomal protein L6 [Methanothrix soehngenii]</t>
  </si>
  <si>
    <t>hoda_illumina_WZATG4_PZ2A_12</t>
  </si>
  <si>
    <t>K08265</t>
  </si>
  <si>
    <t>heterodisulfide reductase [Methanothrix soehngenii]</t>
  </si>
  <si>
    <t>hoda_illumina_PE827R_DMD5_22</t>
  </si>
  <si>
    <t>K19147</t>
  </si>
  <si>
    <t>McrBC,</t>
  </si>
  <si>
    <t>PF10117.10,</t>
  </si>
  <si>
    <t>restriction endonuclease [Methanotrichaceae archaeon]</t>
  </si>
  <si>
    <t>hoda_illumina_34JMBP_A2FJ_83</t>
  </si>
  <si>
    <t>K02982</t>
  </si>
  <si>
    <t>KH_2,Ribosomal_S3_C,</t>
  </si>
  <si>
    <t>PF07650.18,PF00189.21,</t>
  </si>
  <si>
    <t>30S ribosomal protein S3 [Methanothrix soehngenii]</t>
  </si>
  <si>
    <t>hoda_illumina_C9B02C_WPCN_22</t>
  </si>
  <si>
    <t>K00203</t>
  </si>
  <si>
    <t>Molydop_binding,</t>
  </si>
  <si>
    <t>PF01568.22,</t>
  </si>
  <si>
    <t>formylmethanofuran dehydrogenase [Methanothrix soehngenii]</t>
  </si>
  <si>
    <t>hoda_illumina_WS9N37_6QCW_14</t>
  </si>
  <si>
    <t>B12-binding,Radical_SAM,</t>
  </si>
  <si>
    <t>PF02310.20,PF04055.22,</t>
  </si>
  <si>
    <t>hoda_illumina_AY3WZC_2K3X_28</t>
  </si>
  <si>
    <t>K03042</t>
  </si>
  <si>
    <t>RNA_pol_Rpb1_5,</t>
  </si>
  <si>
    <t>PF04998.18,</t>
  </si>
  <si>
    <t>DNA-directed RNA polymerase subunit A'' [Methanothrix soehngenii]</t>
  </si>
  <si>
    <t>hoda_illumina_B7VA5N_REZJ_46</t>
  </si>
  <si>
    <t>Lactamase_B,</t>
  </si>
  <si>
    <t>PF00753.28,</t>
  </si>
  <si>
    <t>MBL fold metallo-hydrolase [Methanothrix soehngenii]</t>
  </si>
  <si>
    <t>hoda_illumina_CA74HQ_3NQF_3</t>
  </si>
  <si>
    <t>K01653</t>
  </si>
  <si>
    <t>ACT_5,ALS_ss_C,</t>
  </si>
  <si>
    <t>PF13710.7,PF10369.10,</t>
  </si>
  <si>
    <t>acetolactate synthase small subunit [Methanosarcinales archaeon]</t>
  </si>
  <si>
    <t>hoda_illumina_GXT8P0_KMJW_80</t>
  </si>
  <si>
    <t>hoda_illumina_A1A2VM_A2FJ_58</t>
  </si>
  <si>
    <t>NYN,</t>
  </si>
  <si>
    <t>PF01936.19,</t>
  </si>
  <si>
    <t>hoda_illumina_PDB95Z_V1AA_21</t>
  </si>
  <si>
    <t>K09116</t>
  </si>
  <si>
    <t>DUF89,</t>
  </si>
  <si>
    <t>PF01937.20,</t>
  </si>
  <si>
    <t>protein of unknown function (DUF89) [Methanothrix soehngenii GP6]</t>
  </si>
  <si>
    <t>hoda_illumina_286AVD_JY08_18</t>
  </si>
  <si>
    <t>AAA_16,</t>
  </si>
  <si>
    <t>PF13191.7,</t>
  </si>
  <si>
    <t>AAA ATPase domain protein [uncultured archaeon]</t>
  </si>
  <si>
    <t>hoda_illumina_XFRJWP_C7VZ_6</t>
  </si>
  <si>
    <t>K01170</t>
  </si>
  <si>
    <t>4.6.1.16</t>
  </si>
  <si>
    <t>tRNA_int_endo_N,tRNA_int_endo,tRNA_int_endo_N,tRNA_int_endo,</t>
  </si>
  <si>
    <t>PF02778.15,PF01974.18,PF02778.15,PF01974.18,</t>
  </si>
  <si>
    <t>tRNA-intron lyase [Methanothrix soehngenii]</t>
  </si>
  <si>
    <t>hoda_illumina_D6PTVK_SD1Y_19</t>
  </si>
  <si>
    <t>methionine adenosyltransferase [Methanosarcinales archaeon]</t>
  </si>
  <si>
    <t>hoda_illumina_PPWNDB_NJMC_64</t>
  </si>
  <si>
    <t>K03237</t>
  </si>
  <si>
    <t>S1,EIF_2_alpha,</t>
  </si>
  <si>
    <t>PF00575.24,PF07541.13,</t>
  </si>
  <si>
    <t>translation initiation factor IF-2 subunit alpha [Methanothrix soehngenii]</t>
  </si>
  <si>
    <t>hoda_illumina_9MQD80_A2FJ_84</t>
  </si>
  <si>
    <t>K02890</t>
  </si>
  <si>
    <t>Ribosomal_L22,</t>
  </si>
  <si>
    <t>PF00237.20,</t>
  </si>
  <si>
    <t>50S ribosomal protein L22 [Methanothrix soehngenii]</t>
  </si>
  <si>
    <t>hoda_illumina_XRVFYZ_2K3X_63</t>
  </si>
  <si>
    <t>K02119</t>
  </si>
  <si>
    <t>vATP-synt_AC39,</t>
  </si>
  <si>
    <t>PF01992.17,</t>
  </si>
  <si>
    <t>V-type ATP synthase subunit C [Methanothrix soehngenii]</t>
  </si>
  <si>
    <t>hoda_illumina_XBAJ5W_KMJW_8</t>
  </si>
  <si>
    <t>K00869</t>
  </si>
  <si>
    <t>2.7.1.36</t>
  </si>
  <si>
    <t>GHMP_kinases_N,GHMP_kinases_C,</t>
  </si>
  <si>
    <t>PF00288.27,PF08544.14,</t>
  </si>
  <si>
    <t>mevalonate kinase [Methanothrix soehngenii]</t>
  </si>
  <si>
    <t>hoda_illumina_6SFC6G_1PVF_78</t>
  </si>
  <si>
    <t>hoda_illumina_46JPCW_PKPN_26</t>
  </si>
  <si>
    <t>Methanosaeta sp. ASP1-1</t>
  </si>
  <si>
    <t>hypothetical protein CG443_136 [Methanosaeta sp. ASP1-1]</t>
  </si>
  <si>
    <t>hoda_illumina_JSFTN0_1YPQ_48</t>
  </si>
  <si>
    <t>methanogenesis marker 12 protein [Methanothrix soehngenii]</t>
  </si>
  <si>
    <t>hoda_illumina_AVGTHK_32XH_20</t>
  </si>
  <si>
    <t>hoda_illumina_S6NJYD_REZJ_4</t>
  </si>
  <si>
    <t>TPR_16,TPR_1,TPR_1,TPR_1,TPR_1,</t>
  </si>
  <si>
    <t>PF13432.7,PF00515.29,PF00515.29,PF00515.29,PF00515.29,</t>
  </si>
  <si>
    <t>hoda_illumina_DPGTCH_78MB_1</t>
  </si>
  <si>
    <t>HisKA,HATPase_c,Response_reg,Response_reg,</t>
  </si>
  <si>
    <t>PF00512.26,PF02518.27,PF00072.25,PF00072.25,</t>
  </si>
  <si>
    <t>histidine-protein kinase [Methanothrix soehngenii GP6]</t>
  </si>
  <si>
    <t>hoda_illumina_BCK3DB_32XH_36</t>
  </si>
  <si>
    <t>K21029</t>
  </si>
  <si>
    <t>2.7.7.80</t>
  </si>
  <si>
    <t>ThiF,</t>
  </si>
  <si>
    <t>PF00899.22,</t>
  </si>
  <si>
    <t>HesA/MoeB/ThiF family protein [Methanothrix soehngenii]</t>
  </si>
  <si>
    <t>hoda_illumina_N0HAAG_JY08_32</t>
  </si>
  <si>
    <t>AcetylCoA_hydro,AcetylCoA_hyd_C,AcetylCoA_hyd_C,Acetyltransf_4,</t>
  </si>
  <si>
    <t>PF02550.16,PF13336.7,PF13336.7,PF13420.8,</t>
  </si>
  <si>
    <t>GNAT family N-acetyltransferase [Methanothrix soehngenii]</t>
  </si>
  <si>
    <t>hoda_illumina_3Y3EAR_WPCN_76</t>
  </si>
  <si>
    <t>DUF2551,</t>
  </si>
  <si>
    <t>PF10826.9,</t>
  </si>
  <si>
    <t>DUF2551 domain-containing protein [Methanothrix soehngenii]</t>
  </si>
  <si>
    <t>hoda_illumina_R0G79G_EN51_11</t>
  </si>
  <si>
    <t>hoda_illumina_K25HCY_3NQF_6</t>
  </si>
  <si>
    <t>hoda_illumina_XRM5QV_A2FJ_22</t>
  </si>
  <si>
    <t>K07477</t>
  </si>
  <si>
    <t>Translin,</t>
  </si>
  <si>
    <t>PF01997.17,</t>
  </si>
  <si>
    <t>Translin family protein [Methanosaeta sp. PtaB.Bin005]</t>
  </si>
  <si>
    <t>hoda_illumina_5Z5NAJ_XD4N_47</t>
  </si>
  <si>
    <t>K03637</t>
  </si>
  <si>
    <t>4.6.1.17</t>
  </si>
  <si>
    <t>MoaC,</t>
  </si>
  <si>
    <t>PF01967.22,</t>
  </si>
  <si>
    <t>cyclic pyranopterin monophosphate synthase MoaC [Methanothrix soehngenii]</t>
  </si>
  <si>
    <t>hoda_illumina_AWTF9Q_WPCN_60</t>
  </si>
  <si>
    <t>K02004</t>
  </si>
  <si>
    <t>efflux ABC transporter, permease protein [Methanothrix soehngenii GP6]</t>
  </si>
  <si>
    <t>hoda_illumina_5Z40ND_A2FJ_64</t>
  </si>
  <si>
    <t>K00945</t>
  </si>
  <si>
    <t>2.7.4.25</t>
  </si>
  <si>
    <t>Cytidylate_kin2,</t>
  </si>
  <si>
    <t>PF13189.7,</t>
  </si>
  <si>
    <t>AAA family ATPase [Methanothrix soehngenii]</t>
  </si>
  <si>
    <t>hoda_illumina_QPFKEG_NJMC_14</t>
  </si>
  <si>
    <t>Cpn60_TCP1,</t>
  </si>
  <si>
    <t>PF00118.25,</t>
  </si>
  <si>
    <t>thermosome subunit gamma [Methanothrix soehngenii GP6]</t>
  </si>
  <si>
    <t>hoda_illumina_HW2SJT_WPCN_81</t>
  </si>
  <si>
    <t>hoda_illumina_6ZMHX6_A2FJ_15</t>
  </si>
  <si>
    <t>K03056</t>
  </si>
  <si>
    <t>RNA_pol_L_2,</t>
  </si>
  <si>
    <t>PF13656.7,</t>
  </si>
  <si>
    <t>DNA-directed RNA polymerase subunit L [Methanothrix soehngenii]</t>
  </si>
  <si>
    <t>hoda_illumina_VDPTNW_WPCN_10</t>
  </si>
  <si>
    <t>K19712</t>
  </si>
  <si>
    <t>2.7.7.62</t>
  </si>
  <si>
    <t>NTP_transf_3,</t>
  </si>
  <si>
    <t>PF12804.8,</t>
  </si>
  <si>
    <t>hoda_illumina_3Y0527_R08S_15</t>
  </si>
  <si>
    <t>K22168</t>
  </si>
  <si>
    <t>Proton_antipo_M,</t>
  </si>
  <si>
    <t>PF00361.21,</t>
  </si>
  <si>
    <t>NADH-quinone oxidoreductase subunit M [Methanothrix soehngenii]</t>
  </si>
  <si>
    <t>hoda_illumina_GV1Y7M_1YPQ_49</t>
  </si>
  <si>
    <t>K11212</t>
  </si>
  <si>
    <t>2.7.8.28</t>
  </si>
  <si>
    <t>UPF0052,</t>
  </si>
  <si>
    <t>PF01933.19,</t>
  </si>
  <si>
    <t>2-phospho-L-lactate transferase [Methanothrix soehngenii]</t>
  </si>
  <si>
    <t>hoda_illumina_5JQC0F_3NQF_35</t>
  </si>
  <si>
    <t>K03787</t>
  </si>
  <si>
    <t>3.1.3.5</t>
  </si>
  <si>
    <t>SurE,</t>
  </si>
  <si>
    <t>PF01975.18,</t>
  </si>
  <si>
    <t>5'/3'-nucleotidase SurE [Methanothrix soehngenii]</t>
  </si>
  <si>
    <t>hoda_illumina_XGYGPD_XDEN_95</t>
  </si>
  <si>
    <t>Thioredoxin_3,</t>
  </si>
  <si>
    <t>PF13192.7,</t>
  </si>
  <si>
    <t>TM0996/MTH895 family glutaredoxin-like protein [Methanothrix soehngenii]</t>
  </si>
  <si>
    <t>hoda_illumina_NDQBX3_3ZCA_21</t>
  </si>
  <si>
    <t>DUF2111,</t>
  </si>
  <si>
    <t>PF09884.10,</t>
  </si>
  <si>
    <t>hypothetical protein A4E43_00990 [Methanosaeta sp. PtaB.Bin005]</t>
  </si>
  <si>
    <t>hoda_illumina_31V1KM_DJ73_12</t>
  </si>
  <si>
    <t>hoda_illumina_MWNXME_QWHG_38</t>
  </si>
  <si>
    <t>K07558</t>
  </si>
  <si>
    <t>2.7.7.72</t>
  </si>
  <si>
    <t>NTP_transf_2,tRNA_NucTransf2,</t>
  </si>
  <si>
    <t>PF01909.24,PF09249.12,</t>
  </si>
  <si>
    <t>CCA tRNA nucleotidyltransferase [Methanothrix soehngenii]</t>
  </si>
  <si>
    <t>hoda_illumina_G9PMQF_C7VZ_40</t>
  </si>
  <si>
    <t>CooT,</t>
  </si>
  <si>
    <t>PF10133.10,</t>
  </si>
  <si>
    <t>CooT family nickel-binding protein [Methanothrix soehngenii]</t>
  </si>
  <si>
    <t>hoda_illumina_0EZYVD_1PVF_43</t>
  </si>
  <si>
    <t>K07006</t>
  </si>
  <si>
    <t>Methanothrix thermoacetophila</t>
  </si>
  <si>
    <t>Putative_PNPOx,</t>
  </si>
  <si>
    <t>PF01243.21,</t>
  </si>
  <si>
    <t>pyridoxamine 5'-phosphate oxidase-related, FMN-binding protein [Methanothrix thermoacetophila PT]</t>
  </si>
  <si>
    <t>hoda_illumina_QMZWJK_H7X1_28</t>
  </si>
  <si>
    <t>K00577</t>
  </si>
  <si>
    <t>2.1.1.86</t>
  </si>
  <si>
    <t>MtrA,</t>
  </si>
  <si>
    <t>PF04208.15,</t>
  </si>
  <si>
    <t>tetrahydromethanopterin S-methyltransferase subunit A [Methanosarcinales archaeon]</t>
  </si>
  <si>
    <t>hoda_illumina_CXFSX3_A2FJ_34</t>
  </si>
  <si>
    <t>hoda_illumina_RKEPGX_DMD5_30</t>
  </si>
  <si>
    <t>hoda_illumina_F4CR3K_F01X_51</t>
  </si>
  <si>
    <t>hypothetical protein Mhar_0392 [Methanosaeta harundinacea 6Ac]</t>
  </si>
  <si>
    <t>hoda_illumina_KAFE4X_1PVF_5</t>
  </si>
  <si>
    <t>SDR family oxidoreductase [Methanothrix soehngenii]</t>
  </si>
  <si>
    <t>hoda_illumina_0HKSQ8_V8Y0_4</t>
  </si>
  <si>
    <t>class I SAM-dependent methyltransferase [Methanothrix sp.]</t>
  </si>
  <si>
    <t>hoda_illumina_ZVEWPW_1PVF_71</t>
  </si>
  <si>
    <t>Response_reg,</t>
  </si>
  <si>
    <t>PF00072.25,</t>
  </si>
  <si>
    <t>response regulator [Methanosarcinales archaeon]</t>
  </si>
  <si>
    <t>hoda_illumina_Z4HKVA_2K3X_67</t>
  </si>
  <si>
    <t>K02107</t>
  </si>
  <si>
    <t>V-ATPase_G_2,</t>
  </si>
  <si>
    <t>PF16999.6,</t>
  </si>
  <si>
    <t>ATP synthase archaeal subunit H [Methanothrix soehngenii]</t>
  </si>
  <si>
    <t>hoda_illumina_70CFJG_1PVF_32</t>
  </si>
  <si>
    <t>K08999</t>
  </si>
  <si>
    <t>DUF151,</t>
  </si>
  <si>
    <t>PF02577.15,</t>
  </si>
  <si>
    <t>hypothetical protein A4E43_01284 [Methanosaeta sp. PtaB.Bin005]</t>
  </si>
  <si>
    <t>hoda_illumina_73A01A_WPCN_63</t>
  </si>
  <si>
    <t>K05601</t>
  </si>
  <si>
    <t>1.7.99.1</t>
  </si>
  <si>
    <t>Prismane,Prismane,</t>
  </si>
  <si>
    <t>PF03063.21,PF03063.21,</t>
  </si>
  <si>
    <t>hydroxylamine reductase [Methanothrix soehngenii GP6]</t>
  </si>
  <si>
    <t>hoda_illumina_FFJWT0_QWHG_24</t>
  </si>
  <si>
    <t>TRAP_beta,</t>
  </si>
  <si>
    <t>PF05753.15,</t>
  </si>
  <si>
    <t>DUF11 domain-containing protein [Methanothrix soehngenii]</t>
  </si>
  <si>
    <t>hoda_illumina_S3E3NR_1YPQ_42</t>
  </si>
  <si>
    <t>K00582</t>
  </si>
  <si>
    <t>MtrF,</t>
  </si>
  <si>
    <t>PF09472.11,</t>
  </si>
  <si>
    <t>tetrahydromethanopterin S-methyltransferase subunit F [Methanothrix soehngenii]</t>
  </si>
  <si>
    <t>hoda_illumina_SSXNV2_3NQF_43</t>
  </si>
  <si>
    <t>hoda_illumina_23471C_XDEN_112</t>
  </si>
  <si>
    <t>Acylphosphatase,</t>
  </si>
  <si>
    <t>PF00708.19,</t>
  </si>
  <si>
    <t>acylphosphatase, putative [Methanothrix soehngenii GP6]</t>
  </si>
  <si>
    <t>hoda_illumina_4D6VP6_YKR9_4</t>
  </si>
  <si>
    <t>K01933</t>
  </si>
  <si>
    <t>6.3.3.1</t>
  </si>
  <si>
    <t>AIRS,AIRS_C,</t>
  </si>
  <si>
    <t>PF00586.25,PF02769.23,</t>
  </si>
  <si>
    <t>phosphoribosylformylglycinamidine cyclo-ligase [Methanothrix soehngenii]</t>
  </si>
  <si>
    <t>hoda_illumina_V6BE13_RYYW_46</t>
  </si>
  <si>
    <t>K10896</t>
  </si>
  <si>
    <t>DEAD,Helicase_C,ERCC4,HHH_2,</t>
  </si>
  <si>
    <t>PF00270.30,PF00271.32,PF02732.16,PF12826.8,</t>
  </si>
  <si>
    <t>DEAD/DEAH box helicase family protein [Methanothrix soehngenii]</t>
  </si>
  <si>
    <t>hoda_illumina_4A59PP_32XH_27</t>
  </si>
  <si>
    <t>K00014</t>
  </si>
  <si>
    <t>1.1.1.25</t>
  </si>
  <si>
    <t>Shikimate_dh_N,Shikimate_DH,SDH_C,</t>
  </si>
  <si>
    <t>PF08501.12,PF01488.21,PF18317.2,</t>
  </si>
  <si>
    <t>Shikimate dehydrogenase [Methanosaeta sp. PtaB.Bin005]</t>
  </si>
  <si>
    <t>hoda_illumina_K6N2F6_XD4N_14</t>
  </si>
  <si>
    <t>K05896</t>
  </si>
  <si>
    <t>SMC_ScpA,</t>
  </si>
  <si>
    <t>PF02616.15,</t>
  </si>
  <si>
    <t>chromosome segregation and condensation protein ScpA [Methanothrix soehngenii GP6]</t>
  </si>
  <si>
    <t>hoda_illumina_BZ7B9D_XDEN_7</t>
  </si>
  <si>
    <t>K01749</t>
  </si>
  <si>
    <t>2.5.1.61</t>
  </si>
  <si>
    <t>Porphobil_deam,Porphobil_deamC,</t>
  </si>
  <si>
    <t>PF01379.21,PF03900.16,</t>
  </si>
  <si>
    <t>porphobilinogen deaminase [Methanothrix soehngenii GP6]</t>
  </si>
  <si>
    <t>hoda_illumina_4R48QC_F01X_45</t>
  </si>
  <si>
    <t>AsnC_trans_reg,</t>
  </si>
  <si>
    <t>PF01037.22,</t>
  </si>
  <si>
    <t>Lrp/AsnC ligand binding domain-containing protein [Methanothrix soehngenii]</t>
  </si>
  <si>
    <t>hoda_illumina_P9W319_XS0Q_9</t>
  </si>
  <si>
    <t>K22170</t>
  </si>
  <si>
    <t>FpoO,</t>
  </si>
  <si>
    <t>PF10621.10,</t>
  </si>
  <si>
    <t>F(420)H(2) dehydrogenase subunit O [Methanosaeta sp. PtaB.Bin005]</t>
  </si>
  <si>
    <t>hoda_illumina_RHEB39_32XH_62</t>
  </si>
  <si>
    <t>K09716</t>
  </si>
  <si>
    <t>3.1.1.96</t>
  </si>
  <si>
    <t>tRNA_deacylase,</t>
  </si>
  <si>
    <t>PF04414.13,</t>
  </si>
  <si>
    <t>hoda_illumina_JCHVG3_V1AA_27</t>
  </si>
  <si>
    <t>K01952</t>
  </si>
  <si>
    <t>6.3.5.3</t>
  </si>
  <si>
    <t>GATase_5,</t>
  </si>
  <si>
    <t>PF13507.7,</t>
  </si>
  <si>
    <t>phosphoribosylformylglycinamidine synthase I [Methanosarcinales archaeon]</t>
  </si>
  <si>
    <t>hoda_illumina_2NBNNN_XDEN_111</t>
  </si>
  <si>
    <t>K16306</t>
  </si>
  <si>
    <t>2.2.1.10, 4.1.2.13</t>
  </si>
  <si>
    <t>DeoC,</t>
  </si>
  <si>
    <t>PF01791.10,</t>
  </si>
  <si>
    <t>class I fructose-bisphosphate aldolase family protein [Methanosarcinales archaeon]</t>
  </si>
  <si>
    <t>hoda_illumina_M9XKZY_DMD5_31</t>
  </si>
  <si>
    <t>K09714</t>
  </si>
  <si>
    <t>Sigma70_r4,TFX_C,</t>
  </si>
  <si>
    <t>PF04545.17,PF14601.7,</t>
  </si>
  <si>
    <t>hoda_illumina_753H69_MP7C_4</t>
  </si>
  <si>
    <t>K21929</t>
  </si>
  <si>
    <t>3.2.2.27</t>
  </si>
  <si>
    <t>UDG,</t>
  </si>
  <si>
    <t>PF03167.20,</t>
  </si>
  <si>
    <t>uracil-DNA glycosylase [Methanothrix soehngenii]</t>
  </si>
  <si>
    <t>hoda_illumina_ZB6H0W_RYYW_48</t>
  </si>
  <si>
    <t>hoda_illumina_BS40TJ_H7X1_31</t>
  </si>
  <si>
    <t>K00196</t>
  </si>
  <si>
    <t>Fer4_11,</t>
  </si>
  <si>
    <t>PF13247.7,</t>
  </si>
  <si>
    <t>hoda_illumina_G7DAFA_EN51_15</t>
  </si>
  <si>
    <t>K10977</t>
  </si>
  <si>
    <t>2.3.3.14</t>
  </si>
  <si>
    <t>HMGL-like,</t>
  </si>
  <si>
    <t>PF00682.20,</t>
  </si>
  <si>
    <t>homocitrate synthase [Methanothrix soehngenii]</t>
  </si>
  <si>
    <t>hoda_illumina_YWQZEB_XD4N_18</t>
  </si>
  <si>
    <t>DUF2124,</t>
  </si>
  <si>
    <t>PF09897.10,</t>
  </si>
  <si>
    <t>DUF2124 domain-containing protein [Methanothrix soehngenii]</t>
  </si>
  <si>
    <t>hoda_illumina_D29734_RYYW_32</t>
  </si>
  <si>
    <t>K21610</t>
  </si>
  <si>
    <t>Fer4_NifH,</t>
  </si>
  <si>
    <t>PF00142.19,</t>
  </si>
  <si>
    <t>Ni-sirohydrochlorin a,c-diamide reductive cyclase ATP-dependent reductase subunit [Methanothrix soehngenii]</t>
  </si>
  <si>
    <t>hoda_illumina_P9C5GD_RCZT_20</t>
  </si>
  <si>
    <t>K06898</t>
  </si>
  <si>
    <t>AIRC,</t>
  </si>
  <si>
    <t>PF00731.21,</t>
  </si>
  <si>
    <t>nickel pincer cofactor biosynthesis protein LarB [Methanothrix soehngenii]</t>
  </si>
  <si>
    <t>hoda_illumina_38V422_1PVF_47</t>
  </si>
  <si>
    <t>ABC transporter substrate-binding protein [Methanosarcinales archaeon]</t>
  </si>
  <si>
    <t>hoda_illumina_ERNX9S_RCZT_30</t>
  </si>
  <si>
    <t>hoda_illumina_0MSVWJ_XDEN_86</t>
  </si>
  <si>
    <t>K02977</t>
  </si>
  <si>
    <t>Ribosomal_S27,</t>
  </si>
  <si>
    <t>PF01599.20,</t>
  </si>
  <si>
    <t>30S ribosomal protein S27ae [Methanothrix soehngenii]</t>
  </si>
  <si>
    <t>hoda_illumina_67DV9P_DMD5_26</t>
  </si>
  <si>
    <t>K03051</t>
  </si>
  <si>
    <t>RNA_pol_Rpb4,</t>
  </si>
  <si>
    <t>PF03874.17,</t>
  </si>
  <si>
    <t>DNA-directed RNA polymerase subunit F [Methanothrix soehngenii]</t>
  </si>
  <si>
    <t>hoda_illumina_621FNK_REZJ_32</t>
  </si>
  <si>
    <t>K00382</t>
  </si>
  <si>
    <t>1.8.1.4</t>
  </si>
  <si>
    <t>Pyr_redox_2,Pyr_redox_dim,</t>
  </si>
  <si>
    <t>PF07992.15,PF02852.23,</t>
  </si>
  <si>
    <t>dihydrolipoyl dehydrogenase [Methanosarcinales archaeon]</t>
  </si>
  <si>
    <t>hoda_illumina_3TBBKA_GB8N_9</t>
  </si>
  <si>
    <t>TPR_19,TPR_8,TPR_16,TPR_19,TPR_19,TPR_11,TPR_16,</t>
  </si>
  <si>
    <t>PF14559.7,PF13181.7,PF13432.7,PF14559.7,PF14559.7,PF13414.7,PF13432.7,</t>
  </si>
  <si>
    <t>TPR-repeat protein [Methanothrix soehngenii GP6]</t>
  </si>
  <si>
    <t>hoda_illumina_3ZYV9G_K1ES_8</t>
  </si>
  <si>
    <t>K01960</t>
  </si>
  <si>
    <t>6.4.1.1</t>
  </si>
  <si>
    <t>HMGL-like,PYC_OADA,Biotin_lipoyl,</t>
  </si>
  <si>
    <t>PF00682.20,PF02436.19,PF00364.23,</t>
  </si>
  <si>
    <t>sodium-extruding oxaloacetate decarboxylase subunit alpha [Methanothrix soehngenii]</t>
  </si>
  <si>
    <t>hoda_illumina_T7WZZR_A2FJ_46</t>
  </si>
  <si>
    <t>acetate--CoA ligase [Methanothrix soehngenii]</t>
  </si>
  <si>
    <t>hoda_illumina_VDNNJT_F01X_49</t>
  </si>
  <si>
    <t>hoda_illumina_H6PAB0_XD4N_31</t>
  </si>
  <si>
    <t>K07123</t>
  </si>
  <si>
    <t>methanogenesis marker 2 protein [Methanothrix soehngenii]</t>
  </si>
  <si>
    <t>hoda_illumina_BXMZCK_XS0Q_23</t>
  </si>
  <si>
    <t>K03781</t>
  </si>
  <si>
    <t>1.11.1.6</t>
  </si>
  <si>
    <t>Catalase,Catalase-rel,</t>
  </si>
  <si>
    <t>PF00199.20,PF06628.13,</t>
  </si>
  <si>
    <t>catalase [Methanosarcinales archaeon]</t>
  </si>
  <si>
    <t>hoda_illumina_9Z8XJS_1YPQ_34</t>
  </si>
  <si>
    <t>K01641</t>
  </si>
  <si>
    <t>2.3.3.10</t>
  </si>
  <si>
    <t>ACP_syn_III_C,</t>
  </si>
  <si>
    <t>PF08541.11,</t>
  </si>
  <si>
    <t>hypothetical protein A4E43_00757 [Methanosaeta sp. PtaB.Bin005]</t>
  </si>
  <si>
    <t>hoda_illumina_VAQ7J7_NJMC_65</t>
  </si>
  <si>
    <t>K02978</t>
  </si>
  <si>
    <t>Ribosomal_S27e,</t>
  </si>
  <si>
    <t>PF01667.18,</t>
  </si>
  <si>
    <t>30S ribosomal protein S27e [Methanothrix soehngenii]</t>
  </si>
  <si>
    <t>hoda_illumina_25NCQA_1PVF_8</t>
  </si>
  <si>
    <t>K00012</t>
  </si>
  <si>
    <t>1.1.1.22</t>
  </si>
  <si>
    <t>UDPG_MGDP_dh_N,UDPG_MGDP_dh,UDPG_MGDP_dh_C,</t>
  </si>
  <si>
    <t>PF03721.15,PF00984.20,PF03720.16,</t>
  </si>
  <si>
    <t>UDP-glucose/GDP-mannose dehydrogenase family protein [Methanothrix soehngenii]</t>
  </si>
  <si>
    <t>hoda_illumina_6NB32C_3NQF_8</t>
  </si>
  <si>
    <t>hoda_illumina_ZRAVGD_WPCN_89</t>
  </si>
  <si>
    <t>K07321</t>
  </si>
  <si>
    <t>CbiA,</t>
  </si>
  <si>
    <t>PF01656.24,</t>
  </si>
  <si>
    <t>hoda_illumina_WFJB56_XDEN_68</t>
  </si>
  <si>
    <t>carboxymuconolactone decarboxylase family protein [Methanosarcinales archaeon]</t>
  </si>
  <si>
    <t>hoda_illumina_83F6DK_C7VZ_15</t>
  </si>
  <si>
    <t>response regulator transcription factor [Methanothrix soehngenii]</t>
  </si>
  <si>
    <t>hoda_illumina_DC3H8X_A2FJ_14</t>
  </si>
  <si>
    <t>PGF-CTERM,</t>
  </si>
  <si>
    <t>PF18204.2,</t>
  </si>
  <si>
    <t>hoda_illumina_8MC21A_RYYW_14</t>
  </si>
  <si>
    <t>Fer2_4,Fer4,FrhB_FdhB_N,FrhB_FdhB_C,</t>
  </si>
  <si>
    <t>PF13510.7,PF00037.28,PF04422.14,PF04432.14,</t>
  </si>
  <si>
    <t>2Fe-2S iron-sulfur cluster binding domain-containing protein [Methanosarcinales archaeon]</t>
  </si>
  <si>
    <t>hoda_illumina_SETGHK_RCZT_33</t>
  </si>
  <si>
    <t>Fer4_7,Fer4_7,Fer4,</t>
  </si>
  <si>
    <t>PF12838.8,PF12838.8,PF00037.28,</t>
  </si>
  <si>
    <t>Polyferredoxin protein MvhB [Methanosaeta sp. PtaB.Bin005]</t>
  </si>
  <si>
    <t>hoda_illumina_S5R3Y6_H7X1_6</t>
  </si>
  <si>
    <t>K03639</t>
  </si>
  <si>
    <t>4.1.99.22</t>
  </si>
  <si>
    <t>Radical_SAM,Mob_synth_C,</t>
  </si>
  <si>
    <t>PF04055.22,PF06463.14,</t>
  </si>
  <si>
    <t>GTP 3',8-cyclase MoaA [Methanothrix soehngenii]</t>
  </si>
  <si>
    <t>hoda_illumina_P58A75_WPCN_85</t>
  </si>
  <si>
    <t>K00192</t>
  </si>
  <si>
    <t>hoda_illumina_YQ2DGN_A2FJ_24</t>
  </si>
  <si>
    <t>K01807</t>
  </si>
  <si>
    <t>5.3.1.6</t>
  </si>
  <si>
    <t>Rib_5-P_isom_A,</t>
  </si>
  <si>
    <t>PF06026.15,</t>
  </si>
  <si>
    <t>ribose-5-phosphate isomerase RpiA [Methanothrix soehngenii]</t>
  </si>
  <si>
    <t>hoda_illumina_4S5AAS_32XH_7</t>
  </si>
  <si>
    <t>K01974</t>
  </si>
  <si>
    <t>6.5.1.4</t>
  </si>
  <si>
    <t>RTC,RTC_insert,</t>
  </si>
  <si>
    <t>PF01137.22,PF05189.14,</t>
  </si>
  <si>
    <t>RNA 3'-terminal phosphate cyclase [Methanothrix soehngenii]</t>
  </si>
  <si>
    <t>hoda_illumina_3MWGJR_W8EF_3</t>
  </si>
  <si>
    <t>MarR_2,</t>
  </si>
  <si>
    <t>PF12802.8,</t>
  </si>
  <si>
    <t>hypothetical protein A4E43_00922 [Methanosaeta sp. PtaB.Bin005]</t>
  </si>
  <si>
    <t>hoda_illumina_E2P6PT_K1ES_11</t>
  </si>
  <si>
    <t>K00174</t>
  </si>
  <si>
    <t>POR,POR_N,</t>
  </si>
  <si>
    <t>PF01558.19,PF01855.20,</t>
  </si>
  <si>
    <t>2-oxoacid:acceptor oxidoreductase subunit alpha [Methanothrix soehngenii]</t>
  </si>
  <si>
    <t>hoda_illumina_N4SEVN_XD4N_59</t>
  </si>
  <si>
    <t>Peptidase_M10,</t>
  </si>
  <si>
    <t>PF00413.25,</t>
  </si>
  <si>
    <t>matrixin family metalloprotease [Methanothrix sp.]</t>
  </si>
  <si>
    <t>hoda_illumina_2SMMYY_8K0X_6</t>
  </si>
  <si>
    <t>hoda_illumina_MKX5VH_QWHG_44</t>
  </si>
  <si>
    <t>K09720</t>
  </si>
  <si>
    <t>HTH_12,NRD1_2,</t>
  </si>
  <si>
    <t>PF08461.11,PF01995.17,</t>
  </si>
  <si>
    <t>DUF128 domain-containing protein [Methanothrix soehngenii]</t>
  </si>
  <si>
    <t>hoda_illumina_ECE5HN_8K0X_16</t>
  </si>
  <si>
    <t>HTH_24,AsnC_trans_reg,</t>
  </si>
  <si>
    <t>PF13412.7,PF01037.22,</t>
  </si>
  <si>
    <t>Lrp/AsnC family transcriptional regulator [Methanothrix soehngenii]</t>
  </si>
  <si>
    <t>hoda_illumina_0H5399_XD4N_48</t>
  </si>
  <si>
    <t>K17758, K17759</t>
  </si>
  <si>
    <t>4.2.1.136, 5.1.99.6</t>
  </si>
  <si>
    <t>YjeF_N,Carb_kinase,</t>
  </si>
  <si>
    <t>PF03853.16,PF01256.18,</t>
  </si>
  <si>
    <t>NAD(P)H-hydrate dehydratase [Methanothrix soehngenii]</t>
  </si>
  <si>
    <t>hoda_illumina_9RAYMS_A2FJ_82</t>
  </si>
  <si>
    <t>K02904</t>
  </si>
  <si>
    <t>Ribosomal_L29,</t>
  </si>
  <si>
    <t>PF00831.24,</t>
  </si>
  <si>
    <t>50S ribosomal protein L29 [Methanothrix soehngenii]</t>
  </si>
  <si>
    <t>hoda_illumina_JYBZQX_V1AA_20</t>
  </si>
  <si>
    <t>Hist_deacetyl,</t>
  </si>
  <si>
    <t>PF00850.20,</t>
  </si>
  <si>
    <t>histone deacetylase [Methanothrix soehngenii]</t>
  </si>
  <si>
    <t>hoda_illumina_0AN558_DJ73_14</t>
  </si>
  <si>
    <t>hoda_illumina_486CWH_JY08_22</t>
  </si>
  <si>
    <t>K01163</t>
  </si>
  <si>
    <t>DUF2156,</t>
  </si>
  <si>
    <t>PF09924.10,</t>
  </si>
  <si>
    <t>DUF2156 domain-containing protein [Methanothrix soehngenii]</t>
  </si>
  <si>
    <t>hoda_illumina_X7FADZ_QWHG_15</t>
  </si>
  <si>
    <t>hoda_illumina_0VRPCX_H7X1_20</t>
  </si>
  <si>
    <t>NosD,NosD,NosD,</t>
  </si>
  <si>
    <t>PF05048.14,PF05048.14,PF05048.14,</t>
  </si>
  <si>
    <t>hoda_illumina_2FMYD6_A2FJ_39</t>
  </si>
  <si>
    <t>UPF0004,Radical_SAM,</t>
  </si>
  <si>
    <t>PF00919.21,PF04055.22,</t>
  </si>
  <si>
    <t>tRNA (N(6)-L-threonylcarbamoyladenosine(37)-C(2))-methylthiotransferase [Methanothrix soehngenii]</t>
  </si>
  <si>
    <t>hoda_illumina_WSWH5X_7SRA_11</t>
  </si>
  <si>
    <t>NAD_synthase,GMP_synt_C,</t>
  </si>
  <si>
    <t>PF02540.18,PF00958.23,</t>
  </si>
  <si>
    <t>GMP synthase (glutamine-hydrolyzing) subunit B [Methanosaeta sp. PtaB.Bin005]</t>
  </si>
  <si>
    <t>hoda_illumina_XFN719_RYYW_10</t>
  </si>
  <si>
    <t>K01533</t>
  </si>
  <si>
    <t>3.6.3.4</t>
  </si>
  <si>
    <t>E1-E2_ATPase,Hydrolase,</t>
  </si>
  <si>
    <t>PF00122.21,PF00702.27,</t>
  </si>
  <si>
    <t>Copper-exporting P-type ATPase B [Methanosaeta sp. PtaB.Bin018]</t>
  </si>
  <si>
    <t>hoda_illumina_28YY8N_1PVF_20</t>
  </si>
  <si>
    <t>Cation_efflux,ZT_dimer,Nitro_FeMo-Co,</t>
  </si>
  <si>
    <t>PF01545.22,PF16916.6,PF02579.18,</t>
  </si>
  <si>
    <t>cation diffusion facilitator family transporter [Methanothrix soehngenii]</t>
  </si>
  <si>
    <t>hoda_illumina_SE479J_RYYW_13</t>
  </si>
  <si>
    <t>Complex1_51K,SLBB,NADH_4Fe-4S,Fer4_9,</t>
  </si>
  <si>
    <t>PF01512.18,PF10531.10,PF10589.10,PF13187.7,</t>
  </si>
  <si>
    <t>NADH-quinone oxidoreductase subunit NuoF [Methanothrix soehngenii]</t>
  </si>
  <si>
    <t>hoda_illumina_808HK8_P06S_2</t>
  </si>
  <si>
    <t>K06982</t>
  </si>
  <si>
    <t>2.7.1.169</t>
  </si>
  <si>
    <t>hoda_illumina_C_12440</t>
  </si>
  <si>
    <t>GHMP_kinases_N,</t>
  </si>
  <si>
    <t>PF00288.27,</t>
  </si>
  <si>
    <t>GHMP kinase [Methanothrix soehngenii]</t>
  </si>
  <si>
    <t>hoda_illumina_W3BSRY_XDEN_39</t>
  </si>
  <si>
    <t>K03152</t>
  </si>
  <si>
    <t>3.5.1.124</t>
  </si>
  <si>
    <t>DJ-1_PfpI,</t>
  </si>
  <si>
    <t>PF01965.25,</t>
  </si>
  <si>
    <t>Intracellular protease 1 [Methanosaeta sp. PtaU1.Bin112]</t>
  </si>
  <si>
    <t>hoda_illumina_0EQTYY_WJHB_3</t>
  </si>
  <si>
    <t>hoda_illumina_C_85129</t>
  </si>
  <si>
    <t>hoda_illumina_S5EPFP_32XH_49</t>
  </si>
  <si>
    <t>K00135</t>
  </si>
  <si>
    <t>1.2.1.16, 1.2.1.20, 1.2.1.79</t>
  </si>
  <si>
    <t>NAD-dependent succinate-semialdehyde dehydrogenase [Methanothrix soehngenii]</t>
  </si>
  <si>
    <t>hoda_illumina_X6BVWA_XS0Q_16</t>
  </si>
  <si>
    <t>hoda_illumina_T914PF_XD4N_80</t>
  </si>
  <si>
    <t>K02304</t>
  </si>
  <si>
    <t>1.3.1.76, 4.99.1.4</t>
  </si>
  <si>
    <t>NAD_binding_7,</t>
  </si>
  <si>
    <t>PF13241.7,</t>
  </si>
  <si>
    <t>bifunctional precorrin-2 dehydrogenase/sirohydrochlorin ferrochelatase [Methanothrix soehngenii]</t>
  </si>
  <si>
    <t>hoda_illumina_PZQE00_PKPN_11</t>
  </si>
  <si>
    <t>Eukaryota</t>
  </si>
  <si>
    <t>Evosea</t>
  </si>
  <si>
    <t>Eumycetozoa</t>
  </si>
  <si>
    <t>Dictyosteliales</t>
  </si>
  <si>
    <t>Dictyosteliaceae</t>
  </si>
  <si>
    <t>Dictyostelium</t>
  </si>
  <si>
    <t>Dictyostelium purpureum</t>
  </si>
  <si>
    <t>Dicty_CTDC,Dicty_CTDC,Dicty_CTDC,Dicty_CTDC,Dicty_CTDC,Dicty_CTDC,Dicty_CTDC,Dicty_CTDC,</t>
  </si>
  <si>
    <t>PF00526.19,PF00526.19,PF00526.19,PF00526.19,PF00526.19,PF00526.19,PF00526.19,PF00526.19,</t>
  </si>
  <si>
    <t>choice-of-anchor E domain-containing protein [bacterium]</t>
  </si>
  <si>
    <t>hoda_illumina_J1XYZT_V8Y0_14</t>
  </si>
  <si>
    <t>hypothetical protein A4E43_01362 [Methanosaeta sp. PtaB.Bin005]</t>
  </si>
  <si>
    <t>hoda_illumina_QH7DV5_REZJ_15</t>
  </si>
  <si>
    <t>K01803</t>
  </si>
  <si>
    <t>5.3.1.1</t>
  </si>
  <si>
    <t>TIM,</t>
  </si>
  <si>
    <t>PF00121.19,</t>
  </si>
  <si>
    <t>triose-phosphate isomerase [Methanothrix soehngenii]</t>
  </si>
  <si>
    <t>hoda_illumina_DRK4FC_XDEN_99</t>
  </si>
  <si>
    <t>K00721</t>
  </si>
  <si>
    <t>2.4.1.83</t>
  </si>
  <si>
    <t>glycosyltransferase [Methanothrix soehngenii]</t>
  </si>
  <si>
    <t>hoda_illumina_E9EZAP_1YPQ_56</t>
  </si>
  <si>
    <t>K02049</t>
  </si>
  <si>
    <t>hoda_illumina_BWAR5Y_1PVF_96</t>
  </si>
  <si>
    <t>K19710</t>
  </si>
  <si>
    <t>2.7.7.53</t>
  </si>
  <si>
    <t>HIT,</t>
  </si>
  <si>
    <t>PF01230.24,</t>
  </si>
  <si>
    <t>histidine triad (HIT) protein [Methanothrix soehngenii GP6]</t>
  </si>
  <si>
    <t>hoda_illumina_XRSSJ6_MP7C_10</t>
  </si>
  <si>
    <t>CobN-Mg_chel,</t>
  </si>
  <si>
    <t>PF02514.17,</t>
  </si>
  <si>
    <t>cobaltochelatase subunit CobN [Methanothrix sp.]</t>
  </si>
  <si>
    <t>hoda_illumina_MRE2HF_KMJW_24</t>
  </si>
  <si>
    <t>K03671</t>
  </si>
  <si>
    <t>Thioredoxin,</t>
  </si>
  <si>
    <t>PF00085.21,</t>
  </si>
  <si>
    <t>thioredoxin family protein [Methanothrix soehngenii]</t>
  </si>
  <si>
    <t>hoda_illumina_31MRJC_2K3X_23</t>
  </si>
  <si>
    <t>K00052</t>
  </si>
  <si>
    <t>1.1.1.85</t>
  </si>
  <si>
    <t>3-isopropylmalate dehydrogenase [Methanothrix soehngenii]</t>
  </si>
  <si>
    <t>hoda_illumina_G8MPCG_KMJW_12</t>
  </si>
  <si>
    <t>K03058</t>
  </si>
  <si>
    <t>RNA_pol_N,</t>
  </si>
  <si>
    <t>PF01194.18,</t>
  </si>
  <si>
    <t>DNA-directed RNA polymerase subunit N [Methanothrix soehngenii]</t>
  </si>
  <si>
    <t>hoda_illumina_02HJ3R_XDEN_121</t>
  </si>
  <si>
    <t>K00820</t>
  </si>
  <si>
    <t>2.6.1.16</t>
  </si>
  <si>
    <t>GATase_6,SIS,SIS,</t>
  </si>
  <si>
    <t>PF13522.7,PF01380.23,PF01380.23,</t>
  </si>
  <si>
    <t>glutamine--fructose-6-phosphate transaminase (isomerizing) [Methanothrix soehngenii]</t>
  </si>
  <si>
    <t>hoda_illumina_3PJ5D8_32XH_10</t>
  </si>
  <si>
    <t>formate hydrogenlyase complex iron-sulfur subunit [Methanosaeta sp. PtaU1.Bin112]</t>
  </si>
  <si>
    <t>hoda_illumina_7JS38F_F01X_35</t>
  </si>
  <si>
    <t>SdrD_B,</t>
  </si>
  <si>
    <t>PF17210.4,</t>
  </si>
  <si>
    <t>hoda_illumina_2YE1KR_3NQF_13</t>
  </si>
  <si>
    <t>hoda_illumina_W3DPR5_JY08_47</t>
  </si>
  <si>
    <t>hoda_illumina_5BW44P_QWHG_26</t>
  </si>
  <si>
    <t>K06989</t>
  </si>
  <si>
    <t>1.4.1.21</t>
  </si>
  <si>
    <t>NAD_binding_3,DUF108,</t>
  </si>
  <si>
    <t>PF03447.17,PF01958.19,</t>
  </si>
  <si>
    <t>aspartate dehydrogenase [Methanothrix soehngenii]</t>
  </si>
  <si>
    <t>hoda_illumina_X7R33P_H3DV_2</t>
  </si>
  <si>
    <t>hoda_illumina_XB3J3N_1PVF_18</t>
  </si>
  <si>
    <t>Nitro_FeMo-Co,</t>
  </si>
  <si>
    <t>PF02579.18,</t>
  </si>
  <si>
    <t>NifB/NifX family molybdenum-iron cluster-binding protein [Methanothrix soehngenii]</t>
  </si>
  <si>
    <t>hoda_illumina_1H1AK7_XDEN_25</t>
  </si>
  <si>
    <t>K12234</t>
  </si>
  <si>
    <t>6.3.2.31, 6.3.2.34</t>
  </si>
  <si>
    <t>F420_ligase,</t>
  </si>
  <si>
    <t>PF01996.17,</t>
  </si>
  <si>
    <t>coenzyme F420-0:L-glutamate ligase [Methanothrix soehngenii]</t>
  </si>
  <si>
    <t>hoda_illumina_601K7N_A2FJ_78</t>
  </si>
  <si>
    <t>K02895</t>
  </si>
  <si>
    <t>Ribosomal_L26,KOW,</t>
  </si>
  <si>
    <t>PF16906.6,PF00467.30,</t>
  </si>
  <si>
    <t>50S ribosomal protein L24 [Methanothrix soehngenii]</t>
  </si>
  <si>
    <t>hoda_illumina_PBZDYY_NJMC_23</t>
  </si>
  <si>
    <t>K03399</t>
  </si>
  <si>
    <t>2.1.1.289</t>
  </si>
  <si>
    <t>TP_methylase,</t>
  </si>
  <si>
    <t>PF00590.21,</t>
  </si>
  <si>
    <t>cobalt-precorrin-7 (C(5))-methyltransferase [Methanothrix soehngenii]</t>
  </si>
  <si>
    <t>hoda_illumina_SN18N6_1YPQ_12</t>
  </si>
  <si>
    <t>hypothetical protein MCON_1392 [Methanothrix soehngenii GP6]</t>
  </si>
  <si>
    <t>hoda_illumina_VEE6J9_MP7C_5</t>
  </si>
  <si>
    <t>hoda_illumina_FPQZJB_1PVF_107</t>
  </si>
  <si>
    <t>hoda_illumina_4054XC_XDEN_43</t>
  </si>
  <si>
    <t>K01912</t>
  </si>
  <si>
    <t>6.2.1.30</t>
  </si>
  <si>
    <t>AMP-binding,AMP-binding_C_2,</t>
  </si>
  <si>
    <t>PF00501.29,PF14535.7,</t>
  </si>
  <si>
    <t>phenylacetate--CoA ligase [Methanothrix soehngenii]</t>
  </si>
  <si>
    <t>hoda_illumina_Q4PKTB_KMJW_71</t>
  </si>
  <si>
    <t>Glutaredoxin,</t>
  </si>
  <si>
    <t>PF00462.25,</t>
  </si>
  <si>
    <t>glutaredoxin family protein [Methanothrix soehngenii]</t>
  </si>
  <si>
    <t>hoda_illumina_1W7CV6_A2FJ_21</t>
  </si>
  <si>
    <t>AP_endonuc_2,</t>
  </si>
  <si>
    <t>PF01261.25,</t>
  </si>
  <si>
    <t>endonuclease IV [Methanosaeta sp. PtaB.Bin005]</t>
  </si>
  <si>
    <t>hoda_illumina_775YZQ_JY08_29</t>
  </si>
  <si>
    <t>K15527</t>
  </si>
  <si>
    <t>2.5.1.76</t>
  </si>
  <si>
    <t>PALP,</t>
  </si>
  <si>
    <t>PF00291.26,</t>
  </si>
  <si>
    <t>cysteate synthase [Methanothrix soehngenii]</t>
  </si>
  <si>
    <t>hoda_illumina_M1B325_WPCN_8</t>
  </si>
  <si>
    <t>hoda_illumina_DCED2J_F01X_40</t>
  </si>
  <si>
    <t>hypothetical protein A4E43_01446 [Methanosaeta sp. PtaB.Bin005]</t>
  </si>
  <si>
    <t>hoda_illumina_BM3KVA_78MB_2</t>
  </si>
  <si>
    <t>hoda_illumina_N7KBHV_AFDR_4</t>
  </si>
  <si>
    <t>hoda_illumina_C_27221</t>
  </si>
  <si>
    <t>FmdE,</t>
  </si>
  <si>
    <t>PF02663.15,</t>
  </si>
  <si>
    <t>hypothetical protein [Methanotrichaceae archaeon]</t>
  </si>
  <si>
    <t>hoda_illumina_QWAYY1_PKPN_19</t>
  </si>
  <si>
    <t>TCP-1/cpn60 chaperonin family protein [Methanothrix soehngenii]</t>
  </si>
  <si>
    <t>hoda_illumina_K05KBD_1PVF_108</t>
  </si>
  <si>
    <t>K09013</t>
  </si>
  <si>
    <t>ABC transporter ATP-binding protein [Methanothrix soehngenii GP6]</t>
  </si>
  <si>
    <t>hoda_illumina_D9WMAH_H7X1_10</t>
  </si>
  <si>
    <t>hoda_illumina_51CMP8_K1ES_6</t>
  </si>
  <si>
    <t>K17830</t>
  </si>
  <si>
    <t>1.3.1.101, 1.3.7.11</t>
  </si>
  <si>
    <t>Trp_halogenase,</t>
  </si>
  <si>
    <t>PF04820.15,</t>
  </si>
  <si>
    <t>hoda_illumina_F6B9YM_6QCW_10</t>
  </si>
  <si>
    <t>hoda_illumina_QD4Q2F_7SRA_47</t>
  </si>
  <si>
    <t>hypothetical protein A4E49_02631 [Methanosaeta sp. PtaU1.Bin112]</t>
  </si>
  <si>
    <t>hoda_illumina_FWMQW4_A2FJ_72</t>
  </si>
  <si>
    <t>K02912</t>
  </si>
  <si>
    <t>Ribosomal_L32e,</t>
  </si>
  <si>
    <t>PF01655.19,</t>
  </si>
  <si>
    <t>50S ribosomal protein L32e [Methanothrix soehngenii]</t>
  </si>
  <si>
    <t>hoda_illumina_YMNNTT_RCZT_2</t>
  </si>
  <si>
    <t>Chloroflexia</t>
  </si>
  <si>
    <t>Herpetosiphonales</t>
  </si>
  <si>
    <t>Herpetosiphonaceae</t>
  </si>
  <si>
    <t>Herpetosiphon</t>
  </si>
  <si>
    <t>Herpetosiphon llansteffanensis</t>
  </si>
  <si>
    <t>HAD_2,HAD_2,</t>
  </si>
  <si>
    <t>PF13419.7,PF13419.7,</t>
  </si>
  <si>
    <t>HAD family hydrolase [Herpetosiphon llansteffanensis]</t>
  </si>
  <si>
    <t>hoda_illumina_301XJ6_7SRA_18</t>
  </si>
  <si>
    <t>Fer4,Fer4_7,Fer4,Fer4_7,Fer4_7,</t>
  </si>
  <si>
    <t>PF00037.28,PF12838.8,PF00037.28,PF12838.8,PF12838.8,</t>
  </si>
  <si>
    <t>hoda_illumina_VG0628_2K3X_42</t>
  </si>
  <si>
    <t>GTP_EFTU_D2,</t>
  </si>
  <si>
    <t>PF03144.26,</t>
  </si>
  <si>
    <t>elongation factor Tu [Methanosarcinales archaeon]</t>
  </si>
  <si>
    <t>hoda_illumina_MN65FD_8K0X_31</t>
  </si>
  <si>
    <t>hypothetical protein MCON_2734 [Methanothrix soehngenii GP6]</t>
  </si>
  <si>
    <t>hoda_illumina_WRRXNQ_XDEN_82</t>
  </si>
  <si>
    <t>K09148</t>
  </si>
  <si>
    <t>DUF424,</t>
  </si>
  <si>
    <t>PF04242.14,</t>
  </si>
  <si>
    <t>protein of unknown function (DUF424) [Methanothrix soehngenii GP6]</t>
  </si>
  <si>
    <t>hoda_illumina_6VSXT8_8K0X_36</t>
  </si>
  <si>
    <t>K00784</t>
  </si>
  <si>
    <t>3.1.26.11</t>
  </si>
  <si>
    <t>Lactamase_B,Lactamase_B_2,</t>
  </si>
  <si>
    <t>PF00753.28,PF12706.8,</t>
  </si>
  <si>
    <t>ribonuclease Z [Methanothrix soehngenii]</t>
  </si>
  <si>
    <t>hoda_illumina_QPJ07K_3NQF_29</t>
  </si>
  <si>
    <t>hoda_illumina_Z4YB0R_XDEN_40</t>
  </si>
  <si>
    <t>putative transposase DNA-binding domain protein [Methanosaeta sp. PtaU1.Bin112]</t>
  </si>
  <si>
    <t>hoda_illumina_NDWCGB_C7VZ_10</t>
  </si>
  <si>
    <t>K02869</t>
  </si>
  <si>
    <t>Ribosomal_60s,</t>
  </si>
  <si>
    <t>PF00428.20,</t>
  </si>
  <si>
    <t>large subunit ribosomal protein L12 [Methanosaeta sp. ASO1]</t>
  </si>
  <si>
    <t>hoda_illumina_NCSF5R_XDEN_3</t>
  </si>
  <si>
    <t>K03499</t>
  </si>
  <si>
    <t>TrkA_N,TrkA_N,TrkA_C,</t>
  </si>
  <si>
    <t>PF02254.19,PF02254.19,PF02080.22,</t>
  </si>
  <si>
    <t>hypothetical protein A4E43_00440 [Methanosaeta sp. PtaB.Bin005]</t>
  </si>
  <si>
    <t>hoda_illumina_ZFMQSP_XD4N_9</t>
  </si>
  <si>
    <t>K00927</t>
  </si>
  <si>
    <t>2.7.2.3</t>
  </si>
  <si>
    <t>PGK,</t>
  </si>
  <si>
    <t>PF00162.20,</t>
  </si>
  <si>
    <t>Phosphoglycerate kinase [Methanosaeta sp. PtaB.Bin005]</t>
  </si>
  <si>
    <t>hoda_illumina_B271HW_XDEN_8</t>
  </si>
  <si>
    <t>K13542</t>
  </si>
  <si>
    <t>2.1.1.107, 4.2.1.75</t>
  </si>
  <si>
    <t>TP_methylase,HEM4,</t>
  </si>
  <si>
    <t>PF00590.21,PF02602.16,</t>
  </si>
  <si>
    <t>uroporphyrinogen III synthase/methyltransferase [Methanothrix soehngenii GP6]</t>
  </si>
  <si>
    <t>hoda_illumina_M6DY0Z_NJMC_50</t>
  </si>
  <si>
    <t>ADP_ribosyl_GH,</t>
  </si>
  <si>
    <t>PF03747.15,</t>
  </si>
  <si>
    <t>hoda_illumina_PN30CS_6J1E_3</t>
  </si>
  <si>
    <t>Glycos_transf_1,</t>
  </si>
  <si>
    <t>PF00534.21,</t>
  </si>
  <si>
    <t>glycosyltransferase family 4 protein [Methanothrix soehngenii]</t>
  </si>
  <si>
    <t>hoda_illumina_AA6DH2_1PVF_12</t>
  </si>
  <si>
    <t>DNA_pol_B,</t>
  </si>
  <si>
    <t>PF00136.22,</t>
  </si>
  <si>
    <t>type B DNA-directed DNA polymerase [Methanosarcinales archaeon]</t>
  </si>
  <si>
    <t>hoda_illumina_D4KNQC_KMJW_9</t>
  </si>
  <si>
    <t>K06990</t>
  </si>
  <si>
    <t>Memo,</t>
  </si>
  <si>
    <t>PF01875.18,</t>
  </si>
  <si>
    <t>hypothetical protein A4E43_00672 [Methanosaeta sp. PtaB.Bin005]</t>
  </si>
  <si>
    <t>hoda_illumina_CFYK1X_XDEN_89</t>
  </si>
  <si>
    <t>K03050</t>
  </si>
  <si>
    <t>Spt4,</t>
  </si>
  <si>
    <t>PF06093.14,</t>
  </si>
  <si>
    <t>DNA-directed RNA polymerase subunit E'' [Methanothrix soehngenii]</t>
  </si>
  <si>
    <t>hoda_illumina_TA538V_A2FJ_2</t>
  </si>
  <si>
    <t>ABC_tran,DUF4162,</t>
  </si>
  <si>
    <t>PF00005.28,PF13732.7,</t>
  </si>
  <si>
    <t>daunorubicin resistance ABC transporter, ATP-binding protein [Methanothrix soehngenii GP6]</t>
  </si>
  <si>
    <t>hoda_illumina_9J6MFK_RANA_1</t>
  </si>
  <si>
    <t>K09815</t>
  </si>
  <si>
    <t>hoda_illumina_C_100410</t>
  </si>
  <si>
    <t>cation periplasmic solute binding protein [Methanothrix soehngenii GP6]</t>
  </si>
  <si>
    <t>hoda_illumina_MRBFGG_32XH_23</t>
  </si>
  <si>
    <t>K00826</t>
  </si>
  <si>
    <t>2.6.1.42</t>
  </si>
  <si>
    <t>Aminotran_4,</t>
  </si>
  <si>
    <t>PF01063.20,</t>
  </si>
  <si>
    <t>branched-chain-amino-acid transaminase [Methanosarcinales archaeon]</t>
  </si>
  <si>
    <t>hoda_illumina_0BV2NJ_KMJW_59</t>
  </si>
  <si>
    <t>DUF2114,</t>
  </si>
  <si>
    <t>PF09887.10,</t>
  </si>
  <si>
    <t>methanogenesis marker 14 protein [Methanosarcinales archaeon]</t>
  </si>
  <si>
    <t>hoda_illumina_YFT6ZE_V1Y6_7</t>
  </si>
  <si>
    <t>Methanosarcina</t>
  </si>
  <si>
    <t>Methanosarcina spelaei</t>
  </si>
  <si>
    <t>ABC transporter substrate-binding protein [Methanosarcina spelaei]</t>
  </si>
  <si>
    <t>hoda_illumina_EEAHQR_V8Y0_13</t>
  </si>
  <si>
    <t>hypothetical protein A4E43_01363 [Methanosaeta sp. PtaB.Bin005]</t>
  </si>
  <si>
    <t>hoda_illumina_NGJ79P_F01X_6</t>
  </si>
  <si>
    <t>K01714</t>
  </si>
  <si>
    <t>4.3.3.7</t>
  </si>
  <si>
    <t>DHDPS,</t>
  </si>
  <si>
    <t>PF00701.23,</t>
  </si>
  <si>
    <t>4-hydroxy-tetrahydrodipicolinate synthase [Methanothrix soehngenii]</t>
  </si>
  <si>
    <t>hoda_illumina_5HTTTJ_V1Y6_17</t>
  </si>
  <si>
    <t>ABC_membrane,ABC_tran,</t>
  </si>
  <si>
    <t>PF00664.24,PF00005.28,</t>
  </si>
  <si>
    <t>thiol reductant ABC exporter subunit CydC [Methanothrix soehngenii]</t>
  </si>
  <si>
    <t>hoda_illumina_P2H0TB_ZB78_10</t>
  </si>
  <si>
    <t>putative ABC transporter periplasmic-binding protein [Methanosaeta sp. PtaU1.Bin112]</t>
  </si>
  <si>
    <t>hoda_illumina_N5SM76_WR8Y_2</t>
  </si>
  <si>
    <t>glycosyl transferase, group 2 family protein [Methanothrix soehngenii GP6]</t>
  </si>
  <si>
    <t>hoda_illumina_S36MN7_22MY_15</t>
  </si>
  <si>
    <t>K03524</t>
  </si>
  <si>
    <t>6.3.4.15</t>
  </si>
  <si>
    <t>BPL_LplA_LipB,BPL_C,</t>
  </si>
  <si>
    <t>PF03099.20,PF02237.18,</t>
  </si>
  <si>
    <t>biotin--[acetyl-CoA-carboxylase] ligase [Methanothrix soehngenii]</t>
  </si>
  <si>
    <t>hoda_illumina_ZWX6ME_QWHG_25</t>
  </si>
  <si>
    <t>K00767</t>
  </si>
  <si>
    <t>2.4.2.19</t>
  </si>
  <si>
    <t>QRPTase_N,QRPTase_C,</t>
  </si>
  <si>
    <t>PF02749.17,PF01729.20,</t>
  </si>
  <si>
    <t>carboxylating nicotinate-nucleotide diphosphorylase [Methanothrix soehngenii]</t>
  </si>
  <si>
    <t>hoda_illumina_AHR7WQ_6QCW_2</t>
  </si>
  <si>
    <t>K01520</t>
  </si>
  <si>
    <t>3.6.1.23</t>
  </si>
  <si>
    <t>dUTPase,</t>
  </si>
  <si>
    <t>PF00692.20,</t>
  </si>
  <si>
    <t>deoxyuridine 5'-triphosphate nucleotidohydrolase [Methanothrix soehngenii]</t>
  </si>
  <si>
    <t>hoda_illumina_CF292M_PKPN_4</t>
  </si>
  <si>
    <t>K01011</t>
  </si>
  <si>
    <t>2.8.1.1, 2.8.1.2</t>
  </si>
  <si>
    <t>Rhodanese,</t>
  </si>
  <si>
    <t>PF00581.21,</t>
  </si>
  <si>
    <t>rhodanese domain protein [Methanothrix soehngenii GP6]</t>
  </si>
  <si>
    <t>hoda_illumina_8A9DR5_8K0X_9</t>
  </si>
  <si>
    <t>HTH_31,Cupin_2,</t>
  </si>
  <si>
    <t>PF13560.7,PF07883.12,</t>
  </si>
  <si>
    <t>hoda_illumina_BGJM7A_DMD5_19</t>
  </si>
  <si>
    <t>K12960</t>
  </si>
  <si>
    <t>3.5.4.28, 3.5.4.31</t>
  </si>
  <si>
    <t>amidohydrolase [Methanothrix soehngenii]</t>
  </si>
  <si>
    <t>hoda_illumina_PJGFDB_XDEN_13</t>
  </si>
  <si>
    <t>K07103</t>
  </si>
  <si>
    <t>hoda_illumina_H9J9MC_XD4N_13</t>
  </si>
  <si>
    <t>S-layer,S-layer,S-layer,S-layer,S-layer,S-layer,</t>
  </si>
  <si>
    <t>PF07752.12,PF07752.12,PF07752.12,PF07752.12,PF07752.12,PF07752.12,</t>
  </si>
  <si>
    <t>S-layer-related duplication domain-containing protein [Methanothrix soehngenii]</t>
  </si>
  <si>
    <t>hoda_illumina_9DHPC5_DMD5_7</t>
  </si>
  <si>
    <t>K03750</t>
  </si>
  <si>
    <t>2.10.1.1</t>
  </si>
  <si>
    <t>MoeA_N,MoCF_biosynth,MoeA_C,</t>
  </si>
  <si>
    <t>PF03453.18,PF00994.25,PF03454.16,</t>
  </si>
  <si>
    <t>molybdopterin molybdotransferase MoeA [Methanothrix soehngenii]</t>
  </si>
  <si>
    <t>hoda_illumina_8A1512_1PVF_22</t>
  </si>
  <si>
    <t>K08223</t>
  </si>
  <si>
    <t>putative MFS family transporter protein [Euryarchaeota archaeon ADurb.Bin190]</t>
  </si>
  <si>
    <t>hoda_illumina_Q9KHBY_JY08_20</t>
  </si>
  <si>
    <t>hoda_illumina_3SKRZN_V1AA_24</t>
  </si>
  <si>
    <t>hoda_illumina_0FGMGW_VRK1_6</t>
  </si>
  <si>
    <t>GTPase [Methanothrix soehngenii]</t>
  </si>
  <si>
    <t>hoda_illumina_Y4W1SG_DJ73_2</t>
  </si>
  <si>
    <t>K10713</t>
  </si>
  <si>
    <t>4.2.1.147</t>
  </si>
  <si>
    <t>Fae,</t>
  </si>
  <si>
    <t>PF08714.12,</t>
  </si>
  <si>
    <t>formaldehyde-activating enzyme [Methanothrix soehngenii]</t>
  </si>
  <si>
    <t>hoda_illumina_3HY741_22MY_2</t>
  </si>
  <si>
    <t>hoda_illumina_F8KD3H_A2FJ_102</t>
  </si>
  <si>
    <t>K01262</t>
  </si>
  <si>
    <t>3.4.11.9</t>
  </si>
  <si>
    <t>hoda_illumina_DRM37Y_WR8Y_37</t>
  </si>
  <si>
    <t>K03072</t>
  </si>
  <si>
    <t>Sec_GG,SecD_SecF,</t>
  </si>
  <si>
    <t>PF07549.15,PF02355.17,</t>
  </si>
  <si>
    <t>preprotein translocase subunit SecD [Methanothrix soehngenii]</t>
  </si>
  <si>
    <t>hoda_illumina_00NBRV_JY08_23</t>
  </si>
  <si>
    <t>Acetyltransf_10,</t>
  </si>
  <si>
    <t>PF13673.8,</t>
  </si>
  <si>
    <t>acetyltransferase, GNAT family [Methanothrix soehngenii GP6]</t>
  </si>
  <si>
    <t>hoda_illumina_XWMDXX_H7X1_17</t>
  </si>
  <si>
    <t>K06959</t>
  </si>
  <si>
    <t>Candidatus Poseidoniia</t>
  </si>
  <si>
    <t>Candidatus Poseidoniales</t>
  </si>
  <si>
    <t>Candidatus Poseidoniales archaeon</t>
  </si>
  <si>
    <t>Tex_N,Tex_YqgF,HHH_3,HHH_9,S1,</t>
  </si>
  <si>
    <t>PF09371.11,PF16921.6,PF12836.8,PF17674.2,PF00575.24,</t>
  </si>
  <si>
    <t>RNA-binding transcriptional accessory protein [Methanothrix soehngenii]</t>
  </si>
  <si>
    <t>hoda_illumina_7EDKW8_6QCW_6</t>
  </si>
  <si>
    <t>K03622</t>
  </si>
  <si>
    <t>Alba,</t>
  </si>
  <si>
    <t>PF01918.22,</t>
  </si>
  <si>
    <t>DNA-binding protein Alba [Methanothrix soehngenii]</t>
  </si>
  <si>
    <t>hoda_illumina_JS6YPJ_PZ2A_16</t>
  </si>
  <si>
    <t>K02033</t>
  </si>
  <si>
    <t>BPD_transp_1,</t>
  </si>
  <si>
    <t>PF00528.23,</t>
  </si>
  <si>
    <t>ABC transporter permease [Methanosarcinales archaeon]</t>
  </si>
  <si>
    <t>hoda_illumina_HERFDK_8K0X_28</t>
  </si>
  <si>
    <t>hoda_illumina_CP6BS1_A2FJ_67</t>
  </si>
  <si>
    <t>K02876</t>
  </si>
  <si>
    <t>Ribosomal_L27A,</t>
  </si>
  <si>
    <t>PF00828.20,</t>
  </si>
  <si>
    <t>50S ribosomal protein L15 [Methanothrix soehngenii]</t>
  </si>
  <si>
    <t>hoda_illumina_PNSKG3_32XH_68</t>
  </si>
  <si>
    <t>K01689</t>
  </si>
  <si>
    <t>4.2.1.11</t>
  </si>
  <si>
    <t>Enolase_N,Enolase_C,</t>
  </si>
  <si>
    <t>PF03952.17,PF00113.23,</t>
  </si>
  <si>
    <t>phosphopyruvate hydratase [Methanothrix soehngenii]</t>
  </si>
  <si>
    <t>hoda_illumina_7BR5XF_WPCN_34</t>
  </si>
  <si>
    <t>K00817</t>
  </si>
  <si>
    <t>2.6.1.9</t>
  </si>
  <si>
    <t>histidinol-phosphate transaminase [Methanothrix soehngenii]</t>
  </si>
  <si>
    <t>hoda_illumina_BC1RGK_2K3X_27</t>
  </si>
  <si>
    <t>K03041</t>
  </si>
  <si>
    <t>RNA_pol_Rpb1_1,RNA_pol_Rpb1_2,RNA_pol_Rpb1_3,RNA_pol_Rpb1_4,RNA_pol_Rpb1_5,</t>
  </si>
  <si>
    <t>PF04997.13,PF00623.21,PF04983.19,PF05000.18,PF04998.18,</t>
  </si>
  <si>
    <t>DNA-directed RNA polymerase subunit A' [Methanothrix soehngenii]</t>
  </si>
  <si>
    <t>hoda_illumina_94KB6D_DMD5_3</t>
  </si>
  <si>
    <t>K02013</t>
  </si>
  <si>
    <t>3.6.3.34</t>
  </si>
  <si>
    <t>hoda_illumina_Q2PFZ2_8K0X_10</t>
  </si>
  <si>
    <t>AMP-binding,AMP-binding_C,Fer4_7,</t>
  </si>
  <si>
    <t>PF00501.29,PF13193.7,PF12838.8,</t>
  </si>
  <si>
    <t>AMP-binding protein [Methanothrix soehngenii]</t>
  </si>
  <si>
    <t>hoda_illumina_QYFW0C_F01X_38</t>
  </si>
  <si>
    <t>HTH_24,</t>
  </si>
  <si>
    <t>PF13412.7,</t>
  </si>
  <si>
    <t>winged helix-turn-helix transcriptional regulator [Methanothrix soehngenii]</t>
  </si>
  <si>
    <t>hoda_illumina_CZH82A_WPCN_61</t>
  </si>
  <si>
    <t>DUF166,</t>
  </si>
  <si>
    <t>PF02593.15,</t>
  </si>
  <si>
    <t>DUF166 domain-containing protein [Methanothrix soehngenii]</t>
  </si>
  <si>
    <t>hoda_illumina_VW56HA_JY08_7</t>
  </si>
  <si>
    <t>restriction endonuclease [Methanothrix soehngenii]</t>
  </si>
  <si>
    <t>hoda_illumina_XGBTBH_KMJW_58</t>
  </si>
  <si>
    <t>K04483</t>
  </si>
  <si>
    <t>HHH_5,Rad51,</t>
  </si>
  <si>
    <t>PF14520.7,PF08423.12,</t>
  </si>
  <si>
    <t>DNA repair and recombination protein RadA [Methanosaeta sp. PtaU1.Bin112]</t>
  </si>
  <si>
    <t>hoda_illumina_6RMKZQ_RYYW_16</t>
  </si>
  <si>
    <t>Flavodoxin_1,</t>
  </si>
  <si>
    <t>PF00258.26,</t>
  </si>
  <si>
    <t>flavodoxin domain-containing protein [Methanothrix soehngenii]</t>
  </si>
  <si>
    <t>hoda_illumina_PPMWYJ_32XH_2</t>
  </si>
  <si>
    <t>hoda_illumina_0WEX6S_PKPN_29</t>
  </si>
  <si>
    <t>K07061</t>
  </si>
  <si>
    <t>Thermus</t>
  </si>
  <si>
    <t>Thermus thermophilus</t>
  </si>
  <si>
    <t>RAMPs,</t>
  </si>
  <si>
    <t>PF03787.16,</t>
  </si>
  <si>
    <t>type III-B CRISPR module RAMP protein Cmr1 [Acidobacterium ailaaui]</t>
  </si>
  <si>
    <t>hoda_illumina_MASA8G_KMJW_60</t>
  </si>
  <si>
    <t>hoda_illumina_5WW1DH_XD4N_79</t>
  </si>
  <si>
    <t>K22225</t>
  </si>
  <si>
    <t>AsnC_trans_reg2,</t>
  </si>
  <si>
    <t>PF17805.2,</t>
  </si>
  <si>
    <t>hoda_illumina_DT54W3_XZTW_1</t>
  </si>
  <si>
    <t>K01887</t>
  </si>
  <si>
    <t>6.1.1.19</t>
  </si>
  <si>
    <t>tRNA-synt_1d,DALR_1,</t>
  </si>
  <si>
    <t>PF00750.20,PF05746.16,</t>
  </si>
  <si>
    <t>arginine--tRNA ligase [Methanothrix soehngenii]</t>
  </si>
  <si>
    <t>hoda_illumina_Z0HV2B_WPCN_9</t>
  </si>
  <si>
    <t>hoda_illumina_VBP0PG_V1Y6_39</t>
  </si>
  <si>
    <t>hoda_illumina_HSQHKB_WPCN_68</t>
  </si>
  <si>
    <t>hoda_illumina_KRESKK_78MB_3</t>
  </si>
  <si>
    <t>P-loop NTPase [Methanothrix soehngenii]</t>
  </si>
  <si>
    <t>hoda_illumina_29BT10_KMJW_28</t>
  </si>
  <si>
    <t>Hexapep,Hexapep,</t>
  </si>
  <si>
    <t>PF00132.25,PF00132.25,</t>
  </si>
  <si>
    <t>carbonate dehydratase [Methanothrix soehngenii]</t>
  </si>
  <si>
    <t>hoda_illumina_J7ZNBH_3NQF_45</t>
  </si>
  <si>
    <t>thioredoxin [Methanothrix soehngenii GP6]</t>
  </si>
  <si>
    <t>hoda_illumina_JCE3HQ_XD4N_54</t>
  </si>
  <si>
    <t>Peptidase_C14,</t>
  </si>
  <si>
    <t>PF00656.23,</t>
  </si>
  <si>
    <t>Caspase domain protein [Methanosaeta sp. PtaB.Bin018]</t>
  </si>
  <si>
    <t>hoda_illumina_C8P5G5_8K0X_4</t>
  </si>
  <si>
    <t>K10563</t>
  </si>
  <si>
    <t>3.2.2.23, 4.2.99.18</t>
  </si>
  <si>
    <t>Fapy_DNA_glyco,H2TH,</t>
  </si>
  <si>
    <t>PF01149.25,PF06831.15,</t>
  </si>
  <si>
    <t>Fpg/Nei family DNA glycosylase [Methanothrix soehngenii]</t>
  </si>
  <si>
    <t>hoda_illumina_2G4E4W_1PVF_95</t>
  </si>
  <si>
    <t>K11175</t>
  </si>
  <si>
    <t>2.1.2.2</t>
  </si>
  <si>
    <t>Formyl_trans_N,</t>
  </si>
  <si>
    <t>PF00551.20,</t>
  </si>
  <si>
    <t>phosphoribosylglycinamide formyltransferase [Methanothrix soehngenii]</t>
  </si>
  <si>
    <t>hoda_illumina_GK2JJM_32XH_26</t>
  </si>
  <si>
    <t>K04517</t>
  </si>
  <si>
    <t>1.3.1.12</t>
  </si>
  <si>
    <t>PDH,</t>
  </si>
  <si>
    <t>PF02153.18,</t>
  </si>
  <si>
    <t>prephenate dehydrogenase/arogenate dehydrogenase family protein [Methanothrix soehngenii]</t>
  </si>
  <si>
    <t>hoda_illumina_GS191B_REZJ_35</t>
  </si>
  <si>
    <t>K00759</t>
  </si>
  <si>
    <t>2.4.2.7</t>
  </si>
  <si>
    <t>Pribosyltran,</t>
  </si>
  <si>
    <t>PF00156.28,</t>
  </si>
  <si>
    <t>purine phosphoribosyltransferase family protein [Methanothrix soehngenii]</t>
  </si>
  <si>
    <t>hoda_illumina_NAMXE5_REZJ_2</t>
  </si>
  <si>
    <t>Chloroflexi bacterium HGW-Chloroflexi-5</t>
  </si>
  <si>
    <t>HEAT_2,HEAT_PBS,HEAT_PBS,HEAT_PBS,HEAT_2,</t>
  </si>
  <si>
    <t>PF13646.7,PF03130.17,PF03130.17,PF03130.17,PF13646.7,</t>
  </si>
  <si>
    <t>hypothetical protein A3J73_07260 [Planctomycetes bacterium RIFCSPHIGHO2_02_FULL_38_41]</t>
  </si>
  <si>
    <t>hoda_illumina_MT99R6_XDEN_69</t>
  </si>
  <si>
    <t>CrtC,Lipocalin_9,</t>
  </si>
  <si>
    <t>PF07143.12,PF17186.5,</t>
  </si>
  <si>
    <t>Hydroxyneurosporene synthase (CrtC) [Methanosaeta sp. PtaU1.Bin112]</t>
  </si>
  <si>
    <t>hoda_illumina_T91ECJ_ZB78_23</t>
  </si>
  <si>
    <t>Pro_isomerase,</t>
  </si>
  <si>
    <t>PF00160.22,</t>
  </si>
  <si>
    <t>peptidyl-prolyl cis-trans isomerase A (rotamase A) [Methanosaeta sp. PtaB.Bin005]</t>
  </si>
  <si>
    <t>hoda_illumina_WXTBFV_C7VZ_7</t>
  </si>
  <si>
    <t>K00150</t>
  </si>
  <si>
    <t>1.2.1.59</t>
  </si>
  <si>
    <t>glyceraldehyde-3-phosphate dehydrogenase [Methanothrix soehngenii]</t>
  </si>
  <si>
    <t>hoda_illumina_W2FTEF_KMJW_10</t>
  </si>
  <si>
    <t>K02967</t>
  </si>
  <si>
    <t>Ribosomal_S2,Ribosomal_S2,</t>
  </si>
  <si>
    <t>PF00318.21,PF00318.21,</t>
  </si>
  <si>
    <t>ribosomal protein S2 [Methanothrix soehngenii GP6]</t>
  </si>
  <si>
    <t>hoda_illumina_NSTD51_8K0X_15</t>
  </si>
  <si>
    <t>K10907</t>
  </si>
  <si>
    <t>aminotransferase class I/II-fold pyridoxal phosphate-dependent enzyme [Methanothrix soehngenii]</t>
  </si>
  <si>
    <t>hoda_illumina_JRT80M_C7VZ_3</t>
  </si>
  <si>
    <t>hoda_illumina_83JRT0_H7X1_34</t>
  </si>
  <si>
    <t>K07138</t>
  </si>
  <si>
    <t>DUF362,Fer4_7,</t>
  </si>
  <si>
    <t>PF04015.13,PF12838.8,</t>
  </si>
  <si>
    <t>DUF362 domain-containing protein [Methanothrix soehngenii]</t>
  </si>
  <si>
    <t>hoda_illumina_2NFKGV_3ZCA_7</t>
  </si>
  <si>
    <t>K03775</t>
  </si>
  <si>
    <t>5.2.1.8</t>
  </si>
  <si>
    <t>FKBP_C,</t>
  </si>
  <si>
    <t>PF00254.29,</t>
  </si>
  <si>
    <t>peptidylprolyl isomerase [Methanothrix soehngenii]</t>
  </si>
  <si>
    <t>hoda_illumina_7T1CZB_1PVF_62</t>
  </si>
  <si>
    <t>4HBT,</t>
  </si>
  <si>
    <t>PF03061.23,</t>
  </si>
  <si>
    <t>PaaI family thioesterase [Methanosarcinales archaeon]</t>
  </si>
  <si>
    <t>hoda_illumina_QAYFCZ_F01X_9</t>
  </si>
  <si>
    <t>hoda_illumina_XEV2GV_RCZT_5</t>
  </si>
  <si>
    <t>K00762</t>
  </si>
  <si>
    <t>2.4.2.10</t>
  </si>
  <si>
    <t>orotate phosphoribosyltransferase-like protein [Methanothrix soehngenii]</t>
  </si>
  <si>
    <t>hoda_illumina_0TKYA1_A2FJ_103</t>
  </si>
  <si>
    <t>K17104</t>
  </si>
  <si>
    <t>2.5.1.41</t>
  </si>
  <si>
    <t>PcrB,</t>
  </si>
  <si>
    <t>PF01884.18,</t>
  </si>
  <si>
    <t>geranylgeranylglyceryl/heptaprenylglyceryl phosphate synthase [Methanothrix soehngenii]</t>
  </si>
  <si>
    <t>hoda_illumina_Y06B2F_32XH_64</t>
  </si>
  <si>
    <t>thermosome subunit [Methanothrix soehngenii]</t>
  </si>
  <si>
    <t>hoda_illumina_D1A40R_V1AA_26</t>
  </si>
  <si>
    <t>FGAR-AT_linker,AIRS,AIRS_C,AIRS,AIRS_C,</t>
  </si>
  <si>
    <t>PF18072.2,PF00586.25,PF02769.23,PF00586.25,PF02769.23,</t>
  </si>
  <si>
    <t>phosphoribosylformylglycinamidine synthase subunit PurL [Methanothrix soehngenii]</t>
  </si>
  <si>
    <t>hoda_illumina_678JQB_39WH_11</t>
  </si>
  <si>
    <t>K15230</t>
  </si>
  <si>
    <t>CoA_binding,Ligase_CoA,Citrate_synt,</t>
  </si>
  <si>
    <t>PF02629.20,PF00549.20,PF00285.22,</t>
  </si>
  <si>
    <t>ATP citrate synthase [Methanosarcinales archaeon]</t>
  </si>
  <si>
    <t>hoda_illumina_MJEQQ8_RCZT_13</t>
  </si>
  <si>
    <t>K01696</t>
  </si>
  <si>
    <t>4.2.1.20</t>
  </si>
  <si>
    <t>tryptophan synthase, beta subunit [Methanothrix soehngenii GP6]</t>
  </si>
  <si>
    <t>hoda_illumina_XWJ9GB_NJMC_71</t>
  </si>
  <si>
    <t>hoda_illumina_S53DJ3_XDEN_1</t>
  </si>
  <si>
    <t>Hist_deacetyl,Hist_deacetyl,</t>
  </si>
  <si>
    <t>PF00850.20,PF00850.20,</t>
  </si>
  <si>
    <t>hoda_illumina_2BJ0XJ_DJ73_4</t>
  </si>
  <si>
    <t>K03686</t>
  </si>
  <si>
    <t>DnaJ,DnaJ_C,DnaJ_CXXCXGXG,</t>
  </si>
  <si>
    <t>PF00226.32,PF01556.19,PF00684.20,</t>
  </si>
  <si>
    <t>molecular chaperone DnaJ [Methanothrix soehngenii]</t>
  </si>
  <si>
    <t>hoda_illumina_D84AMW_KMJW_64</t>
  </si>
  <si>
    <t>K07730</t>
  </si>
  <si>
    <t>MarR family transcriptional regulator [Methanosarcinales archaeon]</t>
  </si>
  <si>
    <t>hoda_illumina_J61NBG_XD4N_71</t>
  </si>
  <si>
    <t>glutaredoxin-like protein [Methanothrix soehngenii GP6]</t>
  </si>
  <si>
    <t>hoda_illumina_C6BYZW_A2FJ_37</t>
  </si>
  <si>
    <t>anthranilate phosphoribosyltransferase [Methanothrix soehngenii GP6]</t>
  </si>
  <si>
    <t>hoda_illumina_D08Z0Y_XDEN_44</t>
  </si>
  <si>
    <t>hoda_illumina_PESC49_V1Y6_29</t>
  </si>
  <si>
    <t>hoda_illumina_9NGRE7_A2FJ_59</t>
  </si>
  <si>
    <t>K01754</t>
  </si>
  <si>
    <t>4.3.1.19</t>
  </si>
  <si>
    <t>threonine ammonia-lyase [Methanothrix soehngenii]</t>
  </si>
  <si>
    <t>hoda_illumina_ZF60TT_P06S_4</t>
  </si>
  <si>
    <t>K02040</t>
  </si>
  <si>
    <t>PBP_like_2,</t>
  </si>
  <si>
    <t>PF12849.8,</t>
  </si>
  <si>
    <t>phosphate binding protein [Methanothrix soehngenii GP6]</t>
  </si>
  <si>
    <t>hoda_illumina_9CMHBZ_A2FJ_65</t>
  </si>
  <si>
    <t>EMC3_TMCO1,</t>
  </si>
  <si>
    <t>PF01956.17,</t>
  </si>
  <si>
    <t>Membrane protein insertase YidC [Methanosaeta sp. PtaB.Bin005]</t>
  </si>
  <si>
    <t>hoda_illumina_H7Y3FZ_H7X1_35</t>
  </si>
  <si>
    <t>hoda_illumina_YCQATK_C7VZ_46</t>
  </si>
  <si>
    <t>Cobalamin-binding protein precursor [Methanosaeta sp. PtaB.Bin005]</t>
  </si>
  <si>
    <t>hoda_illumina_VZR3BR_XD4N_4</t>
  </si>
  <si>
    <t>hoda_illumina_XHVG92_PZ2A_10</t>
  </si>
  <si>
    <t>F420_ligase,dCMP_cyt_deam_1,</t>
  </si>
  <si>
    <t>PF01996.17,PF00383.24,</t>
  </si>
  <si>
    <t>cytidine deaminase [Methanothrix soehngenii GP6]</t>
  </si>
  <si>
    <t>hoda_illumina_79DBQ4_6QCW_37</t>
  </si>
  <si>
    <t>K17828</t>
  </si>
  <si>
    <t>1.3.1.14</t>
  </si>
  <si>
    <t>DHO_dh,</t>
  </si>
  <si>
    <t>PF01180.22,</t>
  </si>
  <si>
    <t>dihydroorotate dehydrogenase [Methanothrix soehngenii]</t>
  </si>
  <si>
    <t>hoda_illumina_WCE85D_1PVF_70</t>
  </si>
  <si>
    <t>K15449</t>
  </si>
  <si>
    <t>4.1.3.44</t>
  </si>
  <si>
    <t>Radical_SAM,Wyosine_form,</t>
  </si>
  <si>
    <t>PF04055.22,PF08608.13,</t>
  </si>
  <si>
    <t>4-demethylwyosine synthase TYW1 [Methanothrix soehngenii]</t>
  </si>
  <si>
    <t>hoda_illumina_TPM24K_XS0Q_31</t>
  </si>
  <si>
    <t>choice-of-anchor E domain-containing protein [Methanosaeta harundinacea]</t>
  </si>
  <si>
    <t>hoda_illumina_64YX5V_A2FJ_30</t>
  </si>
  <si>
    <t>hoda_illumina_T3E1TK_XDEN_55</t>
  </si>
  <si>
    <t>hypothetical protein A4E43_01479 [Methanosaeta sp. PtaB.Bin005]</t>
  </si>
  <si>
    <t>hoda_illumina_1Y8YNN_XDEN_90</t>
  </si>
  <si>
    <t>K03049</t>
  </si>
  <si>
    <t>SHS2_Rpb7-N,S1,</t>
  </si>
  <si>
    <t>PF03876.18,PF00575.24,</t>
  </si>
  <si>
    <t>DNA-directed RNA polymerase [Methanothrix soehngenii]</t>
  </si>
  <si>
    <t>hoda_illumina_MWXN2C_A2FJ_19</t>
  </si>
  <si>
    <t>K03265</t>
  </si>
  <si>
    <t>peptide chain release factor 1 [Methanothrix soehngenii]</t>
  </si>
  <si>
    <t>hoda_illumina_M7VZ0W_XDEN_65</t>
  </si>
  <si>
    <t>K06859</t>
  </si>
  <si>
    <t>5.3.1.9</t>
  </si>
  <si>
    <t>GPI,</t>
  </si>
  <si>
    <t>PF06560.12,</t>
  </si>
  <si>
    <t>glucose-6-phosphate isomerase [Methanothrix soehngenii]</t>
  </si>
  <si>
    <t>hoda_illumina_P4JDTV_ZB78_13</t>
  </si>
  <si>
    <t>K02034</t>
  </si>
  <si>
    <t>D-ala-D-ala transporter subunit [Methanosaeta sp. PtaU1.Bin112]</t>
  </si>
  <si>
    <t>hoda_illumina_3YHGS6_2K3X_62</t>
  </si>
  <si>
    <t>K02122</t>
  </si>
  <si>
    <t>ATP-synt_F,</t>
  </si>
  <si>
    <t>PF01990.18,</t>
  </si>
  <si>
    <t>V-type ATP synthase subunit F [Methanosarcinales archaeon]</t>
  </si>
  <si>
    <t>hoda_illumina_TMBB4H_6QCW_29</t>
  </si>
  <si>
    <t>hypothetical protein A4E43_01012 [Methanosaeta sp. PtaB.Bin005]</t>
  </si>
  <si>
    <t>hoda_illumina_D612AY_KMJW_90</t>
  </si>
  <si>
    <t>K00058</t>
  </si>
  <si>
    <t>1.1.1.399, 1.1.1.95</t>
  </si>
  <si>
    <t>2-Hacid_dh,2-Hacid_dh_C,</t>
  </si>
  <si>
    <t>PF00389.31,PF02826.20,</t>
  </si>
  <si>
    <t>phosphoglycerate dehydrogenase [Methanothrix soehngenii]</t>
  </si>
  <si>
    <t>hoda_illumina_Z1X6SC_QWHG_16</t>
  </si>
  <si>
    <t>K06865</t>
  </si>
  <si>
    <t>PIN,T2SSE,KH_1,</t>
  </si>
  <si>
    <t>PF01850.22,PF00437.21,PF00013.30,</t>
  </si>
  <si>
    <t>Flp pilus assembly complex ATPase component TadA [Methanothrix soehngenii]</t>
  </si>
  <si>
    <t>hoda_illumina_MA6ZJA_6QCW_25</t>
  </si>
  <si>
    <t>K04484</t>
  </si>
  <si>
    <t>Rad51,</t>
  </si>
  <si>
    <t>PF08423.12,</t>
  </si>
  <si>
    <t>DNA repair and recombination protein RadB [Methanothrix soehngenii]</t>
  </si>
  <si>
    <t>hoda_illumina_7PX2ED_ZB78_26</t>
  </si>
  <si>
    <t>K01486</t>
  </si>
  <si>
    <t>3.5.4.2</t>
  </si>
  <si>
    <t>Amidohydro_1,Adenine_deam_C,</t>
  </si>
  <si>
    <t>PF01979.21,PF13382.7,</t>
  </si>
  <si>
    <t>adenine deaminase [Methanothrix soehngenii GP6]</t>
  </si>
  <si>
    <t>hoda_illumina_HBSZDN_JY08_21</t>
  </si>
  <si>
    <t>hoda_illumina_NKY9VD_XDEN_84</t>
  </si>
  <si>
    <t>K07403</t>
  </si>
  <si>
    <t>NfeD,</t>
  </si>
  <si>
    <t>PF01957.19,</t>
  </si>
  <si>
    <t>nodulation protein NfeD [Methanosarcinales archaeon]</t>
  </si>
  <si>
    <t>hoda_illumina_B04B44_RYYW_49</t>
  </si>
  <si>
    <t>K07163</t>
  </si>
  <si>
    <t>DUF2072,</t>
  </si>
  <si>
    <t>PF09845.10,</t>
  </si>
  <si>
    <t>hoda_illumina_AHDEG7_XDEN_98</t>
  </si>
  <si>
    <t>Rhodanese,Rhodanese,</t>
  </si>
  <si>
    <t>PF00581.21,PF00581.21,</t>
  </si>
  <si>
    <t>sulfurtransferase [Methanothrix soehngenii]</t>
  </si>
  <si>
    <t>hoda_illumina_0VHFQE_RCZT_25</t>
  </si>
  <si>
    <t>HTH_20,HTH_5,</t>
  </si>
  <si>
    <t>PF12840.8,PF01022.21,</t>
  </si>
  <si>
    <t>hoda_illumina_M9H7DY_PZ2A_3</t>
  </si>
  <si>
    <t>hypothetical protein MCON_2406 [Methanothrix soehngenii GP6]</t>
  </si>
  <si>
    <t>hoda_illumina_FT56BT_1PVF_79</t>
  </si>
  <si>
    <t>conserved hypothetical extracellular protein [Methanothrix soehngenii GP6]</t>
  </si>
  <si>
    <t>hoda_illumina_5DDXTF_QWHG_12</t>
  </si>
  <si>
    <t>K03572</t>
  </si>
  <si>
    <t>HATPase_c_3,DNA_mis_repair,MutL_C,</t>
  </si>
  <si>
    <t>PF13589.7,PF01119.20,PF08676.12,</t>
  </si>
  <si>
    <t>DNA mismatch repair endonuclease MutL [Methanothrix soehngenii]</t>
  </si>
  <si>
    <t>hoda_illumina_WA6HW5_V1Y6_18</t>
  </si>
  <si>
    <t>hoda_illumina_NKM0PV_32XH_25</t>
  </si>
  <si>
    <t>K00812</t>
  </si>
  <si>
    <t>2.6.1.1</t>
  </si>
  <si>
    <t>pyridoxal phosphate-dependent aminotransferase [Methanothrix soehngenii]</t>
  </si>
  <si>
    <t>hoda_illumina_R9V8TJ_CNBS_11</t>
  </si>
  <si>
    <t>hoda_illumina_B63F3K_2K3X_25</t>
  </si>
  <si>
    <t>K03045</t>
  </si>
  <si>
    <t>RNA_pol_Rpb2_1,RNA_pol_Rpb2_2,RNA_pol_Rpb2_3,</t>
  </si>
  <si>
    <t>PF04563.16,PF04561.15,PF04565.17,</t>
  </si>
  <si>
    <t>DNA-directed RNA polymerase subunit B'' [Methanothrix soehngenii]</t>
  </si>
  <si>
    <t>hoda_illumina_7QVRHA_CNBS_4</t>
  </si>
  <si>
    <t>DUF3467,</t>
  </si>
  <si>
    <t>PF11950.9,</t>
  </si>
  <si>
    <t>DUF3467 domain-containing protein [Methanothrix soehngenii]</t>
  </si>
  <si>
    <t>hoda_illumina_RM97XJ_XS0Q_27</t>
  </si>
  <si>
    <t>hoda_illumina_FETM52_YF38_11</t>
  </si>
  <si>
    <t>K02948</t>
  </si>
  <si>
    <t>Ribosomal_S11,</t>
  </si>
  <si>
    <t>PF00411.20,</t>
  </si>
  <si>
    <t>30S ribosomal protein S11 [Methanothrix soehngenii]</t>
  </si>
  <si>
    <t>hoda_illumina_F3HSV3_XD4N_44</t>
  </si>
  <si>
    <t>GyrI-like,</t>
  </si>
  <si>
    <t>PF06445.16,</t>
  </si>
  <si>
    <t>Bacterial transcription activator, effector binding domain [Methanosaeta sp. PtaB.Bin005]</t>
  </si>
  <si>
    <t>hoda_illumina_76531F_1PVF_77</t>
  </si>
  <si>
    <t>hoda_illumina_MXKP07_H7X1_30</t>
  </si>
  <si>
    <t>GvpD,</t>
  </si>
  <si>
    <t>PF07088.12,</t>
  </si>
  <si>
    <t>GvpD gas vesicle [Methanothrix soehngenii]</t>
  </si>
  <si>
    <t>hoda_illumina_J9RKCR_1PVF_111</t>
  </si>
  <si>
    <t>K01890</t>
  </si>
  <si>
    <t>6.1.1.20</t>
  </si>
  <si>
    <t>B3_4,B5,tRNA_synthFbeta,</t>
  </si>
  <si>
    <t>PF03483.18,PF03484.16,PF17759.2,</t>
  </si>
  <si>
    <t>phenylalanine--tRNA ligase subunit beta [Methanothrix soehngenii]</t>
  </si>
  <si>
    <t>hoda_illumina_X4B2CE_F01X_34</t>
  </si>
  <si>
    <t>hoda_illumina_CDYRZF_1PVF_27</t>
  </si>
  <si>
    <t>K03769</t>
  </si>
  <si>
    <t>Rotamase,</t>
  </si>
  <si>
    <t>PF00639.22,</t>
  </si>
  <si>
    <t>peptidyl-prolyl cis-trans isomerase [Methanothrix soehngenii]</t>
  </si>
  <si>
    <t>hoda_illumina_YS7Z2M_EN51_20</t>
  </si>
  <si>
    <t>Polysacc_synt,Polysacc_synt_C,</t>
  </si>
  <si>
    <t>PF01943.18,PF14667.7,</t>
  </si>
  <si>
    <t>flippase [Methanothrix soehngenii]</t>
  </si>
  <si>
    <t>hoda_illumina_ATFAMS_W8EF_11</t>
  </si>
  <si>
    <t>K07580</t>
  </si>
  <si>
    <t>DUF1610,</t>
  </si>
  <si>
    <t>PF07754.12,</t>
  </si>
  <si>
    <t>DUF1610 domain-containing protein [Methanothrix soehngenii]</t>
  </si>
  <si>
    <t>hoda_illumina_3AXGWE_7SRA_34</t>
  </si>
  <si>
    <t>Methanosaeta sp. PtaU1.Bin016</t>
  </si>
  <si>
    <t>Cobalamin-binding protein precursor [Methanosaeta sp. PtaU1.Bin016]</t>
  </si>
  <si>
    <t>hoda_illumina_XXWP5D_RYYW_12</t>
  </si>
  <si>
    <t>K00334</t>
  </si>
  <si>
    <t>1.6.5.3</t>
  </si>
  <si>
    <t>2Fe-2S_thioredx,</t>
  </si>
  <si>
    <t>PF01257.20,</t>
  </si>
  <si>
    <t>NADH-quinone oxidoreductase subunit NuoE [Methanothrix soehngenii]</t>
  </si>
  <si>
    <t>hoda_illumina_F522VP_1PVF_112</t>
  </si>
  <si>
    <t>K01889</t>
  </si>
  <si>
    <t>tRNA-synt_2d,</t>
  </si>
  <si>
    <t>PF01409.21,</t>
  </si>
  <si>
    <t>phenylalanine--tRNA ligase subunit alpha [Methanothrix soehngenii]</t>
  </si>
  <si>
    <t>hoda_illumina_6X6PWQ_2K3X_88</t>
  </si>
  <si>
    <t>hypothetical protein [Thermotogaceae bacterium]</t>
  </si>
  <si>
    <t>hoda_illumina_NXAEPM_XD4N_45</t>
  </si>
  <si>
    <t>hoda_illumina_J88TH0_WR8Y_12</t>
  </si>
  <si>
    <t>Pectate_lyase_3,</t>
  </si>
  <si>
    <t>PF12708.8,</t>
  </si>
  <si>
    <t>hoda_illumina_3Z2D08_A2FJ_94</t>
  </si>
  <si>
    <t>K15986</t>
  </si>
  <si>
    <t>3.6.1.1</t>
  </si>
  <si>
    <t>DHH,DHHA2,</t>
  </si>
  <si>
    <t>PF01368.21,PF02833.15,</t>
  </si>
  <si>
    <t>Manganese-dependent inorganic pyrophosphatase [Methanosaeta sp. PtaB.Bin018]</t>
  </si>
  <si>
    <t>hoda_illumina_1D5AZJ_YF38_13</t>
  </si>
  <si>
    <t>GDE_N,GDE_C,</t>
  </si>
  <si>
    <t>PF12439.9,PF06202.15,</t>
  </si>
  <si>
    <t>glycogen debranching enzyme N-terminal domain-containing protein [Methanothrix soehngenii]</t>
  </si>
  <si>
    <t>hoda_illumina_N1341C_A2FJ_104</t>
  </si>
  <si>
    <t>K00027</t>
  </si>
  <si>
    <t>1.1.1.38</t>
  </si>
  <si>
    <t>malic,Malic_M,</t>
  </si>
  <si>
    <t>PF00390.20,PF03949.16,</t>
  </si>
  <si>
    <t>NAD-dependent malic enzyme 4 [Methanothrix soehngenii]</t>
  </si>
  <si>
    <t>hoda_illumina_45QSK7_XDEN_72</t>
  </si>
  <si>
    <t>CHAT,WD40,WD40,WD40,WD40,WD40,WD40,WD40,WD40,WD40,WD40,WD40,WD40,WD40,WD40,WD40,</t>
  </si>
  <si>
    <t>PF12770.8,PF00400.33,PF00400.33,PF00400.33,PF00400.33,PF00400.33,PF00400.33,PF00400.33,PF00400.33,PF00400.33,PF00400.33,PF00400.33,PF00400.33,PF00400.33,PF00400.33,PF00400.33,</t>
  </si>
  <si>
    <t>CHAT domain-containing protein [Chloroflexi bacterium]</t>
  </si>
  <si>
    <t>hoda_illumina_VVDYAW_32XH_53</t>
  </si>
  <si>
    <t>FAD_oxidored,</t>
  </si>
  <si>
    <t>PF12831.8,</t>
  </si>
  <si>
    <t>hoda_illumina_6YN9JX_XDEN_29</t>
  </si>
  <si>
    <t>K09482</t>
  </si>
  <si>
    <t>GatD_N,Asparaginase,Asparaginase_C,</t>
  </si>
  <si>
    <t>PF18195.2,PF00710.21,PF17763.2,</t>
  </si>
  <si>
    <t>Glu-tRNA(Gln) amidotransferase subunit GatD [Methanothrix soehngenii]</t>
  </si>
  <si>
    <t>hoda_illumina_7J0WN7_RCZT_31</t>
  </si>
  <si>
    <t>K03389</t>
  </si>
  <si>
    <t>CCG,CCG,</t>
  </si>
  <si>
    <t>PF02754.17,PF02754.17,</t>
  </si>
  <si>
    <t>CoB--CoM heterodisulfide reductase subunit B [Methanosaeta sp. PtaB.Bin005]</t>
  </si>
  <si>
    <t>hoda_illumina_YGQVYX_XD4N_34</t>
  </si>
  <si>
    <t>K01439</t>
  </si>
  <si>
    <t>3.5.1.18</t>
  </si>
  <si>
    <t>Peptidase_M20,M20_dimer,</t>
  </si>
  <si>
    <t>PF01546.29,PF07687.15,</t>
  </si>
  <si>
    <t>ArgE/DapE family deacylase [Methanothrix soehngenii]</t>
  </si>
  <si>
    <t>hoda_illumina_5PW45B_REZJ_40</t>
  </si>
  <si>
    <t>ATC_hydrolase,</t>
  </si>
  <si>
    <t>PF14196.7,</t>
  </si>
  <si>
    <t>L-2-amino-thiazoline-4-carboxylic acid hydrolase [Methanosarcinales archaeon]</t>
  </si>
  <si>
    <t>hoda_illumina_7X49K6_KMJW_15</t>
  </si>
  <si>
    <t>K02883</t>
  </si>
  <si>
    <t>Ribosomal_L18,</t>
  </si>
  <si>
    <t>PF17135.5,</t>
  </si>
  <si>
    <t>50S ribosomal protein L18e [Methanosaeta sp. PtaB.Bin005]</t>
  </si>
  <si>
    <t>hoda_illumina_Q6AA53_V1AA_19</t>
  </si>
  <si>
    <t>K18931</t>
  </si>
  <si>
    <t>2.4.2.57</t>
  </si>
  <si>
    <t>Glycos_trans_3N,Glycos_transf_3,PYNP_C,</t>
  </si>
  <si>
    <t>PF02885.18,PF00591.22,PF07831.14,</t>
  </si>
  <si>
    <t>AMP phosphorylase [Methanothrix soehngenii]</t>
  </si>
  <si>
    <t>hoda_illumina_CZ19MG_XS0Q_28</t>
  </si>
  <si>
    <t>hoda_illumina_8V8CT0_K1ES_3</t>
  </si>
  <si>
    <t>K04093</t>
  </si>
  <si>
    <t>5.4.99.5</t>
  </si>
  <si>
    <t>CM_2,</t>
  </si>
  <si>
    <t>PF01817.22,</t>
  </si>
  <si>
    <t>chorismate mutase, putative [Methanothrix soehngenii GP6]</t>
  </si>
  <si>
    <t>hoda_illumina_90VJVV_6QCW_27</t>
  </si>
  <si>
    <t>K05966</t>
  </si>
  <si>
    <t>2.4.2.52</t>
  </si>
  <si>
    <t>CitG,</t>
  </si>
  <si>
    <t>PF01874.17,</t>
  </si>
  <si>
    <t>triphosphoribosyl-dephospho-CoA synthase [Methanothrix soehngenii]</t>
  </si>
  <si>
    <t>hoda_illumina_JE9HZJ_V8Y0_18</t>
  </si>
  <si>
    <t>putative branched-chain amino acid transport ATP-binding protein LivG [Methanosaeta sp. PtaU1.Bin112]</t>
  </si>
  <si>
    <t>hoda_illumina_5AKHQE_1PVF_15</t>
  </si>
  <si>
    <t>hoda_illumina_QB94NP_R08S_23</t>
  </si>
  <si>
    <t>type III-B CRISPR module RAMP protein Cmr1 [Candidatus Fraserbacteria bacterium]</t>
  </si>
  <si>
    <t>hoda_illumina_YBR6W1_RANA_2</t>
  </si>
  <si>
    <t>K09817</t>
  </si>
  <si>
    <t>metal ABC transporter ATP-binding protein [Methanothrix soehngenii]</t>
  </si>
  <si>
    <t>hoda_illumina_21KVB5_WR8Y_22</t>
  </si>
  <si>
    <t>K02020</t>
  </si>
  <si>
    <t>SBP_bac_11,</t>
  </si>
  <si>
    <t>PF13531.7,</t>
  </si>
  <si>
    <t>molybdate ABC transporter substrate-binding protein [Methanothrix sp.]</t>
  </si>
  <si>
    <t>hoda_illumina_W8BTFS_C7VZ_36</t>
  </si>
  <si>
    <t>K03059</t>
  </si>
  <si>
    <t>DNA_RNApol_7kD,</t>
  </si>
  <si>
    <t>PF03604.14,</t>
  </si>
  <si>
    <t>DNA-directed RNA polymerase subunit P [Methanothrix soehngenii]</t>
  </si>
  <si>
    <t>hoda_illumina_HAD0TZ_1PVF_117</t>
  </si>
  <si>
    <t>K07744</t>
  </si>
  <si>
    <t>HrcA_DNA-bdg,CBS,</t>
  </si>
  <si>
    <t>PF03444.16,PF00571.29,</t>
  </si>
  <si>
    <t>CBS domain pair protein/Domain of unknown function PF03444 [Methanothrix soehngenii GP6]</t>
  </si>
  <si>
    <t>hoda_illumina_TH3KS9_XDEN_9</t>
  </si>
  <si>
    <t>K22226</t>
  </si>
  <si>
    <t>hoda_illumina_1E3SZJ_7SRA_37</t>
  </si>
  <si>
    <t>K00600</t>
  </si>
  <si>
    <t>2.1.2.1</t>
  </si>
  <si>
    <t>SHMT,</t>
  </si>
  <si>
    <t>PF00464.20,</t>
  </si>
  <si>
    <t>serine hydroxymethyltransferase [Methanothrix soehngenii]</t>
  </si>
  <si>
    <t>hoda_illumina_908BW0_GB8N_5</t>
  </si>
  <si>
    <t>K00003</t>
  </si>
  <si>
    <t>1.1.1.3</t>
  </si>
  <si>
    <t>NAD_binding_3,Homoserine_dh,</t>
  </si>
  <si>
    <t>PF03447.17,PF00742.20,</t>
  </si>
  <si>
    <t>homoserine dehydrogenase [Methanothrix soehngenii]</t>
  </si>
  <si>
    <t>hoda_illumina_CC8665_QWHG_39</t>
  </si>
  <si>
    <t>K01975</t>
  </si>
  <si>
    <t>3.1.4.58</t>
  </si>
  <si>
    <t>LigT_PEase,LigT_PEase,</t>
  </si>
  <si>
    <t>PF02834.17,PF02834.17,</t>
  </si>
  <si>
    <t>RNA 2',3'-cyclic phosphodiesterase [Methanosarcinales archaeon]</t>
  </si>
  <si>
    <t>hoda_illumina_B0HMSV_22MY_17</t>
  </si>
  <si>
    <t>K14656</t>
  </si>
  <si>
    <t>2.7.7.2</t>
  </si>
  <si>
    <t>CTP_transf_like,</t>
  </si>
  <si>
    <t>PF01467.27,</t>
  </si>
  <si>
    <t>adenylyltransferase/cytidyltransferase family protein [Methanothrix soehngenii]</t>
  </si>
  <si>
    <t>hoda_illumina_GT356V_WR8Y_34</t>
  </si>
  <si>
    <t>K01778</t>
  </si>
  <si>
    <t>5.1.1.7</t>
  </si>
  <si>
    <t>DAP_epimerase,DAP_epimerase,</t>
  </si>
  <si>
    <t>PF01678.20,PF01678.20,</t>
  </si>
  <si>
    <t>diaminopimelate epimerase [Methanothrix soehngenii GP6]</t>
  </si>
  <si>
    <t>hoda_illumina_CKBF6Z_XZTW_7</t>
  </si>
  <si>
    <t>K02433</t>
  </si>
  <si>
    <t>6.3.5.6, 6.3.5.7</t>
  </si>
  <si>
    <t>Amidase,</t>
  </si>
  <si>
    <t>PF01425.22,</t>
  </si>
  <si>
    <t>Asp-tRNA(Asn)/Glu-tRNA(Gln) amidotransferase subunit GatA [Methanosarcinales archaeon]</t>
  </si>
  <si>
    <t>hoda_illumina_SPT69G_3NQF_46</t>
  </si>
  <si>
    <t>DUF1638,</t>
  </si>
  <si>
    <t>PF07796.12,</t>
  </si>
  <si>
    <t>DUF1638 domain-containing protein [Methanothrix soehngenii]</t>
  </si>
  <si>
    <t>hoda_illumina_30HR92_NJMC_5</t>
  </si>
  <si>
    <t>Pterin_bind,DUF4346,</t>
  </si>
  <si>
    <t>PF00809.23,PF14251.7,</t>
  </si>
  <si>
    <t>dihydropteroate synthase-like protein [Methanothrix soehngenii]</t>
  </si>
  <si>
    <t>hoda_illumina_PXVVKB_XD4N_17</t>
  </si>
  <si>
    <t>K06871</t>
  </si>
  <si>
    <t>TIGR04083 family peptide-modifying radical SAM enzyme [Methanothrix soehngenii]</t>
  </si>
  <si>
    <t>hoda_illumina_90FKEW_R08S_10</t>
  </si>
  <si>
    <t>K22164</t>
  </si>
  <si>
    <t>Fer4_7,</t>
  </si>
  <si>
    <t>PF12838.8,</t>
  </si>
  <si>
    <t>4Fe-4S ferredoxin, iron-sulfur binding domain protein [Methanothrix soehngenii GP6]</t>
  </si>
  <si>
    <t>hoda_illumina_A3BMZX_KMJW_91</t>
  </si>
  <si>
    <t>DUF4139,</t>
  </si>
  <si>
    <t>PF13598.7,</t>
  </si>
  <si>
    <t>DUF4139 domain-containing protein [Methanothrix soehngenii]</t>
  </si>
  <si>
    <t>hoda_illumina_3FS3XV_1PVF_50</t>
  </si>
  <si>
    <t>Periplasmic binding protein [Methanosaeta sp. PtaB.Bin005]</t>
  </si>
  <si>
    <t>hoda_illumina_0BTKBS_32XH_41</t>
  </si>
  <si>
    <t>hoda_illumina_Y149KM_SD1Y_25</t>
  </si>
  <si>
    <t>AAA_17,</t>
  </si>
  <si>
    <t>PF13207.7,</t>
  </si>
  <si>
    <t>hoda_illumina_2QGP71_C7VZ_39</t>
  </si>
  <si>
    <t>K04798</t>
  </si>
  <si>
    <t>Prefoldin_2,</t>
  </si>
  <si>
    <t>PF01920.21,</t>
  </si>
  <si>
    <t>prefoldin subunit beta [Methanothrix soehngenii]</t>
  </si>
  <si>
    <t>hoda_illumina_FCNRYM_REZJ_12</t>
  </si>
  <si>
    <t>hoda_illumina_M6Z61B_78MB_8</t>
  </si>
  <si>
    <t>K04768</t>
  </si>
  <si>
    <t>acetoin utilization protein AcuC [Methanothrix sp.]</t>
  </si>
  <si>
    <t>hoda_illumina_YXYYRR_7SRA_19</t>
  </si>
  <si>
    <t>K00200</t>
  </si>
  <si>
    <t>Amidohydro_3,</t>
  </si>
  <si>
    <t>PF07969.12,</t>
  </si>
  <si>
    <t>formylmethanofuran dehydrogenase subunit A [Methanothrix soehngenii]</t>
  </si>
  <si>
    <t>hoda_illumina_B7T2W3_8K0X_27</t>
  </si>
  <si>
    <t>Mrp/NBP35 family ATP-binding protein [Methanosarcinales archaeon]</t>
  </si>
  <si>
    <t>hoda_illumina_QEJQ7Z_A2FJ_56</t>
  </si>
  <si>
    <t>K03799</t>
  </si>
  <si>
    <t>Peptidase_M48,</t>
  </si>
  <si>
    <t>PF01435.19,</t>
  </si>
  <si>
    <t>zinc metalloprotease HtpX [Methanothrix soehngenii]</t>
  </si>
  <si>
    <t>hoda_illumina_3D8EGZ_A2FJ_25</t>
  </si>
  <si>
    <t>DUF2582,</t>
  </si>
  <si>
    <t>PF10771.10,</t>
  </si>
  <si>
    <t>hypothetical protein MCON_3050 [Methanothrix soehngenii GP6]</t>
  </si>
  <si>
    <t>hoda_illumina_2K0DZ3_XDEN_64</t>
  </si>
  <si>
    <t>hoda_illumina_KMGK72_32XH_48</t>
  </si>
  <si>
    <t>K07108</t>
  </si>
  <si>
    <t>hoda_illumina_C4ZRAJ_MP7C_9</t>
  </si>
  <si>
    <t>K09150</t>
  </si>
  <si>
    <t>DUF460,</t>
  </si>
  <si>
    <t>PF04312.14,</t>
  </si>
  <si>
    <t>DUF460 domain-containing protein [Methanothrix soehngenii]</t>
  </si>
  <si>
    <t>hoda_illumina_43HBHC_WPCN_79</t>
  </si>
  <si>
    <t>NIL,Fer4_10,</t>
  </si>
  <si>
    <t>PF09383.11,PF13237.7,</t>
  </si>
  <si>
    <t>hoda_illumina_FTK0FX_KMJW_27</t>
  </si>
  <si>
    <t>K00133</t>
  </si>
  <si>
    <t>1.2.1.11</t>
  </si>
  <si>
    <t>Semialdhyde_dh,Semialdhyde_dhC,</t>
  </si>
  <si>
    <t>PF01118.25,PF02774.19,</t>
  </si>
  <si>
    <t>aspartate-semialdehyde dehydrogenase [Methanothrix soehngenii]</t>
  </si>
  <si>
    <t>hoda_illumina_4J4GZ2_39WH_2</t>
  </si>
  <si>
    <t>K00926</t>
  </si>
  <si>
    <t>2.7.2.2</t>
  </si>
  <si>
    <t>carbamate kinase [Methanothrix soehngenii]</t>
  </si>
  <si>
    <t>hoda_illumina_1JBJXN_SD1Y_15</t>
  </si>
  <si>
    <t>K21640</t>
  </si>
  <si>
    <t>NRD1_2,</t>
  </si>
  <si>
    <t>PF01995.17,</t>
  </si>
  <si>
    <t>protein of unknown function (DUF128) [Methanothrix soehngenii GP6]</t>
  </si>
  <si>
    <t>hoda_illumina_BZ4RQE_V1AA_8</t>
  </si>
  <si>
    <t>Methanomicrobiales</t>
  </si>
  <si>
    <t>Methanomicrobiaceae</t>
  </si>
  <si>
    <t>Methanoculleus</t>
  </si>
  <si>
    <t>Methanoculleus thermophilus</t>
  </si>
  <si>
    <t>Fer4_7,FrhB_FdhB_N,FrhB_FdhB_C,</t>
  </si>
  <si>
    <t>PF12838.8,PF04422.14,PF04432.14,</t>
  </si>
  <si>
    <t>Coenzyme F420 hydrogenase/dehydrogenase, beta subunit C-terminal domain [Methanoculleus thermophilus]</t>
  </si>
  <si>
    <t>hoda_illumina_ZDFT43_JY08_42</t>
  </si>
  <si>
    <t>K04799</t>
  </si>
  <si>
    <t>XPG_N,XPG_I,</t>
  </si>
  <si>
    <t>PF00752.18,PF00867.19,</t>
  </si>
  <si>
    <t>FLAP endonuclease [Methanothrix soehngenii GP6]</t>
  </si>
  <si>
    <t>hoda_illumina_TF4FXA_6QCW_12</t>
  </si>
  <si>
    <t>hoda_illumina_3ZE0A7_2K3X_69</t>
  </si>
  <si>
    <t>K01601</t>
  </si>
  <si>
    <t>4.1.1.39</t>
  </si>
  <si>
    <t>RuBisCO_large_N,RuBisCO_large,</t>
  </si>
  <si>
    <t>PF02788.17,PF00016.21,</t>
  </si>
  <si>
    <t>ribulose 1,5-bisphosphate carboxylase [Methanothrix sp.]</t>
  </si>
  <si>
    <t>hoda_illumina_CDD9WT_MP7C_15</t>
  </si>
  <si>
    <t>K00077</t>
  </si>
  <si>
    <t>1.1.1.169</t>
  </si>
  <si>
    <t>ApbA,ApbA_C,</t>
  </si>
  <si>
    <t>PF02558.17,PF08546.12,</t>
  </si>
  <si>
    <t>ketopantoate reductase family protein [Methanothrix soehngenii]</t>
  </si>
  <si>
    <t>hoda_illumina_Z8RWKR_7SRA_30</t>
  </si>
  <si>
    <t>K00800</t>
  </si>
  <si>
    <t>2.5.1.19</t>
  </si>
  <si>
    <t>EPSP_synthase,</t>
  </si>
  <si>
    <t>PF00275.21,</t>
  </si>
  <si>
    <t>3-phosphoshikimate 1-carboxyvinyltransferase [Methanothrix soehngenii]</t>
  </si>
  <si>
    <t>hoda_illumina_QFN5J9_XZTW_3</t>
  </si>
  <si>
    <t>hoda_illumina_KJQNGS_2K3X_39</t>
  </si>
  <si>
    <t>hypothetical protein MCON_1289 [Methanothrix soehngenii GP6]</t>
  </si>
  <si>
    <t>hoda_illumina_TGNGZX_1YPQ_50</t>
  </si>
  <si>
    <t>K06874</t>
  </si>
  <si>
    <t>zf-ZPR1,</t>
  </si>
  <si>
    <t>PF03367.14,</t>
  </si>
  <si>
    <t>ZPR1 zinc finger domain-containing protein [Methanothrix soehngenii]</t>
  </si>
  <si>
    <t>hoda_illumina_2JS733_7SRA_40</t>
  </si>
  <si>
    <t>K03752</t>
  </si>
  <si>
    <t>2.7.7.77</t>
  </si>
  <si>
    <t>molybdenum cofactor guanylyltransferase [Methanosarcinales archaeon]</t>
  </si>
  <si>
    <t>hoda_illumina_9E7M7G_QWHG_30</t>
  </si>
  <si>
    <t>K05873</t>
  </si>
  <si>
    <t>4.6.1.1</t>
  </si>
  <si>
    <t>CYTH,</t>
  </si>
  <si>
    <t>PF01928.22,</t>
  </si>
  <si>
    <t>class IV adenylate cyclase [Methanothrix soehngenii]</t>
  </si>
  <si>
    <t>hoda_illumina_4MY9C3_1PVF_11</t>
  </si>
  <si>
    <t>pyridoxamine 5'-phosphate oxidase family protein [Methanothrix soehngenii]</t>
  </si>
  <si>
    <t>hoda_illumina_2R59PW_XD4N_53</t>
  </si>
  <si>
    <t>hoda_illumina_9FP12H_6QCW_43</t>
  </si>
  <si>
    <t>Proteobacteria</t>
  </si>
  <si>
    <t>Gammaproteobacteria</t>
  </si>
  <si>
    <t>Cellvibrionales</t>
  </si>
  <si>
    <t>Microbulbiferaceae</t>
  </si>
  <si>
    <t>Microbulbifer</t>
  </si>
  <si>
    <t>Microbulbifer hydrolyticus</t>
  </si>
  <si>
    <t>hoda_illumina_TKFTYR_C7VZ_17</t>
  </si>
  <si>
    <t>K07446</t>
  </si>
  <si>
    <t>2.1.1.213</t>
  </si>
  <si>
    <t>THUMP,UPF0020,</t>
  </si>
  <si>
    <t>PF02926.18,PF01170.19,</t>
  </si>
  <si>
    <t>RNA methyltransferase [Methanothrix soehngenii]</t>
  </si>
  <si>
    <t>hoda_illumina_BSKXJ4_KMJW_49</t>
  </si>
  <si>
    <t>K19132</t>
  </si>
  <si>
    <t>CRISPR-associated protein, family (Cas_GSU0054) [Euryarchaeota archaeon ADurb.Bin190]</t>
  </si>
  <si>
    <t>hoda_illumina_D94Y7S_32XH_58</t>
  </si>
  <si>
    <t>NurA domain protein [Methanosaeta sp. PtaB.Bin005]</t>
  </si>
  <si>
    <t>hoda_illumina_6X2781_NJMC_22</t>
  </si>
  <si>
    <t>Ada_Zn_binding,</t>
  </si>
  <si>
    <t>PF02805.17,</t>
  </si>
  <si>
    <t>hoda_illumina_TCM75K_1PVF_123</t>
  </si>
  <si>
    <t>hoda_illumina_4TVPKG_KMJW_69</t>
  </si>
  <si>
    <t>K17686</t>
  </si>
  <si>
    <t>3.6.3.54</t>
  </si>
  <si>
    <t>HMA,HMA,E1-E2_ATPase,Hydrolase,</t>
  </si>
  <si>
    <t>PF00403.27,PF00403.27,PF00122.21,PF00702.27,</t>
  </si>
  <si>
    <t>copper-translocating P-type ATPase [Methanothrix soehngenii]</t>
  </si>
  <si>
    <t>hoda_illumina_4MG9WQ_32XH_12</t>
  </si>
  <si>
    <t>K07137</t>
  </si>
  <si>
    <t>DAO,GIDA,</t>
  </si>
  <si>
    <t>PF01266.25,PF01134.23,</t>
  </si>
  <si>
    <t>hoda_illumina_0D2DCQ_C7VZ_37</t>
  </si>
  <si>
    <t>K14561</t>
  </si>
  <si>
    <t>hoda_illumina_3DGP3H_7SRA_10</t>
  </si>
  <si>
    <t>HcyBio,</t>
  </si>
  <si>
    <t>PF01837.17,</t>
  </si>
  <si>
    <t>methanogenesis marker 16 metalloprotein [Methanosarcinales archaeon]</t>
  </si>
  <si>
    <t>hoda_illumina_3NASP9_NJMC_6</t>
  </si>
  <si>
    <t>hoda_illumina_FAM9Y3_WR8Y_20</t>
  </si>
  <si>
    <t>K11646</t>
  </si>
  <si>
    <t>1.4.1.24</t>
  </si>
  <si>
    <t>DHQS,</t>
  </si>
  <si>
    <t>PF01959.17,</t>
  </si>
  <si>
    <t>3-dehydroquinate synthase II [Methanothrix soehngenii]</t>
  </si>
  <si>
    <t>hoda_illumina_QXQYTQ_XDEN_74</t>
  </si>
  <si>
    <t>DHODB_Fe-S_bind,</t>
  </si>
  <si>
    <t>PF10418.10,</t>
  </si>
  <si>
    <t>sulfide/dihydroorotate dehydrogenase-like FAD/NAD-binding protein [Methanothrix soehngenii]</t>
  </si>
  <si>
    <t>hoda_illumina_1FH59B_RYYW_28</t>
  </si>
  <si>
    <t>sugar phosphate isomerase [Methanothrix soehngenii]</t>
  </si>
  <si>
    <t>hoda_illumina_NE1MYT_XZTW_9</t>
  </si>
  <si>
    <t>K07213</t>
  </si>
  <si>
    <t>HMA,</t>
  </si>
  <si>
    <t>PF00403.27,</t>
  </si>
  <si>
    <t>heavy-metal-associated domain-containing protein [Methanothrix soehngenii]</t>
  </si>
  <si>
    <t>hoda_illumina_QZ3YB5_DJ73_11</t>
  </si>
  <si>
    <t>K00567</t>
  </si>
  <si>
    <t>2.1.1.63</t>
  </si>
  <si>
    <t>DNA_binding_1,</t>
  </si>
  <si>
    <t>PF01035.21,</t>
  </si>
  <si>
    <t>MGMT family protein [Methanothrix soehngenii]</t>
  </si>
  <si>
    <t>hoda_illumina_WD0RG2_XD4N_78</t>
  </si>
  <si>
    <t>Beta_helix,NosD,</t>
  </si>
  <si>
    <t>PF13229.7,PF05048.14,</t>
  </si>
  <si>
    <t>DUF1565 domain-containing protein [Methanosarcinales archaeon]</t>
  </si>
  <si>
    <t>hoda_illumina_PYYA02_3ZCA_5</t>
  </si>
  <si>
    <t>hoda_illumina_WGWRK1_XDEN_54</t>
  </si>
  <si>
    <t>hoda_illumina_X5YQZC_K1ES_10</t>
  </si>
  <si>
    <t>K04488</t>
  </si>
  <si>
    <t>NifU_N,</t>
  </si>
  <si>
    <t>PF01592.17,</t>
  </si>
  <si>
    <t>Fe-S cluster assembly scaffold protein NifU [Methanothrix soehngenii]</t>
  </si>
  <si>
    <t>hoda_illumina_QRH6NH_KMJW_79</t>
  </si>
  <si>
    <t>K01531</t>
  </si>
  <si>
    <t>3.6.3.2</t>
  </si>
  <si>
    <t>Cation_ATPase_N,E1-E2_ATPase,Hydrolase,Cation_ATPase_C,</t>
  </si>
  <si>
    <t>PF00690.27,PF00122.21,PF00702.27,PF00689.22,</t>
  </si>
  <si>
    <t>magnesium-translocating P-type ATPase [Methanothrix sp.]</t>
  </si>
  <si>
    <t>hoda_illumina_GHT89X_XS0Q_13</t>
  </si>
  <si>
    <t>CBS domain protein [Methanothrix soehngenii GP6]</t>
  </si>
  <si>
    <t>hoda_illumina_P5006S_XDEN_108</t>
  </si>
  <si>
    <t>K09807</t>
  </si>
  <si>
    <t>SIMPL,</t>
  </si>
  <si>
    <t>PF04402.15,</t>
  </si>
  <si>
    <t>SIMPL domain-containing protein [Methanosarcinales archaeon]</t>
  </si>
  <si>
    <t>hoda_illumina_HDBF06_78MB_7</t>
  </si>
  <si>
    <t>Fer2_4,Fer4,Molybdop_Fe4S4,Molybdopterin,Molydop_binding,</t>
  </si>
  <si>
    <t>PF13510.7,PF00037.28,PF04879.17,PF00384.23,PF01568.22,</t>
  </si>
  <si>
    <t>formate dehydrogenase subunit alpha [Methanothrix soehngenii]</t>
  </si>
  <si>
    <t>hoda_illumina_GCDA34_3NQF_41</t>
  </si>
  <si>
    <t>K06961</t>
  </si>
  <si>
    <t>KH_1,</t>
  </si>
  <si>
    <t>PF00013.30,</t>
  </si>
  <si>
    <t>hoda_illumina_PBXXXY_SD1Y_14</t>
  </si>
  <si>
    <t>K09006</t>
  </si>
  <si>
    <t>PIN_5,</t>
  </si>
  <si>
    <t>PF08745.12,</t>
  </si>
  <si>
    <t>RNA ligase partner protein [Methanothrix soehngenii]</t>
  </si>
  <si>
    <t>hoda_illumina_RRZPGD_V1Y6_20</t>
  </si>
  <si>
    <t>MC1,</t>
  </si>
  <si>
    <t>PF05854.12,</t>
  </si>
  <si>
    <t>non-histone chromosomal MC1 family protein [Methanothrix soehngenii]</t>
  </si>
  <si>
    <t>hoda_illumina_13ZEZH_1PVF_102</t>
  </si>
  <si>
    <t>RDD,</t>
  </si>
  <si>
    <t>PF06271.13,</t>
  </si>
  <si>
    <t>RDD family protein [Methanosaeta sp. PtaB.Bin005]</t>
  </si>
  <si>
    <t>hoda_illumina_K6KB8C_2K3X_43</t>
  </si>
  <si>
    <t>hoda_illumina_HCC61N_RCZT_38</t>
  </si>
  <si>
    <t>hypothetical protein A4E49_00952 [Methanosaeta sp. PtaU1.Bin112]</t>
  </si>
  <si>
    <t>hoda_illumina_QDBSF2_XD4N_20</t>
  </si>
  <si>
    <t>K07096</t>
  </si>
  <si>
    <t>Ser/Thr protein phosphatase family protein [Methanothrix soehngenii GP6]</t>
  </si>
  <si>
    <t>hoda_illumina_H1HS2W_KMJW_83</t>
  </si>
  <si>
    <t>hypothetical protein MCON_0122 [Methanothrix soehngenii GP6]</t>
  </si>
  <si>
    <t>hoda_illumina_F2WYTJ_C7VZ_5</t>
  </si>
  <si>
    <t>NIR_SIR_ferr,NIR_SIR,Fer4_10,</t>
  </si>
  <si>
    <t>PF03460.18,PF01077.23,PF13237.7,</t>
  </si>
  <si>
    <t>hoda_illumina_8Y5PX7_ZB78_21</t>
  </si>
  <si>
    <t>hoda_illumina_5Y9ZAF_WR8Y_55</t>
  </si>
  <si>
    <t>hypothetical protein [Veillonellaceae bacterium]</t>
  </si>
  <si>
    <t>hoda_illumina_GCBDHR_1PVF_51</t>
  </si>
  <si>
    <t>corrinoid ABC transporter substrate-binding protein [Methanosaeta sp. PtaB.Bin005]</t>
  </si>
  <si>
    <t>hoda_illumina_ZKD1S1_PZ2A_24</t>
  </si>
  <si>
    <t>K19114</t>
  </si>
  <si>
    <t>Cas_TM1802,</t>
  </si>
  <si>
    <t>PF09484.11,</t>
  </si>
  <si>
    <t>TIGR02556 family CRISPR-associated protein [Methanothrix soehngenii]</t>
  </si>
  <si>
    <t>hoda_illumina_69WWQD_KMJW_25</t>
  </si>
  <si>
    <t>HTH_AsnC-type,AsnC_trans_reg2,</t>
  </si>
  <si>
    <t>PF13404.7,PF17805.2,</t>
  </si>
  <si>
    <t>hoda_illumina_610F94_KMJW_54</t>
  </si>
  <si>
    <t>hoda_illumina_KWFX0Z_JY08_28</t>
  </si>
  <si>
    <t>ATP-binding cassette domain-containing protein [Methanothrix soehngenii]</t>
  </si>
  <si>
    <t>hoda_illumina_W0TBC3_RYYW_51</t>
  </si>
  <si>
    <t>K06883</t>
  </si>
  <si>
    <t>MMR_HSR1,</t>
  </si>
  <si>
    <t>PF01926.24,</t>
  </si>
  <si>
    <t>GTP-binding protein [Methanothrix soehngenii]</t>
  </si>
  <si>
    <t>hoda_illumina_QSWXR4_V1AA_25</t>
  </si>
  <si>
    <t>hoda_illumina_29TB46_REZJ_24</t>
  </si>
  <si>
    <t>Peptidase_C1,</t>
  </si>
  <si>
    <t>PF00112.24,</t>
  </si>
  <si>
    <t>Papain family cysteine protease [Methanosaeta sp. PtaB.Bin005]</t>
  </si>
  <si>
    <t>hoda_illumina_8ZV7M7_1PVF_13</t>
  </si>
  <si>
    <t>K06897</t>
  </si>
  <si>
    <t>2.5.1.105</t>
  </si>
  <si>
    <t>hoda_illumina_2GEC1J_QWHG_20</t>
  </si>
  <si>
    <t>hoda_illumina_VAZ5ZZ_WPCN_23</t>
  </si>
  <si>
    <t>K00611</t>
  </si>
  <si>
    <t>2.1.3.3</t>
  </si>
  <si>
    <t>ornithine carbamoyltransferase [Methanothrix soehngenii]</t>
  </si>
  <si>
    <t>hoda_illumina_2VCKM8_PZ2A_19</t>
  </si>
  <si>
    <t>K11261</t>
  </si>
  <si>
    <t>formylmethanofuran dehydrogenase [Methanothrix sp.]</t>
  </si>
  <si>
    <t>hoda_illumina_BQGE2C_F01X_13</t>
  </si>
  <si>
    <t>K00666</t>
  </si>
  <si>
    <t>AMP-binding,AMP-binding_C,</t>
  </si>
  <si>
    <t>PF00501.29,PF13193.7,</t>
  </si>
  <si>
    <t>hoda_illumina_RE30DP_6QCW_21</t>
  </si>
  <si>
    <t>K03924</t>
  </si>
  <si>
    <t>AAA_3,AAA_lid_2,</t>
  </si>
  <si>
    <t>PF07726.12,PF17863.2,</t>
  </si>
  <si>
    <t>MoxR family ATPase [Methanothrix soehngenii]</t>
  </si>
  <si>
    <t>hoda_illumina_PS1RDT_F01X_19</t>
  </si>
  <si>
    <t>K03424</t>
  </si>
  <si>
    <t>TatD_DNase,</t>
  </si>
  <si>
    <t>PF01026.22,</t>
  </si>
  <si>
    <t>TatD family hydrolase [Methanosarcinales archaeon]</t>
  </si>
  <si>
    <t>hoda_illumina_NWGKTX_8K0X_37</t>
  </si>
  <si>
    <t>hoda_illumina_SZRF0P_V8Y0_11</t>
  </si>
  <si>
    <t>TPR_16,TPR_2,TPR_1,TPR_2,TPR_1,</t>
  </si>
  <si>
    <t>PF13432.7,PF07719.18,PF00515.29,PF07719.18,PF00515.29,</t>
  </si>
  <si>
    <t>hoda_illumina_9P591E_RYYW_7</t>
  </si>
  <si>
    <t>Firmicutes</t>
  </si>
  <si>
    <t>Clostridia</t>
  </si>
  <si>
    <t>Clostridiales</t>
  </si>
  <si>
    <t>Syntrophomonadaceae</t>
  </si>
  <si>
    <t>Dethiobacter</t>
  </si>
  <si>
    <t>Dethiobacter sp.</t>
  </si>
  <si>
    <t>type III-B CRISPR module RAMP protein Cmr1 [Dethiobacter sp.]</t>
  </si>
  <si>
    <t>hoda_illumina_1V52TN_C7VZ_14</t>
  </si>
  <si>
    <t>K02601</t>
  </si>
  <si>
    <t>Spt5-NGN,KOW,</t>
  </si>
  <si>
    <t>PF03439.14,PF00467.30,</t>
  </si>
  <si>
    <t>transcription elongation factor Spt5 [Methanothrix soehngenii]</t>
  </si>
  <si>
    <t>hoda_illumina_DBXYE5_YKR9_5</t>
  </si>
  <si>
    <t>K00928</t>
  </si>
  <si>
    <t>2.7.2.4</t>
  </si>
  <si>
    <t>AA_kinase,ACT,ACT_7,</t>
  </si>
  <si>
    <t>PF00696.29,PF01842.26,PF13840.7,</t>
  </si>
  <si>
    <t>putative aspartokinase [Methanosaeta sp. PtaB.Bin005]</t>
  </si>
  <si>
    <t>hoda_illumina_248VQK_2K3X_20</t>
  </si>
  <si>
    <t>hoda_illumina_EP4V23_C7VZ_1</t>
  </si>
  <si>
    <t>K03564</t>
  </si>
  <si>
    <t>1.11.1.15</t>
  </si>
  <si>
    <t>AhpC-TSA,</t>
  </si>
  <si>
    <t>PF00578.22,</t>
  </si>
  <si>
    <t>peroxiredoxin [Methanothrix soehngenii]</t>
  </si>
  <si>
    <t>hoda_illumina_TVFR5Y_NJMC_17</t>
  </si>
  <si>
    <t>K06943</t>
  </si>
  <si>
    <t>NOG1_N,NOG1,</t>
  </si>
  <si>
    <t>PF17835.2,PF06858.15,</t>
  </si>
  <si>
    <t>NOG1 family protein [Methanothrix soehngenii]</t>
  </si>
  <si>
    <t>hoda_illumina_AVZEWR_XD4N_81</t>
  </si>
  <si>
    <t>K02492</t>
  </si>
  <si>
    <t>1.2.1.70</t>
  </si>
  <si>
    <t>GlutR_N,Shikimate_DH,GlutR_dimer,</t>
  </si>
  <si>
    <t>PF05201.16,PF01488.21,PF00745.21,</t>
  </si>
  <si>
    <t>glutamyl-tRNA reductase [Methanothrix soehngenii]</t>
  </si>
  <si>
    <t>hoda_illumina_HT9AP3_1YPQ_55</t>
  </si>
  <si>
    <t>K00096</t>
  </si>
  <si>
    <t>1.1.1.261</t>
  </si>
  <si>
    <t>Fe-ADH_2,</t>
  </si>
  <si>
    <t>PF13685.7,</t>
  </si>
  <si>
    <t>glycerol-1-phosphate dehydrogenase [NAD(P)] [Methanothrix soehngenii GP6]</t>
  </si>
  <si>
    <t>hoda_illumina_F3092P_32XH_16</t>
  </si>
  <si>
    <t>K06940</t>
  </si>
  <si>
    <t>CxxCxxCC,</t>
  </si>
  <si>
    <t>PF03692.16,</t>
  </si>
  <si>
    <t>YkgJ family cysteine cluster protein [Methanosarcinales archaeon]</t>
  </si>
  <si>
    <t>hoda_illumina_EJRETW_QWHG_37</t>
  </si>
  <si>
    <t>histone deacetylase [Methanosarcinales archaeon]</t>
  </si>
  <si>
    <t>hoda_illumina_CBXBAP_EN51_1</t>
  </si>
  <si>
    <t>hoda_illumina_XMFY0R_NJMC_52</t>
  </si>
  <si>
    <t>K03421</t>
  </si>
  <si>
    <t>MCR_C,</t>
  </si>
  <si>
    <t>PF04609.13,</t>
  </si>
  <si>
    <t>methyl-coenzyme M reductase I operon protein C [Methanothrix soehngenii]</t>
  </si>
  <si>
    <t>hoda_illumina_K0GMHC_WR8Y_51</t>
  </si>
  <si>
    <t>hoda_illumina_DWHRFQ_XS0Q_12</t>
  </si>
  <si>
    <t>hoda_illumina_KBZV78_1PVF_25</t>
  </si>
  <si>
    <t>K02470</t>
  </si>
  <si>
    <t>HATPase_c,DNA_gyraseB,Intein_splicing,Toprim,DNA_gyraseB_C,</t>
  </si>
  <si>
    <t>PF02518.27,PF00204.26,PF14890.7,PF01751.23,PF00986.22,</t>
  </si>
  <si>
    <t>DNA gyrase subunit B [uncultured archaeon]</t>
  </si>
  <si>
    <t>hoda_illumina_5HGS9B_V1Y6_36</t>
  </si>
  <si>
    <t>Cobalamin import ATP-binding protein BtuD [Methanosaeta sp. PtaU1.Bin112]</t>
  </si>
  <si>
    <t>hoda_illumina_EV9K45_6QCW_28</t>
  </si>
  <si>
    <t>methanogenesis marker 9 domain-containing protein [Methanosarcinales archaeon]</t>
  </si>
  <si>
    <t>hoda_illumina_YWAV0V_XD4N_37</t>
  </si>
  <si>
    <t>hoda_illumina_C3GW2Q_EN51_13</t>
  </si>
  <si>
    <t>K06927</t>
  </si>
  <si>
    <t>6.3.1.14</t>
  </si>
  <si>
    <t>Diphthami_syn_2,</t>
  </si>
  <si>
    <t>PF01902.18,</t>
  </si>
  <si>
    <t>ATP-binding region [Methanosaeta sp. PtaB.Bin005]</t>
  </si>
  <si>
    <t>hoda_illumina_TNR9Z7_22MY_18</t>
  </si>
  <si>
    <t>K02201</t>
  </si>
  <si>
    <t>2.7.7.3</t>
  </si>
  <si>
    <t>phosphopantetheine adenylyltransferase [Methanothrix soehngenii]</t>
  </si>
  <si>
    <t>hoda_illumina_K7D3ZP_WPCN_19</t>
  </si>
  <si>
    <t>BatA,</t>
  </si>
  <si>
    <t>PF07584.12,</t>
  </si>
  <si>
    <t>BatA domain-containing protein [Methanothrix soehngenii]</t>
  </si>
  <si>
    <t>hoda_illumina_QZ5AJR_7SRA_48</t>
  </si>
  <si>
    <t>hypothetical protein [ANME-1 cluster archaeon GoMg2]</t>
  </si>
  <si>
    <t>hoda_illumina_ZT9M2N_REZJ_13</t>
  </si>
  <si>
    <t>Fer4,Fer4,</t>
  </si>
  <si>
    <t>PF00037.28,PF00037.28,</t>
  </si>
  <si>
    <t>ferredoxin [Methanosarcinales archaeon]</t>
  </si>
  <si>
    <t>hoda_illumina_85RXF0_F01X_48</t>
  </si>
  <si>
    <t>Trm112p,</t>
  </si>
  <si>
    <t>PF03966.17,</t>
  </si>
  <si>
    <t>Trm112 family protein [Methanothrix sp.]</t>
  </si>
  <si>
    <t>hoda_illumina_TG7ZFX_32XH_19</t>
  </si>
  <si>
    <t>K06888</t>
  </si>
  <si>
    <t>Thioredox_DsbH,GlcNAc_2-epim,GlcNAc_2-epim,</t>
  </si>
  <si>
    <t>PF03190.16,PF07221.12,PF07221.12,</t>
  </si>
  <si>
    <t>thioredoxin domain-containing protein [Methanosarcinales archaeon]</t>
  </si>
  <si>
    <t>hoda_illumina_T7JWKA_6QCW_40</t>
  </si>
  <si>
    <t>class I fructose-bisphosphate aldolase family protein [Methanothrix soehngenii]</t>
  </si>
  <si>
    <t>hoda_illumina_HR0BPX_PKPN_33</t>
  </si>
  <si>
    <t>hoda_illumina_11GKAT_ZB78_24</t>
  </si>
  <si>
    <t>hoda_illumina_2J79VA_1PVF_68</t>
  </si>
  <si>
    <t>K00765</t>
  </si>
  <si>
    <t>2.4.2.17</t>
  </si>
  <si>
    <t>HisG,HisG_C,</t>
  </si>
  <si>
    <t>PF01634.19,PF08029.12,</t>
  </si>
  <si>
    <t>ATP phosphoribosyltransferase [Methanothrix soehngenii]</t>
  </si>
  <si>
    <t>hoda_illumina_0XCAXW_CNBS_9</t>
  </si>
  <si>
    <t>hoda_illumina_BT6J07_XS0Q_7</t>
  </si>
  <si>
    <t>K19064</t>
  </si>
  <si>
    <t>1.4.1.18</t>
  </si>
  <si>
    <t>Sacchrp_dh_NADP,Sacchrp_dh_C,</t>
  </si>
  <si>
    <t>PF03435.19,PF16653.6,</t>
  </si>
  <si>
    <t>saccharopine dehydrogenase [Methanosarcinales archaeon]</t>
  </si>
  <si>
    <t>hoda_illumina_NVQZWN_32XH_34</t>
  </si>
  <si>
    <t>hoda_illumina_CZJC0F_RYYW_29</t>
  </si>
  <si>
    <t>formate--phosphoribosylaminoimidazolecarboxamide ligase [Methanothrix soehngenii]</t>
  </si>
  <si>
    <t>hoda_illumina_YEWAE8_RYYW_30</t>
  </si>
  <si>
    <t>K01693</t>
  </si>
  <si>
    <t>4.2.1.19</t>
  </si>
  <si>
    <t>IGPD,</t>
  </si>
  <si>
    <t>PF00475.19,</t>
  </si>
  <si>
    <t>imidazoleglycerol-phosphate dehydratase [Methanothrix soehngenii]</t>
  </si>
  <si>
    <t>hoda_illumina_1QJEMW_YKR9_8</t>
  </si>
  <si>
    <t>K02946</t>
  </si>
  <si>
    <t>Ribosomal_S10,</t>
  </si>
  <si>
    <t>PF00338.23,</t>
  </si>
  <si>
    <t>30S ribosomal protein S10 [Methanosaeta sp. PtaU1.Bin112]</t>
  </si>
  <si>
    <t>hoda_illumina_HWMK7A_F01X_43</t>
  </si>
  <si>
    <t>K07466</t>
  </si>
  <si>
    <t>replication protein A [Methanothrix soehngenii]</t>
  </si>
  <si>
    <t>hoda_illumina_P5HBPM_3NQF_23</t>
  </si>
  <si>
    <t>hoda_illumina_AQACKN_DMD5_21</t>
  </si>
  <si>
    <t>K07452</t>
  </si>
  <si>
    <t>Deltaproteobacteria</t>
  </si>
  <si>
    <t>Syntrophobacterales</t>
  </si>
  <si>
    <t>Syntrophaceae</t>
  </si>
  <si>
    <t>Desulfobacca</t>
  </si>
  <si>
    <t>Desulfobacca acetoxidans</t>
  </si>
  <si>
    <t>AAA_5,</t>
  </si>
  <si>
    <t>PF07728.15,</t>
  </si>
  <si>
    <t>AAA family ATPase [Desulfobacca acetoxidans]</t>
  </si>
  <si>
    <t>hoda_illumina_C1CAB4_39WH_4</t>
  </si>
  <si>
    <t>Glyco_hydro_15,</t>
  </si>
  <si>
    <t>PF00723.22,</t>
  </si>
  <si>
    <t>glucan 1,4-alpha-glucosidase [Methanosarcina mazei]</t>
  </si>
  <si>
    <t>hoda_illumina_26Q36P_7SRA_16</t>
  </si>
  <si>
    <t>Peptidase_S8,</t>
  </si>
  <si>
    <t>PF00082.23,</t>
  </si>
  <si>
    <t>peptidase families S8 and S53 protein [Methanothrix soehngenii GP6]</t>
  </si>
  <si>
    <t>hoda_illumina_C4QM28_EN51_18</t>
  </si>
  <si>
    <t>K00067</t>
  </si>
  <si>
    <t>1.1.1.133</t>
  </si>
  <si>
    <t>RmlD_sub_bind,</t>
  </si>
  <si>
    <t>PF04321.18,</t>
  </si>
  <si>
    <t>dTDP-4-dehydrorhamnose reductase [Methanothrix soehngenii]</t>
  </si>
  <si>
    <t>hoda_illumina_9XN8TX_2K3X_24</t>
  </si>
  <si>
    <t>K03053</t>
  </si>
  <si>
    <t>RNA_pol_Rpb5_C,</t>
  </si>
  <si>
    <t>PF01191.20,</t>
  </si>
  <si>
    <t>DNA-directed RNA polymerase subunit H [Methanothrix soehngenii GP6]</t>
  </si>
  <si>
    <t>hoda_illumina_86QQV1_XDEN_75</t>
  </si>
  <si>
    <t>K00266</t>
  </si>
  <si>
    <t>1.4.1.13, 1.4.1.14</t>
  </si>
  <si>
    <t>Fer4_20,Pyr_redox_2,</t>
  </si>
  <si>
    <t>PF14691.7,PF07992.15,</t>
  </si>
  <si>
    <t>glutamate synthase (NADPH), homotetrameric [Methanothrix soehngenii GP6]</t>
  </si>
  <si>
    <t>hoda_illumina_QNSZ5J_V8Y0_16</t>
  </si>
  <si>
    <t>hoda_illumina_G7E7S8_PKPN_6</t>
  </si>
  <si>
    <t>K02347</t>
  </si>
  <si>
    <t>HHH_8,HHH_5,DNA_pol_B_palm,DNA_pol_B_thumb,PHP,</t>
  </si>
  <si>
    <t>PF14716.7,PF14520.7,PF14792.7,PF14791.7,PF02811.20,</t>
  </si>
  <si>
    <t>DNA polymerase/3'-5' exonuclease PolX [Methanosarcinales archaeon]</t>
  </si>
  <si>
    <t>hoda_illumina_30CCAR_6QCW_8</t>
  </si>
  <si>
    <t>S-layer glycoprotein N-glycosyltransferase AglJ [Methanothrix soehngenii]</t>
  </si>
  <si>
    <t>hoda_illumina_VYRSY3_GB8N_7</t>
  </si>
  <si>
    <t>K00013</t>
  </si>
  <si>
    <t>1.1.1.23</t>
  </si>
  <si>
    <t>Histidinol_dh,</t>
  </si>
  <si>
    <t>PF00815.21,</t>
  </si>
  <si>
    <t>histidinol dehydrogenase [Methanothrix soehngenii]</t>
  </si>
  <si>
    <t>hoda_illumina_EBF7QF_V1Y6_42</t>
  </si>
  <si>
    <t>K08303</t>
  </si>
  <si>
    <t>Peptidase_U32,DUF3656,Peptidase_U32,</t>
  </si>
  <si>
    <t>PF01136.20,PF12392.9,PF01136.20,</t>
  </si>
  <si>
    <t>peptidase U32 [Methanothrix soehngenii GP6]</t>
  </si>
  <si>
    <t>hoda_illumina_V3FHB4_3NQF_9</t>
  </si>
  <si>
    <t>K00783</t>
  </si>
  <si>
    <t>2.1.1.177</t>
  </si>
  <si>
    <t>SPOUT_MTase,</t>
  </si>
  <si>
    <t>PF02590.18,</t>
  </si>
  <si>
    <t>23S rRNA (pseudouridine(1915)-N(3))-methyltransferase RlmH [Methanothrix soehngenii]</t>
  </si>
  <si>
    <t>hoda_illumina_9T9R5V_3NQF_36</t>
  </si>
  <si>
    <t>DUF1638 domain-containing protein [Methanothrix sp.]</t>
  </si>
  <si>
    <t>hoda_illumina_6XW904_F01X_1</t>
  </si>
  <si>
    <t>Methanospirillaceae</t>
  </si>
  <si>
    <t>Methanospirillum</t>
  </si>
  <si>
    <t>Methanospirillum hungatei</t>
  </si>
  <si>
    <t>DUF262 domain-containing protein [Methanospirillum hungatei]</t>
  </si>
  <si>
    <t>hoda_illumina_8VZK4R_YF38_2</t>
  </si>
  <si>
    <t>K01681</t>
  </si>
  <si>
    <t>4.2.1.3</t>
  </si>
  <si>
    <t>Aconitase,Aconitase_C,</t>
  </si>
  <si>
    <t>PF00330.21,PF00694.20,</t>
  </si>
  <si>
    <t>aconitate hydratase [Methanothrix soehngenii]</t>
  </si>
  <si>
    <t>hoda_illumina_464E9C_22MY_3</t>
  </si>
  <si>
    <t>hypothetical protein EHM14_02400 [Methanothrix sp.]</t>
  </si>
  <si>
    <t>hoda_illumina_AG8BV3_PKPN_30</t>
  </si>
  <si>
    <t>K19076</t>
  </si>
  <si>
    <t>Candidatus Poribacteria</t>
  </si>
  <si>
    <t>Candidatus Poribacteria bacterium</t>
  </si>
  <si>
    <t>hypothetical protein DRP77_07760 [Candidatus Poribacteria bacterium]</t>
  </si>
  <si>
    <t>hoda_illumina_BG9FPG_1YPQ_39</t>
  </si>
  <si>
    <t>K00579</t>
  </si>
  <si>
    <t>MtrC,</t>
  </si>
  <si>
    <t>PF04211.14,</t>
  </si>
  <si>
    <t>tetrahydromethanopterin S-methyltransferase subunit C [Methanothrix soehngenii]</t>
  </si>
  <si>
    <t>hoda_illumina_HG24XS_WPCN_54</t>
  </si>
  <si>
    <t>transcriptional regulator [Methanothrix soehngenii]</t>
  </si>
  <si>
    <t>hoda_illumina_SE8N88_SD1Y_23</t>
  </si>
  <si>
    <t>K13039</t>
  </si>
  <si>
    <t>4.1.1.79</t>
  </si>
  <si>
    <t>Sulfopyruvate decarboxylase subunit beta [Methanosaeta sp. PtaB.Bin005]</t>
  </si>
  <si>
    <t>hoda_illumina_SYEY9P_RYYW_35</t>
  </si>
  <si>
    <t>hoda_illumina_S0R64M_REZJ_41</t>
  </si>
  <si>
    <t>hoda_illumina_X6F45F_WPCN_37</t>
  </si>
  <si>
    <t>K03147</t>
  </si>
  <si>
    <t>4.1.99.17</t>
  </si>
  <si>
    <t>ThiC_Rad_SAM,</t>
  </si>
  <si>
    <t>PF01964.19,</t>
  </si>
  <si>
    <t>phosphomethylpyrimidine synthase ThiC [Methanothrix soehngenii]</t>
  </si>
  <si>
    <t>hoda_illumina_QRFY8R_XDEN_97</t>
  </si>
  <si>
    <t>hoda_illumina_WVFMK1_NJMC_31</t>
  </si>
  <si>
    <t>K06914</t>
  </si>
  <si>
    <t>6.3.4.24</t>
  </si>
  <si>
    <t>ATP-grasp_3,</t>
  </si>
  <si>
    <t>PF02655.15,</t>
  </si>
  <si>
    <t>ATP-grasp domain-containing protein [Methanosarcinales archaeon]</t>
  </si>
  <si>
    <t>hoda_illumina_GS4C7X_NJMC_7</t>
  </si>
  <si>
    <t>K02936</t>
  </si>
  <si>
    <t>Ribosomal_L7Ae,</t>
  </si>
  <si>
    <t>PF01248.27,</t>
  </si>
  <si>
    <t>50S ribosomal protein L7ae [Methanothrix soehngenii]</t>
  </si>
  <si>
    <t>hoda_illumina_TMS8FF_MP7C_3</t>
  </si>
  <si>
    <t>K01703</t>
  </si>
  <si>
    <t>3-isopropylmalate dehydratase large subunit [Methanosarcinales archaeon]</t>
  </si>
  <si>
    <t>hoda_illumina_EM54D5_DMD5_18</t>
  </si>
  <si>
    <t>hoda_illumina_MWFVZM_PKPN_21</t>
  </si>
  <si>
    <t>Methanophagales</t>
  </si>
  <si>
    <t>Methanophagales archaeon</t>
  </si>
  <si>
    <t>hypothetical protein C5S38_02890 [Methanophagales archaeon]</t>
  </si>
  <si>
    <t>hoda_illumina_13SP94_PZ2A_14</t>
  </si>
  <si>
    <t>putative ABC transporter periplasmic-binding protein [Methanosaeta sp. PtaB.Bin005]</t>
  </si>
  <si>
    <t>hoda_illumina_S3N7JV_R08S_5</t>
  </si>
  <si>
    <t>K00809</t>
  </si>
  <si>
    <t>2.5.1.46</t>
  </si>
  <si>
    <t>DS,</t>
  </si>
  <si>
    <t>PF01916.18,</t>
  </si>
  <si>
    <t>deoxyhypusine synthase [Methanothrix soehngenii]</t>
  </si>
  <si>
    <t>hoda_illumina_XCT3EG_XDEN_47</t>
  </si>
  <si>
    <t>hoda_illumina_655E3C_NJMC_1</t>
  </si>
  <si>
    <t>hoda_illumina_00F7SV_XD4N_30</t>
  </si>
  <si>
    <t>K06934</t>
  </si>
  <si>
    <t>PCC,</t>
  </si>
  <si>
    <t>PF03479.16,</t>
  </si>
  <si>
    <t>DUF296 domain-containing protein [Methanothrix soehngenii]</t>
  </si>
  <si>
    <t>hoda_illumina_MH932Y_V1Y6_43</t>
  </si>
  <si>
    <t>hoda_illumina_RX4RY0_QWHG_28</t>
  </si>
  <si>
    <t>hoda_illumina_BEY4VM_1PVF_56</t>
  </si>
  <si>
    <t>hoda_illumina_D5NCY1_REZJ_29</t>
  </si>
  <si>
    <t>K08963</t>
  </si>
  <si>
    <t>5.3.1.23</t>
  </si>
  <si>
    <t>S-methyl-5-thioribose-1-phosphate isomerase [Methanothrix soehngenii]</t>
  </si>
  <si>
    <t>hoda_illumina_3F1R9C_XD4N_63</t>
  </si>
  <si>
    <t>HTH_45,</t>
  </si>
  <si>
    <t>PF14947.7,</t>
  </si>
  <si>
    <t>Winged helix-turn-helix [uncultured archaeon]</t>
  </si>
  <si>
    <t>hoda_illumina_JJXT3G_V1Y6_41</t>
  </si>
  <si>
    <t>hypothetical protein BWY13_00828 [Euryarchaeota archaeon ADurb.Bin190]</t>
  </si>
  <si>
    <t>hoda_illumina_8HNN0M_6QCW_4</t>
  </si>
  <si>
    <t>conserved domain protein [Methanothrix soehngenii GP6]</t>
  </si>
  <si>
    <t>hoda_illumina_095R53_RCZT_8</t>
  </si>
  <si>
    <t>K06174</t>
  </si>
  <si>
    <t>RLI,Fer4,ABC_tran,ABC_tran,</t>
  </si>
  <si>
    <t>PF04068.16,PF00037.28,PF00005.28,PF00005.28,</t>
  </si>
  <si>
    <t>ribosome biogenesis/translation initiation ATPase RLI [Methanothrix soehngenii]</t>
  </si>
  <si>
    <t>hoda_illumina_XARK2M_22MY_14</t>
  </si>
  <si>
    <t>K01959</t>
  </si>
  <si>
    <t>Biotin_carb_N,CPSase_L_D2,Biotin_carb_C,</t>
  </si>
  <si>
    <t>PF00289.23,PF02786.18,PF02785.20,</t>
  </si>
  <si>
    <t>acetyl-CoA carboxylase [Methanothrix soehngenii GP6]</t>
  </si>
  <si>
    <t>hoda_illumina_018SAG_PKPN_2</t>
  </si>
  <si>
    <t>Nitrospinae</t>
  </si>
  <si>
    <t>Nitrospinae bacterium RIFCSPLOWO2_12_FULL_45_22</t>
  </si>
  <si>
    <t>hypothetical protein A3G93_08175 [Nitrospinae bacterium RIFCSPLOWO2_12_FULL_45_22]</t>
  </si>
  <si>
    <t>hoda_illumina_0J9QJK_KMJW_46</t>
  </si>
  <si>
    <t>K09129</t>
  </si>
  <si>
    <t>Adenosine_kin,</t>
  </si>
  <si>
    <t>PF04008.15,</t>
  </si>
  <si>
    <t>Adenosine specific kinase [Methanosaeta sp. PtaU1.Bin112]</t>
  </si>
  <si>
    <t>hoda_illumina_QQYP8H_XD4N_6</t>
  </si>
  <si>
    <t>K06215</t>
  </si>
  <si>
    <t>4.3.3.6</t>
  </si>
  <si>
    <t>SOR_SNZ,</t>
  </si>
  <si>
    <t>PF01680.18,</t>
  </si>
  <si>
    <t>pyridoxal 5'-phosphate synthase lyase subunit PdxS [Methanothrix soehngenii]</t>
  </si>
  <si>
    <t>hoda_illumina_2KMM0Q_1PVF_39</t>
  </si>
  <si>
    <t>DUF4198 domain-containing protein [Methanosarcinales archaeon]</t>
  </si>
  <si>
    <t>hoda_illumina_EPN6R4_H7X1_27</t>
  </si>
  <si>
    <t>K00584</t>
  </si>
  <si>
    <t>MtrH,</t>
  </si>
  <si>
    <t>PF02007.19,</t>
  </si>
  <si>
    <t>tetrahydromethanopterin S-methyltransferase subunit H [Methanothrix soehngenii]</t>
  </si>
  <si>
    <t>hoda_illumina_R2N38S_2K3X_84</t>
  </si>
  <si>
    <t>hoda_illumina_WW9NMR_YKR9_7</t>
  </si>
  <si>
    <t>K03231</t>
  </si>
  <si>
    <t>GTP_EFTU,GTP_EFTU_D2,GTP_EFTU_D3,</t>
  </si>
  <si>
    <t>PF00009.28,PF03144.26,PF03143.18,</t>
  </si>
  <si>
    <t>translation elongation factor EF-1 subunit alpha [Methanothrix soehngenii]</t>
  </si>
  <si>
    <t>hoda_illumina_SXFBFS_A2FJ_40</t>
  </si>
  <si>
    <t>Acetyl-coenzyme A synthetase [Methanosaeta sp. PtaB.Bin087]</t>
  </si>
  <si>
    <t>hoda_illumina_22K2TD_V1Y6_38</t>
  </si>
  <si>
    <t>hoda_illumina_E816N6_DMD5_24</t>
  </si>
  <si>
    <t>K07583</t>
  </si>
  <si>
    <t>5.4.99.25</t>
  </si>
  <si>
    <t>THUMP,</t>
  </si>
  <si>
    <t>PF02926.18,</t>
  </si>
  <si>
    <t>tRNA pseudouridine(54/55) synthase Pus10 [Methanothrix soehngenii]</t>
  </si>
  <si>
    <t>hoda_illumina_6KQGY9_KMJW_62</t>
  </si>
  <si>
    <t>hoda_illumina_DJ042M_RCZT_15</t>
  </si>
  <si>
    <t>K03601</t>
  </si>
  <si>
    <t>3.1.11.6</t>
  </si>
  <si>
    <t>tRNA_anti_2,Exonuc_VII_L,</t>
  </si>
  <si>
    <t>PF13742.7,PF02601.16,</t>
  </si>
  <si>
    <t>exodeoxyribonuclease VII large subunit [Methanothrix soehngenii]</t>
  </si>
  <si>
    <t>hoda_illumina_JFANRB_SD1Y_1</t>
  </si>
  <si>
    <t>TPR_11,TPR_8,TPR_1,TPR_16,TPR_8,</t>
  </si>
  <si>
    <t>PF13414.7,PF13181.7,PF00515.29,PF13432.7,PF13181.7,</t>
  </si>
  <si>
    <t>hoda_illumina_VK2TME_QWHG_40</t>
  </si>
  <si>
    <t>K01687</t>
  </si>
  <si>
    <t>4.2.1.9</t>
  </si>
  <si>
    <t>ILVD_EDD,</t>
  </si>
  <si>
    <t>PF00920.22,</t>
  </si>
  <si>
    <t>dihydroxy-acid dehydratase [Methanothrix soehngenii]</t>
  </si>
  <si>
    <t>hoda_illumina_1HB0JY_F01X_39</t>
  </si>
  <si>
    <t>K03531</t>
  </si>
  <si>
    <t>Tubulin,FtsZ_C,</t>
  </si>
  <si>
    <t>PF00091.26,PF12327.9,</t>
  </si>
  <si>
    <t>cell division protein FtsZ [Methanothrix soehngenii]</t>
  </si>
  <si>
    <t>hoda_illumina_5J7N5J_XDEN_23</t>
  </si>
  <si>
    <t>hoda_illumina_SB1H5B_2K3X_60</t>
  </si>
  <si>
    <t>K02118</t>
  </si>
  <si>
    <t>ATP-synt_ab_N,ATP-synt_ab,</t>
  </si>
  <si>
    <t>PF02874.24,PF00006.26,</t>
  </si>
  <si>
    <t>V-type ATP synthase beta chain [Methanosaeta sp. PtaU1.Bin112]</t>
  </si>
  <si>
    <t>hoda_illumina_1ER1H9_XDEN_17</t>
  </si>
  <si>
    <t>K02585</t>
  </si>
  <si>
    <t>Radical_SAM,Fer4_14,</t>
  </si>
  <si>
    <t>PF04055.22,PF13394.7,</t>
  </si>
  <si>
    <t>nitrogenase cofactor biosynthesis protein NifB [Methanothrix soehngenii]</t>
  </si>
  <si>
    <t>hoda_illumina_VRTVB3_KMJW_65</t>
  </si>
  <si>
    <t>ArsR,</t>
  </si>
  <si>
    <t>PF09824.10,</t>
  </si>
  <si>
    <t>ArsR transcriptional regulator [Methanosaeta sp. PtaB.Bin005]</t>
  </si>
  <si>
    <t>hoda_illumina_7P2Q4P_DJ73_5</t>
  </si>
  <si>
    <t>K04043</t>
  </si>
  <si>
    <t>HSP70,</t>
  </si>
  <si>
    <t>PF00012.21,</t>
  </si>
  <si>
    <t>molecular chaperone DnaK [Methanothrix soehngenii]</t>
  </si>
  <si>
    <t>hoda_illumina_JH0TMH_1YPQ_6</t>
  </si>
  <si>
    <t>sulfurtransferase [Methanothrix sp.]</t>
  </si>
  <si>
    <t>hoda_illumina_MGXSTG_KMJW_4</t>
  </si>
  <si>
    <t>K13787</t>
  </si>
  <si>
    <t>2.5.1.1, 2.5.1.10, 2.5.1.29</t>
  </si>
  <si>
    <t>polyprenyl_synt,</t>
  </si>
  <si>
    <t>PF00348.18,</t>
  </si>
  <si>
    <t>polyprenyl synthetase family protein [Methanothrix soehngenii]</t>
  </si>
  <si>
    <t>hoda_illumina_W1MFN0_XDEN_48</t>
  </si>
  <si>
    <t>Exo_endo_phos,</t>
  </si>
  <si>
    <t>PF03372.24,</t>
  </si>
  <si>
    <t>endonuclease/exonuclease/phosphatase family protein [Methanothrix soehngenii]</t>
  </si>
  <si>
    <t>hoda_illumina_5F7Y4X_F01X_18</t>
  </si>
  <si>
    <t>TIGR00288 family NYN domain-containing protein [Methanothrix soehngenii]</t>
  </si>
  <si>
    <t>hoda_illumina_8A02D4_8K0X_11</t>
  </si>
  <si>
    <t>K00186</t>
  </si>
  <si>
    <t>1.2.7.7</t>
  </si>
  <si>
    <t>3-methyl-2-oxobutanoate dehydrogenase subunit VorB [Methanosarcinales archaeon]</t>
  </si>
  <si>
    <t>hoda_illumina_6V1B3M_XDEN_78</t>
  </si>
  <si>
    <t>K06176</t>
  </si>
  <si>
    <t>5.4.99.27</t>
  </si>
  <si>
    <t>TruD,</t>
  </si>
  <si>
    <t>PF01142.19,</t>
  </si>
  <si>
    <t>tRNA pseudouridine(13) synthase TruD [Methanothrix soehngenii]</t>
  </si>
  <si>
    <t>hoda_illumina_TNG8T8_XD4N_19</t>
  </si>
  <si>
    <t>hoda_illumina_2E7286_XD4N_23</t>
  </si>
  <si>
    <t>pyridoxal phosphate-dependent aminotransferase [Methanosarcinales archaeon]</t>
  </si>
  <si>
    <t>hoda_illumina_EVNCAQ_NJMC_70</t>
  </si>
  <si>
    <t>hoda_illumina_MQNVZ3_6QCW_39</t>
  </si>
  <si>
    <t>FAA_hydrolase,</t>
  </si>
  <si>
    <t>PF01557.19,</t>
  </si>
  <si>
    <t>fumarylacetoacetate hydrolase family protein [Methanothrix soehngenii]</t>
  </si>
  <si>
    <t>hoda_illumina_525A9H_RCZT_12</t>
  </si>
  <si>
    <t>K01695</t>
  </si>
  <si>
    <t>Trp_syntA,</t>
  </si>
  <si>
    <t>PF00290.21,</t>
  </si>
  <si>
    <t>tryptophan synthase subunit alpha [Methanothrix soehngenii]</t>
  </si>
  <si>
    <t>hoda_illumina_46B0DD_P06S_3</t>
  </si>
  <si>
    <t>K09722</t>
  </si>
  <si>
    <t>6.3.2.36</t>
  </si>
  <si>
    <t>PPS_PS,</t>
  </si>
  <si>
    <t>PF02006.17,</t>
  </si>
  <si>
    <t>pantothenate synthetase [Methanothrix soehngenii GP6]</t>
  </si>
  <si>
    <t>hoda_illumina_6566F2_RCZT_32</t>
  </si>
  <si>
    <t>K03390</t>
  </si>
  <si>
    <t>Fer4_8,</t>
  </si>
  <si>
    <t>PF13183.7,</t>
  </si>
  <si>
    <t>hoda_illumina_GXBMRK_RCZT_9</t>
  </si>
  <si>
    <t>hoda_illumina_PXYQVB_PKPN_17</t>
  </si>
  <si>
    <t>hoda_illumina_R5ZGZK_WR8Y_58</t>
  </si>
  <si>
    <t>Methanosaeta sp. PtaB.Bin039</t>
  </si>
  <si>
    <t>MarR family protein [Methanosaeta sp. PtaB.Bin039]</t>
  </si>
  <si>
    <t>hoda_illumina_ANAMQB_XD4N_26</t>
  </si>
  <si>
    <t>K09136</t>
  </si>
  <si>
    <t>YcaO,</t>
  </si>
  <si>
    <t>PF02624.17,</t>
  </si>
  <si>
    <t>YcaO-related McrA-glycine thioamidation protein [Methanothrix soehngenii]</t>
  </si>
  <si>
    <t>hoda_illumina_DJJYPA_32XH_57</t>
  </si>
  <si>
    <t>K06915</t>
  </si>
  <si>
    <t>DUF87,</t>
  </si>
  <si>
    <t>PF01935.18,</t>
  </si>
  <si>
    <t>ATP-binding protein [Methanosarcinales archaeon]</t>
  </si>
  <si>
    <t>hoda_illumina_YFXDPE_REZJ_43</t>
  </si>
  <si>
    <t>K12267</t>
  </si>
  <si>
    <t>1.8.4.11, 1.8.4.12</t>
  </si>
  <si>
    <t>SelR,PMSR,</t>
  </si>
  <si>
    <t>PF01641.19,PF01625.22,</t>
  </si>
  <si>
    <t>bifunctional methionine sulfoxide reductase B/A protein [Methanothrix soehngenii]</t>
  </si>
  <si>
    <t>hoda_illumina_PMJHCW_WPCN_4</t>
  </si>
  <si>
    <t>NB-ARC,APAF1_C,WD40,WD40,WD40,WD40,WD40,WD40,WD40,WD40,</t>
  </si>
  <si>
    <t>PF00931.23,PF17908.2,PF00400.33,PF00400.33,PF00400.33,PF00400.33,PF00400.33,PF00400.33,PF00400.33,PF00400.33,</t>
  </si>
  <si>
    <t>hypothetical protein AEth_00848 [Candidatus Argoarchaeum ethanivorans]</t>
  </si>
  <si>
    <t>hoda_illumina_R8QWX8_NJMC_3</t>
  </si>
  <si>
    <t>K06869</t>
  </si>
  <si>
    <t>proteasome assembly chaperone family protein [Methanothrix soehngenii]</t>
  </si>
  <si>
    <t>hoda_illumina_PQFPHM_V1Y6_30</t>
  </si>
  <si>
    <t>hoda_illumina_VJFEP9_WPCN_73</t>
  </si>
  <si>
    <t>K00180</t>
  </si>
  <si>
    <t>indolepyruvate oxidoreductase subunit beta [Methanothrix soehngenii]</t>
  </si>
  <si>
    <t>hoda_illumina_EB64CP_1YPQ_31</t>
  </si>
  <si>
    <t>hoda_illumina_KN5VPE_3NQF_22</t>
  </si>
  <si>
    <t>hypothetical protein MCON_0389 [Methanothrix soehngenii GP6]</t>
  </si>
  <si>
    <t>hoda_illumina_2W9VYY_WR8Y_15</t>
  </si>
  <si>
    <t>PAS_9,PAS_4,HisKA,HATPase_c,Response_reg,</t>
  </si>
  <si>
    <t>PF13426.8,PF08448.11,PF00512.26,PF02518.27,PF00072.25,</t>
  </si>
  <si>
    <t>Methanogenesis regulatory histidine kinase FilI [uncultured archaeon]</t>
  </si>
  <si>
    <t>hoda_illumina_6V695R_1PVF_33</t>
  </si>
  <si>
    <t>hoda_illumina_8XJ07A_REZJ_39</t>
  </si>
  <si>
    <t>Fer4_19,zf-CDGSH,</t>
  </si>
  <si>
    <t>PF06902.12,PF09360.11,</t>
  </si>
  <si>
    <t>(4Fe-4S)-binding protein [Methanothrix soehngenii]</t>
  </si>
  <si>
    <t>hoda_illumina_7JKT9R_2K3X_3</t>
  </si>
  <si>
    <t>Methanoculleus chikugoensis</t>
  </si>
  <si>
    <t>UDP-glucose/GDP-mannose dehydrogenase family protein, partial [Methanoculleus chikugoensis]</t>
  </si>
  <si>
    <t>hoda_illumina_BGWTM4_NJMC_10</t>
  </si>
  <si>
    <t>K00940</t>
  </si>
  <si>
    <t>2.7.4.6</t>
  </si>
  <si>
    <t>NDK,</t>
  </si>
  <si>
    <t>PF00334.20,</t>
  </si>
  <si>
    <t>nucleoside-diphosphate kinase [Methanothrix soehngenii]</t>
  </si>
  <si>
    <t>hoda_illumina_9RPNQP_NJMC_11</t>
  </si>
  <si>
    <t>K03243</t>
  </si>
  <si>
    <t>GTP_EFTU,GTP_EFTU_D2,IF-2,GTP_EFTU_D4,</t>
  </si>
  <si>
    <t>PF00009.28,PF03144.26,PF11987.9,PF14578.7,</t>
  </si>
  <si>
    <t>translation initiation factor IF-2 [Methanothrix soehngenii]</t>
  </si>
  <si>
    <t>hoda_illumina_1NW8K9_K1ES_9</t>
  </si>
  <si>
    <t>K00930</t>
  </si>
  <si>
    <t>2.7.2.8</t>
  </si>
  <si>
    <t>acetylglutamate kinase [Methanothrix soehngenii GP6]</t>
  </si>
  <si>
    <t>hoda_illumina_AGQ300_8K0X_5</t>
  </si>
  <si>
    <t>hoda_illumina_AFQKXW_RYYW_6</t>
  </si>
  <si>
    <t>hypothetical protein E4G94_05485 [ANME-2 cluster archaeon]</t>
  </si>
  <si>
    <t>hoda_illumina_NK2PTT_W8EF_15</t>
  </si>
  <si>
    <t>hoda_illumina_TT9NZC_KMJW_55</t>
  </si>
  <si>
    <t>K01874</t>
  </si>
  <si>
    <t>6.1.1.10</t>
  </si>
  <si>
    <t>tRNA-synt_1g,Anticodon_1,tRNA_bind,</t>
  </si>
  <si>
    <t>PF09334.12,PF08264.14,PF01588.21,</t>
  </si>
  <si>
    <t>methionine--tRNA ligase [Methanothrix soehngenii]</t>
  </si>
  <si>
    <t>hoda_illumina_VBZ5SR_SD1Y_9</t>
  </si>
  <si>
    <t>hoda_illumina_BT1SCQ_R08S_9</t>
  </si>
  <si>
    <t>K22163</t>
  </si>
  <si>
    <t>NADHdh,</t>
  </si>
  <si>
    <t>PF00146.22,</t>
  </si>
  <si>
    <t>NADH-quinone oxidoreductase subunit NuoH [Methanothrix soehngenii]</t>
  </si>
  <si>
    <t>hoda_illumina_F92CN7_PKPN_23</t>
  </si>
  <si>
    <t>GSDH,</t>
  </si>
  <si>
    <t>PF07995.12,</t>
  </si>
  <si>
    <t>hoda_illumina_YHVF2X_1PVF_90</t>
  </si>
  <si>
    <t>hoda_illumina_4TVHJB_H7X1_33</t>
  </si>
  <si>
    <t>K01079</t>
  </si>
  <si>
    <t>3.1.3.3</t>
  </si>
  <si>
    <t>ACT_6,HAD,</t>
  </si>
  <si>
    <t>PF13740.7,PF12710.8,</t>
  </si>
  <si>
    <t>phosphoserine phosphatase SerB [Methanothrix soehngenii]</t>
  </si>
  <si>
    <t>hoda_illumina_H4M28X_3NQF_39</t>
  </si>
  <si>
    <t>K03236</t>
  </si>
  <si>
    <t>eIF-1a,</t>
  </si>
  <si>
    <t>PF01176.20,</t>
  </si>
  <si>
    <t>translation initiation factor eIF-1A [archaeon]</t>
  </si>
  <si>
    <t>hoda_illumina_TYWT9G_1PVF_124</t>
  </si>
  <si>
    <t>K07055</t>
  </si>
  <si>
    <t>2.5.1.114</t>
  </si>
  <si>
    <t>Met_10,</t>
  </si>
  <si>
    <t>PF02475.17,</t>
  </si>
  <si>
    <t>class I SAM-dependent methyltransferase family protein [Methanothrix soehngenii]</t>
  </si>
  <si>
    <t>hoda_illumina_CPSCN6_REZJ_38</t>
  </si>
  <si>
    <t>K03282</t>
  </si>
  <si>
    <t>MscL,</t>
  </si>
  <si>
    <t>PF01741.19,</t>
  </si>
  <si>
    <t>large-conductance mechanosensitive channel protein MscL [Methanothrix soehngenii]</t>
  </si>
  <si>
    <t>hoda_illumina_S5YBS3_C7VZ_42</t>
  </si>
  <si>
    <t>hoda_illumina_RDJP0N_3NQF_14</t>
  </si>
  <si>
    <t>methanogenesis marker 7 protein [Methanothrix soehngenii]</t>
  </si>
  <si>
    <t>hoda_illumina_SQVJQN_1YPQ_25</t>
  </si>
  <si>
    <t>GXGXG motif protein [Methanothrix soehngenii]</t>
  </si>
  <si>
    <t>hoda_illumina_23V3DS_KMJW_13</t>
  </si>
  <si>
    <t>K02996</t>
  </si>
  <si>
    <t>Ribosomal_S9,</t>
  </si>
  <si>
    <t>PF00380.20,</t>
  </si>
  <si>
    <t>30S ribosomal protein S9 [Methanothrix soehngenii]</t>
  </si>
  <si>
    <t>hoda_illumina_67ZZM0_7SRA_4</t>
  </si>
  <si>
    <t>DOMON,DUF2202,</t>
  </si>
  <si>
    <t>PF03351.18,PF09968.10,</t>
  </si>
  <si>
    <t>DUF2202 domain-containing protein [Methanothrix soehngenii]</t>
  </si>
  <si>
    <t>hoda_illumina_DAG3V5_NJMC_54</t>
  </si>
  <si>
    <t>K01737</t>
  </si>
  <si>
    <t>4.1.2.50, 4.2.3.12</t>
  </si>
  <si>
    <t>PTPS,</t>
  </si>
  <si>
    <t>PF01242.20,</t>
  </si>
  <si>
    <t>6-carboxytetrahydropterin synthase QueD [Methanothrix soehngenii]</t>
  </si>
  <si>
    <t>hoda_illumina_9JH3Q0_8K0X_22</t>
  </si>
  <si>
    <t>K00402</t>
  </si>
  <si>
    <t>2.8.4.1</t>
  </si>
  <si>
    <t>MCR_gamma,</t>
  </si>
  <si>
    <t>PF02240.17,</t>
  </si>
  <si>
    <t>coenzyme-B sulfoethylthiotransferase subunit gamma [Methanothrix soehngenii]</t>
  </si>
  <si>
    <t>hoda_illumina_Z4JCN6_1YPQ_5</t>
  </si>
  <si>
    <t>K17734</t>
  </si>
  <si>
    <t>Tk-subtilisin precursor [Methanosaeta sp. PtaB.Bin005]</t>
  </si>
  <si>
    <t>hoda_illumina_DZKK0W_WPCN_47</t>
  </si>
  <si>
    <t>protein of unknown function (DUF1646) [Methanothrix soehngenii GP6]</t>
  </si>
  <si>
    <t>hoda_illumina_FZ0ZGH_KMJW_30</t>
  </si>
  <si>
    <t>DUF1059,</t>
  </si>
  <si>
    <t>PF06348.12,</t>
  </si>
  <si>
    <t>DUF1059 domain-containing protein [Methanothrix sp.]</t>
  </si>
  <si>
    <t>hoda_illumina_51T7AR_A2FJ_74</t>
  </si>
  <si>
    <t>K02994</t>
  </si>
  <si>
    <t>Ribosomal_S8,</t>
  </si>
  <si>
    <t>PF00410.20,</t>
  </si>
  <si>
    <t>30S ribosomal protein S8 [Methanothrix soehngenii]</t>
  </si>
  <si>
    <t>hoda_illumina_H8NRQ5_XDEN_109</t>
  </si>
  <si>
    <t>SIMPL domain-containing protein [Methanothrix soehngenii]</t>
  </si>
  <si>
    <t>hoda_illumina_WJ5AHB_WPCN_16</t>
  </si>
  <si>
    <t>B-block_TFIIIC,</t>
  </si>
  <si>
    <t>PF04182.13,</t>
  </si>
  <si>
    <t>hoda_illumina_9RMSG1_22MY_7</t>
  </si>
  <si>
    <t>Glyco_transf_4,Glycos_transf_1,</t>
  </si>
  <si>
    <t>PF13439.7,PF00534.21,</t>
  </si>
  <si>
    <t>hoda_illumina_BH8YR4_1YPQ_41</t>
  </si>
  <si>
    <t>tetrahydromethanopterin S-methyltransferase subunit A [Methanothrix soehngenii]</t>
  </si>
  <si>
    <t>hoda_illumina_74WW62_WR8Y_36</t>
  </si>
  <si>
    <t>K03074</t>
  </si>
  <si>
    <t>protein translocase subunit SecF [Methanosarcinales archaeon]</t>
  </si>
  <si>
    <t>hoda_illumina_Q2E5KS_3NQF_5</t>
  </si>
  <si>
    <t>K09011</t>
  </si>
  <si>
    <t>2.3.1.182</t>
  </si>
  <si>
    <t>hoda_illumina_5M1WK9_XDEN_71</t>
  </si>
  <si>
    <t>Cyanobacteria</t>
  </si>
  <si>
    <t>Nostocales</t>
  </si>
  <si>
    <t>Calotrichaceae</t>
  </si>
  <si>
    <t>Calothrix</t>
  </si>
  <si>
    <t>Calothrix brevissima</t>
  </si>
  <si>
    <t>caspase family protein [Calothrix brevissima]</t>
  </si>
  <si>
    <t>hoda_illumina_2SF0M3_32XH_9</t>
  </si>
  <si>
    <t>DUF5803,</t>
  </si>
  <si>
    <t>PF19119.1,</t>
  </si>
  <si>
    <t>hoda_illumina_YV21XC_1PVF_97</t>
  </si>
  <si>
    <t>hoda_illumina_0Q7W58_2K3X_53</t>
  </si>
  <si>
    <t>Aminotran_5,</t>
  </si>
  <si>
    <t>PF00266.20,</t>
  </si>
  <si>
    <t>alanine--glyoxylate aminotransferase family protein [Methanothrix soehngenii]</t>
  </si>
  <si>
    <t>hoda_illumina_W0AM3Y_1PVF_29</t>
  </si>
  <si>
    <t>Methanosaeta sp. ASM2</t>
  </si>
  <si>
    <t>PAS_8,PAS_9,PAS_4,PAS,HisKA,HATPase_c,Response_reg,</t>
  </si>
  <si>
    <t>PF13188.8,PF13426.8,PF08448.11,PF00989.26,PF00512.26,PF02518.27,PF00072.25,</t>
  </si>
  <si>
    <t>hoda_illumina_EQ83FT_XD4N_25</t>
  </si>
  <si>
    <t>K02614</t>
  </si>
  <si>
    <t>PaaI family thioesterase [Methanothrix soehngenii]</t>
  </si>
  <si>
    <t>hoda_illumina_A04E0Y_6QCW_36</t>
  </si>
  <si>
    <t>hoda_illumina_89KVA1_RYYW_4</t>
  </si>
  <si>
    <t>K09000</t>
  </si>
  <si>
    <t>Methanosarcinales archaeon</t>
  </si>
  <si>
    <t>type III-B CRISPR module RAMP protein Cmr4 [Methanosarcinales archaeon]</t>
  </si>
  <si>
    <t>hoda_illumina_43WEFP_WPCN_41</t>
  </si>
  <si>
    <t>K13280</t>
  </si>
  <si>
    <t>3.4.21.89</t>
  </si>
  <si>
    <t>signal sequence peptidase I [Methanothrix soehngenii GP6]</t>
  </si>
  <si>
    <t>hoda_illumina_Q4NBCZ_2K3X_34</t>
  </si>
  <si>
    <t>Peptidase_S9,</t>
  </si>
  <si>
    <t>PF00326.22,</t>
  </si>
  <si>
    <t>alpha/beta fold hydrolase [Planctomycetes bacterium]</t>
  </si>
  <si>
    <t>hoda_illumina_12BT48_1PVF_17</t>
  </si>
  <si>
    <t>CbiA,Fer4_6,Fer4,</t>
  </si>
  <si>
    <t>PF01656.24,PF12837.8,PF00037.28,</t>
  </si>
  <si>
    <t>hoda_illumina_Q75S3H_1PVF_64</t>
  </si>
  <si>
    <t>K02995</t>
  </si>
  <si>
    <t>Ribosomal_S8e,</t>
  </si>
  <si>
    <t>PF01201.23,</t>
  </si>
  <si>
    <t>30S ribosomal protein S8e [Methanothrix soehngenii]</t>
  </si>
  <si>
    <t>hoda_illumina_FG7P4J_1YPQ_19</t>
  </si>
  <si>
    <t>aldolase [Methanothrix soehngenii]</t>
  </si>
  <si>
    <t>hoda_illumina_YYJ5Z1_XS0Q_10</t>
  </si>
  <si>
    <t>K14654</t>
  </si>
  <si>
    <t>1.1.1.302</t>
  </si>
  <si>
    <t>RibD_C,</t>
  </si>
  <si>
    <t>PF01872.18,</t>
  </si>
  <si>
    <t>2,5-diamino-6-(ribosylamino)-4(3H)-pyrimidinone 5'-phosphate reductase [Methanothrix soehngenii]</t>
  </si>
  <si>
    <t>hoda_illumina_BYTMTX_XDEN_33</t>
  </si>
  <si>
    <t>DUF1232,</t>
  </si>
  <si>
    <t>PF06803.13,</t>
  </si>
  <si>
    <t>DUF1232 domain-containing protein [Methanothrix soehngenii]</t>
  </si>
  <si>
    <t>hoda_illumina_34A1FK_A2FJ_77</t>
  </si>
  <si>
    <t>K02987</t>
  </si>
  <si>
    <t>RS4NT,Ribosomal_S4e,KOW,</t>
  </si>
  <si>
    <t>PF08071.13,PF00900.21,PF00467.30,</t>
  </si>
  <si>
    <t>30S ribosomal protein S4e [Methanosarcinales archaeon]</t>
  </si>
  <si>
    <t>hoda_illumina_MHQ4NG_WPCN_72</t>
  </si>
  <si>
    <t>HEAT_2,</t>
  </si>
  <si>
    <t>PF13646.7,</t>
  </si>
  <si>
    <t>HEAT repeat domain-containing protein [Methanothrix soehngenii]</t>
  </si>
  <si>
    <t>hoda_illumina_B2EW97_JY08_26</t>
  </si>
  <si>
    <t>K06939</t>
  </si>
  <si>
    <t>FeS,</t>
  </si>
  <si>
    <t>PF04060.14,</t>
  </si>
  <si>
    <t>hoda_illumina_AD7NQS_K1ES_15</t>
  </si>
  <si>
    <t>hoda_illumina_719M0J_K1ES_16</t>
  </si>
  <si>
    <t>K18779</t>
  </si>
  <si>
    <t>2.4.2.48</t>
  </si>
  <si>
    <t>TGT,TGT,</t>
  </si>
  <si>
    <t>PF01702.19,PF01702.19,</t>
  </si>
  <si>
    <t>tRNA guanosine(34) transglycosylase Tgt [Methanothrix soehngenii]</t>
  </si>
  <si>
    <t>hoda_illumina_MJTY9Q_PKPN_32</t>
  </si>
  <si>
    <t>type III-B CRISPR module RAMP protein Cmr4 [Methanothrix sp.]</t>
  </si>
  <si>
    <t>hoda_illumina_4XBC5J_A2FJ_32</t>
  </si>
  <si>
    <t>K06868</t>
  </si>
  <si>
    <t>2.5.1.73</t>
  </si>
  <si>
    <t>SepSecS,</t>
  </si>
  <si>
    <t>PF05889.14,</t>
  </si>
  <si>
    <t>O-phospho-L-seryl-tRNA:Cys-tRNA synthase [Methanothrix soehngenii]</t>
  </si>
  <si>
    <t>hoda_illumina_GPDTDW_KMJW_86</t>
  </si>
  <si>
    <t>K03703</t>
  </si>
  <si>
    <t>GIY-YIG,UVR,UvrC_HhH_N,</t>
  </si>
  <si>
    <t>PF01541.25,PF02151.20,PF08459.12,</t>
  </si>
  <si>
    <t>excinuclease ABC subunit C [Methanothrix soehngenii]</t>
  </si>
  <si>
    <t>hoda_illumina_YER4C3_1PVF_100</t>
  </si>
  <si>
    <t>Methanosaeta sp. NSP1</t>
  </si>
  <si>
    <t>Hemerythrin,</t>
  </si>
  <si>
    <t>PF01814.24,</t>
  </si>
  <si>
    <t>hypothetical protein CG437_1698 [Methanosaeta sp. NSP1]</t>
  </si>
  <si>
    <t>hoda_illumina_R8F5Y2_7SRA_43</t>
  </si>
  <si>
    <t>manganese catalase family protein [Methanothrix soehngenii]</t>
  </si>
  <si>
    <t>hoda_illumina_Q4NPJY_KMJW_18</t>
  </si>
  <si>
    <t>K07101</t>
  </si>
  <si>
    <t>xanthine-guanine phosphoribosyltransferase [Methanosaeta sp. PtaU1.Bin112]</t>
  </si>
  <si>
    <t>hoda_illumina_AZ1W1B_3NQF_20</t>
  </si>
  <si>
    <t>methyl coenzyme M reductase system, component A2 [Methanothrix soehngenii]</t>
  </si>
  <si>
    <t>hoda_illumina_73G96S_1PVF_42</t>
  </si>
  <si>
    <t>hoda_illumina_HADBJ9_YF38_4</t>
  </si>
  <si>
    <t>TGT,</t>
  </si>
  <si>
    <t>PF01702.19,</t>
  </si>
  <si>
    <t>tRNA guanosine(15) transglycosylase TgtA [Methanothrix soehngenii]</t>
  </si>
  <si>
    <t>hoda_illumina_MVDPQ3_RYYW_18</t>
  </si>
  <si>
    <t>K00441</t>
  </si>
  <si>
    <t>1.12.98.1</t>
  </si>
  <si>
    <t>FrhB_FdhB_N,FrhB_FdhB_C,</t>
  </si>
  <si>
    <t>PF04422.14,PF04432.14,</t>
  </si>
  <si>
    <t>Coenzyme F420 hydrogenase subunit beta [Methanosaeta sp. PtaB.Bin005]</t>
  </si>
  <si>
    <t>hoda_illumina_PDPBF7_PKPN_34</t>
  </si>
  <si>
    <t>hoda_illumina_83YVWM_1YPQ_28</t>
  </si>
  <si>
    <t>hypothetical protein MCON_1090 [Methanothrix soehngenii GP6]</t>
  </si>
  <si>
    <t>hoda_illumina_73D20V_NJMC_47</t>
  </si>
  <si>
    <t>K00620</t>
  </si>
  <si>
    <t>2.3.1.1, 2.3.1.35</t>
  </si>
  <si>
    <t>ArgJ,</t>
  </si>
  <si>
    <t>PF01960.19,</t>
  </si>
  <si>
    <t>bifunctional ornithine acetyltransferase/N-acetylglutamate synthase [Methanothrix soehngenii]</t>
  </si>
  <si>
    <t>hoda_illumina_P4Q2XP_RYYW_19</t>
  </si>
  <si>
    <t>K06942</t>
  </si>
  <si>
    <t>MMR_HSR1,MMR_HSR1_C,TGS,</t>
  </si>
  <si>
    <t>PF01926.24,PF08438.11,PF02824.22,</t>
  </si>
  <si>
    <t>redox-regulated ATPase YchF [Methanothrix soehngenii]</t>
  </si>
  <si>
    <t>hoda_illumina_JGS2EJ_XS0Q_4</t>
  </si>
  <si>
    <t>K00952</t>
  </si>
  <si>
    <t>2.7.7.1</t>
  </si>
  <si>
    <t>nicotinamide-nucleotide adenylyltransferase [Methanothrix soehngenii]</t>
  </si>
  <si>
    <t>hoda_illumina_52RWD3_XD4N_75</t>
  </si>
  <si>
    <t>K03750, K07219</t>
  </si>
  <si>
    <t>MoeA_N,MoCF_biosynth,MoeA_C,PBP_like,</t>
  </si>
  <si>
    <t>PF03453.18,PF00994.25,PF03454.16,PF12727.8,</t>
  </si>
  <si>
    <t>molybdopterin biosynthesis protein [Methanothrix soehngenii]</t>
  </si>
  <si>
    <t>hoda_illumina_Z7SFCE_32XH_8</t>
  </si>
  <si>
    <t>hoda_illumina_3CH9W6_K1ES_2</t>
  </si>
  <si>
    <t>K01588</t>
  </si>
  <si>
    <t>5.4.99.18</t>
  </si>
  <si>
    <t>AIR carboxylase family protein [Methanothrix sp.]</t>
  </si>
  <si>
    <t>hoda_illumina_KR0FVJ_R08S_17</t>
  </si>
  <si>
    <t>outer membrane-specific lipoprotein transporter subunit LolE [Methanosaeta sp. PtaB.Bin005]</t>
  </si>
  <si>
    <t>hoda_illumina_9Z3FT3_A2FJ_79</t>
  </si>
  <si>
    <t>K02874</t>
  </si>
  <si>
    <t>Ribosomal_L14,</t>
  </si>
  <si>
    <t>PF00238.20,</t>
  </si>
  <si>
    <t>50S ribosomal protein L14 [Methanothrix soehngenii]</t>
  </si>
  <si>
    <t>hoda_illumina_39KNVW_F01X_11</t>
  </si>
  <si>
    <t>K06885</t>
  </si>
  <si>
    <t>HD,</t>
  </si>
  <si>
    <t>PF01966.23,</t>
  </si>
  <si>
    <t>HD domain-containing protein [Methanothrix soehngenii]</t>
  </si>
  <si>
    <t>hoda_illumina_Y0ATAK_H7X1_19</t>
  </si>
  <si>
    <t>Sec61_beta,</t>
  </si>
  <si>
    <t>PF03911.17,</t>
  </si>
  <si>
    <t>preprotein translocase subunit Sec61beta [Methanothrix soehngenii]</t>
  </si>
  <si>
    <t>hoda_illumina_YRAHWS_NJMC_53</t>
  </si>
  <si>
    <t>K20215</t>
  </si>
  <si>
    <t>2.1.1.98</t>
  </si>
  <si>
    <t>diphthine synthase [Methanothrix soehngenii]</t>
  </si>
  <si>
    <t>hoda_illumina_N8BYW7_WPCN_27</t>
  </si>
  <si>
    <t>hypothetical protein [Methanosarcina soligelidi]</t>
  </si>
  <si>
    <t>hoda_illumina_RJ733R_C7VZ_11</t>
  </si>
  <si>
    <t>K02864</t>
  </si>
  <si>
    <t>Ribosomal_L10,RL10P_insert,</t>
  </si>
  <si>
    <t>PF00466.21,PF17777.2,</t>
  </si>
  <si>
    <t>50S ribosomal protein L10 [Methanothrix soehngenii]</t>
  </si>
  <si>
    <t>hoda_illumina_HYD6WM_RYYW_43</t>
  </si>
  <si>
    <t>hoda_illumina_0JG3ZT_2K3X_16</t>
  </si>
  <si>
    <t>UPF0175 family protein [Methanothrix soehngenii]</t>
  </si>
  <si>
    <t>hoda_illumina_S60CKA_W8EF_7</t>
  </si>
  <si>
    <t>sirohydrochlorin cobaltochelatase [Methanothrix soehngenii]</t>
  </si>
  <si>
    <t>hoda_illumina_SNFNM1_7SRA_42</t>
  </si>
  <si>
    <t>K01866</t>
  </si>
  <si>
    <t>6.1.1.1</t>
  </si>
  <si>
    <t>tRNA-synt_1b,</t>
  </si>
  <si>
    <t>PF00579.26,</t>
  </si>
  <si>
    <t>tyrosine--tRNA ligase [Methanothrix soehngenii]</t>
  </si>
  <si>
    <t>hoda_illumina_QFHFD9_XDEN_60</t>
  </si>
  <si>
    <t>hoda_illumina_XMFH9N_NJMC_57</t>
  </si>
  <si>
    <t>K01470</t>
  </si>
  <si>
    <t>3.5.2.10</t>
  </si>
  <si>
    <t>Creatininase,</t>
  </si>
  <si>
    <t>PF02633.15,</t>
  </si>
  <si>
    <t>creatininase family protein [Methanothrix soehngenii]</t>
  </si>
  <si>
    <t>hoda_illumina_SZJBJN_WPCN_64</t>
  </si>
  <si>
    <t>HxlR,</t>
  </si>
  <si>
    <t>PF01638.18,</t>
  </si>
  <si>
    <t>helix-turn-helix transcriptional regulator [Methanothrix soehngenii]</t>
  </si>
  <si>
    <t>hoda_illumina_4CNCZD_XS0Q_15</t>
  </si>
  <si>
    <t>K00549</t>
  </si>
  <si>
    <t>2.1.1.14</t>
  </si>
  <si>
    <t>5-methyltetrahydropteroyltriglutamate--homocysteine methyltransferase [Methanothrix soehngenii]</t>
  </si>
  <si>
    <t>hoda_illumina_WFP5CF_KMJW_75</t>
  </si>
  <si>
    <t>hoda_illumina_XTS5WN_XD4N_32</t>
  </si>
  <si>
    <t>hypothetical protein A4E43_01147 [Methanosaeta sp. PtaB.Bin005]</t>
  </si>
  <si>
    <t>hoda_illumina_T5JK4V_H7X1_15</t>
  </si>
  <si>
    <t>K00390</t>
  </si>
  <si>
    <t>1.8.4.10, 1.8.4.8</t>
  </si>
  <si>
    <t>PAPS_reduct,</t>
  </si>
  <si>
    <t>PF01507.20,</t>
  </si>
  <si>
    <t>phosphoadenosine phosphosulfate reductase family protein [Methanothrix soehngenii]</t>
  </si>
  <si>
    <t>hoda_illumina_5E5NW4_A2FJ_85</t>
  </si>
  <si>
    <t>K02965</t>
  </si>
  <si>
    <t>Ribosomal_S19,</t>
  </si>
  <si>
    <t>PF00203.22,</t>
  </si>
  <si>
    <t>ribosomal protein S19 [Methanothrix soehngenii GP6]</t>
  </si>
  <si>
    <t>hoda_illumina_E83X5R_RYYW_44</t>
  </si>
  <si>
    <t>K09715</t>
  </si>
  <si>
    <t>MJ1316,</t>
  </si>
  <si>
    <t>PF04457.13,</t>
  </si>
  <si>
    <t>DUF504 domain-containing protein [Methanothrix soehngenii]</t>
  </si>
  <si>
    <t>hoda_illumina_PGP0FJ_XD4N_62</t>
  </si>
  <si>
    <t>hoda_illumina_KCJAWG_2K3X_44</t>
  </si>
  <si>
    <t>DUF364,</t>
  </si>
  <si>
    <t>PF04016.13,</t>
  </si>
  <si>
    <t>hoda_illumina_XYC1DM_6QCW_9</t>
  </si>
  <si>
    <t>Peptidase_C25,</t>
  </si>
  <si>
    <t>PF01364.19,</t>
  </si>
  <si>
    <t>hoda_illumina_MYE9VJ_DJ73_7</t>
  </si>
  <si>
    <t>thermosome subunit [Methanosarcinales archaeon]</t>
  </si>
  <si>
    <t>hoda_illumina_436F2Z_NJMC_67</t>
  </si>
  <si>
    <t>K09723</t>
  </si>
  <si>
    <t>hoda_illumina_GTMGHD_A2FJ_44</t>
  </si>
  <si>
    <t>HEAT_2,HEAT_2,PNP_UDP_1,</t>
  </si>
  <si>
    <t>PF13646.7,PF13646.7,PF01048.21,</t>
  </si>
  <si>
    <t>hypothetical protein E4G89_03515, partial [Methanothrix sp.]</t>
  </si>
  <si>
    <t>hoda_illumina_Y542H5_WPCN_36</t>
  </si>
  <si>
    <t>hoda_illumina_QXXM2D_A2FJ_9</t>
  </si>
  <si>
    <t>HTH_11,</t>
  </si>
  <si>
    <t>PF08279.13,</t>
  </si>
  <si>
    <t>winged helix-turn-helix transcriptional regulator [Dehalobacter sp. 4CP]</t>
  </si>
  <si>
    <t>hoda_illumina_HPGGX0_1YPQ_16</t>
  </si>
  <si>
    <t>glycoside hydrolase family 15 protein [Methanosarcina sp.]</t>
  </si>
  <si>
    <t>hoda_illumina_KS6SRJ_2K3X_80</t>
  </si>
  <si>
    <t>hoda_illumina_8NJQKH_NJMC_62</t>
  </si>
  <si>
    <t>hoda_illumina_E52N51_QWHG_3</t>
  </si>
  <si>
    <t>K00602</t>
  </si>
  <si>
    <t>2.1.2.3, 3.5.4.10</t>
  </si>
  <si>
    <t>AICARFT_IMPCHas,</t>
  </si>
  <si>
    <t>PF01808.19,</t>
  </si>
  <si>
    <t>phosphoribosylaminoimidazolecarboxamide formyltransferase [Methanosarcinales archaeon]</t>
  </si>
  <si>
    <t>hoda_illumina_YEVTCS_H7X1_12</t>
  </si>
  <si>
    <t>ArsA_ATPase,</t>
  </si>
  <si>
    <t>PF02374.16,</t>
  </si>
  <si>
    <t>ArsA family ATPase [Methanothrix soehngenii]</t>
  </si>
  <si>
    <t>hoda_illumina_8E5935_XS0Q_24</t>
  </si>
  <si>
    <t>hoda_illumina_S4XYG8_C7VZ_13</t>
  </si>
  <si>
    <t>K02867</t>
  </si>
  <si>
    <t>Ribosomal_L11_N,Ribosomal_L11,</t>
  </si>
  <si>
    <t>PF03946.15,PF00298.20,</t>
  </si>
  <si>
    <t>50S ribosomal protein L11 [Methanothrix soehngenii]</t>
  </si>
  <si>
    <t>hoda_illumina_6ZWC0D_XD4N_36</t>
  </si>
  <si>
    <t>K00573</t>
  </si>
  <si>
    <t>2.1.1.77</t>
  </si>
  <si>
    <t>PCMT,</t>
  </si>
  <si>
    <t>PF01135.20,</t>
  </si>
  <si>
    <t>protein-L-isoaspartate O-methyltransferase [Methanothrix soehngenii]</t>
  </si>
  <si>
    <t>hoda_illumina_6K14JG_V8Y0_7</t>
  </si>
  <si>
    <t>ArsR family transcriptional regulator [Methanothrix soehngenii]</t>
  </si>
  <si>
    <t>hoda_illumina_J4BG9G_A2FJ_1</t>
  </si>
  <si>
    <t>S-layer,S-layer,</t>
  </si>
  <si>
    <t>PF07752.12,PF07752.12,</t>
  </si>
  <si>
    <t>PEGA domain protein [Methanosaeta sp. PtaB.Bin005]</t>
  </si>
  <si>
    <t>hoda_illumina_C5HQF6_32XH_38</t>
  </si>
  <si>
    <t>DUF1894,</t>
  </si>
  <si>
    <t>PF08979.12,</t>
  </si>
  <si>
    <t>DUF1894 domain-containing protein [Methanothrix soehngenii]</t>
  </si>
  <si>
    <t>hoda_illumina_NR61K7_REZJ_21</t>
  </si>
  <si>
    <t>K07463</t>
  </si>
  <si>
    <t>S1,tRNA_anti-codon,</t>
  </si>
  <si>
    <t>PF00575.24,PF01336.26,</t>
  </si>
  <si>
    <t>DHH family phosphoesterase [Methanothrix soehngenii]</t>
  </si>
  <si>
    <t>hoda_illumina_1X8N05_REZJ_49</t>
  </si>
  <si>
    <t>TPR_8,TPR_8,TPR_16,TPR_8,TPR_8,TPR_8,TPR_1,TPR_8,</t>
  </si>
  <si>
    <t>PF13181.7,PF13181.7,PF13432.7,PF13181.7,PF13181.7,PF13181.7,PF00515.29,PF13181.7,</t>
  </si>
  <si>
    <t>cellulose synthase subunit BcsC [Methanosaeta sp. PtaU1.Bin016]</t>
  </si>
  <si>
    <t>hoda_illumina_JKEE0F_WPCN_14</t>
  </si>
  <si>
    <t>NifU,</t>
  </si>
  <si>
    <t>PF01106.18,</t>
  </si>
  <si>
    <t>NifU family protein [Methanothrix soehngenii]</t>
  </si>
  <si>
    <t>hoda_illumina_0GCK63_DMD5_10</t>
  </si>
  <si>
    <t>TIR_2,</t>
  </si>
  <si>
    <t>PF13676.7,</t>
  </si>
  <si>
    <t>toll/interleukin-1 receptor domain-containing protein [Methanothrix soehngenii]</t>
  </si>
  <si>
    <t>hoda_illumina_AJSQ8C_KMJW_43</t>
  </si>
  <si>
    <t>K07575</t>
  </si>
  <si>
    <t>PUA,</t>
  </si>
  <si>
    <t>PF01472.21,</t>
  </si>
  <si>
    <t>RNA-binding protein [Methanothrix soehngenii]</t>
  </si>
  <si>
    <t>hoda_illumina_TK3Q8P_1PVF_67</t>
  </si>
  <si>
    <t>metallophosphoesterase family protein [Methanothrix soehngenii]</t>
  </si>
  <si>
    <t>hoda_illumina_Q8MSVK_32XH_42</t>
  </si>
  <si>
    <t>K02239</t>
  </si>
  <si>
    <t>F420_oxidored,P5CR_dimer,</t>
  </si>
  <si>
    <t>PF03807.18,PF14748.7,</t>
  </si>
  <si>
    <t>NADP oxidoreductase coenzyme F420-dependent [Methanothrix soehngenii GP6]</t>
  </si>
  <si>
    <t>hoda_illumina_0ZXM1M_QWHG_11</t>
  </si>
  <si>
    <t>K07388</t>
  </si>
  <si>
    <t>hoda_illumina_50P94V_XD4N_52</t>
  </si>
  <si>
    <t>hoda_illumina_08F83X_EN51_17</t>
  </si>
  <si>
    <t>K01710</t>
  </si>
  <si>
    <t>4.2.1.46</t>
  </si>
  <si>
    <t>dTDP-glucose 4,6-dehydratase [Methanothrix soehngenii]</t>
  </si>
  <si>
    <t>hoda_illumina_9JVZPN_1PVF_28</t>
  </si>
  <si>
    <t>K07130</t>
  </si>
  <si>
    <t>3.5.1.9</t>
  </si>
  <si>
    <t>Cyclase,</t>
  </si>
  <si>
    <t>PF04199.14,</t>
  </si>
  <si>
    <t>cyclase family protein [Methanothrix soehngenii]</t>
  </si>
  <si>
    <t>hoda_illumina_7C2GJ0_XD4N_50</t>
  </si>
  <si>
    <t>hoda_illumina_55R0R1_KMJW_57</t>
  </si>
  <si>
    <t>tRNA_anti-codon,</t>
  </si>
  <si>
    <t>PF01336.26,</t>
  </si>
  <si>
    <t>hoda_illumina_K8XY9B_8K0X_23</t>
  </si>
  <si>
    <t>K00399</t>
  </si>
  <si>
    <t>MCR_alpha_N,MCR_alpha,</t>
  </si>
  <si>
    <t>PF02745.16,PF02249.18,</t>
  </si>
  <si>
    <t>coenzyme-B sulfoethylthiotransferase subunit alpha [Methanothrix soehngenii]</t>
  </si>
  <si>
    <t>hoda_illumina_1HF2W4_KMJW_67</t>
  </si>
  <si>
    <t>K03433</t>
  </si>
  <si>
    <t>Proteasome,</t>
  </si>
  <si>
    <t>PF00227.27,</t>
  </si>
  <si>
    <t>archaeal proteasome endopeptidase complex subunit beta [Methanothrix soehngenii]</t>
  </si>
  <si>
    <t>hoda_illumina_58KEW4_JY08_31</t>
  </si>
  <si>
    <t>hoda_illumina_DT7XV4_22MY_10</t>
  </si>
  <si>
    <t>Glycogen_syn,Glycogen_syn,</t>
  </si>
  <si>
    <t>PF05693.14,PF05693.14,</t>
  </si>
  <si>
    <t>hoda_illumina_GGC0AW_WPCN_31</t>
  </si>
  <si>
    <t>hoda_illumina_APTTF0_A2FJ_23</t>
  </si>
  <si>
    <t>K07587</t>
  </si>
  <si>
    <t>6.1.1.27</t>
  </si>
  <si>
    <t>tRNA-synt_2d,SepRS_C,</t>
  </si>
  <si>
    <t>PF01409.21,PF18006.2,</t>
  </si>
  <si>
    <t>O-phosphoserine--tRNA(Cys) ligase [Methanosaeta sp. PtaB.Bin005]</t>
  </si>
  <si>
    <t>hoda_illumina_VBS111_YF38_10</t>
  </si>
  <si>
    <t>K02986</t>
  </si>
  <si>
    <t>S4,</t>
  </si>
  <si>
    <t>PF01479.26,</t>
  </si>
  <si>
    <t>30S ribosomal protein S4 [Methanothrix soehngenii]</t>
  </si>
  <si>
    <t>hoda_illumina_EZNZM2_32XH_67</t>
  </si>
  <si>
    <t>DUF5611,</t>
  </si>
  <si>
    <t>PF18446.2,</t>
  </si>
  <si>
    <t>hoda_illumina_Z078HV_2K3X_4</t>
  </si>
  <si>
    <t>Epsilonproteobacteria</t>
  </si>
  <si>
    <t>Campylobacterales</t>
  </si>
  <si>
    <t>Helicobacteraceae</t>
  </si>
  <si>
    <t>Helicobacter</t>
  </si>
  <si>
    <t>Helicobacter sp. MIT 17-337</t>
  </si>
  <si>
    <t>SAM-dependent methyltransferase [Helicobacter sp. MIT 17-337]</t>
  </si>
  <si>
    <t>hoda_illumina_NMV86W_22MY_22</t>
  </si>
  <si>
    <t>K03885</t>
  </si>
  <si>
    <t>1.6.99.3</t>
  </si>
  <si>
    <t>Pyr_redox_2,</t>
  </si>
  <si>
    <t>PF07992.15,</t>
  </si>
  <si>
    <t>FAD-dependent oxidoreductase [Methanothrix soehngenii]</t>
  </si>
  <si>
    <t>hoda_illumina_E9PB4J_H7X1_45</t>
  </si>
  <si>
    <t>K00858</t>
  </si>
  <si>
    <t>2.7.1.23</t>
  </si>
  <si>
    <t>NAD_kinase,</t>
  </si>
  <si>
    <t>PF01513.22,</t>
  </si>
  <si>
    <t>NAD(+) kinase [Methanosarcinales archaeon]</t>
  </si>
  <si>
    <t>hoda_illumina_1BZ1N4_F01X_37</t>
  </si>
  <si>
    <t>DNA_ligase_A_N,DNA_ligase_A_M,</t>
  </si>
  <si>
    <t>PF04675.15,PF01068.22,</t>
  </si>
  <si>
    <t>hoda_illumina_H4TMYS_NJMC_18</t>
  </si>
  <si>
    <t>K07569</t>
  </si>
  <si>
    <t>Gar1,</t>
  </si>
  <si>
    <t>PF04410.15,</t>
  </si>
  <si>
    <t>hoda_illumina_HX7V99_WPCN_21</t>
  </si>
  <si>
    <t>formylmethanofuran dehydrogenase subunit B [Methanothrix soehngenii]</t>
  </si>
  <si>
    <t>hoda_illumina_ZCSS70_H7X1_18</t>
  </si>
  <si>
    <t>K01591</t>
  </si>
  <si>
    <t>4.1.1.23</t>
  </si>
  <si>
    <t>OMPdecase,</t>
  </si>
  <si>
    <t>PF00215.25,</t>
  </si>
  <si>
    <t>orotidine-5'-phosphate decarboxylase [Methanothrix soehngenii]</t>
  </si>
  <si>
    <t>hoda_illumina_6WSGYV_PKPN_5</t>
  </si>
  <si>
    <t>K11645</t>
  </si>
  <si>
    <t>4.1.2.13</t>
  </si>
  <si>
    <t>hoda_illumina_9500GV_2K3X_61</t>
  </si>
  <si>
    <t>K02117</t>
  </si>
  <si>
    <t>3.6.3.14, 3.6.3.15</t>
  </si>
  <si>
    <t>ATP-synt_ab_N,ATP-synt_ab_Xtn,ATP-synt_ab,</t>
  </si>
  <si>
    <t>PF02874.24,PF16886.6,PF00006.26,</t>
  </si>
  <si>
    <t>V-type ATP synthase subunit A [Methanothrix soehngenii]</t>
  </si>
  <si>
    <t>hoda_illumina_S3PBM5_V1Y6_13</t>
  </si>
  <si>
    <t>hoda_illumina_54AVGV_A2FJ_57</t>
  </si>
  <si>
    <t>hoda_illumina_RZ0MP8_8K0X_8</t>
  </si>
  <si>
    <t>hoda_illumina_EB16C8_XS0Q_18</t>
  </si>
  <si>
    <t>TPR_16,TPR_19,</t>
  </si>
  <si>
    <t>PF13432.7,PF14559.7,</t>
  </si>
  <si>
    <t>hoda_illumina_J4DM63_32XH_17</t>
  </si>
  <si>
    <t>hoda_illumina_D04E44_XZTW_8</t>
  </si>
  <si>
    <t>K02434</t>
  </si>
  <si>
    <t>GatB_N,GatB_Yqey,</t>
  </si>
  <si>
    <t>PF02934.16,PF02637.19,</t>
  </si>
  <si>
    <t>Asp-tRNA(Asn)/Glu-tRNA(Gln) amidotransferase subunit GatB [Methanothrix soehngenii]</t>
  </si>
  <si>
    <t>hoda_illumina_4D42ZP_7SRA_36</t>
  </si>
  <si>
    <t>K07398</t>
  </si>
  <si>
    <t>TGT_C2,PUA,</t>
  </si>
  <si>
    <t>PF14810.7,PF01472.21,</t>
  </si>
  <si>
    <t>pseudouridine synthase [Methanosarcinales archaeon]</t>
  </si>
  <si>
    <t>hoda_illumina_QXXK79_YKR9_19</t>
  </si>
  <si>
    <t>hoda_illumina_DTMGME_V8Y0_32</t>
  </si>
  <si>
    <t>TPR_8,TPR_16,TPR_8,TPR_11,TPR_1,TPR_11,TPR_11,TPR_1,TPR_16,TPR_1,TPR_1,TPR_1,</t>
  </si>
  <si>
    <t>PF13181.7,PF13432.7,PF13181.7,PF13414.7,PF00515.29,PF13414.7,PF13414.7,PF00515.29,PF13432.7,PF00515.29,PF00515.29,PF00515.29,</t>
  </si>
  <si>
    <t>TPR domain protein, putative component of TonB system [Methanosarcina sp. Kolksee]</t>
  </si>
  <si>
    <t>hoda_illumina_HQAZTG_RCZT_28</t>
  </si>
  <si>
    <t>K03568</t>
  </si>
  <si>
    <t>hoda_illumina_FA7ZQ5_6QCW_33</t>
  </si>
  <si>
    <t>UPF0047,</t>
  </si>
  <si>
    <t>PF01894.18,</t>
  </si>
  <si>
    <t>YjbQ family protein [Methanothrix soehngenii]</t>
  </si>
  <si>
    <t>hoda_illumina_P7W1PJ_A2FJ_75</t>
  </si>
  <si>
    <t>K02954</t>
  </si>
  <si>
    <t>Ribosomal_S14,</t>
  </si>
  <si>
    <t>PF00253.22,</t>
  </si>
  <si>
    <t>30S ribosomal protein S14 [Methanothrix soehngenii]</t>
  </si>
  <si>
    <t>hoda_illumina_SR3WFS_WR8Y_7</t>
  </si>
  <si>
    <t>Epimerase,</t>
  </si>
  <si>
    <t>PF01370.22,</t>
  </si>
  <si>
    <t>NAD-dependent epimerase/dehydratase family protein [Methanothrix soehngenii]</t>
  </si>
  <si>
    <t>hoda_illumina_P3Y5K7_2K3X_31</t>
  </si>
  <si>
    <t>K02950</t>
  </si>
  <si>
    <t>Ribosom_S12_S23,</t>
  </si>
  <si>
    <t>PF00164.26,</t>
  </si>
  <si>
    <t>30S ribosomal protein S12 [Methanothrix soehngenii]</t>
  </si>
  <si>
    <t>hoda_illumina_9TADHB_39WH_14</t>
  </si>
  <si>
    <t>K07732</t>
  </si>
  <si>
    <t>2.7.1.161</t>
  </si>
  <si>
    <t>CTP-dep_RFKase,</t>
  </si>
  <si>
    <t>PF01982.17,</t>
  </si>
  <si>
    <t>Riboflavin kinase [uncultured archaeon]</t>
  </si>
  <si>
    <t>hoda_illumina_SKMAMS_V8Y0_30</t>
  </si>
  <si>
    <t>CarboxypepD_reg,</t>
  </si>
  <si>
    <t>PF13620.7,</t>
  </si>
  <si>
    <t>Uncharacterized protein XD72_0772 [Methanosaeta harundinacea]</t>
  </si>
  <si>
    <t>hoda_illumina_8D9947_RYYW_34</t>
  </si>
  <si>
    <t>pyridoxamine 5'-phosphate oxidase [Methanothrix soehngenii]</t>
  </si>
  <si>
    <t>hoda_illumina_YZN4CC_DJ73_8</t>
  </si>
  <si>
    <t>K02036</t>
  </si>
  <si>
    <t>3.6.3.27</t>
  </si>
  <si>
    <t>phosphate ABC transporter ATP-binding protein [Methanothrix soehngenii]</t>
  </si>
  <si>
    <t>hoda_illumina_VRF77F_1PVF_19</t>
  </si>
  <si>
    <t>hoda_illumina_KRVXEA_A2FJ_69</t>
  </si>
  <si>
    <t>K02988</t>
  </si>
  <si>
    <t>Ribosomal_S5,Ribosomal_S5_C,</t>
  </si>
  <si>
    <t>PF00333.21,PF03719.16,</t>
  </si>
  <si>
    <t>30S ribosomal protein S5 [Methanosarcinales archaeon]</t>
  </si>
  <si>
    <t>hoda_illumina_1B5JDY_22MY_13</t>
  </si>
  <si>
    <t>K07005</t>
  </si>
  <si>
    <t>Pyridox_ox_2,</t>
  </si>
  <si>
    <t>PF12900.8,</t>
  </si>
  <si>
    <t>hoda_illumina_4EKFNF_WPCN_13</t>
  </si>
  <si>
    <t>Nit_Regul_Hom,</t>
  </si>
  <si>
    <t>PF10126.10,</t>
  </si>
  <si>
    <t>hoda_illumina_QQB8E2_C7VZ_9</t>
  </si>
  <si>
    <t>hoda_illumina_JR4E9D_7SRA_29</t>
  </si>
  <si>
    <t>PIN,</t>
  </si>
  <si>
    <t>PF01850.22,</t>
  </si>
  <si>
    <t>type II toxin-antitoxin system VapC family toxin [Methanothrix soehngenii]</t>
  </si>
  <si>
    <t>hoda_illumina_0FMHVZ_1YPQ_45</t>
  </si>
  <si>
    <t>YkgJ family cysteine cluster protein [Methanothrix soehngenii]</t>
  </si>
  <si>
    <t>hoda_illumina_RQK5EZ_WPCN_56</t>
  </si>
  <si>
    <t>TPR_1,</t>
  </si>
  <si>
    <t>PF00515.29,</t>
  </si>
  <si>
    <t>hoda_illumina_Y38C26_NJMC_49</t>
  </si>
  <si>
    <t>K00145</t>
  </si>
  <si>
    <t>1.2.1.38</t>
  </si>
  <si>
    <t>N-acetyl-gamma-glutamyl-phosphate reductase [Methanosarcinales archaeon]</t>
  </si>
  <si>
    <t>hoda_illumina_17920W_RYYW_22</t>
  </si>
  <si>
    <t>hoda_illumina_X4S05G_XS0Q_6</t>
  </si>
  <si>
    <t>K22205</t>
  </si>
  <si>
    <t>SAM_adeno_trans,</t>
  </si>
  <si>
    <t>PF01887.17,</t>
  </si>
  <si>
    <t>protein of unknown function (DUF62) [Methanothrix soehngenii GP6]</t>
  </si>
  <si>
    <t>hoda_illumina_KJPXGK_NJMC_27</t>
  </si>
  <si>
    <t>K02189</t>
  </si>
  <si>
    <t>3.7.1.12</t>
  </si>
  <si>
    <t>CbiG_N,CbiG_C,</t>
  </si>
  <si>
    <t>PF11760.9,PF01890.17,</t>
  </si>
  <si>
    <t>cobalamin (vitamin B12) biosynthesis CbiG protein [Methanothrix soehngenii GP6]</t>
  </si>
  <si>
    <t>hoda_illumina_4HHQX9_JY08_14</t>
  </si>
  <si>
    <t>hoda_illumina_NE2VJR_WR8Y_56</t>
  </si>
  <si>
    <t>hoda_illumina_CJXC92_PZ2A_27</t>
  </si>
  <si>
    <t>K07012</t>
  </si>
  <si>
    <t>HD_6,ResIII,</t>
  </si>
  <si>
    <t>PF18019.2,PF04851.16,</t>
  </si>
  <si>
    <t>CRISPR-associated helicase/endonuclease Cas3 [Methanothrix soehngenii]</t>
  </si>
  <si>
    <t>hoda_illumina_NCB6VY_QWHG_10</t>
  </si>
  <si>
    <t>hoda_illumina_KW447K_8K0X_12</t>
  </si>
  <si>
    <t>K00187</t>
  </si>
  <si>
    <t>TPP_enzyme_C,POR,</t>
  </si>
  <si>
    <t>PF02775.22,PF01558.19,</t>
  </si>
  <si>
    <t>ketoisovalerate oxidoreductase [Methanothrix soehngenii]</t>
  </si>
  <si>
    <t>hoda_illumina_6ZSESP_ZB78_8</t>
  </si>
  <si>
    <t>hoda_illumina_7SYHV5_PKPN_31</t>
  </si>
  <si>
    <t>uc_Bacteria</t>
  </si>
  <si>
    <t>hypothetical protein [Syntrophorhabdus aromaticivorans]</t>
  </si>
  <si>
    <t>hoda_illumina_BK8VFR_1PVF_130</t>
  </si>
  <si>
    <t>K04566</t>
  </si>
  <si>
    <t>6.1.1.6</t>
  </si>
  <si>
    <t>tRNA-synt_1f,</t>
  </si>
  <si>
    <t>PF01921.19,</t>
  </si>
  <si>
    <t>lysine--tRNA ligase [Methanothrix soehngenii]</t>
  </si>
  <si>
    <t>hoda_illumina_EV9F21_NJMC_51</t>
  </si>
  <si>
    <t>K15635</t>
  </si>
  <si>
    <t>Metalloenzyme,PhosphMutase,</t>
  </si>
  <si>
    <t>PF01676.19,PF10143.10,</t>
  </si>
  <si>
    <t>cofactor-independent phosphoglycerate mutase [Methanothrix soehngenii]</t>
  </si>
  <si>
    <t>hoda_illumina_0QCVVE_EN51_3</t>
  </si>
  <si>
    <t>K03386</t>
  </si>
  <si>
    <t>AhpC-TSA,1-cysPrx_C,</t>
  </si>
  <si>
    <t>PF00578.22,PF10417.10,</t>
  </si>
  <si>
    <t>putative peroxiredoxin [Methanosaeta sp. PtaU1.Bin112]</t>
  </si>
  <si>
    <t>hoda_illumina_MN7B0D_F01X_50</t>
  </si>
  <si>
    <t>K01937</t>
  </si>
  <si>
    <t>6.3.4.2</t>
  </si>
  <si>
    <t>CTP_synth_N,GATase,</t>
  </si>
  <si>
    <t>PF06418.15,PF00117.29,</t>
  </si>
  <si>
    <t>CTP synthase [Methanothrix soehngenii]</t>
  </si>
  <si>
    <t>hoda_illumina_53P27E_XDEN_27</t>
  </si>
  <si>
    <t>K03238</t>
  </si>
  <si>
    <t>eIF-5_eIF-2B,TRAM,</t>
  </si>
  <si>
    <t>PF01873.18,PF01938.21,</t>
  </si>
  <si>
    <t>translation initiation factor IF-2 subunit beta [Methanothrix soehngenii]</t>
  </si>
  <si>
    <t>hoda_illumina_76QYSJ_KMJW_85</t>
  </si>
  <si>
    <t>K09143</t>
  </si>
  <si>
    <t>Cyclophil_like,</t>
  </si>
  <si>
    <t>PF04126.14,</t>
  </si>
  <si>
    <t>hoda_illumina_JC2TXN_WJHB_1</t>
  </si>
  <si>
    <t>Dicty_CTDC,Dicty_CTDC,</t>
  </si>
  <si>
    <t>PF00526.19,PF00526.19,</t>
  </si>
  <si>
    <t>extracellular protein, putative [Methanothrix soehngenii GP6]</t>
  </si>
  <si>
    <t>hoda_illumina_63ECEV_V8Y0_6</t>
  </si>
  <si>
    <t>K01867</t>
  </si>
  <si>
    <t>6.1.1.2</t>
  </si>
  <si>
    <t>tRNA-synt_1b,tRNA-synt_1b,</t>
  </si>
  <si>
    <t>PF00579.26,PF00579.26,</t>
  </si>
  <si>
    <t>tryptophan--tRNA ligase [Methanothrix soehngenii]</t>
  </si>
  <si>
    <t>hoda_illumina_GPA1J7_XDEN_88</t>
  </si>
  <si>
    <t>K09735</t>
  </si>
  <si>
    <t>DUF359,</t>
  </si>
  <si>
    <t>PF04019.13,</t>
  </si>
  <si>
    <t>hoda_illumina_1PTD45_WR8Y_11</t>
  </si>
  <si>
    <t>K01953</t>
  </si>
  <si>
    <t>6.3.5.4</t>
  </si>
  <si>
    <t>GATase_7,Asn_synthase,</t>
  </si>
  <si>
    <t>PF13537.7,PF00733.22,</t>
  </si>
  <si>
    <t>asparagine synthase (glutamine-hydrolyzing) [Methanothrix soehngenii]</t>
  </si>
  <si>
    <t>hoda_illumina_C8BN4S_1YPQ_4</t>
  </si>
  <si>
    <t>K01628</t>
  </si>
  <si>
    <t>4.1.2.17</t>
  </si>
  <si>
    <t>Aldolase_II,</t>
  </si>
  <si>
    <t>PF00596.22,</t>
  </si>
  <si>
    <t>hoda_illumina_SZRHRX_7SRA_21</t>
  </si>
  <si>
    <t>formylmethanofuran dehydrogenase subunit D [Methanothrix soehngenii]</t>
  </si>
  <si>
    <t>hoda_illumina_AD54SH_22MY_20</t>
  </si>
  <si>
    <t>Methanosaeta sp. NSM2</t>
  </si>
  <si>
    <t>hypothetical protein CG440_1153 [Methanosaeta sp. NSM2]</t>
  </si>
  <si>
    <t>hoda_illumina_XF4PWT_NJMC_9</t>
  </si>
  <si>
    <t>K02896</t>
  </si>
  <si>
    <t>Ribosomal_L24e,</t>
  </si>
  <si>
    <t>PF01246.21,</t>
  </si>
  <si>
    <t>50S ribosomal protein L24e [Methanothrix sp.]</t>
  </si>
  <si>
    <t>hoda_illumina_DBK2ST_RCZT_26</t>
  </si>
  <si>
    <t>hoda_illumina_0PKCW6_H7X1_13</t>
  </si>
  <si>
    <t>hoda_illumina_HCQ66D_XD4N_82</t>
  </si>
  <si>
    <t>K01698</t>
  </si>
  <si>
    <t>4.2.1.24</t>
  </si>
  <si>
    <t>ALAD,</t>
  </si>
  <si>
    <t>PF00490.22,</t>
  </si>
  <si>
    <t>porphobilinogen synthase [Methanothrix soehngenii]</t>
  </si>
  <si>
    <t>hoda_illumina_C1FVXE_NJMC_63</t>
  </si>
  <si>
    <t>K11130</t>
  </si>
  <si>
    <t>Nop10p,</t>
  </si>
  <si>
    <t>PF04135.13,</t>
  </si>
  <si>
    <t>RNA-protein complex protein Nop10 [Methanothrix soehngenii]</t>
  </si>
  <si>
    <t>hoda_illumina_AGB6W6_PZ2A_1</t>
  </si>
  <si>
    <t>Transglut_core,</t>
  </si>
  <si>
    <t>PF01841.20,</t>
  </si>
  <si>
    <t>transglutaminase family protein [Methanothrix soehngenii]</t>
  </si>
  <si>
    <t>hoda_illumina_7Q1AFH_6QCW_22</t>
  </si>
  <si>
    <t>DUF58,</t>
  </si>
  <si>
    <t>PF01882.19,</t>
  </si>
  <si>
    <t>DUF58 domain-containing protein [Methanothrix soehngenii]</t>
  </si>
  <si>
    <t>hoda_illumina_MNA2JD_8K0X_21</t>
  </si>
  <si>
    <t>K03422</t>
  </si>
  <si>
    <t>MCR_D,</t>
  </si>
  <si>
    <t>PF02505.15,</t>
  </si>
  <si>
    <t>methyl-coenzyme M reductase operon protein D [Methanothrix sp.]</t>
  </si>
  <si>
    <t>hoda_illumina_0VPJQG_3NQF_24</t>
  </si>
  <si>
    <t>K03307</t>
  </si>
  <si>
    <t>SSF,SSF,</t>
  </si>
  <si>
    <t>PF00474.18,PF00474.18,</t>
  </si>
  <si>
    <t>sodium:solute symporter family protein [Methanothrix soehngenii]</t>
  </si>
  <si>
    <t>hoda_illumina_M8A2B9_R08S_1</t>
  </si>
  <si>
    <t>K07058</t>
  </si>
  <si>
    <t>Virul_fac_BrkB,</t>
  </si>
  <si>
    <t>PF03631.16,</t>
  </si>
  <si>
    <t>YihY/virulence factor BrkB family protein [Methanosarcinales archaeon]</t>
  </si>
  <si>
    <t>hoda_illumina_W1ME16_22MY_26</t>
  </si>
  <si>
    <t>TPR_10,TPR_12,</t>
  </si>
  <si>
    <t>PF13374.7,PF13424.7,</t>
  </si>
  <si>
    <t>Tetratricopeptide repeat protein [uncultured archaeon]</t>
  </si>
  <si>
    <t>hoda_illumina_75F25E_1PVF_91</t>
  </si>
  <si>
    <t>hoda_illumina_W916NC_RCZT_23</t>
  </si>
  <si>
    <t>K20444</t>
  </si>
  <si>
    <t>Glycos_transf_2,Glycos_transf_2,</t>
  </si>
  <si>
    <t>PF00535.27,PF00535.27,</t>
  </si>
  <si>
    <t>hoda_illumina_5GECSH_A2FJ_90</t>
  </si>
  <si>
    <t>K09142</t>
  </si>
  <si>
    <t>Methyltrn_RNA_3,</t>
  </si>
  <si>
    <t>PF02598.18,</t>
  </si>
  <si>
    <t>hoda_illumina_CP3GD7_KMJW_88</t>
  </si>
  <si>
    <t>K00788</t>
  </si>
  <si>
    <t>2.5.1.3</t>
  </si>
  <si>
    <t>TMP-TENI,</t>
  </si>
  <si>
    <t>PF02581.18,</t>
  </si>
  <si>
    <t>thiamine phosphate synthase [Methanothrix soehngenii]</t>
  </si>
  <si>
    <t>hoda_illumina_WXAQS2_2K3X_26</t>
  </si>
  <si>
    <t>K03044</t>
  </si>
  <si>
    <t>RNA_pol_Rpb2_4,RNA_pol_Rpb2_5,RNA_pol_Rpb2_6,RNA_pol_Rpb2_7,</t>
  </si>
  <si>
    <t>PF04566.14,PF04567.18,PF00562.29,PF04560.21,</t>
  </si>
  <si>
    <t>DNA-directed RNA polymerase subunit B' [Methanosaeta sp. PtaB.Bin005]</t>
  </si>
  <si>
    <t>hoda_illumina_6STWPX_SD1Y_17</t>
  </si>
  <si>
    <t>hoda_illumina_540896_RCZT_11</t>
  </si>
  <si>
    <t>Lipase_GDSL_2,</t>
  </si>
  <si>
    <t>PF13472.7,</t>
  </si>
  <si>
    <t>SGNH/GDSL hydrolase family protein [Methanothrix soehngenii]</t>
  </si>
  <si>
    <t>hoda_illumina_FWKS73_K1ES_14</t>
  </si>
  <si>
    <t>K02217</t>
  </si>
  <si>
    <t>1.16.3.2</t>
  </si>
  <si>
    <t>Ferritin,</t>
  </si>
  <si>
    <t>PF00210.25,</t>
  </si>
  <si>
    <t>ferritin [Methanothrix soehngenii]</t>
  </si>
  <si>
    <t>hoda_illumina_F0T70N_XD4N_51</t>
  </si>
  <si>
    <t>hoda_illumina_31FP0P_2K3X_64</t>
  </si>
  <si>
    <t>K02121</t>
  </si>
  <si>
    <t>vATP-synt_E,</t>
  </si>
  <si>
    <t>PF01991.19,</t>
  </si>
  <si>
    <t>V-type ATP synthase subunit E [Methanothrix soehngenii]</t>
  </si>
  <si>
    <t>hoda_illumina_J7XC0V_3ZCA_17</t>
  </si>
  <si>
    <t>K02944</t>
  </si>
  <si>
    <t>Ribosomal_L18A,</t>
  </si>
  <si>
    <t>PF01775.18,</t>
  </si>
  <si>
    <t>50S ribosomal protein L18a [Methanothrix soehngenii]</t>
  </si>
  <si>
    <t>hoda_illumina_NB2NQF_WR8Y_21</t>
  </si>
  <si>
    <t>K03785</t>
  </si>
  <si>
    <t>4.2.1.10</t>
  </si>
  <si>
    <t>DHquinase_I,</t>
  </si>
  <si>
    <t>PF01487.16,</t>
  </si>
  <si>
    <t>3-dehydroquinate dehydratase, putative [Methanothrix soehngenii GP6]</t>
  </si>
  <si>
    <t>hoda_illumina_VB2KZT_V1Y6_1</t>
  </si>
  <si>
    <t>hypothetical protein EHM14_02425 [Methanothrix sp.]</t>
  </si>
  <si>
    <t>hoda_illumina_BASYV9_JY08_9</t>
  </si>
  <si>
    <t>hypothetical protein A4E49_00009 [Methanosaeta sp. PtaU1.Bin112]</t>
  </si>
  <si>
    <t>hoda_illumina_A62T2E_22MY_23</t>
  </si>
  <si>
    <t>K03469</t>
  </si>
  <si>
    <t>3.1.26.4</t>
  </si>
  <si>
    <t>RVT_3,</t>
  </si>
  <si>
    <t>PF13456.7,</t>
  </si>
  <si>
    <t>ribonuclease HI family protein [Methanothrix soehngenii]</t>
  </si>
  <si>
    <t>hoda_illumina_8GAH46_EN51_12</t>
  </si>
  <si>
    <t>K02232</t>
  </si>
  <si>
    <t>6.3.5.10</t>
  </si>
  <si>
    <t>cobyric acid synthase [Methanothrix soehngenii]</t>
  </si>
  <si>
    <t>hoda_illumina_M9P696_WR8Y_5</t>
  </si>
  <si>
    <t>GDP-mannose 4,6-dehydratase [Methanothrix soehngenii]</t>
  </si>
  <si>
    <t>hoda_illumina_PEVD3Q_F01X_3</t>
  </si>
  <si>
    <t>addiction module toxin RelE [Dehalobacter sp. 4CP]</t>
  </si>
  <si>
    <t>hoda_illumina_PXRNV2_WR8Y_1</t>
  </si>
  <si>
    <t>TPR_12,TPR_10,TPR_12,TPR_12,TPR_12,</t>
  </si>
  <si>
    <t>PF13424.7,PF13374.7,PF13424.7,PF13424.7,PF13424.7,</t>
  </si>
  <si>
    <t>Tetratricopeptide repeat protein [Methanosaeta sp. PtaU1.Bin112]</t>
  </si>
  <si>
    <t>hoda_illumina_Y9JZ6F_RYYW_42</t>
  </si>
  <si>
    <t>hoda_illumina_RVTCMA_A2FJ_53</t>
  </si>
  <si>
    <t>FprA family A-type flavoprotein [Methanothrix soehngenii]</t>
  </si>
  <si>
    <t>hoda_illumina_4DR591_XDEN_37</t>
  </si>
  <si>
    <t>K07043</t>
  </si>
  <si>
    <t>DUF45,</t>
  </si>
  <si>
    <t>PF01863.18,</t>
  </si>
  <si>
    <t>SprT-like family protein [Methanosaeta sp. PtaU1.Bin112]</t>
  </si>
  <si>
    <t>hoda_illumina_7F1WBY_QWHG_14</t>
  </si>
  <si>
    <t>hoda_illumina_RT6S9C_3ZCA_18</t>
  </si>
  <si>
    <t>K04797</t>
  </si>
  <si>
    <t>Prefoldin,</t>
  </si>
  <si>
    <t>PF02996.18,</t>
  </si>
  <si>
    <t>prefoldin subunit alpha [Methanothrix soehngenii]</t>
  </si>
  <si>
    <t>hoda_illumina_WBXH6Y_C7VZ_22</t>
  </si>
  <si>
    <t>K22223</t>
  </si>
  <si>
    <t>3.1.3.18</t>
  </si>
  <si>
    <t>Hydrolase_3,Hydrolase_3,</t>
  </si>
  <si>
    <t>PF08282.13,PF08282.13,</t>
  </si>
  <si>
    <t>phosphoglycolate phosphatase [Methanosarcinales archaeon]</t>
  </si>
  <si>
    <t>hoda_illumina_Q7D2NN_WPCN_51</t>
  </si>
  <si>
    <t>K00384</t>
  </si>
  <si>
    <t>1.8.1.9</t>
  </si>
  <si>
    <t>hoda_illumina_2HM5ZK_P06S_1</t>
  </si>
  <si>
    <t>K13038</t>
  </si>
  <si>
    <t>4.1.1.36, 6.3.2.5</t>
  </si>
  <si>
    <t>Flavoprotein,DFP,</t>
  </si>
  <si>
    <t>PF02441.20,PF04127.16,</t>
  </si>
  <si>
    <t>bifunctional phosphopantothenoylcysteine decarboxylase/phosphopantothenate--cysteine ligase CoaBC [Methanothrix soehngenii]</t>
  </si>
  <si>
    <t>hoda_illumina_2EC8DS_R08S_21</t>
  </si>
  <si>
    <t>hoda_illumina_W9H1WK_2K3X_56</t>
  </si>
  <si>
    <t>K06001</t>
  </si>
  <si>
    <t>TrpB-like pyridoxal phosphate-dependent enzyme [Methanothrix soehngenii]</t>
  </si>
  <si>
    <t>hoda_illumina_WR3MVD_3NQF_16</t>
  </si>
  <si>
    <t>BcrAD_BadFG,</t>
  </si>
  <si>
    <t>PF01869.21,</t>
  </si>
  <si>
    <t>methanogenesis marker 15 protein [Methanothrix soehngenii]</t>
  </si>
  <si>
    <t>hoda_illumina_4CNCAK_C7VZ_19</t>
  </si>
  <si>
    <t>K01251</t>
  </si>
  <si>
    <t>3.3.1.1</t>
  </si>
  <si>
    <t>AdoHcyase,AdoHcyase_NAD,</t>
  </si>
  <si>
    <t>PF05221.18,PF00670.22,</t>
  </si>
  <si>
    <t>adenosylhomocysteinase [Methanothrix soehngenii]</t>
  </si>
  <si>
    <t>hoda_illumina_HJ4P50_F01X_10</t>
  </si>
  <si>
    <t>K09737</t>
  </si>
  <si>
    <t>DUF61,</t>
  </si>
  <si>
    <t>PF01886.17,</t>
  </si>
  <si>
    <t>DUF61 family protein [Methanothrix soehngenii]</t>
  </si>
  <si>
    <t>hoda_illumina_9QCT7F_3NQF_10</t>
  </si>
  <si>
    <t>TelA,</t>
  </si>
  <si>
    <t>PF05816.12,</t>
  </si>
  <si>
    <t>toxic anion resistance protein [Methanothrix soehngenii]</t>
  </si>
  <si>
    <t>hoda_illumina_0RVYNM_PKPN_8</t>
  </si>
  <si>
    <t>hoda_illumina_C5DH2B_WPCN_43</t>
  </si>
  <si>
    <t>nickel-responsive transcriptional regulator NikR [Methanothrix soehngenii]</t>
  </si>
  <si>
    <t>hoda_illumina_GRHKJJ_2K3X_6</t>
  </si>
  <si>
    <t>ATPgrasp_Ter,</t>
  </si>
  <si>
    <t>PF15632.7,</t>
  </si>
  <si>
    <t>ATP-grasp domain-containing protein [Methanomicrobia archaeon]</t>
  </si>
  <si>
    <t>hoda_illumina_BXKQ3N_JY08_16</t>
  </si>
  <si>
    <t>hoda_illumina_T7Z11Z_A2FJ_29</t>
  </si>
  <si>
    <t>metal-dependent phosphohydrolase [Methanothrix soehngenii GP6]</t>
  </si>
  <si>
    <t>hoda_illumina_8G1B1P_2K3X_8</t>
  </si>
  <si>
    <t>hypothetical protein [Methanomicrobiales archaeon]</t>
  </si>
  <si>
    <t>hoda_illumina_QTHRPW_WJHB_4</t>
  </si>
  <si>
    <t>HMG_CoA_synt_N,HMG_CoA_synt_C,</t>
  </si>
  <si>
    <t>PF01154.18,PF08540.11,</t>
  </si>
  <si>
    <t>HMG-CoA synthase [Methanothrix soehngenii GP6]</t>
  </si>
  <si>
    <t>hoda_illumina_C9SEAR_2K3X_73</t>
  </si>
  <si>
    <t>hoda_illumina_WG6G2V_V1Y6_33</t>
  </si>
  <si>
    <t>K08482</t>
  </si>
  <si>
    <t>ATPase,</t>
  </si>
  <si>
    <t>PF06745.14,</t>
  </si>
  <si>
    <t>hoda_illumina_GMQC4P_39WH_3</t>
  </si>
  <si>
    <t>Amidophosphoribosyltransferase [uncultured archaeon]</t>
  </si>
  <si>
    <t>hoda_illumina_MY4JWV_REZJ_8</t>
  </si>
  <si>
    <t>K00261</t>
  </si>
  <si>
    <t>1.4.1.3</t>
  </si>
  <si>
    <t>ELFV_dehydrog_N,ELFV_dehydrog,</t>
  </si>
  <si>
    <t>PF02812.19,PF00208.22,</t>
  </si>
  <si>
    <t>Glu/Leu/Phe/Val dehydrogenase [Methanothrix soehngenii]</t>
  </si>
  <si>
    <t>hoda_illumina_P91ESB_1YPQ_9</t>
  </si>
  <si>
    <t>DsbD,</t>
  </si>
  <si>
    <t>PF02683.16,</t>
  </si>
  <si>
    <t>Cytochrome C biogenesis protein transmembrane region [Methanosaeta sp. PtaB.Bin005]</t>
  </si>
  <si>
    <t>hoda_illumina_1J8FDW_39WH_1</t>
  </si>
  <si>
    <t>carboxymuconolactone decarboxylase family protein [Methanothrix soehngenii GP6]</t>
  </si>
  <si>
    <t>hoda_illumina_30PT6C_NJMC_55</t>
  </si>
  <si>
    <t>hoda_illumina_A274HV_REZJ_7</t>
  </si>
  <si>
    <t>K02500</t>
  </si>
  <si>
    <t>imidazole glycerol phosphate synthase subunit HisF [Methanothrix soehngenii]</t>
  </si>
  <si>
    <t>hoda_illumina_3ZAQFW_1YPQ_57</t>
  </si>
  <si>
    <t>K00319</t>
  </si>
  <si>
    <t>1.5.98.1</t>
  </si>
  <si>
    <t>MTD,</t>
  </si>
  <si>
    <t>PF01993.19,</t>
  </si>
  <si>
    <t>methylenetetrahydromethanopterin dehydrogenase, partial [Methanosaeta sp. ASM2]</t>
  </si>
  <si>
    <t>hoda_illumina_RY18EM_QWHG_21</t>
  </si>
  <si>
    <t>K08975</t>
  </si>
  <si>
    <t>DUF373,</t>
  </si>
  <si>
    <t>PF04123.14,</t>
  </si>
  <si>
    <t>DUF373 family protein [Methanothrix soehngenii]</t>
  </si>
  <si>
    <t>hoda_illumina_J82FBC_ZB78_17</t>
  </si>
  <si>
    <t>2-dehydropantoate 2-reductase [Methanosarcinales archaeon]</t>
  </si>
  <si>
    <t>hoda_illumina_AZ19AB_EN51_19</t>
  </si>
  <si>
    <t>K01790</t>
  </si>
  <si>
    <t>5.1.3.13</t>
  </si>
  <si>
    <t>dTDP_sugar_isom,</t>
  </si>
  <si>
    <t>PF00908.18,</t>
  </si>
  <si>
    <t>dTDP-4-dehydrorhamnose 3,5-epimerase family protein [Methanothrix soehngenii]</t>
  </si>
  <si>
    <t>hoda_illumina_XFSJFZ_YKR9_3</t>
  </si>
  <si>
    <t>cell division inhibitor MinD [Methanosaeta sp. PtaB.Bin005]</t>
  </si>
  <si>
    <t>hoda_illumina_7A0WKD_XD4N_22</t>
  </si>
  <si>
    <t>K03263</t>
  </si>
  <si>
    <t>EFP_N,eIF-5a,</t>
  </si>
  <si>
    <t>PF08207.13,PF01287.21,</t>
  </si>
  <si>
    <t>translation initiation factor IF-5A [Methanothrix soehngenii]</t>
  </si>
  <si>
    <t>hoda_illumina_NB698N_WPCN_5</t>
  </si>
  <si>
    <t>hypothetical protein EHM14_06755 [Methanothrix sp.]</t>
  </si>
  <si>
    <t>hoda_illumina_QJ8AFE_1YPQ_37</t>
  </si>
  <si>
    <t>K00581</t>
  </si>
  <si>
    <t>MtrE,</t>
  </si>
  <si>
    <t>PF04206.13,</t>
  </si>
  <si>
    <t>tetrahydromethanopterin S-methyltransferase subunit E [Methanothrix soehngenii]</t>
  </si>
  <si>
    <t>hoda_illumina_SF2EP9_A2FJ_41</t>
  </si>
  <si>
    <t>acetate--CoA ligase [Methanotrichaceae archaeon]</t>
  </si>
  <si>
    <t>hoda_illumina_09SXDZ_JY08_41</t>
  </si>
  <si>
    <t>Fe-S_biosyn,</t>
  </si>
  <si>
    <t>PF01521.21,</t>
  </si>
  <si>
    <t>HesB/YadR/YfhF family protein [Methanothrix soehngenii]</t>
  </si>
  <si>
    <t>hoda_illumina_VGPPJ8_WR8Y_53</t>
  </si>
  <si>
    <t>periplasmic binding protein [Methanothrix soehngenii GP6]</t>
  </si>
  <si>
    <t>hoda_illumina_5R034X_XDEN_91</t>
  </si>
  <si>
    <t>K07158</t>
  </si>
  <si>
    <t>PIN_9,</t>
  </si>
  <si>
    <t>PF18477.2,</t>
  </si>
  <si>
    <t>hoda_illumina_Y1681A_XD4N_76</t>
  </si>
  <si>
    <t>K01736</t>
  </si>
  <si>
    <t>4.2.3.5</t>
  </si>
  <si>
    <t>Chorismate_synt,</t>
  </si>
  <si>
    <t>PF01264.22,</t>
  </si>
  <si>
    <t>chorismate synthase [Methanosarcinales archaeon]</t>
  </si>
  <si>
    <t>hoda_illumina_WWJG12_ZB78_27</t>
  </si>
  <si>
    <t>amphi-Trp domain-containing protein [Methanosarcinales archaeon]</t>
  </si>
  <si>
    <t>hoda_illumina_V1193Z_KMJW_52</t>
  </si>
  <si>
    <t>K04487</t>
  </si>
  <si>
    <t>2.8.1.7</t>
  </si>
  <si>
    <t>cysteine desulfurase NifS [Methanothrix soehngenii]</t>
  </si>
  <si>
    <t>hoda_illumina_CAFT77_32XH_46</t>
  </si>
  <si>
    <t>K11717</t>
  </si>
  <si>
    <t>2.8.1.7, 4.4.1.16</t>
  </si>
  <si>
    <t>cysteine desulfurase [Methanothrix soehngenii]</t>
  </si>
  <si>
    <t>hoda_illumina_XZ1657_XD4N_27</t>
  </si>
  <si>
    <t>TfuA,</t>
  </si>
  <si>
    <t>PF07812.13,</t>
  </si>
  <si>
    <t>TfuA-related McrA-glycine thioamidation protein [Methanothrix soehngenii]</t>
  </si>
  <si>
    <t>hoda_illumina_TDN4FD_1PVF_119</t>
  </si>
  <si>
    <t>K00939</t>
  </si>
  <si>
    <t>2.7.4.3</t>
  </si>
  <si>
    <t>ADK,ADK_lid,</t>
  </si>
  <si>
    <t>PF00406.23,PF05191.15,</t>
  </si>
  <si>
    <t>adenylate kinase [Methanothrix soehngenii]</t>
  </si>
  <si>
    <t>hoda_illumina_HSTP17_1PVF_103</t>
  </si>
  <si>
    <t>hoda_illumina_8EV31B_3ZCA_1</t>
  </si>
  <si>
    <t>Peptidase_M42,</t>
  </si>
  <si>
    <t>PF05343.15,</t>
  </si>
  <si>
    <t>M42 family metallopeptidase [Methanothrix soehngenii]</t>
  </si>
  <si>
    <t>hoda_illumina_JN0BCH_3NQF_48</t>
  </si>
  <si>
    <t>hoda_illumina_SYGX06_REZJ_14</t>
  </si>
  <si>
    <t>K01512</t>
  </si>
  <si>
    <t>3.6.1.7</t>
  </si>
  <si>
    <t>acylphosphatase [Methanothrix soehngenii]</t>
  </si>
  <si>
    <t>hoda_illumina_3A3VCK_H7X1_41</t>
  </si>
  <si>
    <t>K10773</t>
  </si>
  <si>
    <t>4.2.99.18</t>
  </si>
  <si>
    <t>HhH-GPD,</t>
  </si>
  <si>
    <t>PF00730.26,</t>
  </si>
  <si>
    <t>endonuclease III [Methanothrix soehngenii]</t>
  </si>
  <si>
    <t>hoda_illumina_9WJ05R_XDEN_56</t>
  </si>
  <si>
    <t>Glu_cyclase_2,</t>
  </si>
  <si>
    <t>PF05096.13,</t>
  </si>
  <si>
    <t>glutamine cyclotransferase [Methanothrix soehngenii GP6]</t>
  </si>
  <si>
    <t>hoda_illumina_6A6X5S_JY08_46</t>
  </si>
  <si>
    <t>hoda_illumina_MRZ5F9_XS0Q_21</t>
  </si>
  <si>
    <t>amphi-Trp domain-containing protein [Methanothrix soehngenii]</t>
  </si>
  <si>
    <t>hoda_illumina_82V1D4_1PVF_35</t>
  </si>
  <si>
    <t>hoda_illumina_GWT447_32XH_24</t>
  </si>
  <si>
    <t>K00794</t>
  </si>
  <si>
    <t>2.5.1.78</t>
  </si>
  <si>
    <t>6,7-dimethyl-8-ribityllumazine synthase [Methanosaeta sp. PtaB.Bin005]</t>
  </si>
  <si>
    <t>hoda_illumina_AFXZYC_WPCN_18</t>
  </si>
  <si>
    <t>VWA_2,</t>
  </si>
  <si>
    <t>PF13519.7,</t>
  </si>
  <si>
    <t>VWA domain-containing protein [Methanosarcinales archaeon]</t>
  </si>
  <si>
    <t>hoda_illumina_2W7K2A_KMJW_2</t>
  </si>
  <si>
    <t>K15342</t>
  </si>
  <si>
    <t>Cas_Cas4,Cas_Cas1,</t>
  </si>
  <si>
    <t>PF01930.18,PF01867.17,</t>
  </si>
  <si>
    <t>CRISPR-associated endonuclease Cas1 [Methanotrichaceae archaeon]</t>
  </si>
  <si>
    <t>hoda_illumina_MJ2KAR_DMD5_8</t>
  </si>
  <si>
    <t>K01007</t>
  </si>
  <si>
    <t>2.7.9.2</t>
  </si>
  <si>
    <t>PPDK_N,PEP-utilizers,PEP-utilizers_C,</t>
  </si>
  <si>
    <t>PF01326.20,PF00391.24,PF02896.19,</t>
  </si>
  <si>
    <t>phosphoenolpyruvate synthase [Methanothrix soehngenii]</t>
  </si>
  <si>
    <t>hoda_illumina_E4HNVH_3ZCA_19</t>
  </si>
  <si>
    <t>K03110</t>
  </si>
  <si>
    <t>SRP54_N,SRP54,</t>
  </si>
  <si>
    <t>PF02881.20,PF00448.23,</t>
  </si>
  <si>
    <t>signal recognition particle-docking protein FtsY [Methanothrix soehngenii]</t>
  </si>
  <si>
    <t>hoda_illumina_6YW82Q_C7VZ_41</t>
  </si>
  <si>
    <t>hoda_illumina_G2BG0P_SD1Y_30</t>
  </si>
  <si>
    <t>K01869</t>
  </si>
  <si>
    <t>6.1.1.4</t>
  </si>
  <si>
    <t>tRNA-synt_1,tRNA-synt_1,Anticodon_1,</t>
  </si>
  <si>
    <t>PF00133.23,PF00133.23,PF08264.14,</t>
  </si>
  <si>
    <t>leucyl-tRNA synthetase [Methanothrix soehngenii GP6]</t>
  </si>
  <si>
    <t>hoda_illumina_YWE33R_YF38_6</t>
  </si>
  <si>
    <t>K17870</t>
  </si>
  <si>
    <t>1.6.3.3</t>
  </si>
  <si>
    <t>FAD-dependent oxidoreductase [Methanosarcinales archaeon]</t>
  </si>
  <si>
    <t>hoda_illumina_YSCT3E_H7X1_29</t>
  </si>
  <si>
    <t>FaeA,</t>
  </si>
  <si>
    <t>PF04703.13,</t>
  </si>
  <si>
    <t>hoda_illumina_7JN72B_PKPN_10</t>
  </si>
  <si>
    <t>choice-of-anchor E domain-containing protein [Bacteroidales bacterium]</t>
  </si>
  <si>
    <t>hoda_illumina_E890F3_DMD5_5</t>
  </si>
  <si>
    <t>PAP2,</t>
  </si>
  <si>
    <t>PF01569.22,</t>
  </si>
  <si>
    <t>phosphatase PAP2 family protein [Methanosarcinales archaeon]</t>
  </si>
  <si>
    <t>hoda_illumina_4G735B_DMD5_9</t>
  </si>
  <si>
    <t>K18933</t>
  </si>
  <si>
    <t>4.1.1.11, 4.1.1.25</t>
  </si>
  <si>
    <t>Pyridoxal_deC,</t>
  </si>
  <si>
    <t>PF00282.20,</t>
  </si>
  <si>
    <t>tyrosine decarboxylase MfnA [Methanothrix soehngenii]</t>
  </si>
  <si>
    <t>hoda_illumina_7KVMMY_SD1Y_27</t>
  </si>
  <si>
    <t>hypothetical protein A4E43_00318 [Methanosaeta sp. PtaB.Bin005]</t>
  </si>
  <si>
    <t>hoda_illumina_Y7G6PR_C7VZ_43</t>
  </si>
  <si>
    <t>K01585</t>
  </si>
  <si>
    <t>4.1.1.19</t>
  </si>
  <si>
    <t>Orn_Arg_deC_N,Arg_decarb_HB,</t>
  </si>
  <si>
    <t>PF02784.17,PF17810.2,</t>
  </si>
  <si>
    <t>biosynthetic arginine decarboxylase [Methanothrix soehngenii]</t>
  </si>
  <si>
    <t>hoda_illumina_7MYPCD_6QCW_41</t>
  </si>
  <si>
    <t>K01955</t>
  </si>
  <si>
    <t>6.3.5.5</t>
  </si>
  <si>
    <t>CPSase_L_D2,CPSase_L_D3,CPSase_L_D2,MGS,</t>
  </si>
  <si>
    <t>PF02786.18,PF02787.20,PF02786.18,PF02142.23,</t>
  </si>
  <si>
    <t>carbamoyl-phosphate synthase large subunit [Methanothrix soehngenii]</t>
  </si>
  <si>
    <t>hoda_illumina_5QFP79_WPCN_75</t>
  </si>
  <si>
    <t>K07129</t>
  </si>
  <si>
    <t>pyrroloquinoline quinone biosynthesis protein PqqE [Methanosaeta sp. PtaB.Bin005]</t>
  </si>
  <si>
    <t>hoda_illumina_D0EGR6_XD4N_67</t>
  </si>
  <si>
    <t>K10725</t>
  </si>
  <si>
    <t>ORC1-type DNA replication protein [Methanothrix soehngenii]</t>
  </si>
  <si>
    <t>hoda_illumina_SRQ4MW_H7X1_24</t>
  </si>
  <si>
    <t>K00688</t>
  </si>
  <si>
    <t>2.4.1.1</t>
  </si>
  <si>
    <t>DUF3417,Phosphorylase,</t>
  </si>
  <si>
    <t>PF11897.9,PF00343.21,</t>
  </si>
  <si>
    <t>alpha-glucan family phosphorylase [Methanothrix soehngenii]</t>
  </si>
  <si>
    <t>hoda_illumina_301SP7_WPCN_12</t>
  </si>
  <si>
    <t>alpha-ribazole phosphatase [Methanothrix soehngenii GP6]</t>
  </si>
  <si>
    <t>hoda_illumina_6F1DMB_RYYW_45</t>
  </si>
  <si>
    <t>Lactamase_B_2,</t>
  </si>
  <si>
    <t>PF12706.8,</t>
  </si>
  <si>
    <t>hoda_illumina_67GZKX_WPCN_38</t>
  </si>
  <si>
    <t>hoda_illumina_ESVNZH_XS0Q_3</t>
  </si>
  <si>
    <t>DUF3417,Phosphorylase,Phosphorylase,</t>
  </si>
  <si>
    <t>PF11897.9,PF00343.21,PF00343.21,</t>
  </si>
  <si>
    <t>hoda_illumina_SVZA9P_NJMC_8</t>
  </si>
  <si>
    <t>K02979</t>
  </si>
  <si>
    <t>Ribosomal_S28e,</t>
  </si>
  <si>
    <t>PF01200.19,</t>
  </si>
  <si>
    <t>30S ribosomal protein S28e [Methanothrix soehngenii]</t>
  </si>
  <si>
    <t>hoda_illumina_R0NHXM_YKR9_11</t>
  </si>
  <si>
    <t>Hydrolase,</t>
  </si>
  <si>
    <t>PF00702.27,</t>
  </si>
  <si>
    <t>HAD family hydrolase [Methanosarcinales archaeon]</t>
  </si>
  <si>
    <t>hoda_illumina_85HH1Y_SD1Y_21</t>
  </si>
  <si>
    <t>K02051</t>
  </si>
  <si>
    <t>NMT1_2,</t>
  </si>
  <si>
    <t>PF13379.7,</t>
  </si>
  <si>
    <t>taurine transporter substrate binding subunit [Methanosaeta sp. PtaU1.Bin060]</t>
  </si>
  <si>
    <t>hoda_illumina_84HE10_NJMC_29</t>
  </si>
  <si>
    <t>K03394</t>
  </si>
  <si>
    <t>2.1.1.130, 2.1.1.151</t>
  </si>
  <si>
    <t>cobalt-factor II C(20)-methyltransferase [Methanothrix soehngenii]</t>
  </si>
  <si>
    <t>hoda_illumina_W3NBH9_2K3X_57</t>
  </si>
  <si>
    <t>ATP-NAD kinase family protein [Methanothrix soehngenii]</t>
  </si>
  <si>
    <t>hoda_illumina_N762XM_2K3X_18</t>
  </si>
  <si>
    <t>Acylphosphatase [Methanosaeta sp. PtaU1.Bin016]</t>
  </si>
  <si>
    <t>hoda_illumina_K6PHER_SD1Y_16</t>
  </si>
  <si>
    <t>HEAT_2,HEAT_2,HEAT_2,</t>
  </si>
  <si>
    <t>PF13646.7,PF13646.7,PF13646.7,</t>
  </si>
  <si>
    <t>hoda_illumina_NQDMG5_3NQF_12</t>
  </si>
  <si>
    <t>hoda_illumina_WR3GFE_RCZT_37</t>
  </si>
  <si>
    <t>HAD family hydrolase [Methanothrix soehngenii]</t>
  </si>
  <si>
    <t>hoda_illumina_MYJ7XC_A2FJ_112</t>
  </si>
  <si>
    <t>K22011</t>
  </si>
  <si>
    <t>4.99.1.11, 4.99.1.3</t>
  </si>
  <si>
    <t>CbiX,</t>
  </si>
  <si>
    <t>PF01903.18,</t>
  </si>
  <si>
    <t>sirohydrochlorin nickelochelatase [Methanothrix soehngenii]</t>
  </si>
  <si>
    <t>hoda_illumina_E1C8WK_1PVF_94</t>
  </si>
  <si>
    <t>DNA-binding protein Alba [Methanothrix sp.]</t>
  </si>
  <si>
    <t>hoda_illumina_C0AYZV_32XH_30</t>
  </si>
  <si>
    <t>K07559</t>
  </si>
  <si>
    <t>PTS_2-RNA,</t>
  </si>
  <si>
    <t>PF01885.17,</t>
  </si>
  <si>
    <t>RNA 2'-phosphotransferase [Methanothrix soehngenii]</t>
  </si>
  <si>
    <t>hoda_illumina_TTVWZD_RYYW_47</t>
  </si>
  <si>
    <t>hoda_illumina_1RC8XF_WPCN_24</t>
  </si>
  <si>
    <t>hypothetical protein [Methanococcoides sp. SA1]</t>
  </si>
  <si>
    <t>hoda_illumina_4551HR_JY08_10</t>
  </si>
  <si>
    <t>N6_Mtase,Eco57I,TaqI_C,</t>
  </si>
  <si>
    <t>PF02384.17,PF07669.12,PF12950.8,</t>
  </si>
  <si>
    <t>N-6 DNA methylase [Methanosarcina mazei]</t>
  </si>
  <si>
    <t>hoda_illumina_19MQQH_KMJW_41</t>
  </si>
  <si>
    <t>K00764</t>
  </si>
  <si>
    <t>2.4.2.14</t>
  </si>
  <si>
    <t>GATase_7,</t>
  </si>
  <si>
    <t>PF13537.7,</t>
  </si>
  <si>
    <t>amidophosphoribosyltransferase [Methanothrix soehngenii]</t>
  </si>
  <si>
    <t>hoda_illumina_PKKNV1_QWHG_41</t>
  </si>
  <si>
    <t>hoda_illumina_J42CH1_V1Y6_31</t>
  </si>
  <si>
    <t>chromosomal protein MC1 [Methanothrix sp.]</t>
  </si>
  <si>
    <t>hoda_illumina_QQY7QC_WR8Y_35</t>
  </si>
  <si>
    <t>K13831</t>
  </si>
  <si>
    <t>4.1.2.43, 5.3.1.27</t>
  </si>
  <si>
    <t>OMPdecase,RraA-like,</t>
  </si>
  <si>
    <t>PF00215.25,PF03737.16,</t>
  </si>
  <si>
    <t>3-hexulose-6-phosphate synthase [Methanothrix soehngenii GP6]</t>
  </si>
  <si>
    <t>hoda_illumina_M3XKY3_1PVF_30</t>
  </si>
  <si>
    <t>K04801</t>
  </si>
  <si>
    <t>AAA,Rep_fac_C,</t>
  </si>
  <si>
    <t>PF00004.30,PF08542.12,</t>
  </si>
  <si>
    <t>replication factor C small subunit [Methanothrix soehngenii GP6]</t>
  </si>
  <si>
    <t>hoda_illumina_D88N0Q_JY08_35</t>
  </si>
  <si>
    <t>K04759</t>
  </si>
  <si>
    <t>FeoB_N,Gate,FeoB_C,Gate,</t>
  </si>
  <si>
    <t>PF02421.19,PF07670.15,PF07664.13,PF07670.15,</t>
  </si>
  <si>
    <t>iron transport protein, putative [Methanothrix soehngenii GP6]</t>
  </si>
  <si>
    <t>hoda_illumina_XEQT3A_8K0X_13</t>
  </si>
  <si>
    <t>Methanosarcina barkeri</t>
  </si>
  <si>
    <t>epoxyqueuosine reductase [Methanosarcina barkeri]</t>
  </si>
  <si>
    <t>hoda_illumina_6MXC1W_1PVF_74</t>
  </si>
  <si>
    <t>K01915</t>
  </si>
  <si>
    <t>6.3.1.2</t>
  </si>
  <si>
    <t>Gln-synt_N,Gln-synt_C,</t>
  </si>
  <si>
    <t>PF03951.20,PF00120.25,</t>
  </si>
  <si>
    <t>type I glutamate--ammonia ligase [Methanothrix soehngenii]</t>
  </si>
  <si>
    <t>hoda_illumina_3H8B78_A2FJ_27</t>
  </si>
  <si>
    <t>K06196</t>
  </si>
  <si>
    <t>redoxin domain-containing protein [Methanothrix soehngenii]</t>
  </si>
  <si>
    <t>hoda_illumina_JAW5M9_2K3X_36</t>
  </si>
  <si>
    <t>hoda_illumina_5PY6TB_XDEN_28</t>
  </si>
  <si>
    <t>K02866</t>
  </si>
  <si>
    <t>Ribosomal_L16,</t>
  </si>
  <si>
    <t>PF00252.19,</t>
  </si>
  <si>
    <t>50S ribosomal protein L16 [Methanothrix soehngenii]</t>
  </si>
  <si>
    <t>hoda_illumina_GJF2J2_6QCW_13</t>
  </si>
  <si>
    <t>Radical SAM superfamily protein [Methanosaeta sp. PtaB.Bin005]</t>
  </si>
  <si>
    <t>hoda_illumina_9SFCZF_QWHG_19</t>
  </si>
  <si>
    <t>phosphomethylpyrimidine synthase ThiC [Methanosarcinales archaeon]</t>
  </si>
  <si>
    <t>hoda_illumina_0H9BK0_REZJ_48</t>
  </si>
  <si>
    <t>hoda_illumina_PFPWR3_32XH_32</t>
  </si>
  <si>
    <t>K17488</t>
  </si>
  <si>
    <t>3.5.4.39</t>
  </si>
  <si>
    <t>GCHY-1,</t>
  </si>
  <si>
    <t>PF02649.15,</t>
  </si>
  <si>
    <t>GTP cyclohydrolase I FolE2 [Methanosarcinales archaeon]</t>
  </si>
  <si>
    <t>hoda_illumina_X7SBGF_KMJW_39</t>
  </si>
  <si>
    <t>K02112</t>
  </si>
  <si>
    <t>V-type ATP synthase beta chain [Methanosaeta sp. PtaB.Bin018]</t>
  </si>
  <si>
    <t>hoda_illumina_EK5GWC_39WH_7</t>
  </si>
  <si>
    <t>DUF5350,</t>
  </si>
  <si>
    <t>PF17299.3,</t>
  </si>
  <si>
    <t>DUF5350 family protein [Methanothrix sp.]</t>
  </si>
  <si>
    <t>hoda_illumina_6Q7ZTR_32XH_40</t>
  </si>
  <si>
    <t>K03635</t>
  </si>
  <si>
    <t>2.8.1.12</t>
  </si>
  <si>
    <t>MoaE,CutA1,</t>
  </si>
  <si>
    <t>PF02391.18,PF03091.16,</t>
  </si>
  <si>
    <t>molybdenum cofactor biosynthesis protein MoaE [Methanothrix soehngenii]</t>
  </si>
  <si>
    <t>hoda_illumina_0QGK3Z_A2FJ_81</t>
  </si>
  <si>
    <t>K03538</t>
  </si>
  <si>
    <t>3.1.26.5</t>
  </si>
  <si>
    <t>UPF0086,</t>
  </si>
  <si>
    <t>PF01868.17,</t>
  </si>
  <si>
    <t>ribonuclease P protein component 1 [Methanothrix soehngenii]</t>
  </si>
  <si>
    <t>hoda_illumina_7FWGC7_6QCW_20</t>
  </si>
  <si>
    <t>Methanosaeta sp. PtaU1.Bin028</t>
  </si>
  <si>
    <t>hypothetical protein A4E47_00504 [Methanosaeta sp. PtaU1.Bin028]</t>
  </si>
  <si>
    <t>hoda_illumina_SAECE2_1PVF_109</t>
  </si>
  <si>
    <t>SUFBD,</t>
  </si>
  <si>
    <t>PF01458.18,</t>
  </si>
  <si>
    <t>SufD family Fe-S cluster assembly protein [Methanothrix soehngenii]</t>
  </si>
  <si>
    <t>hoda_illumina_XAPDZ0_A2FJ_108</t>
  </si>
  <si>
    <t>K16793</t>
  </si>
  <si>
    <t>hoda_illumina_D40YJF_PZ2A_18</t>
  </si>
  <si>
    <t>K02031, K02032</t>
  </si>
  <si>
    <t>ABC_tran,oligo_HPY,ABC_tran,oligo_HPY,</t>
  </si>
  <si>
    <t>PF00005.28,PF08352.13,PF00005.28,PF08352.13,</t>
  </si>
  <si>
    <t>oligopeptide/dipeptide ABC transporter, ATP-binding protein [Methanothrix soehngenii GP6]</t>
  </si>
  <si>
    <t>hoda_illumina_WT74ZG_V1AA_28</t>
  </si>
  <si>
    <t>PurS,</t>
  </si>
  <si>
    <t>PF02700.15,</t>
  </si>
  <si>
    <t>phosphoribosylformylglycinamidine synthase subunit PurS [Methanothrix soehngenii]</t>
  </si>
  <si>
    <t>hoda_illumina_8RX56K_RCZT_40</t>
  </si>
  <si>
    <t>K06922</t>
  </si>
  <si>
    <t>HEPN_Swt1,DUF499,PolyA_pol_RNAbd,</t>
  </si>
  <si>
    <t>PF18731.2,PF04465.13,PF12627.8,</t>
  </si>
  <si>
    <t>ATP-binding protein [Methanothrix sp.]</t>
  </si>
  <si>
    <t>hoda_illumina_AC5ESH_1YPQ_43</t>
  </si>
  <si>
    <t>K00583</t>
  </si>
  <si>
    <t>MtrG,</t>
  </si>
  <si>
    <t>PF04210.14,</t>
  </si>
  <si>
    <t>tetrahydromethanopterin S-methyltransferase subunit G [Methanothrix soehngenii]</t>
  </si>
  <si>
    <t>hoda_illumina_7WN3N6_JY08_37</t>
  </si>
  <si>
    <t>CRISPR-associated endonuclease Cas1 [Methanosaeta sp. PtaB.Bin018]</t>
  </si>
  <si>
    <t>hoda_illumina_B5GVEP_32XH_63</t>
  </si>
  <si>
    <t>hoda_illumina_B4ACZ9_KMJW_42</t>
  </si>
  <si>
    <t>K04796</t>
  </si>
  <si>
    <t>small nuclear ribonucleoprotein [Methanothrix soehngenii]</t>
  </si>
  <si>
    <t>hoda_illumina_9218S8_1PVF_54</t>
  </si>
  <si>
    <t>hoda_illumina_DT4FDN_RYYW_37</t>
  </si>
  <si>
    <t>Methyltr_RsmB-F,</t>
  </si>
  <si>
    <t>PF01189.18,</t>
  </si>
  <si>
    <t>RsmB/NOP family class I SAM-dependent RNA methyltransferase [Methanosarcinales archaeon]</t>
  </si>
  <si>
    <t>hoda_illumina_171JGC_KMJW_66</t>
  </si>
  <si>
    <t>K07041</t>
  </si>
  <si>
    <t>KH_7,Lactamase_B,Beta-Casp,RMMBL,</t>
  </si>
  <si>
    <t>PF17214.4,PF00753.28,PF10996.9,PF07521.13,</t>
  </si>
  <si>
    <t>beta-CASP ribonuclease aCPSF1 [Methanothrix soehngenii]</t>
  </si>
  <si>
    <t>hoda_illumina_2QENF5_A2FJ_70</t>
  </si>
  <si>
    <t>K02881</t>
  </si>
  <si>
    <t>Ribosomal_L5e,Ribosomal_L5e,</t>
  </si>
  <si>
    <t>PF17144.5,PF17144.5,</t>
  </si>
  <si>
    <t>50S ribosomal protein L18 [Methanothrix soehngenii]</t>
  </si>
  <si>
    <t>hoda_illumina_8XEP2P_2K3X_38</t>
  </si>
  <si>
    <t>K09810</t>
  </si>
  <si>
    <t>hoda_illumina_EVGH70_F01X_46</t>
  </si>
  <si>
    <t>K03167</t>
  </si>
  <si>
    <t>HATPase_c,Topo-VIb_trans,Top6b_C,</t>
  </si>
  <si>
    <t>PF02518.27,PF09239.12,PF18000.2,</t>
  </si>
  <si>
    <t>DNA topoisomerase VI subunit B [Methanothrix soehngenii]</t>
  </si>
  <si>
    <t>hoda_illumina_6T0A2Q_3ZCA_15</t>
  </si>
  <si>
    <t>K02910</t>
  </si>
  <si>
    <t>Ribosomal_L31e,</t>
  </si>
  <si>
    <t>PF01198.20,</t>
  </si>
  <si>
    <t>50S ribosomal protein L31e [Methanothrix soehngenii]</t>
  </si>
  <si>
    <t>hoda_illumina_A7T0RK_C7VZ_21</t>
  </si>
  <si>
    <t>hoda_illumina_3W8MSR_1PVF_10</t>
  </si>
  <si>
    <t>K02238</t>
  </si>
  <si>
    <t>lamin tail domain-containing protein [Halobacterium hubeiense]</t>
  </si>
  <si>
    <t>hoda_illumina_66M1PP_QWHG_23</t>
  </si>
  <si>
    <t>K22222</t>
  </si>
  <si>
    <t>Tubulin,</t>
  </si>
  <si>
    <t>PF00091.26,</t>
  </si>
  <si>
    <t>hoda_illumina_JVP964_A2FJ_66</t>
  </si>
  <si>
    <t>K03076</t>
  </si>
  <si>
    <t>Plug_translocon,SecY,</t>
  </si>
  <si>
    <t>PF10559.10,PF00344.21,</t>
  </si>
  <si>
    <t>preprotein translocase subunit SecY [Methanosaeta sp. PtaB.Bin005]</t>
  </si>
  <si>
    <t>hoda_illumina_YY2599_V8Y0_26</t>
  </si>
  <si>
    <t>K02956</t>
  </si>
  <si>
    <t>Ribosomal_S13_N,Ribosomal_S15,</t>
  </si>
  <si>
    <t>PF08069.13,PF00312.23,</t>
  </si>
  <si>
    <t>30S ribosomal protein S15 [Methanothrix soehngenii]</t>
  </si>
  <si>
    <t>hoda_illumina_N08GYX_32XH_43</t>
  </si>
  <si>
    <t>hoda_illumina_VZ9D0Q_RYYW_17</t>
  </si>
  <si>
    <t>K07072</t>
  </si>
  <si>
    <t>2.5.1.131</t>
  </si>
  <si>
    <t>Hydantoinase_A,</t>
  </si>
  <si>
    <t>PF01968.19,</t>
  </si>
  <si>
    <t>hydantoinase [Methanothrix soehngenii]</t>
  </si>
  <si>
    <t>hoda_illumina_1K8EW6_JY08_24</t>
  </si>
  <si>
    <t>uc_Methanosarcinales</t>
  </si>
  <si>
    <t>hoda_illumina_CS5BAM_PKPN_16</t>
  </si>
  <si>
    <t>hoda_illumina_QWRXRG_3NQF_44</t>
  </si>
  <si>
    <t>hoda_illumina_ZW6GVK_PZ2A_11</t>
  </si>
  <si>
    <t>K08264</t>
  </si>
  <si>
    <t>Fer4_8,CCG,CCG,</t>
  </si>
  <si>
    <t>PF13183.7,PF02754.17,PF02754.17,</t>
  </si>
  <si>
    <t>hoda_illumina_0JDF1A_3NQF_27</t>
  </si>
  <si>
    <t>NIR_SIR_ferr,NIR_SIR,</t>
  </si>
  <si>
    <t>PF03460.18,PF01077.23,</t>
  </si>
  <si>
    <t>hoda_illumina_X3S5Y6_YF38_3</t>
  </si>
  <si>
    <t>hoda_illumina_83DZPV_K1ES_5</t>
  </si>
  <si>
    <t>hoda_illumina_Y6573A_RYYW_33</t>
  </si>
  <si>
    <t>K22012</t>
  </si>
  <si>
    <t>6.3.5.12</t>
  </si>
  <si>
    <t>Ni-sirohydrochlorin a,c-diamide synthase [Methanothrix soehngenii]</t>
  </si>
  <si>
    <t>hoda_illumina_M2G75A_MP7C_11</t>
  </si>
  <si>
    <t>Cobalamin-binding protein precursor [Methanosaeta sp. PtaU1.Bin028]</t>
  </si>
  <si>
    <t>hoda_illumina_71BBG0_XDEN_41</t>
  </si>
  <si>
    <t>hoda_illumina_1DB44B_XDEN_6</t>
  </si>
  <si>
    <t>K01845</t>
  </si>
  <si>
    <t>5.4.3.8</t>
  </si>
  <si>
    <t>glutamate-1-semialdehyde-2,1-aminomutase [Methanothrix soehngenii GP6]</t>
  </si>
  <si>
    <t>hoda_illumina_7NBZWJ_1PVF_44</t>
  </si>
  <si>
    <t>hoda_illumina_CZ27SG_XDEN_103</t>
  </si>
  <si>
    <t>K00171</t>
  </si>
  <si>
    <t>hoda_illumina_T4THKE_RYYW_21</t>
  </si>
  <si>
    <t>hoda_illumina_BXPHMK_VRK1_11</t>
  </si>
  <si>
    <t>FmdE,FmdE,</t>
  </si>
  <si>
    <t>PF02663.15,PF02663.15,</t>
  </si>
  <si>
    <t>hoda_illumina_H830MG_R08S_16</t>
  </si>
  <si>
    <t>K22169</t>
  </si>
  <si>
    <t>F(420)H(2) dehydrogenase subunit N [Methanosaeta sp. PtaB.Bin005]</t>
  </si>
  <si>
    <t>hoda_illumina_76Q50P_R08S_24</t>
  </si>
  <si>
    <t>Thermodesulfobacteria</t>
  </si>
  <si>
    <t>Thermodesulfobacteriales</t>
  </si>
  <si>
    <t>Thermodesulfobacteriaceae</t>
  </si>
  <si>
    <t>Thermodesulfatator</t>
  </si>
  <si>
    <t>Thermodesulfatator indicus</t>
  </si>
  <si>
    <t>hypothetical protein [Thermodesulfatator indicus]</t>
  </si>
  <si>
    <t>hoda_illumina_YC9GHD_XDEN_85</t>
  </si>
  <si>
    <t>hoda_illumina_MQDVR0_8K0X_20</t>
  </si>
  <si>
    <t>K00401</t>
  </si>
  <si>
    <t>MCR_beta_N,MCR_beta,</t>
  </si>
  <si>
    <t>PF02783.16,PF02241.19,</t>
  </si>
  <si>
    <t>coenzyme-B sulfoethylthiotransferase subunit beta [Methanothrix soehngenii]</t>
  </si>
  <si>
    <t>hoda_illumina_254X3X_RYYW_31</t>
  </si>
  <si>
    <t>hoda_illumina_JA2E07_V1AA_2</t>
  </si>
  <si>
    <t>DUF1670,</t>
  </si>
  <si>
    <t>PF07900.12,</t>
  </si>
  <si>
    <t>DUF1670 domain-containing protein [Syntrophaceae bacterium]</t>
  </si>
  <si>
    <t>hoda_illumina_QDT1GH_A2FJ_111</t>
  </si>
  <si>
    <t>archaeoflavoprotein AfpA [Methanothrix soehngenii]</t>
  </si>
  <si>
    <t>hoda_illumina_6TFZ82_22MY_9</t>
  </si>
  <si>
    <t>glycosyl transferase, group 1 family protein [Methanothrix soehngenii GP6]</t>
  </si>
  <si>
    <t>hoda_illumina_QDE9B7_F01X_44</t>
  </si>
  <si>
    <t>K09746</t>
  </si>
  <si>
    <t>hoda_illumina_YC0M8P_V1Y6_27</t>
  </si>
  <si>
    <t>hoda_illumina_D58ES4_EN51_7</t>
  </si>
  <si>
    <t>K06889</t>
  </si>
  <si>
    <t>Hydrolase_4,</t>
  </si>
  <si>
    <t>PF12146.9,</t>
  </si>
  <si>
    <t>alpha/beta fold hydrolase [Methanothrix soehngenii]</t>
  </si>
  <si>
    <t>hoda_illumina_BCAY9A_XDEN_31</t>
  </si>
  <si>
    <t>K02428</t>
  </si>
  <si>
    <t>3.6.1.66</t>
  </si>
  <si>
    <t>Ham1p_like,</t>
  </si>
  <si>
    <t>PF01725.17,</t>
  </si>
  <si>
    <t>XTP/dITP diphosphatase [Methanothrix soehngenii]</t>
  </si>
  <si>
    <t>hoda_illumina_H8FFFT_RCZT_43</t>
  </si>
  <si>
    <t>DUF1156,</t>
  </si>
  <si>
    <t>PF06634.13,</t>
  </si>
  <si>
    <t>hypothetical protein A4E48_01082 [Methanosaeta sp. PtaU1.Bin060]</t>
  </si>
  <si>
    <t>hoda_illumina_M4EC8B_3NQF_17</t>
  </si>
  <si>
    <t>DUF2112,</t>
  </si>
  <si>
    <t>PF09885.10,</t>
  </si>
  <si>
    <t>methanogenesis marker 5 protein [Methanothrix soehngenii]</t>
  </si>
  <si>
    <t>hoda_illumina_X9P94M_8K0X_19</t>
  </si>
  <si>
    <t>K03168</t>
  </si>
  <si>
    <t>5.99.1.2</t>
  </si>
  <si>
    <t>Toprim,Topoisom_bac,zf-C4_Topoisom,HHH_5,</t>
  </si>
  <si>
    <t>PF01751.23,PF01131.21,PF01396.20,PF14520.7,</t>
  </si>
  <si>
    <t>DNA topoisomerase I [Methanothrix soehngenii]</t>
  </si>
  <si>
    <t>hoda_illumina_AJJWS1_PKPN_18</t>
  </si>
  <si>
    <t>K01923</t>
  </si>
  <si>
    <t>6.3.2.6</t>
  </si>
  <si>
    <t>SAICAR_synt,</t>
  </si>
  <si>
    <t>PF01259.19,</t>
  </si>
  <si>
    <t>phosphoribosylaminoimidazolesuccinocarboxamide synthase [Methanothrix soehngenii]</t>
  </si>
  <si>
    <t>hoda_illumina_G31RW2_2K3X_32</t>
  </si>
  <si>
    <t>K02992</t>
  </si>
  <si>
    <t>Ribosomal_S7,</t>
  </si>
  <si>
    <t>PF00177.22,</t>
  </si>
  <si>
    <t>30S ribosomal protein S7 [Methanothrix soehngenii]</t>
  </si>
  <si>
    <t>hoda_illumina_FZK90F_RCZT_27</t>
  </si>
  <si>
    <t>K04076</t>
  </si>
  <si>
    <t>3.4.21.53</t>
  </si>
  <si>
    <t>Mg_chelatase,AAA_32,Lon_C,</t>
  </si>
  <si>
    <t>PF01078.22,PF13654.7,PF05362.14,</t>
  </si>
  <si>
    <t>ATP-dependent protease LonB [Methanothrix soehngenii]</t>
  </si>
  <si>
    <t>hoda_illumina_RWB3QP_XD4N_16</t>
  </si>
  <si>
    <t>methyl coenzyme M reductase-arginine methyltransferase Mmp10 [Methanothrix soehngenii]</t>
  </si>
  <si>
    <t>hoda_illumina_09N4E9_KMJW_72</t>
  </si>
  <si>
    <t>hoda_illumina_YZXV50_3NQF_34</t>
  </si>
  <si>
    <t>hoda_illumina_JP191N_RYYW_5</t>
  </si>
  <si>
    <t>CRISPR-associated protein Csx11 [Methanosarcinales archaeon]</t>
  </si>
  <si>
    <t>hoda_illumina_V5TQ7V_6QCW_32</t>
  </si>
  <si>
    <t>hypothetical protein EHM14_09715 [Methanothrix sp.]</t>
  </si>
  <si>
    <t>hoda_illumina_KMZZQQ_NJMC_28</t>
  </si>
  <si>
    <t>K05936</t>
  </si>
  <si>
    <t>2.1.1.133, 2.1.1.271</t>
  </si>
  <si>
    <t>precorrin-4 C(11)-methyltransferase [Methanothrix soehngenii]</t>
  </si>
  <si>
    <t>hoda_illumina_7FWWA2_1YPQ_21</t>
  </si>
  <si>
    <t>K16305</t>
  </si>
  <si>
    <t>2.2.1.11, 4.1.2.13</t>
  </si>
  <si>
    <t>aldolase [Methanothrix sp.]</t>
  </si>
  <si>
    <t>hoda_illumina_22Y4JB_3ZCA_22</t>
  </si>
  <si>
    <t>K01940</t>
  </si>
  <si>
    <t>6.3.4.5</t>
  </si>
  <si>
    <t>Arginosuc_synth,</t>
  </si>
  <si>
    <t>PF00764.20,</t>
  </si>
  <si>
    <t>argininosuccinate synthase [Methanothrix soehngenii]</t>
  </si>
  <si>
    <t>hoda_illumina_R81MQP_NJMC_25</t>
  </si>
  <si>
    <t>K06042</t>
  </si>
  <si>
    <t>5.4.99.60, 5.4.99.61</t>
  </si>
  <si>
    <t>CbiC,</t>
  </si>
  <si>
    <t>PF02570.16,</t>
  </si>
  <si>
    <t>precorrin-8X methylmutase [Methanothrix soehngenii]</t>
  </si>
  <si>
    <t>hoda_illumina_87XNQP_1YPQ_17</t>
  </si>
  <si>
    <t>Radical_SAM_N,Radical_SAM,DUF3362,</t>
  </si>
  <si>
    <t>PF08497.11,PF04055.22,PF11842.9,</t>
  </si>
  <si>
    <t>YgiQ family radical SAM protein [Methanosarcinales archaeon]</t>
  </si>
  <si>
    <t>hoda_illumina_6J9JJM_2K3X_29</t>
  </si>
  <si>
    <t>K02908</t>
  </si>
  <si>
    <t>50S ribosomal protein L30e [Methanothrix soehngenii]</t>
  </si>
  <si>
    <t>hoda_illumina_D9T9CW_W8EF_9</t>
  </si>
  <si>
    <t>K03574</t>
  </si>
  <si>
    <t>3.6.1.55</t>
  </si>
  <si>
    <t>NUDIX,</t>
  </si>
  <si>
    <t>PF00293.29,</t>
  </si>
  <si>
    <t>NUDIX hydrolase [Methanothrix soehngenii]</t>
  </si>
  <si>
    <t>hoda_illumina_4ETK2W_YKR9_20</t>
  </si>
  <si>
    <t>hoda_illumina_C5JMDS_KMJW_70</t>
  </si>
  <si>
    <t>FeThRed_B,</t>
  </si>
  <si>
    <t>PF02943.16,</t>
  </si>
  <si>
    <t>hoda_illumina_FN2Y6Z_V1Y6_22</t>
  </si>
  <si>
    <t>hoda_illumina_B9XZEF_P06S_5</t>
  </si>
  <si>
    <t>phosphate ABC transporter substrate-binding protein [Methanothrix soehngenii]</t>
  </si>
  <si>
    <t>hoda_illumina_Z0A2D9_ZB78_28</t>
  </si>
  <si>
    <t>hoda_illumina_Q86AN6_1PVF_113</t>
  </si>
  <si>
    <t>K01537</t>
  </si>
  <si>
    <t>3.6.3.8</t>
  </si>
  <si>
    <t>HAD-IC family P-type ATPase [Methanothrix soehngenii]</t>
  </si>
  <si>
    <t>hoda_illumina_NY7ZH7_C7VZ_34</t>
  </si>
  <si>
    <t>K11600</t>
  </si>
  <si>
    <t>RNase_PH,RNase_PH_C,</t>
  </si>
  <si>
    <t>PF01138.22,PF03725.16,</t>
  </si>
  <si>
    <t>exosome complex exonuclease 1 [Methanothrix soehngenii GP6]</t>
  </si>
  <si>
    <t>hoda_illumina_17FWRE_2K3X_40</t>
  </si>
  <si>
    <t>K01499</t>
  </si>
  <si>
    <t>3.5.4.27</t>
  </si>
  <si>
    <t>MCH,</t>
  </si>
  <si>
    <t>PF02289.17,</t>
  </si>
  <si>
    <t>methenyltetrahydromethanopterin cyclohydrolase [Methanothrix soehngenii]</t>
  </si>
  <si>
    <t>hoda_illumina_1V7GN8_A2FJ_71</t>
  </si>
  <si>
    <t>K02885</t>
  </si>
  <si>
    <t>Ribosomal_L19e,</t>
  </si>
  <si>
    <t>PF01280.21,</t>
  </si>
  <si>
    <t>50S ribosomal protein L19e [Methanothrix soehngenii]</t>
  </si>
  <si>
    <t>hoda_illumina_NSM25S_A2FJ_95</t>
  </si>
  <si>
    <t>K00943</t>
  </si>
  <si>
    <t>2.7.4.9</t>
  </si>
  <si>
    <t>Thymidylate_kin,</t>
  </si>
  <si>
    <t>PF02223.18,</t>
  </si>
  <si>
    <t>putative thymidylate kinase [Methanosaeta sp. PtaU1.Bin112]</t>
  </si>
  <si>
    <t>hoda_illumina_R8KJGG_22MY_11</t>
  </si>
  <si>
    <t>circadian clock protein KaiC [Methanothrix soehngenii]</t>
  </si>
  <si>
    <t>hoda_illumina_G5XS6F_NJMC_20</t>
  </si>
  <si>
    <t>K09721</t>
  </si>
  <si>
    <t>UPF0147,</t>
  </si>
  <si>
    <t>PF03685.14,</t>
  </si>
  <si>
    <t>hypothetical protein A4E49_02655 [Methanosaeta sp. PtaU1.Bin112]</t>
  </si>
  <si>
    <t>hoda_illumina_3RFN5B_XDEN_26</t>
  </si>
  <si>
    <t>hoda_illumina_NM22MX_2K3X_59</t>
  </si>
  <si>
    <t>K02120</t>
  </si>
  <si>
    <t>ATP-synt_D,</t>
  </si>
  <si>
    <t>PF01813.18,</t>
  </si>
  <si>
    <t>V-type ATP synthase subunit D [Methanosaeta sp. PtaU1.Bin112]</t>
  </si>
  <si>
    <t>hoda_illumina_NVGSGP_V1AA_18</t>
  </si>
  <si>
    <t>K09717</t>
  </si>
  <si>
    <t>NTP_transf_2,</t>
  </si>
  <si>
    <t>PF01909.24,</t>
  </si>
  <si>
    <t>DNA polymerase subunit beta [Methanothrix soehngenii]</t>
  </si>
  <si>
    <t>hoda_illumina_PPM4M1_F01X_2</t>
  </si>
  <si>
    <t>K01725</t>
  </si>
  <si>
    <t>4.2.1.104</t>
  </si>
  <si>
    <t>Cyanate_lyase,</t>
  </si>
  <si>
    <t>PF02560.15,</t>
  </si>
  <si>
    <t>hypothetical protein [Nitrospirae bacterium]</t>
  </si>
  <si>
    <t>hoda_illumina_T6KYM4_A2FJ_89</t>
  </si>
  <si>
    <t>K02906</t>
  </si>
  <si>
    <t>Ribosomal_L3,</t>
  </si>
  <si>
    <t>PF00297.23,</t>
  </si>
  <si>
    <t>50S ribosomal protein L3 [Methanothrix soehngenii]</t>
  </si>
  <si>
    <t>hoda_illumina_A50X26_ZB78_22</t>
  </si>
  <si>
    <t>peptidylprolyl isomerase [Methanosarcinales archaeon]</t>
  </si>
  <si>
    <t>hoda_illumina_KPHJK1_K1ES_4</t>
  </si>
  <si>
    <t>K00891</t>
  </si>
  <si>
    <t>2.7.1.71</t>
  </si>
  <si>
    <t>shikimate kinase [Methanosarcinales archaeon]</t>
  </si>
  <si>
    <t>hoda_illumina_K78NVX_V1Y6_9</t>
  </si>
  <si>
    <t>ABC transporter ATP-binding protein [Methanothrix sp.]</t>
  </si>
  <si>
    <t>hoda_illumina_00865K_V1Y6_8</t>
  </si>
  <si>
    <t>K02032</t>
  </si>
  <si>
    <t>hoda_illumina_91Q9ZB_32XH_15</t>
  </si>
  <si>
    <t>GCS2,</t>
  </si>
  <si>
    <t>PF04107.14,</t>
  </si>
  <si>
    <t>hoda_illumina_CEV6V8_XD4N_7</t>
  </si>
  <si>
    <t>PD40,PD40,</t>
  </si>
  <si>
    <t>PF07676.13,PF07676.13,</t>
  </si>
  <si>
    <t>biopolymer transporter Tol [Methanothrix soehngenii]</t>
  </si>
  <si>
    <t>hoda_illumina_HPYW5N_1PVF_118</t>
  </si>
  <si>
    <t>K09903</t>
  </si>
  <si>
    <t>2.7.4.22</t>
  </si>
  <si>
    <t>UMP kinase [Methanothrix soehngenii]</t>
  </si>
  <si>
    <t>hoda_illumina_PQYZY7_1YPQ_33</t>
  </si>
  <si>
    <t>K00626</t>
  </si>
  <si>
    <t>2.3.1.9</t>
  </si>
  <si>
    <t>Thiolase_N,Thiolase_C,</t>
  </si>
  <si>
    <t>PF00108.24,PF02803.19,</t>
  </si>
  <si>
    <t>thiolase domain-containing protein [Methanothrix soehngenii]</t>
  </si>
  <si>
    <t>hoda_illumina_FWC0EG_7SRA_25</t>
  </si>
  <si>
    <t>DUF2098,</t>
  </si>
  <si>
    <t>PF09871.10,</t>
  </si>
  <si>
    <t>DUF2098 domain-containing protein [Methanothrix soehngenii]</t>
  </si>
  <si>
    <t>hoda_illumina_S8H23T_WPCN_39</t>
  </si>
  <si>
    <t>hoda_illumina_HE1TNV_A2FJ_48</t>
  </si>
  <si>
    <t>K01939</t>
  </si>
  <si>
    <t>6.3.4.4</t>
  </si>
  <si>
    <t>Adenylsucc_synt,</t>
  </si>
  <si>
    <t>PF00709.22,</t>
  </si>
  <si>
    <t>adenylosuccinate synthase [Methanothrix soehngenii]</t>
  </si>
  <si>
    <t>hoda_illumina_YQBAFB_RYYW_50</t>
  </si>
  <si>
    <t>K09743</t>
  </si>
  <si>
    <t>DUF2073,</t>
  </si>
  <si>
    <t>PF09846.10,</t>
  </si>
  <si>
    <t>DUF2073 domain-containing protein [Methanothrix soehngenii]</t>
  </si>
  <si>
    <t>hoda_illumina_SNPVZZ_KMJW_76</t>
  </si>
  <si>
    <t>K01858</t>
  </si>
  <si>
    <t>5.5.1.4</t>
  </si>
  <si>
    <t>Inos-1-P_synth,</t>
  </si>
  <si>
    <t>PF01658.18,</t>
  </si>
  <si>
    <t>inositol-3-phosphate synthase [Methanothrix soehngenii]</t>
  </si>
  <si>
    <t>hoda_illumina_P0S7CK_2K3X_49</t>
  </si>
  <si>
    <t>K01609</t>
  </si>
  <si>
    <t>4.1.1.48</t>
  </si>
  <si>
    <t>IGPS,</t>
  </si>
  <si>
    <t>PF00218.22,</t>
  </si>
  <si>
    <t>indole-3-glycerol-phosphate synthase [Methanothrix soehngenii]</t>
  </si>
  <si>
    <t>hoda_illumina_50YNAT_PKPN_12</t>
  </si>
  <si>
    <t>hoda_illumina_WHY2C1_XS0Q_14</t>
  </si>
  <si>
    <t>K01733</t>
  </si>
  <si>
    <t>4.2.3.1</t>
  </si>
  <si>
    <t>Thr_synth_N,PALP,</t>
  </si>
  <si>
    <t>PF14821.7,PF00291.26,</t>
  </si>
  <si>
    <t>threonine synthase [Methanosarcinales archaeon]</t>
  </si>
  <si>
    <t>hoda_illumina_D5R04M_DJ73_6</t>
  </si>
  <si>
    <t>K03687</t>
  </si>
  <si>
    <t>GrpE,</t>
  </si>
  <si>
    <t>PF01025.20,</t>
  </si>
  <si>
    <t>nucleotide exchange factor GrpE [Methanothrix soehngenii]</t>
  </si>
  <si>
    <t>hoda_illumina_Q936SN_REZJ_22</t>
  </si>
  <si>
    <t>TPR_12,TPR_12,</t>
  </si>
  <si>
    <t>PF13424.7,PF13424.7,</t>
  </si>
  <si>
    <t>hoda_illumina_1M42C9_F01X_7</t>
  </si>
  <si>
    <t>K02962</t>
  </si>
  <si>
    <t>Ribosomal_S17e,</t>
  </si>
  <si>
    <t>PF00833.19,</t>
  </si>
  <si>
    <t>30S ribosomal protein S17e [Methanothrix soehngenii]</t>
  </si>
  <si>
    <t>hoda_illumina_T7X3EY_32XH_33</t>
  </si>
  <si>
    <t>hoda_illumina_3ZMTYN_WPCN_84</t>
  </si>
  <si>
    <t>K04720</t>
  </si>
  <si>
    <t>4.1.1.81</t>
  </si>
  <si>
    <t>threonine-phosphate decarboxylase [Methanothrix soehngenii]</t>
  </si>
  <si>
    <t>hoda_illumina_ZQ3JMZ_1PVF_57</t>
  </si>
  <si>
    <t>hoda_illumina_8XZ968_V8Y0_23</t>
  </si>
  <si>
    <t>K21636</t>
  </si>
  <si>
    <t>1.1.98.6</t>
  </si>
  <si>
    <t>NRDD,</t>
  </si>
  <si>
    <t>PF13597.7,</t>
  </si>
  <si>
    <t>anaerobic ribonucleoside-triphosphate reductase [Methanothrix soehngenii GP6]</t>
  </si>
  <si>
    <t>hoda_illumina_9KKNJ6_QWHG_31</t>
  </si>
  <si>
    <t>K01873</t>
  </si>
  <si>
    <t>6.1.1.9</t>
  </si>
  <si>
    <t>valine--tRNA ligase [Methanothrix soehngenii]</t>
  </si>
  <si>
    <t>hoda_illumina_2WDY42_C7VZ_18</t>
  </si>
  <si>
    <t>APH,</t>
  </si>
  <si>
    <t>PF01636.24,</t>
  </si>
  <si>
    <t>aminoglycoside phosphotransferase family protein [Methanothrix soehngenii]</t>
  </si>
  <si>
    <t>hoda_illumina_WTQRS4_F01X_15</t>
  </si>
  <si>
    <t>K02523</t>
  </si>
  <si>
    <t>2.5.1.90</t>
  </si>
  <si>
    <t>hoda_illumina_6ET3QT_XS0Q_26</t>
  </si>
  <si>
    <t>Lactamase_B,Rhodanese,Rhodanese,</t>
  </si>
  <si>
    <t>PF00753.28,PF00581.21,PF00581.21,</t>
  </si>
  <si>
    <t>metallo-beta-lactamase family protein [Methanothrix soehngenii GP6]</t>
  </si>
  <si>
    <t>hoda_illumina_X5T2NZ_2K3X_13</t>
  </si>
  <si>
    <t>Methanoculleus bourgensis</t>
  </si>
  <si>
    <t>hypothetical protein MBBA_2467 [Methanoculleus bourgensis]</t>
  </si>
  <si>
    <t>hoda_illumina_1GM6RE_WR8Y_52</t>
  </si>
  <si>
    <t>hoda_illumina_0PH760_A2FJ_107</t>
  </si>
  <si>
    <t>hoda_illumina_9YPB94_8K0X_26</t>
  </si>
  <si>
    <t>hoda_illumina_0HSZPV_NJMC_32</t>
  </si>
  <si>
    <t>K00852</t>
  </si>
  <si>
    <t>2.7.1.15</t>
  </si>
  <si>
    <t>PfkB domain protein [Methanothrix soehngenii GP6]</t>
  </si>
  <si>
    <t>hoda_illumina_84YQ1M_2K3X_52</t>
  </si>
  <si>
    <t>K06167</t>
  </si>
  <si>
    <t>3.1.4.55</t>
  </si>
  <si>
    <t>hoda_illumina_63W0RD_1PVF_16</t>
  </si>
  <si>
    <t>CbiA,Fer4_21,</t>
  </si>
  <si>
    <t>PF01656.24,PF14697.7,</t>
  </si>
  <si>
    <t>hoda_illumina_HJRC6Z_WR8Y_3</t>
  </si>
  <si>
    <t>hoda_illumina_43NB7W_ZB78_14</t>
  </si>
  <si>
    <t>ABC_tran,oligo_HPY,ABC_tran,</t>
  </si>
  <si>
    <t>PF00005.28,PF08352.13,PF00005.28,</t>
  </si>
  <si>
    <t>Trehalose/maltose import ATP-binding protein MalK [Methanosaeta sp. PtaU1.Bin112]</t>
  </si>
  <si>
    <t>hoda_illumina_G3PDW6_1PVF_85</t>
  </si>
  <si>
    <t>Saccharop_dh_N,</t>
  </si>
  <si>
    <t>PF04455.13,</t>
  </si>
  <si>
    <t>conserved hypothetical protein TIGR00300 [Methanothrix soehngenii GP6]</t>
  </si>
  <si>
    <t>hoda_illumina_DE0756_PZ2A_13</t>
  </si>
  <si>
    <t>hoda_illumina_HG0YVH_YF38_7</t>
  </si>
  <si>
    <t>hypothetical protein A4E43_00966 [Methanosaeta sp. PtaB.Bin005]</t>
  </si>
  <si>
    <t>hoda_illumina_YSXWM7_WPCN_74</t>
  </si>
  <si>
    <t>POR_N,TPP_enzyme_C,Fer4,</t>
  </si>
  <si>
    <t>PF01855.20,PF02775.22,PF00037.28,</t>
  </si>
  <si>
    <t>Indolepyruvate oxidoreductase subunit IorA [Methanosaeta sp. PtaB.Bin005]</t>
  </si>
  <si>
    <t>hoda_illumina_96TK0W_ZB78_30</t>
  </si>
  <si>
    <t>hoda_illumina_4QAKDH_XZTW_6</t>
  </si>
  <si>
    <t>K02435</t>
  </si>
  <si>
    <t>Glu-tRNAGln,</t>
  </si>
  <si>
    <t>PF02686.16,</t>
  </si>
  <si>
    <t>Asp-tRNA(Asn)/Glu-tRNA(Gln) amidotransferase subunit GatC [Methanothrix soehngenii]</t>
  </si>
  <si>
    <t>hoda_illumina_F6M6PY_1PVF_34</t>
  </si>
  <si>
    <t>hoda_illumina_7NY4Z1_2K3X_19</t>
  </si>
  <si>
    <t>hoda_illumina_YCBAZH_PZ2A_5</t>
  </si>
  <si>
    <t>putative ABC transporter, solute-binding protein [uncultured archaeon]</t>
  </si>
  <si>
    <t>hoda_illumina_R4AF41_RYYW_36</t>
  </si>
  <si>
    <t>TRAM,</t>
  </si>
  <si>
    <t>PF01938.21,</t>
  </si>
  <si>
    <t>TRAM domain protein [uncultured archaeon]</t>
  </si>
  <si>
    <t>hoda_illumina_16M300_1YPQ_44</t>
  </si>
  <si>
    <t>hoda_illumina_BNTEAD_6QCW_35</t>
  </si>
  <si>
    <t>HisKA,HATPase_c,</t>
  </si>
  <si>
    <t>PF00512.26,PF02518.27,</t>
  </si>
  <si>
    <t>hoda_illumina_BPY4ST_QWHG_34</t>
  </si>
  <si>
    <t>K14652</t>
  </si>
  <si>
    <t>3.5.4.25, 4.1.99.12</t>
  </si>
  <si>
    <t>DHBP_synthase,GTP_cyclohydro2,</t>
  </si>
  <si>
    <t>PF00926.20,PF00925.21,</t>
  </si>
  <si>
    <t>bifunctional 3,4-dihydroxy-2-butanone-4-phosphate synthase/GTP cyclohydrolase II [Methanosarcinales archaeon]</t>
  </si>
  <si>
    <t>hoda_illumina_NJ6B4M_CNBS_2</t>
  </si>
  <si>
    <t>hoda_illumina_BTMW0Q_7SRA_38</t>
  </si>
  <si>
    <t>K01491</t>
  </si>
  <si>
    <t>1.5.1.5, 3.5.4.9</t>
  </si>
  <si>
    <t>THF_DHG_CYH,THF_DHG_CYH_C,</t>
  </si>
  <si>
    <t>PF00763.24,PF02882.20,</t>
  </si>
  <si>
    <t>bifunctional protein FolD [Methanothrix soehngenii GP6]</t>
  </si>
  <si>
    <t>hoda_illumina_4CB4ER_RCZT_42</t>
  </si>
  <si>
    <t>AAA_21,</t>
  </si>
  <si>
    <t>PF13304.7,</t>
  </si>
  <si>
    <t>AAA family ATPase [Methanothrix sp.]</t>
  </si>
  <si>
    <t>hoda_illumina_4CZHSV_F01X_12</t>
  </si>
  <si>
    <t>K05520</t>
  </si>
  <si>
    <t>hoda_illumina_D68KYR_WR8Y_32</t>
  </si>
  <si>
    <t>phosphoesterase, RecJ domain protein [Methanothrix soehngenii GP6]</t>
  </si>
  <si>
    <t>hoda_illumina_81X6S3_XDEN_118</t>
  </si>
  <si>
    <t>UDPG_MGDP_dh_N,UDPG_MGDP_dh,</t>
  </si>
  <si>
    <t>PF03721.15,PF00984.20,</t>
  </si>
  <si>
    <t>nucleotide sugar dehydrogenase [Methanothrix soehngenii]</t>
  </si>
  <si>
    <t>hoda_illumina_BEJQ0K_1PVF_127</t>
  </si>
  <si>
    <t>orotate phosphoribosyltransferase [Methanothrix soehngenii]</t>
  </si>
  <si>
    <t>hoda_illumina_HG73YR_C7VZ_35</t>
  </si>
  <si>
    <t>K12589</t>
  </si>
  <si>
    <t>exosome complex protein Rrp42 [Methanothrix soehngenii]</t>
  </si>
  <si>
    <t>hoda_illumina_VT4CZH_1YPQ_40</t>
  </si>
  <si>
    <t>K00578</t>
  </si>
  <si>
    <t>MtrB,</t>
  </si>
  <si>
    <t>PF05440.13,</t>
  </si>
  <si>
    <t>Tetrahydromethanopterin S-methyltransferase subunit B [Methanosaeta sp. PtaU1.Bin112]</t>
  </si>
  <si>
    <t>hoda_illumina_EV7E3M_C7VZ_4</t>
  </si>
  <si>
    <t>CGGC,</t>
  </si>
  <si>
    <t>PF08821.12,</t>
  </si>
  <si>
    <t>hoda_illumina_H68KWY_WR8Y_30</t>
  </si>
  <si>
    <t>Sulfatase,Phosphodiest,</t>
  </si>
  <si>
    <t>PF00884.24,PF01663.23,</t>
  </si>
  <si>
    <t>alkaline phosphatase family protein [Methanothrix soehngenii]</t>
  </si>
  <si>
    <t>BM_24/0-3</t>
  </si>
  <si>
    <t>BM_24/0_2</t>
  </si>
  <si>
    <t>BM_ 24/0_4</t>
  </si>
  <si>
    <t>BM_ 12/12-3</t>
  </si>
  <si>
    <t>BM_ 12/12-4</t>
  </si>
  <si>
    <t>BM_ 12/12-5</t>
  </si>
  <si>
    <t>SumNormalized&gt;</t>
  </si>
  <si>
    <t>Mean_BM_24/0</t>
  </si>
  <si>
    <t>Mean_BM_12/12</t>
  </si>
  <si>
    <t>Analysis 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</si>
</sst>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4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2" borderId="0" xfId="0" quotePrefix="1" applyFont="1" applyFill="1"/>
    <xf numFmtId="0" fontId="0" fillId="3" borderId="0" xfId="0" applyFill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2" fillId="2" borderId="0" xfId="0" applyFont="1" applyFill="1" applyBorder="1"/>
    <xf numFmtId="0" fontId="2" fillId="2" borderId="5" xfId="0" applyFont="1" applyFill="1" applyBorder="1"/>
    <xf numFmtId="0" fontId="2" fillId="2" borderId="8" xfId="0" applyFont="1" applyFill="1" applyBorder="1"/>
    <xf numFmtId="0" fontId="0" fillId="0" borderId="0" xfId="0" applyFill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0" fillId="3" borderId="10" xfId="0" applyFill="1" applyBorder="1"/>
    <xf numFmtId="0" fontId="0" fillId="3" borderId="0" xfId="0" applyFill="1" applyBorder="1"/>
    <xf numFmtId="0" fontId="0" fillId="3" borderId="7" xfId="0" applyFill="1" applyBorder="1"/>
  </cellXfs>
  <cellStyles count="1">
    <cellStyle name="Normal" xfId="0" builtinId="0"/>
  </cellStyles>
  <dxfs count="6">
    <dxf>
      <numFmt numFmtId="0" formatCode="General"/>
    </dxf>
    <dxf>
      <numFmt numFmtId="0" formatCode="General"/>
    </dxf>
    <dxf>
      <numFmt numFmtId="0" formatCode="General"/>
    </dxf>
    <dxf>
      <fill>
        <patternFill patternType="none">
          <fgColor indexed="64"/>
          <bgColor indexed="65"/>
        </patternFill>
      </fill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101600</xdr:colOff>
      <xdr:row>0</xdr:row>
      <xdr:rowOff>76200</xdr:rowOff>
    </xdr:from>
    <xdr:to>
      <xdr:col>15</xdr:col>
      <xdr:colOff>292100</xdr:colOff>
      <xdr:row>32</xdr:row>
      <xdr:rowOff>63500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1F8E64C-47F7-4B35-8642-F29FC8965E2E}"/>
            </a:ext>
          </a:extLst>
        </xdr:cNvPr>
        <xdr:cNvSpPr txBox="1"/>
      </xdr:nvSpPr>
      <xdr:spPr>
        <a:xfrm>
          <a:off x="101600" y="76200"/>
          <a:ext cx="9334500" cy="58801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 b="1">
              <a:latin typeface="+mn-lt"/>
              <a:ea typeface="Cambria" panose="02040503050406030204" pitchFamily="18" charset="0"/>
            </a:rPr>
            <a:t>The alphabets are related to the columns</a:t>
          </a:r>
          <a:r>
            <a:rPr lang="en-GB" sz="1100" b="1" baseline="0">
              <a:latin typeface="+mn-lt"/>
              <a:ea typeface="Cambria" panose="02040503050406030204" pitchFamily="18" charset="0"/>
            </a:rPr>
            <a:t> of Data page:</a:t>
          </a:r>
          <a:endParaRPr lang="en-GB" sz="1100" b="1">
            <a:latin typeface="+mn-lt"/>
            <a:ea typeface="Cambria" panose="02040503050406030204" pitchFamily="18" charset="0"/>
          </a:endParaRPr>
        </a:p>
        <a:p>
          <a:r>
            <a:rPr lang="en-GB" sz="1100" b="1">
              <a:latin typeface="+mn-lt"/>
              <a:ea typeface="Cambria" panose="02040503050406030204" pitchFamily="18" charset="0"/>
            </a:rPr>
            <a:t>A to X</a:t>
          </a:r>
        </a:p>
        <a:p>
          <a:pPr lvl="1"/>
          <a:r>
            <a:rPr lang="en-GB" sz="1100">
              <a:latin typeface="+mn-lt"/>
              <a:ea typeface="Cambria" panose="02040503050406030204" pitchFamily="18" charset="0"/>
            </a:rPr>
            <a:t>1- In the Data page column A to X are the metaproteins related only to the bin assigned to </a:t>
          </a:r>
          <a:r>
            <a:rPr lang="en-GB" sz="1100" i="1">
              <a:latin typeface="+mn-lt"/>
              <a:ea typeface="Cambria" panose="02040503050406030204" pitchFamily="18" charset="0"/>
            </a:rPr>
            <a:t>Methanothrix</a:t>
          </a:r>
          <a:r>
            <a:rPr lang="en-GB" sz="1100">
              <a:latin typeface="+mn-lt"/>
              <a:ea typeface="Cambria" panose="02040503050406030204" pitchFamily="18" charset="0"/>
            </a:rPr>
            <a:t> (raw data) of selected samples from profiles of BM_24/0(2,3,4) and BM_12/12(3,4,5).</a:t>
          </a:r>
        </a:p>
        <a:p>
          <a:r>
            <a:rPr lang="en-GB" sz="1100" b="1">
              <a:latin typeface="+mn-lt"/>
              <a:ea typeface="Cambria" panose="02040503050406030204" pitchFamily="18" charset="0"/>
            </a:rPr>
            <a:t>Z to AE</a:t>
          </a:r>
        </a:p>
        <a:p>
          <a:pPr lvl="1"/>
          <a:r>
            <a:rPr lang="en-GB" sz="1100">
              <a:latin typeface="+mn-lt"/>
              <a:ea typeface="Cambria" panose="02040503050406030204" pitchFamily="18" charset="0"/>
            </a:rPr>
            <a:t>2-From Z to AE are the normalized data based on the sum of spectral counts of </a:t>
          </a:r>
          <a:r>
            <a:rPr lang="en-GB" sz="1100" i="1">
              <a:latin typeface="+mn-lt"/>
              <a:ea typeface="Cambria" panose="02040503050406030204" pitchFamily="18" charset="0"/>
            </a:rPr>
            <a:t>Methanothrix</a:t>
          </a:r>
          <a:r>
            <a:rPr lang="en-GB" sz="1100">
              <a:latin typeface="+mn-lt"/>
              <a:ea typeface="Cambria" panose="02040503050406030204" pitchFamily="18" charset="0"/>
            </a:rPr>
            <a:t>.</a:t>
          </a:r>
        </a:p>
        <a:p>
          <a:pPr lvl="0"/>
          <a:r>
            <a:rPr lang="en-GB" sz="1100" b="1">
              <a:latin typeface="+mn-lt"/>
              <a:ea typeface="Cambria" panose="02040503050406030204" pitchFamily="18" charset="0"/>
            </a:rPr>
            <a:t>AG to AH</a:t>
          </a:r>
        </a:p>
        <a:p>
          <a:pPr lvl="1"/>
          <a:r>
            <a:rPr lang="en-GB" sz="1100">
              <a:latin typeface="+mn-lt"/>
              <a:ea typeface="Cambria" panose="02040503050406030204" pitchFamily="18" charset="0"/>
            </a:rPr>
            <a:t>3-The mean values of the samples for both profiles were calculated (AG &amp; AH columns).</a:t>
          </a:r>
        </a:p>
        <a:p>
          <a:r>
            <a:rPr lang="en-GB" sz="1100" b="1">
              <a:latin typeface="+mn-lt"/>
              <a:ea typeface="Cambria" panose="02040503050406030204" pitchFamily="18" charset="0"/>
            </a:rPr>
            <a:t>AJ</a:t>
          </a:r>
        </a:p>
        <a:p>
          <a:pPr lvl="1"/>
          <a:r>
            <a:rPr lang="en-GB" sz="1100">
              <a:latin typeface="+mn-lt"/>
              <a:ea typeface="Cambria" panose="02040503050406030204" pitchFamily="18" charset="0"/>
            </a:rPr>
            <a:t>4- ttest result (AJ)</a:t>
          </a:r>
        </a:p>
        <a:p>
          <a:r>
            <a:rPr lang="en-GB" sz="1100" b="1">
              <a:latin typeface="+mn-lt"/>
              <a:ea typeface="Cambria" panose="02040503050406030204" pitchFamily="18" charset="0"/>
            </a:rPr>
            <a:t>AK</a:t>
          </a:r>
        </a:p>
        <a:p>
          <a:pPr lvl="1"/>
          <a:r>
            <a:rPr lang="en-GB" sz="1100">
              <a:latin typeface="+mn-lt"/>
              <a:ea typeface="Cambria" panose="02040503050406030204" pitchFamily="18" charset="0"/>
            </a:rPr>
            <a:t>5-In order to remove the errors from AJ column, IFERORR function was used and the errors were replaced by number (1) in AK_condtional ttest_1.</a:t>
          </a:r>
        </a:p>
        <a:p>
          <a:r>
            <a:rPr lang="en-GB" sz="1100" b="1">
              <a:latin typeface="+mn-lt"/>
              <a:ea typeface="Cambria" panose="02040503050406030204" pitchFamily="18" charset="0"/>
            </a:rPr>
            <a:t>AL</a:t>
          </a:r>
        </a:p>
        <a:p>
          <a:pPr lvl="1"/>
          <a:r>
            <a:rPr lang="en-GB" sz="1100">
              <a:latin typeface="+mn-lt"/>
              <a:ea typeface="Cambria" panose="02040503050406030204" pitchFamily="18" charset="0"/>
            </a:rPr>
            <a:t>6-A p-value less than 0.05 (typically ≤ 0.05) is statistically significant. and considered here in AL column for filtering the data with IF function IF(AK3&gt;0.05,1,AK3) and named as conditional ttest_2.</a:t>
          </a:r>
        </a:p>
        <a:p>
          <a:r>
            <a:rPr lang="en-GB" sz="1100" b="1">
              <a:latin typeface="+mn-lt"/>
              <a:ea typeface="Cambria" panose="02040503050406030204" pitchFamily="18" charset="0"/>
            </a:rPr>
            <a:t>AM</a:t>
          </a:r>
        </a:p>
        <a:p>
          <a:pPr lvl="1"/>
          <a:r>
            <a:rPr lang="en-GB" sz="1100">
              <a:latin typeface="+mn-lt"/>
              <a:ea typeface="Cambria" panose="02040503050406030204" pitchFamily="18" charset="0"/>
            </a:rPr>
            <a:t>7-Ratio (column AM) is the ratio of the mean value of each profile for each metaproteins.</a:t>
          </a:r>
        </a:p>
        <a:p>
          <a:r>
            <a:rPr lang="en-GB" sz="1100" b="1">
              <a:latin typeface="+mn-lt"/>
              <a:ea typeface="Cambria" panose="02040503050406030204" pitchFamily="18" charset="0"/>
            </a:rPr>
            <a:t>AN</a:t>
          </a:r>
        </a:p>
        <a:p>
          <a:pPr lvl="1"/>
          <a:r>
            <a:rPr lang="en-GB" sz="1100">
              <a:latin typeface="+mn-lt"/>
              <a:ea typeface="Cambria" panose="02040503050406030204" pitchFamily="18" charset="0"/>
            </a:rPr>
            <a:t>8- LOG(2) is the column with IF function considering logarithmic values of changes based on ratio and conditional ttest_2 results =IF(AL2=1,LOG(AL2,2),LOG(AM2,2)).</a:t>
          </a:r>
        </a:p>
        <a:p>
          <a:pPr lvl="1"/>
          <a:r>
            <a:rPr lang="en-GB" sz="1100">
              <a:latin typeface="+mn-lt"/>
              <a:ea typeface="Cambria" panose="02040503050406030204" pitchFamily="18" charset="0"/>
            </a:rPr>
            <a:t>9- No change between the two profiles assign to value 0 and if there is a change, the log(2) of value of the ratio  have been appeared here.</a:t>
          </a:r>
        </a:p>
        <a:p>
          <a:r>
            <a:rPr lang="en-GB" sz="1100" b="1">
              <a:latin typeface="+mn-lt"/>
              <a:ea typeface="Cambria" panose="02040503050406030204" pitchFamily="18" charset="0"/>
            </a:rPr>
            <a:t>AP &amp;AR-AW</a:t>
          </a:r>
        </a:p>
        <a:p>
          <a:pPr lvl="1"/>
          <a:r>
            <a:rPr lang="en-GB" sz="1100">
              <a:latin typeface="+mn-lt"/>
              <a:ea typeface="Cambria" panose="02040503050406030204" pitchFamily="18" charset="0"/>
            </a:rPr>
            <a:t>10-To get the KEGG map with colour the colouring code is written as follows: IF(AL2&lt;=$AR$2,$AT$2,IF(AND(AL2&gt;$AQ$3,AL2&lt;=$AR$3),$AT$3,IF(AND(AL2&gt;$AQ$4,AL2&lt;=$AR$4),$AT$4,IF(AND(AL2&gt;$AQ$5,AL2&lt;=$AR$5),$AT$5,IF(AND(AL2&gt;$AQ$6,AL2&lt;=$AR$6),$AT$6,IF(AND(AL2&gt;$AQ$7,AL2&lt;=$AR$7),$AT$7,IF(AL2&gt;$AQ$8,$AT$8)))))))' </a:t>
          </a:r>
        </a:p>
        <a:p>
          <a:r>
            <a:rPr lang="en-GB" sz="1100" b="1">
              <a:latin typeface="+mn-lt"/>
              <a:ea typeface="Cambria" panose="02040503050406030204" pitchFamily="18" charset="0"/>
            </a:rPr>
            <a:t>AO &amp;AP</a:t>
          </a:r>
        </a:p>
        <a:p>
          <a:pPr lvl="1"/>
          <a:r>
            <a:rPr lang="en-GB" sz="1100">
              <a:latin typeface="+mn-lt"/>
              <a:ea typeface="Cambria" panose="02040503050406030204" pitchFamily="18" charset="0"/>
            </a:rPr>
            <a:t>11-The KOs and their assigned</a:t>
          </a:r>
          <a:r>
            <a:rPr lang="en-GB" sz="1100" baseline="0">
              <a:latin typeface="+mn-lt"/>
              <a:ea typeface="Cambria" panose="02040503050406030204" pitchFamily="18" charset="0"/>
            </a:rPr>
            <a:t> </a:t>
          </a:r>
          <a:r>
            <a:rPr lang="en-GB" sz="1100">
              <a:latin typeface="+mn-lt"/>
              <a:ea typeface="Cambria" panose="02040503050406030204" pitchFamily="18" charset="0"/>
            </a:rPr>
            <a:t>colour code were copied and pasted in the webpage : </a:t>
          </a:r>
        </a:p>
        <a:p>
          <a:r>
            <a:rPr lang="en-GB" sz="1100">
              <a:solidFill>
                <a:schemeClr val="accent1"/>
              </a:solidFill>
              <a:latin typeface="+mn-lt"/>
              <a:ea typeface="Cambria" panose="02040503050406030204" pitchFamily="18" charset="0"/>
            </a:rPr>
            <a:t>https://www.genome.jp/kegg/tool/map_pathway3.html</a:t>
          </a:r>
        </a:p>
        <a:p>
          <a:r>
            <a:rPr lang="en-GB" sz="1100" b="1">
              <a:latin typeface="+mn-lt"/>
              <a:ea typeface="Cambria" panose="02040503050406030204" pitchFamily="18" charset="0"/>
            </a:rPr>
            <a:t>In the Web</a:t>
          </a:r>
        </a:p>
        <a:p>
          <a:pPr lvl="1"/>
          <a:r>
            <a:rPr lang="en-GB" sz="1100">
              <a:latin typeface="+mn-lt"/>
              <a:ea typeface="Cambria" panose="02040503050406030204" pitchFamily="18" charset="0"/>
            </a:rPr>
            <a:t>12-The setting of map01200 with color specifications applied and the results showed as coloured map.</a:t>
          </a:r>
        </a:p>
        <a:p>
          <a:pPr lvl="1"/>
          <a:endParaRPr lang="en-GB" sz="1100" b="0">
            <a:latin typeface="+mn-lt"/>
            <a:ea typeface="Cambria" panose="02040503050406030204" pitchFamily="18" charset="0"/>
          </a:endParaRPr>
        </a:p>
        <a:p>
          <a:pPr lvl="0"/>
          <a:r>
            <a:rPr lang="en-GB" sz="1100" b="1">
              <a:latin typeface="+mn-lt"/>
              <a:ea typeface="Cambria" panose="02040503050406030204" pitchFamily="18" charset="0"/>
            </a:rPr>
            <a:t>KEGG MAP_Methanothrix</a:t>
          </a:r>
        </a:p>
        <a:p>
          <a:pPr lvl="1"/>
          <a:r>
            <a:rPr lang="en-GB" sz="1100" b="0">
              <a:latin typeface="+mn-lt"/>
              <a:ea typeface="Cambria" panose="02040503050406030204" pitchFamily="18" charset="0"/>
            </a:rPr>
            <a:t>13- the map</a:t>
          </a:r>
          <a:r>
            <a:rPr lang="en-GB" sz="1100" b="0" baseline="0">
              <a:latin typeface="+mn-lt"/>
              <a:ea typeface="Cambria" panose="02040503050406030204" pitchFamily="18" charset="0"/>
            </a:rPr>
            <a:t> obtained from webpage were copied here</a:t>
          </a:r>
        </a:p>
        <a:p>
          <a:pPr lvl="0"/>
          <a:r>
            <a:rPr lang="en-GB" sz="1100" b="1" baseline="0">
              <a:latin typeface="+mn-lt"/>
              <a:ea typeface="Cambria" panose="02040503050406030204" pitchFamily="18" charset="0"/>
            </a:rPr>
            <a:t>The same procedure were applied for other taxa to obtain their map.</a:t>
          </a:r>
          <a:endParaRPr lang="en-GB" sz="1100" b="1">
            <a:latin typeface="+mn-lt"/>
            <a:ea typeface="Cambria" panose="020405030504060302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572446</xdr:colOff>
      <xdr:row>79</xdr:row>
      <xdr:rowOff>20275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F79D004-55AE-4430-9EB8-B488AFD76F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374046" cy="1456812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45F6CE9-8A02-4463-BC9B-3DC0DDA64651}" name="Table114172023263235" displayName="Table114172023263235" ref="Z1:AE1048576" totalsRowShown="0">
  <tableColumns count="6">
    <tableColumn id="1" xr3:uid="{5FFEFB66-D5EF-4044-A7A3-D1E8DDCA3490}" name="BM_24/0_2"/>
    <tableColumn id="2" xr3:uid="{EFE49F81-7980-4A20-B3A3-F9BA7044E4F5}" name="BM_24/0-3"/>
    <tableColumn id="3" xr3:uid="{D3233086-AE48-4A75-A6B1-DE93E12A633F}" name="BM_ 24/0_4"/>
    <tableColumn id="4" xr3:uid="{AB17A11D-A301-46F9-B648-128ED878A0C1}" name="BM_ 12/12-3"/>
    <tableColumn id="5" xr3:uid="{5169181D-8719-490C-8251-9B54A4A4FCFD}" name="BM_ 12/12-4"/>
    <tableColumn id="6" xr3:uid="{367AD471-47B8-4270-B226-9A14DF6E6FC1}" name="BM_ 12/12-5"/>
  </tableColumns>
  <tableStyleInfo name="TableStyleLight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3F555FC-CA42-4272-AAFD-DB95272AB9C2}" name="Table215182124273336" displayName="Table215182124273336" ref="AG1:AH1048576" totalsRowShown="0">
  <tableColumns count="2">
    <tableColumn id="1" xr3:uid="{AA4426F2-9FDF-4A61-917E-453A8934AAA6}" name="Mean_BM_24/0"/>
    <tableColumn id="2" xr3:uid="{71752BBF-0B3D-4B2A-8639-5C410F6A861D}" name="Mean_BM_12/12"/>
  </tableColumns>
  <tableStyleInfo name="TableStyleLight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84C58CC-405D-4056-AA09-E4D763729CDF}" name="Table316192225283437" displayName="Table316192225283437" ref="AJ1:AP1048576" totalsRowShown="0">
  <tableColumns count="7">
    <tableColumn id="1" xr3:uid="{14A93F20-1EF8-4B69-8C70-7E24259E4CEA}" name="ttest"/>
    <tableColumn id="6" xr3:uid="{28A2BED6-71E8-4F6A-9316-69F2DE7A228F}" name="condtional ttest_1" dataDxfId="5">
      <calculatedColumnFormula>IFERROR(AJ2,1)</calculatedColumnFormula>
    </tableColumn>
    <tableColumn id="7" xr3:uid="{BA376334-0213-4705-A148-9E1019D9D493}" name="condtional ttest_2" dataDxfId="4">
      <calculatedColumnFormula>IF(AK2&gt;0.05,1,AK2)</calculatedColumnFormula>
    </tableColumn>
    <tableColumn id="2" xr3:uid="{18FC219E-AA23-4029-9778-F31F2ED35025}" name="Ratio" dataDxfId="3"/>
    <tableColumn id="8" xr3:uid="{33420EFD-7BA4-49C5-ABF1-2E0CD62E1BA3}" name="LOG(2)" dataDxfId="2">
      <calculatedColumnFormula>IF(AL2=1,LOG(AL2,2),LOG(AM2,2))</calculatedColumnFormula>
    </tableColumn>
    <tableColumn id="4" xr3:uid="{DDE6B39A-90A5-492E-8A96-ECD76DBBDBF4}" name="#KO" dataDxfId="1">
      <calculatedColumnFormula>B2</calculatedColumnFormula>
    </tableColumn>
    <tableColumn id="5" xr3:uid="{C7B5E391-0128-4B32-B5FE-89F5CFDA2B57}" name="#Color" dataDxfId="0">
      <calculatedColumnFormula>IF(#REF!&lt;=$AT$2,$AV$2,IF(AND(#REF!&gt;$AS$3,#REF!&lt;=$AT$3),$AV$3,IF(AND(#REF!&gt;$AS$4,#REF!&lt;=$AT$4),$AV$4,IF(AND(#REF!&gt;$AS$5,#REF!&lt;=$AT$5),$AV$5,IF(AND(#REF!&gt;$AS$6,#REF!&lt;=$AT$6),$AV$6,IF(AND(#REF!&gt;$AS$7,#REF!&lt;=$AT$7),$AV$7,IF(#REF!&gt;$AS$8,$AV$8)))))))</calculatedColumnFormula>
    </tableColumn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F04DF-1CF3-48ED-8786-F4E34F6465F4}">
  <dimension ref="A1"/>
  <sheetViews>
    <sheetView tabSelected="1" workbookViewId="0">
      <selection activeCell="J38" sqref="J38"/>
    </sheetView>
  </sheetViews>
  <sheetFormatPr defaultRowHeight="14.5" x14ac:dyDescent="0.3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A3DB4-9F85-4B1F-A172-75A3EDD6AA48}">
  <dimension ref="A1:AW1487"/>
  <sheetViews>
    <sheetView topLeftCell="V1" workbookViewId="0">
      <selection activeCell="E9" sqref="E9"/>
    </sheetView>
  </sheetViews>
  <sheetFormatPr defaultColWidth="15.6328125" defaultRowHeight="14.5" x14ac:dyDescent="0.35"/>
  <cols>
    <col min="3" max="3" width="9.81640625" customWidth="1"/>
    <col min="4" max="4" width="15.6328125" style="2"/>
    <col min="26" max="42" width="15.6328125" style="18"/>
  </cols>
  <sheetData>
    <row r="1" spans="1:49" ht="15" thickBot="1" x14ac:dyDescent="0.4">
      <c r="A1" s="9" t="s">
        <v>0</v>
      </c>
      <c r="B1" s="10" t="s">
        <v>1</v>
      </c>
      <c r="C1" s="10" t="s">
        <v>2</v>
      </c>
      <c r="D1" s="22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0" t="s">
        <v>14</v>
      </c>
      <c r="P1" s="10" t="s">
        <v>15</v>
      </c>
      <c r="Q1" s="10" t="s">
        <v>16</v>
      </c>
      <c r="R1" s="10" t="s">
        <v>17</v>
      </c>
      <c r="S1" s="10" t="s">
        <v>5773</v>
      </c>
      <c r="T1" s="10" t="s">
        <v>5772</v>
      </c>
      <c r="U1" s="10" t="s">
        <v>5774</v>
      </c>
      <c r="V1" s="10" t="s">
        <v>5775</v>
      </c>
      <c r="W1" s="10" t="s">
        <v>5776</v>
      </c>
      <c r="X1" s="11" t="s">
        <v>5777</v>
      </c>
      <c r="Y1" s="2" t="s">
        <v>5778</v>
      </c>
      <c r="Z1" s="12" t="s">
        <v>5773</v>
      </c>
      <c r="AA1" s="13" t="s">
        <v>5772</v>
      </c>
      <c r="AB1" s="13" t="s">
        <v>5774</v>
      </c>
      <c r="AC1" s="13" t="s">
        <v>5775</v>
      </c>
      <c r="AD1" s="13" t="s">
        <v>5776</v>
      </c>
      <c r="AE1" s="14" t="s">
        <v>5777</v>
      </c>
      <c r="AF1" s="2" t="s">
        <v>18</v>
      </c>
      <c r="AG1" s="12" t="s">
        <v>5779</v>
      </c>
      <c r="AH1" s="14" t="s">
        <v>5780</v>
      </c>
      <c r="AI1" s="2" t="s">
        <v>5781</v>
      </c>
      <c r="AJ1" s="12" t="s">
        <v>19</v>
      </c>
      <c r="AK1" s="13" t="s">
        <v>20</v>
      </c>
      <c r="AL1" s="13" t="s">
        <v>21</v>
      </c>
      <c r="AM1" s="13" t="s">
        <v>23</v>
      </c>
      <c r="AN1" s="13" t="s">
        <v>22</v>
      </c>
      <c r="AO1" s="13" t="s">
        <v>24</v>
      </c>
      <c r="AP1" s="14" t="s">
        <v>25</v>
      </c>
      <c r="AR1" s="19" t="s">
        <v>26</v>
      </c>
      <c r="AS1" s="20" t="s">
        <v>27</v>
      </c>
      <c r="AT1" s="20" t="s">
        <v>28</v>
      </c>
      <c r="AU1" s="20"/>
      <c r="AV1" s="20" t="s">
        <v>29</v>
      </c>
      <c r="AW1" s="21" t="s">
        <v>30</v>
      </c>
    </row>
    <row r="2" spans="1:49" x14ac:dyDescent="0.35">
      <c r="A2" s="3" t="s">
        <v>31</v>
      </c>
      <c r="B2" s="4"/>
      <c r="C2" s="4"/>
      <c r="D2" s="23" t="s">
        <v>32</v>
      </c>
      <c r="E2" s="4" t="s">
        <v>33</v>
      </c>
      <c r="F2" s="4" t="s">
        <v>34</v>
      </c>
      <c r="G2" s="4" t="s">
        <v>35</v>
      </c>
      <c r="H2" s="4" t="s">
        <v>36</v>
      </c>
      <c r="I2" s="4" t="s">
        <v>37</v>
      </c>
      <c r="J2" s="4" t="s">
        <v>38</v>
      </c>
      <c r="K2" s="4" t="s">
        <v>32</v>
      </c>
      <c r="L2" s="4" t="s">
        <v>39</v>
      </c>
      <c r="M2" s="4" t="s">
        <v>40</v>
      </c>
      <c r="N2" s="4" t="s">
        <v>41</v>
      </c>
      <c r="O2" s="4" t="s">
        <v>42</v>
      </c>
      <c r="P2" s="4" t="s">
        <v>43</v>
      </c>
      <c r="Q2" s="4" t="s">
        <v>44</v>
      </c>
      <c r="R2" s="4">
        <v>95.8</v>
      </c>
      <c r="S2" s="4">
        <v>0</v>
      </c>
      <c r="T2" s="4">
        <v>2</v>
      </c>
      <c r="U2" s="4">
        <v>1</v>
      </c>
      <c r="V2" s="4">
        <v>11</v>
      </c>
      <c r="W2" s="4">
        <v>10</v>
      </c>
      <c r="X2" s="5">
        <v>12</v>
      </c>
      <c r="Z2" s="3">
        <f t="shared" ref="Z2:AE17" si="0">(S2/S$1487)+0.0004</f>
        <v>4.0000000000000002E-4</v>
      </c>
      <c r="AA2" s="4">
        <f t="shared" si="0"/>
        <v>1.7494017094017097E-2</v>
      </c>
      <c r="AB2" s="4">
        <f t="shared" si="0"/>
        <v>7.9187969924812019E-3</v>
      </c>
      <c r="AC2" s="4">
        <f t="shared" si="0"/>
        <v>5.3886621315192744E-3</v>
      </c>
      <c r="AD2" s="4">
        <f t="shared" si="0"/>
        <v>2.2112660749864154E-3</v>
      </c>
      <c r="AE2" s="5">
        <f t="shared" si="0"/>
        <v>2.2864958339883666E-3</v>
      </c>
      <c r="AF2"/>
      <c r="AG2" s="3">
        <f>AVERAGE(Z2:AB2)</f>
        <v>8.6042713621660993E-3</v>
      </c>
      <c r="AH2" s="5">
        <f>AVERAGE(AC2:AE2)</f>
        <v>3.2954746801646859E-3</v>
      </c>
      <c r="AI2"/>
      <c r="AJ2" s="3">
        <f>TTEST(Z2:AB2,AC2:AE2,2,1)</f>
        <v>0.46020490349319809</v>
      </c>
      <c r="AK2" s="15">
        <f t="shared" ref="AK2:AK65" si="1">IFERROR(AJ2,1)</f>
        <v>0.46020490349319809</v>
      </c>
      <c r="AL2" s="4">
        <f t="shared" ref="AL2:AL66" si="2">IF(AK2&gt;0.05,1,AK2)</f>
        <v>1</v>
      </c>
      <c r="AM2" s="4">
        <f t="shared" ref="AM2:AM65" si="3">AH2/AG2</f>
        <v>0.38300450339760789</v>
      </c>
      <c r="AN2" s="4">
        <f t="shared" ref="AN2:AN65" si="4">IF(AL2=1,LOG(AL2,2),LOG(AM2,2))</f>
        <v>0</v>
      </c>
      <c r="AO2" s="4">
        <f t="shared" ref="AO2:AO65" si="5">B2</f>
        <v>0</v>
      </c>
      <c r="AP2" s="16" t="str">
        <f>IF(AN2&lt;=$AT$2,$AV$2,IF(AND(AN2&gt;$AS$3,AN2&lt;=$AT$3),$AV$3,IF(AND(AN2&gt;$AS$4,AN2&lt;=$AT$4),$AV$4,IF(AND(AN2&gt;$AS$5,AN2&lt;=$AT$5),$AV$5,IF(AND(AN2&gt;$AS$6,AN2&lt;=$AT$6),$AV$6,IF(AND(AN2&gt;$AS$7,AN2&lt;=$AT$7),$AV$7,IF(AN2&gt;$AS$8,$AV$8)))))))</f>
        <v>#00FF00</v>
      </c>
      <c r="AR2" s="3" t="s">
        <v>45</v>
      </c>
      <c r="AS2" s="4"/>
      <c r="AT2" s="4">
        <v>-7</v>
      </c>
      <c r="AU2" s="4"/>
      <c r="AV2" s="4" t="s">
        <v>46</v>
      </c>
      <c r="AW2" s="5" t="s">
        <v>47</v>
      </c>
    </row>
    <row r="3" spans="1:49" x14ac:dyDescent="0.35">
      <c r="A3" s="3" t="s">
        <v>48</v>
      </c>
      <c r="B3" s="4"/>
      <c r="C3" s="4"/>
      <c r="D3" s="23" t="s">
        <v>32</v>
      </c>
      <c r="E3" s="4" t="s">
        <v>33</v>
      </c>
      <c r="F3" s="4" t="s">
        <v>34</v>
      </c>
      <c r="G3" s="4" t="s">
        <v>35</v>
      </c>
      <c r="H3" s="4" t="s">
        <v>36</v>
      </c>
      <c r="I3" s="4" t="s">
        <v>37</v>
      </c>
      <c r="J3" s="4" t="s">
        <v>38</v>
      </c>
      <c r="K3" s="4" t="s">
        <v>32</v>
      </c>
      <c r="L3" s="4" t="s">
        <v>39</v>
      </c>
      <c r="M3" s="4" t="s">
        <v>49</v>
      </c>
      <c r="N3" s="4" t="s">
        <v>41</v>
      </c>
      <c r="O3" s="4" t="s">
        <v>50</v>
      </c>
      <c r="P3" s="4" t="s">
        <v>50</v>
      </c>
      <c r="Q3" s="4" t="s">
        <v>51</v>
      </c>
      <c r="R3" s="4">
        <v>89.1</v>
      </c>
      <c r="S3" s="4">
        <v>0</v>
      </c>
      <c r="T3" s="4">
        <v>0</v>
      </c>
      <c r="U3" s="4">
        <v>0</v>
      </c>
      <c r="V3" s="4">
        <v>0</v>
      </c>
      <c r="W3" s="4">
        <v>2</v>
      </c>
      <c r="X3" s="5">
        <v>0</v>
      </c>
      <c r="Z3" s="3">
        <f t="shared" si="0"/>
        <v>4.0000000000000002E-4</v>
      </c>
      <c r="AA3" s="4">
        <f t="shared" si="0"/>
        <v>4.0000000000000002E-4</v>
      </c>
      <c r="AB3" s="4">
        <f t="shared" si="0"/>
        <v>4.0000000000000002E-4</v>
      </c>
      <c r="AC3" s="4">
        <f t="shared" si="0"/>
        <v>4.0000000000000002E-4</v>
      </c>
      <c r="AD3" s="4">
        <f t="shared" si="0"/>
        <v>7.6225321499728306E-4</v>
      </c>
      <c r="AE3" s="5">
        <f t="shared" si="0"/>
        <v>4.0000000000000002E-4</v>
      </c>
      <c r="AF3"/>
      <c r="AG3" s="3">
        <f t="shared" ref="AG3:AG66" si="6">AVERAGE(Z3:AB3)</f>
        <v>4.0000000000000002E-4</v>
      </c>
      <c r="AH3" s="5">
        <f t="shared" ref="AH3:AH66" si="7">AVERAGE(AC3:AE3)</f>
        <v>5.2075107166576096E-4</v>
      </c>
      <c r="AI3"/>
      <c r="AJ3" s="3">
        <f t="shared" ref="AJ3:AJ66" si="8">TTEST(Z3:AB3,AC3:AE3,2,1)</f>
        <v>0.42264973081037438</v>
      </c>
      <c r="AK3" s="4">
        <f t="shared" si="1"/>
        <v>0.42264973081037438</v>
      </c>
      <c r="AL3" s="4">
        <f t="shared" si="2"/>
        <v>1</v>
      </c>
      <c r="AM3" s="4">
        <f t="shared" si="3"/>
        <v>1.3018776791644024</v>
      </c>
      <c r="AN3" s="4">
        <f t="shared" si="4"/>
        <v>0</v>
      </c>
      <c r="AO3" s="4">
        <f t="shared" si="5"/>
        <v>0</v>
      </c>
      <c r="AP3" s="16" t="str">
        <f t="shared" ref="AP3:AP66" si="9">IF(AN3&lt;=$AT$2,$AV$2,IF(AND(AN3&gt;$AS$3,AN3&lt;=$AT$3),$AV$3,IF(AND(AN3&gt;$AS$4,AN3&lt;=$AT$4),$AV$4,IF(AND(AN3&gt;$AS$5,AN3&lt;=$AT$5),$AV$5,IF(AND(AN3&gt;$AS$6,AN3&lt;=$AT$6),$AV$6,IF(AND(AN3&gt;$AS$7,AN3&lt;=$AT$7),$AV$7,IF(AN3&gt;$AS$8,$AV$8)))))))</f>
        <v>#00FF00</v>
      </c>
      <c r="AR3" s="3"/>
      <c r="AS3" s="4">
        <v>-7</v>
      </c>
      <c r="AT3" s="4">
        <v>-2</v>
      </c>
      <c r="AU3" s="4"/>
      <c r="AV3" s="4" t="s">
        <v>52</v>
      </c>
      <c r="AW3" s="5" t="s">
        <v>53</v>
      </c>
    </row>
    <row r="4" spans="1:49" x14ac:dyDescent="0.35">
      <c r="A4" s="3" t="s">
        <v>54</v>
      </c>
      <c r="B4" s="4" t="s">
        <v>55</v>
      </c>
      <c r="C4" s="4"/>
      <c r="D4" s="23" t="s">
        <v>32</v>
      </c>
      <c r="E4" s="4" t="s">
        <v>33</v>
      </c>
      <c r="F4" s="4" t="s">
        <v>34</v>
      </c>
      <c r="G4" s="4" t="s">
        <v>35</v>
      </c>
      <c r="H4" s="4" t="s">
        <v>36</v>
      </c>
      <c r="I4" s="4" t="s">
        <v>37</v>
      </c>
      <c r="J4" s="4" t="s">
        <v>38</v>
      </c>
      <c r="K4" s="4" t="s">
        <v>32</v>
      </c>
      <c r="L4" s="4" t="s">
        <v>39</v>
      </c>
      <c r="M4" s="4" t="s">
        <v>56</v>
      </c>
      <c r="N4" s="4" t="s">
        <v>41</v>
      </c>
      <c r="O4" s="4" t="s">
        <v>57</v>
      </c>
      <c r="P4" s="4" t="s">
        <v>58</v>
      </c>
      <c r="Q4" s="4" t="s">
        <v>59</v>
      </c>
      <c r="R4" s="4">
        <v>39.4</v>
      </c>
      <c r="S4" s="4">
        <v>0</v>
      </c>
      <c r="T4" s="4">
        <v>0</v>
      </c>
      <c r="U4" s="4">
        <v>0</v>
      </c>
      <c r="V4" s="4">
        <v>0</v>
      </c>
      <c r="W4" s="4">
        <v>0</v>
      </c>
      <c r="X4" s="5">
        <v>0</v>
      </c>
      <c r="Z4" s="3">
        <f t="shared" si="0"/>
        <v>4.0000000000000002E-4</v>
      </c>
      <c r="AA4" s="4">
        <f t="shared" si="0"/>
        <v>4.0000000000000002E-4</v>
      </c>
      <c r="AB4" s="4">
        <f t="shared" si="0"/>
        <v>4.0000000000000002E-4</v>
      </c>
      <c r="AC4" s="4">
        <f t="shared" si="0"/>
        <v>4.0000000000000002E-4</v>
      </c>
      <c r="AD4" s="4">
        <f t="shared" si="0"/>
        <v>4.0000000000000002E-4</v>
      </c>
      <c r="AE4" s="5">
        <f t="shared" si="0"/>
        <v>4.0000000000000002E-4</v>
      </c>
      <c r="AF4"/>
      <c r="AG4" s="3">
        <f t="shared" si="6"/>
        <v>4.0000000000000002E-4</v>
      </c>
      <c r="AH4" s="5">
        <f t="shared" si="7"/>
        <v>4.0000000000000002E-4</v>
      </c>
      <c r="AI4"/>
      <c r="AJ4" s="3" t="e">
        <f t="shared" si="8"/>
        <v>#DIV/0!</v>
      </c>
      <c r="AK4" s="4">
        <f t="shared" si="1"/>
        <v>1</v>
      </c>
      <c r="AL4" s="4">
        <f t="shared" si="2"/>
        <v>1</v>
      </c>
      <c r="AM4" s="4">
        <f t="shared" si="3"/>
        <v>1</v>
      </c>
      <c r="AN4" s="4">
        <f t="shared" si="4"/>
        <v>0</v>
      </c>
      <c r="AO4" s="4" t="str">
        <f t="shared" si="5"/>
        <v>K07496</v>
      </c>
      <c r="AP4" s="16" t="str">
        <f t="shared" si="9"/>
        <v>#00FF00</v>
      </c>
      <c r="AR4" s="3"/>
      <c r="AS4" s="4">
        <v>-2</v>
      </c>
      <c r="AT4" s="4">
        <v>-0.5</v>
      </c>
      <c r="AU4" s="4"/>
      <c r="AV4" s="4" t="s">
        <v>60</v>
      </c>
      <c r="AW4" s="5" t="s">
        <v>61</v>
      </c>
    </row>
    <row r="5" spans="1:49" x14ac:dyDescent="0.35">
      <c r="A5" s="3" t="s">
        <v>62</v>
      </c>
      <c r="B5" s="4" t="s">
        <v>63</v>
      </c>
      <c r="C5" s="4"/>
      <c r="D5" s="23" t="s">
        <v>32</v>
      </c>
      <c r="E5" s="4" t="s">
        <v>33</v>
      </c>
      <c r="F5" s="4" t="s">
        <v>34</v>
      </c>
      <c r="G5" s="4" t="s">
        <v>35</v>
      </c>
      <c r="H5" s="4" t="s">
        <v>36</v>
      </c>
      <c r="I5" s="4" t="s">
        <v>37</v>
      </c>
      <c r="J5" s="4" t="s">
        <v>38</v>
      </c>
      <c r="K5" s="4" t="s">
        <v>32</v>
      </c>
      <c r="L5" s="4" t="s">
        <v>39</v>
      </c>
      <c r="M5" s="4" t="s">
        <v>64</v>
      </c>
      <c r="N5" s="4" t="s">
        <v>41</v>
      </c>
      <c r="O5" s="4" t="s">
        <v>65</v>
      </c>
      <c r="P5" s="4" t="s">
        <v>66</v>
      </c>
      <c r="Q5" s="4" t="s">
        <v>67</v>
      </c>
      <c r="R5" s="4">
        <v>88.7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5">
        <v>0</v>
      </c>
      <c r="Z5" s="3">
        <f t="shared" si="0"/>
        <v>4.0000000000000002E-4</v>
      </c>
      <c r="AA5" s="4">
        <f t="shared" si="0"/>
        <v>4.0000000000000002E-4</v>
      </c>
      <c r="AB5" s="4">
        <f t="shared" si="0"/>
        <v>4.0000000000000002E-4</v>
      </c>
      <c r="AC5" s="4">
        <f t="shared" si="0"/>
        <v>4.0000000000000002E-4</v>
      </c>
      <c r="AD5" s="4">
        <f t="shared" si="0"/>
        <v>4.0000000000000002E-4</v>
      </c>
      <c r="AE5" s="5">
        <f t="shared" si="0"/>
        <v>4.0000000000000002E-4</v>
      </c>
      <c r="AF5"/>
      <c r="AG5" s="3">
        <f t="shared" si="6"/>
        <v>4.0000000000000002E-4</v>
      </c>
      <c r="AH5" s="5">
        <f t="shared" si="7"/>
        <v>4.0000000000000002E-4</v>
      </c>
      <c r="AI5"/>
      <c r="AJ5" s="3" t="e">
        <f t="shared" si="8"/>
        <v>#DIV/0!</v>
      </c>
      <c r="AK5" s="4">
        <f t="shared" si="1"/>
        <v>1</v>
      </c>
      <c r="AL5" s="4">
        <f t="shared" si="2"/>
        <v>1</v>
      </c>
      <c r="AM5" s="4">
        <f t="shared" si="3"/>
        <v>1</v>
      </c>
      <c r="AN5" s="4">
        <f t="shared" si="4"/>
        <v>0</v>
      </c>
      <c r="AO5" s="4" t="str">
        <f t="shared" si="5"/>
        <v>K02031</v>
      </c>
      <c r="AP5" s="16" t="str">
        <f t="shared" si="9"/>
        <v>#00FF00</v>
      </c>
      <c r="AR5" s="3" t="s">
        <v>68</v>
      </c>
      <c r="AS5" s="4">
        <v>-0.5</v>
      </c>
      <c r="AT5" s="4">
        <v>0.5</v>
      </c>
      <c r="AU5" s="4"/>
      <c r="AV5" s="4" t="s">
        <v>69</v>
      </c>
      <c r="AW5" s="5" t="s">
        <v>70</v>
      </c>
    </row>
    <row r="6" spans="1:49" x14ac:dyDescent="0.35">
      <c r="A6" s="3" t="s">
        <v>71</v>
      </c>
      <c r="B6" s="4"/>
      <c r="C6" s="4"/>
      <c r="D6" s="23" t="s">
        <v>32</v>
      </c>
      <c r="E6" s="4" t="s">
        <v>72</v>
      </c>
      <c r="F6" s="4" t="s">
        <v>34</v>
      </c>
      <c r="G6" s="4" t="s">
        <v>73</v>
      </c>
      <c r="H6" s="4" t="s">
        <v>74</v>
      </c>
      <c r="I6" s="4" t="s">
        <v>75</v>
      </c>
      <c r="J6" s="4" t="s">
        <v>76</v>
      </c>
      <c r="K6" s="4" t="s">
        <v>77</v>
      </c>
      <c r="L6" s="4" t="s">
        <v>78</v>
      </c>
      <c r="M6" s="4" t="s">
        <v>79</v>
      </c>
      <c r="N6" s="4" t="s">
        <v>41</v>
      </c>
      <c r="O6" s="4" t="s">
        <v>50</v>
      </c>
      <c r="P6" s="4" t="s">
        <v>50</v>
      </c>
      <c r="Q6" s="4" t="s">
        <v>80</v>
      </c>
      <c r="R6" s="4">
        <v>33.6</v>
      </c>
      <c r="S6" s="4">
        <v>0</v>
      </c>
      <c r="T6" s="4">
        <v>0</v>
      </c>
      <c r="U6" s="4">
        <v>0</v>
      </c>
      <c r="V6" s="4">
        <v>0</v>
      </c>
      <c r="W6" s="4">
        <v>1</v>
      </c>
      <c r="X6" s="5">
        <v>6</v>
      </c>
      <c r="Z6" s="3">
        <f t="shared" si="0"/>
        <v>4.0000000000000002E-4</v>
      </c>
      <c r="AA6" s="4">
        <f t="shared" si="0"/>
        <v>4.0000000000000002E-4</v>
      </c>
      <c r="AB6" s="4">
        <f t="shared" si="0"/>
        <v>4.0000000000000002E-4</v>
      </c>
      <c r="AC6" s="4">
        <f t="shared" si="0"/>
        <v>4.0000000000000002E-4</v>
      </c>
      <c r="AD6" s="4">
        <f t="shared" si="0"/>
        <v>5.8112660749864162E-4</v>
      </c>
      <c r="AE6" s="5">
        <f t="shared" si="0"/>
        <v>1.3432479169941834E-3</v>
      </c>
      <c r="AF6"/>
      <c r="AG6" s="3">
        <f t="shared" si="6"/>
        <v>4.0000000000000002E-4</v>
      </c>
      <c r="AH6" s="5">
        <f t="shared" si="7"/>
        <v>7.7479150816427492E-4</v>
      </c>
      <c r="AI6"/>
      <c r="AJ6" s="3">
        <f t="shared" si="8"/>
        <v>0.32413235705941035</v>
      </c>
      <c r="AK6" s="4">
        <f t="shared" si="1"/>
        <v>0.32413235705941035</v>
      </c>
      <c r="AL6" s="4">
        <f t="shared" si="2"/>
        <v>1</v>
      </c>
      <c r="AM6" s="4">
        <f t="shared" si="3"/>
        <v>1.9369787704106871</v>
      </c>
      <c r="AN6" s="4">
        <f t="shared" si="4"/>
        <v>0</v>
      </c>
      <c r="AO6" s="4">
        <f t="shared" si="5"/>
        <v>0</v>
      </c>
      <c r="AP6" s="16" t="str">
        <f t="shared" si="9"/>
        <v>#00FF00</v>
      </c>
      <c r="AR6" s="3"/>
      <c r="AS6" s="4">
        <v>0.5</v>
      </c>
      <c r="AT6" s="4">
        <v>2</v>
      </c>
      <c r="AU6" s="4"/>
      <c r="AV6" s="4" t="s">
        <v>81</v>
      </c>
      <c r="AW6" s="5" t="s">
        <v>82</v>
      </c>
    </row>
    <row r="7" spans="1:49" x14ac:dyDescent="0.35">
      <c r="A7" s="3" t="s">
        <v>83</v>
      </c>
      <c r="B7" s="4"/>
      <c r="C7" s="4"/>
      <c r="D7" s="23" t="s">
        <v>32</v>
      </c>
      <c r="E7" s="4" t="s">
        <v>33</v>
      </c>
      <c r="F7" s="4" t="s">
        <v>34</v>
      </c>
      <c r="G7" s="4" t="s">
        <v>35</v>
      </c>
      <c r="H7" s="4" t="s">
        <v>36</v>
      </c>
      <c r="I7" s="4" t="s">
        <v>37</v>
      </c>
      <c r="J7" s="4" t="s">
        <v>38</v>
      </c>
      <c r="K7" s="4" t="s">
        <v>32</v>
      </c>
      <c r="L7" s="4" t="s">
        <v>84</v>
      </c>
      <c r="M7" s="4" t="s">
        <v>85</v>
      </c>
      <c r="N7" s="4" t="s">
        <v>41</v>
      </c>
      <c r="O7" s="4" t="s">
        <v>86</v>
      </c>
      <c r="P7" s="4" t="s">
        <v>87</v>
      </c>
      <c r="Q7" s="4" t="s">
        <v>88</v>
      </c>
      <c r="R7" s="4">
        <v>53.1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5">
        <v>0</v>
      </c>
      <c r="Z7" s="3">
        <f t="shared" si="0"/>
        <v>4.0000000000000002E-4</v>
      </c>
      <c r="AA7" s="4">
        <f t="shared" si="0"/>
        <v>4.0000000000000002E-4</v>
      </c>
      <c r="AB7" s="4">
        <f t="shared" si="0"/>
        <v>4.0000000000000002E-4</v>
      </c>
      <c r="AC7" s="4">
        <f t="shared" si="0"/>
        <v>4.0000000000000002E-4</v>
      </c>
      <c r="AD7" s="4">
        <f t="shared" si="0"/>
        <v>4.0000000000000002E-4</v>
      </c>
      <c r="AE7" s="5">
        <f t="shared" si="0"/>
        <v>4.0000000000000002E-4</v>
      </c>
      <c r="AF7"/>
      <c r="AG7" s="3">
        <f t="shared" si="6"/>
        <v>4.0000000000000002E-4</v>
      </c>
      <c r="AH7" s="5">
        <f t="shared" si="7"/>
        <v>4.0000000000000002E-4</v>
      </c>
      <c r="AI7"/>
      <c r="AJ7" s="3" t="e">
        <f t="shared" si="8"/>
        <v>#DIV/0!</v>
      </c>
      <c r="AK7" s="4">
        <f t="shared" si="1"/>
        <v>1</v>
      </c>
      <c r="AL7" s="4">
        <f t="shared" si="2"/>
        <v>1</v>
      </c>
      <c r="AM7" s="4">
        <f t="shared" si="3"/>
        <v>1</v>
      </c>
      <c r="AN7" s="4">
        <f t="shared" si="4"/>
        <v>0</v>
      </c>
      <c r="AO7" s="4">
        <f t="shared" si="5"/>
        <v>0</v>
      </c>
      <c r="AP7" s="16" t="str">
        <f t="shared" si="9"/>
        <v>#00FF00</v>
      </c>
      <c r="AR7" s="3"/>
      <c r="AS7" s="4">
        <v>2</v>
      </c>
      <c r="AT7" s="4">
        <v>7</v>
      </c>
      <c r="AU7" s="4"/>
      <c r="AV7" s="4" t="s">
        <v>89</v>
      </c>
      <c r="AW7" s="5" t="s">
        <v>90</v>
      </c>
    </row>
    <row r="8" spans="1:49" ht="15" thickBot="1" x14ac:dyDescent="0.4">
      <c r="A8" s="3" t="s">
        <v>91</v>
      </c>
      <c r="B8" s="4" t="s">
        <v>92</v>
      </c>
      <c r="C8" s="4"/>
      <c r="D8" s="23" t="s">
        <v>32</v>
      </c>
      <c r="E8" s="4" t="s">
        <v>33</v>
      </c>
      <c r="F8" s="4" t="s">
        <v>34</v>
      </c>
      <c r="G8" s="4" t="s">
        <v>35</v>
      </c>
      <c r="H8" s="4" t="s">
        <v>36</v>
      </c>
      <c r="I8" s="4" t="s">
        <v>37</v>
      </c>
      <c r="J8" s="4" t="s">
        <v>38</v>
      </c>
      <c r="K8" s="4" t="s">
        <v>32</v>
      </c>
      <c r="L8" s="4" t="s">
        <v>39</v>
      </c>
      <c r="M8" s="4" t="s">
        <v>93</v>
      </c>
      <c r="N8" s="4" t="s">
        <v>41</v>
      </c>
      <c r="O8" s="4" t="s">
        <v>94</v>
      </c>
      <c r="P8" s="4" t="s">
        <v>95</v>
      </c>
      <c r="Q8" s="4" t="s">
        <v>96</v>
      </c>
      <c r="R8" s="4">
        <v>88.6</v>
      </c>
      <c r="S8" s="4">
        <v>0</v>
      </c>
      <c r="T8" s="4">
        <v>0</v>
      </c>
      <c r="U8" s="4">
        <v>0</v>
      </c>
      <c r="V8" s="4">
        <v>0</v>
      </c>
      <c r="W8" s="4">
        <v>1</v>
      </c>
      <c r="X8" s="5">
        <v>2</v>
      </c>
      <c r="Z8" s="3">
        <f t="shared" si="0"/>
        <v>4.0000000000000002E-4</v>
      </c>
      <c r="AA8" s="4">
        <f t="shared" si="0"/>
        <v>4.0000000000000002E-4</v>
      </c>
      <c r="AB8" s="4">
        <f t="shared" si="0"/>
        <v>4.0000000000000002E-4</v>
      </c>
      <c r="AC8" s="4">
        <f t="shared" si="0"/>
        <v>4.0000000000000002E-4</v>
      </c>
      <c r="AD8" s="4">
        <f t="shared" si="0"/>
        <v>5.8112660749864162E-4</v>
      </c>
      <c r="AE8" s="5">
        <f t="shared" si="0"/>
        <v>7.1441597233139447E-4</v>
      </c>
      <c r="AF8"/>
      <c r="AG8" s="3">
        <f t="shared" si="6"/>
        <v>4.0000000000000002E-4</v>
      </c>
      <c r="AH8" s="5">
        <f t="shared" si="7"/>
        <v>5.6518085994334535E-4</v>
      </c>
      <c r="AI8"/>
      <c r="AJ8" s="3">
        <f t="shared" si="8"/>
        <v>0.21152775077520236</v>
      </c>
      <c r="AK8" s="4">
        <f t="shared" si="1"/>
        <v>0.21152775077520236</v>
      </c>
      <c r="AL8" s="4">
        <f t="shared" si="2"/>
        <v>1</v>
      </c>
      <c r="AM8" s="4">
        <f t="shared" si="3"/>
        <v>1.4129521498583633</v>
      </c>
      <c r="AN8" s="4">
        <f t="shared" si="4"/>
        <v>0</v>
      </c>
      <c r="AO8" s="4" t="str">
        <f t="shared" si="5"/>
        <v>K03666</v>
      </c>
      <c r="AP8" s="16" t="str">
        <f t="shared" si="9"/>
        <v>#00FF00</v>
      </c>
      <c r="AR8" s="6" t="s">
        <v>97</v>
      </c>
      <c r="AS8" s="7">
        <v>7</v>
      </c>
      <c r="AT8" s="7"/>
      <c r="AU8" s="7"/>
      <c r="AV8" s="7" t="s">
        <v>98</v>
      </c>
      <c r="AW8" s="8" t="s">
        <v>99</v>
      </c>
    </row>
    <row r="9" spans="1:49" x14ac:dyDescent="0.35">
      <c r="A9" s="3" t="s">
        <v>100</v>
      </c>
      <c r="B9" s="4"/>
      <c r="C9" s="4"/>
      <c r="D9" s="23" t="s">
        <v>32</v>
      </c>
      <c r="E9" s="4" t="s">
        <v>101</v>
      </c>
      <c r="F9" s="4" t="s">
        <v>34</v>
      </c>
      <c r="G9" s="4"/>
      <c r="H9" s="4"/>
      <c r="I9" s="4"/>
      <c r="J9" s="4"/>
      <c r="K9" s="4"/>
      <c r="L9" s="4"/>
      <c r="M9" s="4" t="s">
        <v>102</v>
      </c>
      <c r="N9" s="4" t="s">
        <v>41</v>
      </c>
      <c r="O9" s="4" t="s">
        <v>50</v>
      </c>
      <c r="P9" s="4" t="s">
        <v>50</v>
      </c>
      <c r="Q9" s="4" t="s">
        <v>103</v>
      </c>
      <c r="R9" s="4">
        <v>84.1</v>
      </c>
      <c r="S9" s="4">
        <v>1</v>
      </c>
      <c r="T9" s="4">
        <v>1</v>
      </c>
      <c r="U9" s="4">
        <v>1</v>
      </c>
      <c r="V9" s="4">
        <v>0</v>
      </c>
      <c r="W9" s="4">
        <v>1</v>
      </c>
      <c r="X9" s="5">
        <v>1</v>
      </c>
      <c r="Z9" s="3">
        <f t="shared" si="0"/>
        <v>1.7641379310344828E-2</v>
      </c>
      <c r="AA9" s="4">
        <f t="shared" si="0"/>
        <v>8.9470085470085472E-3</v>
      </c>
      <c r="AB9" s="4">
        <f t="shared" si="0"/>
        <v>7.9187969924812019E-3</v>
      </c>
      <c r="AC9" s="4">
        <f t="shared" si="0"/>
        <v>4.0000000000000002E-4</v>
      </c>
      <c r="AD9" s="4">
        <f t="shared" si="0"/>
        <v>5.8112660749864162E-4</v>
      </c>
      <c r="AE9" s="5">
        <f t="shared" si="0"/>
        <v>5.5720798616569727E-4</v>
      </c>
      <c r="AF9"/>
      <c r="AG9" s="3">
        <f t="shared" si="6"/>
        <v>1.1502394949944858E-2</v>
      </c>
      <c r="AH9" s="5">
        <f t="shared" si="7"/>
        <v>5.1277819788811288E-4</v>
      </c>
      <c r="AI9"/>
      <c r="AJ9" s="3">
        <f t="shared" si="8"/>
        <v>7.2802744321416424E-2</v>
      </c>
      <c r="AK9" s="4">
        <f t="shared" si="1"/>
        <v>7.2802744321416424E-2</v>
      </c>
      <c r="AL9" s="4">
        <f t="shared" si="2"/>
        <v>1</v>
      </c>
      <c r="AM9" s="4">
        <f t="shared" si="3"/>
        <v>4.4580124410575128E-2</v>
      </c>
      <c r="AN9" s="4">
        <f t="shared" si="4"/>
        <v>0</v>
      </c>
      <c r="AO9" s="4">
        <f t="shared" si="5"/>
        <v>0</v>
      </c>
      <c r="AP9" s="16" t="str">
        <f t="shared" si="9"/>
        <v>#00FF00</v>
      </c>
    </row>
    <row r="10" spans="1:49" x14ac:dyDescent="0.35">
      <c r="A10" s="3" t="s">
        <v>104</v>
      </c>
      <c r="B10" s="4"/>
      <c r="C10" s="4"/>
      <c r="D10" s="23" t="s">
        <v>32</v>
      </c>
      <c r="E10" s="4" t="s">
        <v>101</v>
      </c>
      <c r="F10" s="4" t="s">
        <v>34</v>
      </c>
      <c r="G10" s="4"/>
      <c r="H10" s="4"/>
      <c r="I10" s="4"/>
      <c r="J10" s="4"/>
      <c r="K10" s="4"/>
      <c r="L10" s="4"/>
      <c r="M10" s="4" t="s">
        <v>105</v>
      </c>
      <c r="N10" s="4" t="s">
        <v>41</v>
      </c>
      <c r="O10" s="4" t="s">
        <v>106</v>
      </c>
      <c r="P10" s="4" t="s">
        <v>107</v>
      </c>
      <c r="Q10" s="4" t="s">
        <v>108</v>
      </c>
      <c r="R10" s="4">
        <v>73.2</v>
      </c>
      <c r="S10" s="4">
        <v>1</v>
      </c>
      <c r="T10" s="4">
        <v>1</v>
      </c>
      <c r="U10" s="4">
        <v>0</v>
      </c>
      <c r="V10" s="4">
        <v>0</v>
      </c>
      <c r="W10" s="4">
        <v>0</v>
      </c>
      <c r="X10" s="5">
        <v>0</v>
      </c>
      <c r="Z10" s="3">
        <f t="shared" si="0"/>
        <v>1.7641379310344828E-2</v>
      </c>
      <c r="AA10" s="4">
        <f t="shared" si="0"/>
        <v>8.9470085470085472E-3</v>
      </c>
      <c r="AB10" s="4">
        <f t="shared" si="0"/>
        <v>4.0000000000000002E-4</v>
      </c>
      <c r="AC10" s="4">
        <f t="shared" si="0"/>
        <v>4.0000000000000002E-4</v>
      </c>
      <c r="AD10" s="4">
        <f t="shared" si="0"/>
        <v>4.0000000000000002E-4</v>
      </c>
      <c r="AE10" s="5">
        <f t="shared" si="0"/>
        <v>4.0000000000000002E-4</v>
      </c>
      <c r="AF10"/>
      <c r="AG10" s="3">
        <f t="shared" si="6"/>
        <v>8.9961292857844589E-3</v>
      </c>
      <c r="AH10" s="5">
        <f t="shared" si="7"/>
        <v>4.0000000000000002E-4</v>
      </c>
      <c r="AI10"/>
      <c r="AJ10" s="3">
        <f t="shared" si="8"/>
        <v>0.22629211064940347</v>
      </c>
      <c r="AK10" s="4">
        <f t="shared" si="1"/>
        <v>0.22629211064940347</v>
      </c>
      <c r="AL10" s="4">
        <f t="shared" si="2"/>
        <v>1</v>
      </c>
      <c r="AM10" s="4">
        <f t="shared" si="3"/>
        <v>4.4463567306894276E-2</v>
      </c>
      <c r="AN10" s="4">
        <f t="shared" si="4"/>
        <v>0</v>
      </c>
      <c r="AO10" s="4">
        <f t="shared" si="5"/>
        <v>0</v>
      </c>
      <c r="AP10" s="16" t="str">
        <f t="shared" si="9"/>
        <v>#00FF00</v>
      </c>
    </row>
    <row r="11" spans="1:49" x14ac:dyDescent="0.35">
      <c r="A11" s="3" t="s">
        <v>109</v>
      </c>
      <c r="B11" s="4" t="s">
        <v>110</v>
      </c>
      <c r="C11" s="4"/>
      <c r="D11" s="23" t="s">
        <v>32</v>
      </c>
      <c r="E11" s="4" t="s">
        <v>33</v>
      </c>
      <c r="F11" s="4" t="s">
        <v>34</v>
      </c>
      <c r="G11" s="4" t="s">
        <v>35</v>
      </c>
      <c r="H11" s="4" t="s">
        <v>36</v>
      </c>
      <c r="I11" s="4" t="s">
        <v>37</v>
      </c>
      <c r="J11" s="4" t="s">
        <v>38</v>
      </c>
      <c r="K11" s="4" t="s">
        <v>32</v>
      </c>
      <c r="L11" s="4" t="s">
        <v>111</v>
      </c>
      <c r="M11" s="4" t="s">
        <v>112</v>
      </c>
      <c r="N11" s="4" t="s">
        <v>41</v>
      </c>
      <c r="O11" s="4" t="s">
        <v>113</v>
      </c>
      <c r="P11" s="4" t="s">
        <v>114</v>
      </c>
      <c r="Q11" s="4" t="s">
        <v>115</v>
      </c>
      <c r="R11" s="4">
        <v>85.2</v>
      </c>
      <c r="S11" s="4">
        <v>0</v>
      </c>
      <c r="T11" s="4">
        <v>0</v>
      </c>
      <c r="U11" s="4">
        <v>0</v>
      </c>
      <c r="V11" s="4">
        <v>1</v>
      </c>
      <c r="W11" s="4">
        <v>5</v>
      </c>
      <c r="X11" s="5">
        <v>6</v>
      </c>
      <c r="Z11" s="3">
        <f t="shared" si="0"/>
        <v>4.0000000000000002E-4</v>
      </c>
      <c r="AA11" s="4">
        <f t="shared" si="0"/>
        <v>4.0000000000000002E-4</v>
      </c>
      <c r="AB11" s="4">
        <f t="shared" si="0"/>
        <v>4.0000000000000002E-4</v>
      </c>
      <c r="AC11" s="4">
        <f t="shared" si="0"/>
        <v>8.5351473922902499E-4</v>
      </c>
      <c r="AD11" s="4">
        <f t="shared" si="0"/>
        <v>1.3056330374932078E-3</v>
      </c>
      <c r="AE11" s="5">
        <f t="shared" si="0"/>
        <v>1.3432479169941834E-3</v>
      </c>
      <c r="AF11"/>
      <c r="AG11" s="3">
        <f t="shared" si="6"/>
        <v>4.0000000000000002E-4</v>
      </c>
      <c r="AH11" s="5">
        <f t="shared" si="7"/>
        <v>1.1674652312388054E-3</v>
      </c>
      <c r="AI11"/>
      <c r="AJ11" s="3">
        <f t="shared" si="8"/>
        <v>3.9558171278399799E-2</v>
      </c>
      <c r="AK11" s="4">
        <f t="shared" si="1"/>
        <v>3.9558171278399799E-2</v>
      </c>
      <c r="AL11" s="4">
        <f t="shared" si="2"/>
        <v>3.9558171278399799E-2</v>
      </c>
      <c r="AM11" s="4">
        <f t="shared" si="3"/>
        <v>2.9186630780970133</v>
      </c>
      <c r="AN11" s="4">
        <f t="shared" si="4"/>
        <v>1.5453076799689596</v>
      </c>
      <c r="AO11" s="4" t="str">
        <f t="shared" si="5"/>
        <v>K03264</v>
      </c>
      <c r="AP11" s="16" t="str">
        <f t="shared" si="9"/>
        <v>#FFFF00</v>
      </c>
    </row>
    <row r="12" spans="1:49" x14ac:dyDescent="0.35">
      <c r="A12" s="3" t="s">
        <v>116</v>
      </c>
      <c r="B12" s="4" t="s">
        <v>117</v>
      </c>
      <c r="C12" s="4"/>
      <c r="D12" s="23" t="s">
        <v>32</v>
      </c>
      <c r="E12" s="4" t="s">
        <v>33</v>
      </c>
      <c r="F12" s="4" t="s">
        <v>34</v>
      </c>
      <c r="G12" s="4" t="s">
        <v>35</v>
      </c>
      <c r="H12" s="4" t="s">
        <v>36</v>
      </c>
      <c r="I12" s="4" t="s">
        <v>37</v>
      </c>
      <c r="J12" s="4" t="s">
        <v>38</v>
      </c>
      <c r="K12" s="4" t="s">
        <v>32</v>
      </c>
      <c r="L12" s="4" t="s">
        <v>39</v>
      </c>
      <c r="M12" s="4" t="s">
        <v>118</v>
      </c>
      <c r="N12" s="4" t="s">
        <v>41</v>
      </c>
      <c r="O12" s="4" t="s">
        <v>119</v>
      </c>
      <c r="P12" s="4" t="s">
        <v>120</v>
      </c>
      <c r="Q12" s="4" t="s">
        <v>121</v>
      </c>
      <c r="R12" s="4">
        <v>90.9</v>
      </c>
      <c r="S12" s="4">
        <v>0</v>
      </c>
      <c r="T12" s="4">
        <v>0</v>
      </c>
      <c r="U12" s="4">
        <v>0</v>
      </c>
      <c r="V12" s="4">
        <v>4</v>
      </c>
      <c r="W12" s="4">
        <v>8</v>
      </c>
      <c r="X12" s="5">
        <v>10</v>
      </c>
      <c r="Z12" s="3">
        <f t="shared" si="0"/>
        <v>4.0000000000000002E-4</v>
      </c>
      <c r="AA12" s="4">
        <f t="shared" si="0"/>
        <v>4.0000000000000002E-4</v>
      </c>
      <c r="AB12" s="4">
        <f t="shared" si="0"/>
        <v>4.0000000000000002E-4</v>
      </c>
      <c r="AC12" s="4">
        <f t="shared" si="0"/>
        <v>2.2140589569160998E-3</v>
      </c>
      <c r="AD12" s="4">
        <f t="shared" si="0"/>
        <v>1.8490128599891323E-3</v>
      </c>
      <c r="AE12" s="5">
        <f t="shared" si="0"/>
        <v>1.9720798616569722E-3</v>
      </c>
      <c r="AF12"/>
      <c r="AG12" s="3">
        <f t="shared" si="6"/>
        <v>4.0000000000000002E-4</v>
      </c>
      <c r="AH12" s="5">
        <f t="shared" si="7"/>
        <v>2.0117172261874014E-3</v>
      </c>
      <c r="AI12"/>
      <c r="AJ12" s="3">
        <f t="shared" si="8"/>
        <v>4.3970386236173763E-3</v>
      </c>
      <c r="AK12" s="4">
        <f t="shared" si="1"/>
        <v>4.3970386236173763E-3</v>
      </c>
      <c r="AL12" s="4">
        <f t="shared" si="2"/>
        <v>4.3970386236173763E-3</v>
      </c>
      <c r="AM12" s="4">
        <f t="shared" si="3"/>
        <v>5.0292930654685035</v>
      </c>
      <c r="AN12" s="4">
        <f t="shared" si="4"/>
        <v>2.3303556241621877</v>
      </c>
      <c r="AO12" s="4" t="str">
        <f t="shared" si="5"/>
        <v>K07573</v>
      </c>
      <c r="AP12" s="16" t="str">
        <f t="shared" si="9"/>
        <v>#FF8000</v>
      </c>
      <c r="AR12" s="1" t="s">
        <v>122</v>
      </c>
    </row>
    <row r="13" spans="1:49" x14ac:dyDescent="0.35">
      <c r="A13" s="3" t="s">
        <v>123</v>
      </c>
      <c r="B13" s="4" t="s">
        <v>124</v>
      </c>
      <c r="C13" s="4" t="s">
        <v>125</v>
      </c>
      <c r="D13" s="23" t="s">
        <v>32</v>
      </c>
      <c r="E13" s="4" t="s">
        <v>33</v>
      </c>
      <c r="F13" s="4" t="s">
        <v>34</v>
      </c>
      <c r="G13" s="4" t="s">
        <v>35</v>
      </c>
      <c r="H13" s="4" t="s">
        <v>36</v>
      </c>
      <c r="I13" s="4" t="s">
        <v>37</v>
      </c>
      <c r="J13" s="4" t="s">
        <v>38</v>
      </c>
      <c r="K13" s="4" t="s">
        <v>32</v>
      </c>
      <c r="L13" s="4" t="s">
        <v>39</v>
      </c>
      <c r="M13" s="4" t="s">
        <v>126</v>
      </c>
      <c r="N13" s="4" t="s">
        <v>41</v>
      </c>
      <c r="O13" s="4" t="s">
        <v>127</v>
      </c>
      <c r="P13" s="4" t="s">
        <v>128</v>
      </c>
      <c r="Q13" s="4" t="s">
        <v>129</v>
      </c>
      <c r="R13" s="4">
        <v>88.4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5">
        <v>3</v>
      </c>
      <c r="Z13" s="3">
        <f t="shared" si="0"/>
        <v>4.0000000000000002E-4</v>
      </c>
      <c r="AA13" s="4">
        <f t="shared" si="0"/>
        <v>4.0000000000000002E-4</v>
      </c>
      <c r="AB13" s="4">
        <f t="shared" si="0"/>
        <v>4.0000000000000002E-4</v>
      </c>
      <c r="AC13" s="4">
        <f t="shared" si="0"/>
        <v>4.0000000000000002E-4</v>
      </c>
      <c r="AD13" s="4">
        <f t="shared" si="0"/>
        <v>4.0000000000000002E-4</v>
      </c>
      <c r="AE13" s="5">
        <f t="shared" si="0"/>
        <v>8.7162395849709167E-4</v>
      </c>
      <c r="AF13"/>
      <c r="AG13" s="3">
        <f t="shared" si="6"/>
        <v>4.0000000000000002E-4</v>
      </c>
      <c r="AH13" s="5">
        <f t="shared" si="7"/>
        <v>5.5720798616569727E-4</v>
      </c>
      <c r="AI13"/>
      <c r="AJ13" s="3">
        <f t="shared" si="8"/>
        <v>0.42264973081037416</v>
      </c>
      <c r="AK13" s="4">
        <f t="shared" si="1"/>
        <v>0.42264973081037416</v>
      </c>
      <c r="AL13" s="4">
        <f t="shared" si="2"/>
        <v>1</v>
      </c>
      <c r="AM13" s="4">
        <f t="shared" si="3"/>
        <v>1.3930199654142432</v>
      </c>
      <c r="AN13" s="4">
        <f t="shared" si="4"/>
        <v>0</v>
      </c>
      <c r="AO13" s="4" t="str">
        <f t="shared" si="5"/>
        <v>K10747</v>
      </c>
      <c r="AP13" s="16" t="str">
        <f t="shared" si="9"/>
        <v>#00FF00</v>
      </c>
    </row>
    <row r="14" spans="1:49" x14ac:dyDescent="0.35">
      <c r="A14" s="3" t="s">
        <v>130</v>
      </c>
      <c r="B14" s="4"/>
      <c r="C14" s="4"/>
      <c r="D14" s="23" t="s">
        <v>32</v>
      </c>
      <c r="E14" s="4" t="s">
        <v>33</v>
      </c>
      <c r="F14" s="4" t="s">
        <v>34</v>
      </c>
      <c r="G14" s="4" t="s">
        <v>35</v>
      </c>
      <c r="H14" s="4" t="s">
        <v>36</v>
      </c>
      <c r="I14" s="4" t="s">
        <v>37</v>
      </c>
      <c r="J14" s="4" t="s">
        <v>38</v>
      </c>
      <c r="K14" s="4" t="s">
        <v>32</v>
      </c>
      <c r="L14" s="4" t="s">
        <v>39</v>
      </c>
      <c r="M14" s="4" t="s">
        <v>131</v>
      </c>
      <c r="N14" s="4" t="s">
        <v>41</v>
      </c>
      <c r="O14" s="4" t="s">
        <v>132</v>
      </c>
      <c r="P14" s="4" t="s">
        <v>133</v>
      </c>
      <c r="Q14" s="4" t="s">
        <v>134</v>
      </c>
      <c r="R14" s="4">
        <v>87.4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5">
        <v>1</v>
      </c>
      <c r="Z14" s="3">
        <f t="shared" si="0"/>
        <v>4.0000000000000002E-4</v>
      </c>
      <c r="AA14" s="4">
        <f t="shared" si="0"/>
        <v>4.0000000000000002E-4</v>
      </c>
      <c r="AB14" s="4">
        <f t="shared" si="0"/>
        <v>4.0000000000000002E-4</v>
      </c>
      <c r="AC14" s="4">
        <f t="shared" si="0"/>
        <v>4.0000000000000002E-4</v>
      </c>
      <c r="AD14" s="4">
        <f t="shared" si="0"/>
        <v>4.0000000000000002E-4</v>
      </c>
      <c r="AE14" s="5">
        <f t="shared" si="0"/>
        <v>5.5720798616569727E-4</v>
      </c>
      <c r="AF14"/>
      <c r="AG14" s="3">
        <f t="shared" si="6"/>
        <v>4.0000000000000002E-4</v>
      </c>
      <c r="AH14" s="5">
        <f t="shared" si="7"/>
        <v>4.5240266205523244E-4</v>
      </c>
      <c r="AI14"/>
      <c r="AJ14" s="3">
        <f t="shared" si="8"/>
        <v>0.42264973081037416</v>
      </c>
      <c r="AK14" s="4">
        <f t="shared" si="1"/>
        <v>0.42264973081037416</v>
      </c>
      <c r="AL14" s="4">
        <f t="shared" si="2"/>
        <v>1</v>
      </c>
      <c r="AM14" s="4">
        <f t="shared" si="3"/>
        <v>1.1310066551380811</v>
      </c>
      <c r="AN14" s="4">
        <f t="shared" si="4"/>
        <v>0</v>
      </c>
      <c r="AO14" s="4">
        <f t="shared" si="5"/>
        <v>0</v>
      </c>
      <c r="AP14" s="16" t="str">
        <f t="shared" si="9"/>
        <v>#00FF00</v>
      </c>
    </row>
    <row r="15" spans="1:49" x14ac:dyDescent="0.35">
      <c r="A15" s="3" t="s">
        <v>135</v>
      </c>
      <c r="B15" s="4" t="s">
        <v>136</v>
      </c>
      <c r="C15" s="4" t="s">
        <v>137</v>
      </c>
      <c r="D15" s="23" t="s">
        <v>32</v>
      </c>
      <c r="E15" s="4" t="s">
        <v>101</v>
      </c>
      <c r="F15" s="4" t="s">
        <v>34</v>
      </c>
      <c r="G15" s="4"/>
      <c r="H15" s="4"/>
      <c r="I15" s="4"/>
      <c r="J15" s="4"/>
      <c r="K15" s="4"/>
      <c r="L15" s="4"/>
      <c r="M15" s="4" t="s">
        <v>105</v>
      </c>
      <c r="N15" s="4" t="s">
        <v>41</v>
      </c>
      <c r="O15" s="4" t="s">
        <v>138</v>
      </c>
      <c r="P15" s="4" t="s">
        <v>139</v>
      </c>
      <c r="Q15" s="4" t="s">
        <v>140</v>
      </c>
      <c r="R15" s="4">
        <v>79.400000000000006</v>
      </c>
      <c r="S15" s="4">
        <v>0</v>
      </c>
      <c r="T15" s="4">
        <v>0</v>
      </c>
      <c r="U15" s="4">
        <v>0</v>
      </c>
      <c r="V15" s="4">
        <v>0</v>
      </c>
      <c r="W15" s="4">
        <v>4</v>
      </c>
      <c r="X15" s="5">
        <v>6</v>
      </c>
      <c r="Z15" s="3">
        <f t="shared" si="0"/>
        <v>4.0000000000000002E-4</v>
      </c>
      <c r="AA15" s="4">
        <f t="shared" si="0"/>
        <v>4.0000000000000002E-4</v>
      </c>
      <c r="AB15" s="4">
        <f t="shared" si="0"/>
        <v>4.0000000000000002E-4</v>
      </c>
      <c r="AC15" s="4">
        <f t="shared" si="0"/>
        <v>4.0000000000000002E-4</v>
      </c>
      <c r="AD15" s="4">
        <f t="shared" si="0"/>
        <v>1.1245064299945662E-3</v>
      </c>
      <c r="AE15" s="5">
        <f t="shared" si="0"/>
        <v>1.3432479169941834E-3</v>
      </c>
      <c r="AF15"/>
      <c r="AG15" s="3">
        <f t="shared" si="6"/>
        <v>4.0000000000000002E-4</v>
      </c>
      <c r="AH15" s="5">
        <f t="shared" si="7"/>
        <v>9.5591811566291646E-4</v>
      </c>
      <c r="AI15"/>
      <c r="AJ15" s="3">
        <f t="shared" si="8"/>
        <v>0.19043708537264903</v>
      </c>
      <c r="AK15" s="4">
        <f t="shared" si="1"/>
        <v>0.19043708537264903</v>
      </c>
      <c r="AL15" s="4">
        <f t="shared" si="2"/>
        <v>1</v>
      </c>
      <c r="AM15" s="4">
        <f t="shared" si="3"/>
        <v>2.3897952891572909</v>
      </c>
      <c r="AN15" s="4">
        <f t="shared" si="4"/>
        <v>0</v>
      </c>
      <c r="AO15" s="4" t="str">
        <f t="shared" si="5"/>
        <v>K01755</v>
      </c>
      <c r="AP15" s="16" t="str">
        <f t="shared" si="9"/>
        <v>#00FF00</v>
      </c>
    </row>
    <row r="16" spans="1:49" x14ac:dyDescent="0.35">
      <c r="A16" s="3" t="s">
        <v>141</v>
      </c>
      <c r="B16" s="4" t="s">
        <v>142</v>
      </c>
      <c r="C16" s="4"/>
      <c r="D16" s="23" t="s">
        <v>32</v>
      </c>
      <c r="E16" s="4" t="s">
        <v>33</v>
      </c>
      <c r="F16" s="4" t="s">
        <v>34</v>
      </c>
      <c r="G16" s="4" t="s">
        <v>35</v>
      </c>
      <c r="H16" s="4" t="s">
        <v>36</v>
      </c>
      <c r="I16" s="4" t="s">
        <v>37</v>
      </c>
      <c r="J16" s="4" t="s">
        <v>38</v>
      </c>
      <c r="K16" s="4" t="s">
        <v>32</v>
      </c>
      <c r="L16" s="4" t="s">
        <v>111</v>
      </c>
      <c r="M16" s="4" t="s">
        <v>143</v>
      </c>
      <c r="N16" s="4" t="s">
        <v>41</v>
      </c>
      <c r="O16" s="4" t="s">
        <v>144</v>
      </c>
      <c r="P16" s="4" t="s">
        <v>145</v>
      </c>
      <c r="Q16" s="4" t="s">
        <v>146</v>
      </c>
      <c r="R16" s="4">
        <v>82.4</v>
      </c>
      <c r="S16" s="4">
        <v>0</v>
      </c>
      <c r="T16" s="4">
        <v>1</v>
      </c>
      <c r="U16" s="4">
        <v>0</v>
      </c>
      <c r="V16" s="4">
        <v>0</v>
      </c>
      <c r="W16" s="4">
        <v>0</v>
      </c>
      <c r="X16" s="5">
        <v>0</v>
      </c>
      <c r="Z16" s="3">
        <f t="shared" si="0"/>
        <v>4.0000000000000002E-4</v>
      </c>
      <c r="AA16" s="4">
        <f t="shared" si="0"/>
        <v>8.9470085470085472E-3</v>
      </c>
      <c r="AB16" s="4">
        <f t="shared" si="0"/>
        <v>4.0000000000000002E-4</v>
      </c>
      <c r="AC16" s="4">
        <f t="shared" si="0"/>
        <v>4.0000000000000002E-4</v>
      </c>
      <c r="AD16" s="4">
        <f t="shared" si="0"/>
        <v>4.0000000000000002E-4</v>
      </c>
      <c r="AE16" s="5">
        <f t="shared" si="0"/>
        <v>4.0000000000000002E-4</v>
      </c>
      <c r="AF16"/>
      <c r="AG16" s="3">
        <f t="shared" si="6"/>
        <v>3.2490028490028485E-3</v>
      </c>
      <c r="AH16" s="5">
        <f t="shared" si="7"/>
        <v>4.0000000000000002E-4</v>
      </c>
      <c r="AI16"/>
      <c r="AJ16" s="3">
        <f t="shared" si="8"/>
        <v>0.42264973081037438</v>
      </c>
      <c r="AK16" s="4">
        <f t="shared" si="1"/>
        <v>0.42264973081037438</v>
      </c>
      <c r="AL16" s="4">
        <f t="shared" si="2"/>
        <v>1</v>
      </c>
      <c r="AM16" s="4">
        <f t="shared" si="3"/>
        <v>0.12311469659768505</v>
      </c>
      <c r="AN16" s="4">
        <f t="shared" si="4"/>
        <v>0</v>
      </c>
      <c r="AO16" s="4" t="str">
        <f t="shared" si="5"/>
        <v>K14564</v>
      </c>
      <c r="AP16" s="16" t="str">
        <f t="shared" si="9"/>
        <v>#00FF00</v>
      </c>
    </row>
    <row r="17" spans="1:42" x14ac:dyDescent="0.35">
      <c r="A17" s="3" t="s">
        <v>147</v>
      </c>
      <c r="B17" s="4" t="s">
        <v>148</v>
      </c>
      <c r="C17" s="4" t="s">
        <v>149</v>
      </c>
      <c r="D17" s="23" t="s">
        <v>32</v>
      </c>
      <c r="E17" s="4" t="s">
        <v>101</v>
      </c>
      <c r="F17" s="4" t="s">
        <v>34</v>
      </c>
      <c r="G17" s="4"/>
      <c r="H17" s="4"/>
      <c r="I17" s="4"/>
      <c r="J17" s="4"/>
      <c r="K17" s="4"/>
      <c r="L17" s="4"/>
      <c r="M17" s="4" t="s">
        <v>150</v>
      </c>
      <c r="N17" s="4" t="s">
        <v>41</v>
      </c>
      <c r="O17" s="4" t="s">
        <v>151</v>
      </c>
      <c r="P17" s="4" t="s">
        <v>152</v>
      </c>
      <c r="Q17" s="4" t="s">
        <v>153</v>
      </c>
      <c r="R17" s="4">
        <v>84.2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5">
        <v>0</v>
      </c>
      <c r="Z17" s="3">
        <f t="shared" si="0"/>
        <v>4.0000000000000002E-4</v>
      </c>
      <c r="AA17" s="4">
        <f t="shared" si="0"/>
        <v>4.0000000000000002E-4</v>
      </c>
      <c r="AB17" s="4">
        <f t="shared" si="0"/>
        <v>4.0000000000000002E-4</v>
      </c>
      <c r="AC17" s="4">
        <f t="shared" si="0"/>
        <v>4.0000000000000002E-4</v>
      </c>
      <c r="AD17" s="4">
        <f t="shared" si="0"/>
        <v>4.0000000000000002E-4</v>
      </c>
      <c r="AE17" s="5">
        <f t="shared" si="0"/>
        <v>4.0000000000000002E-4</v>
      </c>
      <c r="AF17"/>
      <c r="AG17" s="3">
        <f t="shared" si="6"/>
        <v>4.0000000000000002E-4</v>
      </c>
      <c r="AH17" s="5">
        <f t="shared" si="7"/>
        <v>4.0000000000000002E-4</v>
      </c>
      <c r="AI17"/>
      <c r="AJ17" s="3" t="e">
        <f t="shared" si="8"/>
        <v>#DIV/0!</v>
      </c>
      <c r="AK17" s="4">
        <f t="shared" si="1"/>
        <v>1</v>
      </c>
      <c r="AL17" s="4">
        <f t="shared" si="2"/>
        <v>1</v>
      </c>
      <c r="AM17" s="4">
        <f t="shared" si="3"/>
        <v>1</v>
      </c>
      <c r="AN17" s="4">
        <f t="shared" si="4"/>
        <v>0</v>
      </c>
      <c r="AO17" s="4" t="str">
        <f t="shared" si="5"/>
        <v>K02528</v>
      </c>
      <c r="AP17" s="16" t="str">
        <f t="shared" si="9"/>
        <v>#00FF00</v>
      </c>
    </row>
    <row r="18" spans="1:42" x14ac:dyDescent="0.35">
      <c r="A18" s="3" t="s">
        <v>154</v>
      </c>
      <c r="B18" s="4" t="s">
        <v>155</v>
      </c>
      <c r="C18" s="4" t="s">
        <v>156</v>
      </c>
      <c r="D18" s="23" t="s">
        <v>32</v>
      </c>
      <c r="E18" s="4" t="s">
        <v>33</v>
      </c>
      <c r="F18" s="4" t="s">
        <v>34</v>
      </c>
      <c r="G18" s="4" t="s">
        <v>35</v>
      </c>
      <c r="H18" s="4" t="s">
        <v>36</v>
      </c>
      <c r="I18" s="4" t="s">
        <v>37</v>
      </c>
      <c r="J18" s="4" t="s">
        <v>38</v>
      </c>
      <c r="K18" s="4" t="s">
        <v>32</v>
      </c>
      <c r="L18" s="4" t="s">
        <v>39</v>
      </c>
      <c r="M18" s="4" t="s">
        <v>157</v>
      </c>
      <c r="N18" s="4" t="s">
        <v>41</v>
      </c>
      <c r="O18" s="4" t="s">
        <v>158</v>
      </c>
      <c r="P18" s="4" t="s">
        <v>159</v>
      </c>
      <c r="Q18" s="4" t="s">
        <v>160</v>
      </c>
      <c r="R18" s="4">
        <v>98.4</v>
      </c>
      <c r="S18" s="4">
        <v>0</v>
      </c>
      <c r="T18" s="4">
        <v>0</v>
      </c>
      <c r="U18" s="4">
        <v>0</v>
      </c>
      <c r="V18" s="4">
        <v>1</v>
      </c>
      <c r="W18" s="4">
        <v>3</v>
      </c>
      <c r="X18" s="5">
        <v>4</v>
      </c>
      <c r="Z18" s="3">
        <f t="shared" ref="Z18:AE60" si="10">(S18/S$1487)+0.0004</f>
        <v>4.0000000000000002E-4</v>
      </c>
      <c r="AA18" s="4">
        <f t="shared" si="10"/>
        <v>4.0000000000000002E-4</v>
      </c>
      <c r="AB18" s="4">
        <f t="shared" si="10"/>
        <v>4.0000000000000002E-4</v>
      </c>
      <c r="AC18" s="4">
        <f t="shared" si="10"/>
        <v>8.5351473922902499E-4</v>
      </c>
      <c r="AD18" s="4">
        <f t="shared" si="10"/>
        <v>9.4337982249592472E-4</v>
      </c>
      <c r="AE18" s="5">
        <f t="shared" si="10"/>
        <v>1.028831944662789E-3</v>
      </c>
      <c r="AF18"/>
      <c r="AG18" s="3">
        <f t="shared" si="6"/>
        <v>4.0000000000000002E-4</v>
      </c>
      <c r="AH18" s="5">
        <f t="shared" si="7"/>
        <v>9.4190883546257963E-4</v>
      </c>
      <c r="AI18"/>
      <c r="AJ18" s="3">
        <f t="shared" si="8"/>
        <v>8.6113048525342482E-3</v>
      </c>
      <c r="AK18" s="4">
        <f t="shared" si="1"/>
        <v>8.6113048525342482E-3</v>
      </c>
      <c r="AL18" s="4">
        <f t="shared" si="2"/>
        <v>8.6113048525342482E-3</v>
      </c>
      <c r="AM18" s="4">
        <f t="shared" si="3"/>
        <v>2.3547720886564489</v>
      </c>
      <c r="AN18" s="4">
        <f t="shared" si="4"/>
        <v>1.2355874324594207</v>
      </c>
      <c r="AO18" s="4" t="str">
        <f t="shared" si="5"/>
        <v>K22159</v>
      </c>
      <c r="AP18" s="16" t="str">
        <f t="shared" si="9"/>
        <v>#FFFF00</v>
      </c>
    </row>
    <row r="19" spans="1:42" x14ac:dyDescent="0.35">
      <c r="A19" s="3" t="s">
        <v>161</v>
      </c>
      <c r="B19" s="4"/>
      <c r="C19" s="4"/>
      <c r="D19" s="23" t="s">
        <v>32</v>
      </c>
      <c r="E19" s="4" t="s">
        <v>33</v>
      </c>
      <c r="F19" s="4" t="s">
        <v>34</v>
      </c>
      <c r="G19" s="4" t="s">
        <v>162</v>
      </c>
      <c r="H19" s="4" t="s">
        <v>163</v>
      </c>
      <c r="I19" s="4" t="s">
        <v>163</v>
      </c>
      <c r="J19" s="4" t="s">
        <v>163</v>
      </c>
      <c r="K19" s="4" t="s">
        <v>163</v>
      </c>
      <c r="L19" s="4" t="s">
        <v>164</v>
      </c>
      <c r="M19" s="4" t="s">
        <v>157</v>
      </c>
      <c r="N19" s="4" t="s">
        <v>41</v>
      </c>
      <c r="O19" s="4" t="s">
        <v>50</v>
      </c>
      <c r="P19" s="4" t="s">
        <v>50</v>
      </c>
      <c r="Q19" s="4" t="s">
        <v>165</v>
      </c>
      <c r="R19" s="4">
        <v>44.4</v>
      </c>
      <c r="S19" s="4">
        <v>0</v>
      </c>
      <c r="T19" s="4">
        <v>0</v>
      </c>
      <c r="U19" s="4">
        <v>0</v>
      </c>
      <c r="V19" s="4">
        <v>0</v>
      </c>
      <c r="W19" s="4">
        <v>1</v>
      </c>
      <c r="X19" s="5">
        <v>0</v>
      </c>
      <c r="Z19" s="3">
        <f t="shared" si="10"/>
        <v>4.0000000000000002E-4</v>
      </c>
      <c r="AA19" s="4">
        <f t="shared" si="10"/>
        <v>4.0000000000000002E-4</v>
      </c>
      <c r="AB19" s="4">
        <f t="shared" si="10"/>
        <v>4.0000000000000002E-4</v>
      </c>
      <c r="AC19" s="4">
        <f t="shared" si="10"/>
        <v>4.0000000000000002E-4</v>
      </c>
      <c r="AD19" s="4">
        <f t="shared" si="10"/>
        <v>5.8112660749864162E-4</v>
      </c>
      <c r="AE19" s="5">
        <f t="shared" si="10"/>
        <v>4.0000000000000002E-4</v>
      </c>
      <c r="AF19"/>
      <c r="AG19" s="3">
        <f t="shared" si="6"/>
        <v>4.0000000000000002E-4</v>
      </c>
      <c r="AH19" s="5">
        <f t="shared" si="7"/>
        <v>4.6037553583288052E-4</v>
      </c>
      <c r="AI19"/>
      <c r="AJ19" s="3">
        <f t="shared" si="8"/>
        <v>0.42264973081037438</v>
      </c>
      <c r="AK19" s="4">
        <f t="shared" si="1"/>
        <v>0.42264973081037438</v>
      </c>
      <c r="AL19" s="4">
        <f t="shared" si="2"/>
        <v>1</v>
      </c>
      <c r="AM19" s="4">
        <f t="shared" si="3"/>
        <v>1.1509388395822013</v>
      </c>
      <c r="AN19" s="4">
        <f t="shared" si="4"/>
        <v>0</v>
      </c>
      <c r="AO19" s="4">
        <f t="shared" si="5"/>
        <v>0</v>
      </c>
      <c r="AP19" s="16" t="str">
        <f t="shared" si="9"/>
        <v>#00FF00</v>
      </c>
    </row>
    <row r="20" spans="1:42" x14ac:dyDescent="0.35">
      <c r="A20" s="3" t="s">
        <v>166</v>
      </c>
      <c r="B20" s="4" t="s">
        <v>167</v>
      </c>
      <c r="C20" s="4" t="s">
        <v>168</v>
      </c>
      <c r="D20" s="23" t="s">
        <v>32</v>
      </c>
      <c r="E20" s="4" t="s">
        <v>33</v>
      </c>
      <c r="F20" s="4" t="s">
        <v>34</v>
      </c>
      <c r="G20" s="4" t="s">
        <v>35</v>
      </c>
      <c r="H20" s="4" t="s">
        <v>36</v>
      </c>
      <c r="I20" s="4" t="s">
        <v>37</v>
      </c>
      <c r="J20" s="4" t="s">
        <v>38</v>
      </c>
      <c r="K20" s="4" t="s">
        <v>32</v>
      </c>
      <c r="L20" s="4" t="s">
        <v>39</v>
      </c>
      <c r="M20" s="4" t="s">
        <v>169</v>
      </c>
      <c r="N20" s="4" t="s">
        <v>41</v>
      </c>
      <c r="O20" s="4" t="s">
        <v>170</v>
      </c>
      <c r="P20" s="4" t="s">
        <v>171</v>
      </c>
      <c r="Q20" s="4" t="s">
        <v>172</v>
      </c>
      <c r="R20" s="4">
        <v>91.2</v>
      </c>
      <c r="S20" s="4">
        <v>0</v>
      </c>
      <c r="T20" s="4">
        <v>0</v>
      </c>
      <c r="U20" s="4">
        <v>0</v>
      </c>
      <c r="V20" s="4">
        <v>2</v>
      </c>
      <c r="W20" s="4">
        <v>7</v>
      </c>
      <c r="X20" s="5">
        <v>0</v>
      </c>
      <c r="Z20" s="3">
        <f t="shared" si="10"/>
        <v>4.0000000000000002E-4</v>
      </c>
      <c r="AA20" s="4">
        <f t="shared" si="10"/>
        <v>4.0000000000000002E-4</v>
      </c>
      <c r="AB20" s="4">
        <f t="shared" si="10"/>
        <v>4.0000000000000002E-4</v>
      </c>
      <c r="AC20" s="4">
        <f t="shared" si="10"/>
        <v>1.30702947845805E-3</v>
      </c>
      <c r="AD20" s="4">
        <f t="shared" si="10"/>
        <v>1.6678862524904909E-3</v>
      </c>
      <c r="AE20" s="5">
        <f t="shared" si="10"/>
        <v>4.0000000000000002E-4</v>
      </c>
      <c r="AF20"/>
      <c r="AG20" s="3">
        <f t="shared" si="6"/>
        <v>4.0000000000000002E-4</v>
      </c>
      <c r="AH20" s="5">
        <f t="shared" si="7"/>
        <v>1.1249719103161805E-3</v>
      </c>
      <c r="AI20"/>
      <c r="AJ20" s="3">
        <f t="shared" si="8"/>
        <v>0.19451510378026504</v>
      </c>
      <c r="AK20" s="4">
        <f t="shared" si="1"/>
        <v>0.19451510378026504</v>
      </c>
      <c r="AL20" s="4">
        <f t="shared" si="2"/>
        <v>1</v>
      </c>
      <c r="AM20" s="4">
        <f t="shared" si="3"/>
        <v>2.8124297757904513</v>
      </c>
      <c r="AN20" s="4">
        <f t="shared" si="4"/>
        <v>0</v>
      </c>
      <c r="AO20" s="4" t="str">
        <f t="shared" si="5"/>
        <v>K00766</v>
      </c>
      <c r="AP20" s="16" t="str">
        <f t="shared" si="9"/>
        <v>#00FF00</v>
      </c>
    </row>
    <row r="21" spans="1:42" x14ac:dyDescent="0.35">
      <c r="A21" s="3" t="s">
        <v>173</v>
      </c>
      <c r="B21" s="4" t="s">
        <v>174</v>
      </c>
      <c r="C21" s="4"/>
      <c r="D21" s="23" t="s">
        <v>32</v>
      </c>
      <c r="E21" s="4" t="s">
        <v>101</v>
      </c>
      <c r="F21" s="4" t="s">
        <v>34</v>
      </c>
      <c r="G21" s="4"/>
      <c r="H21" s="4"/>
      <c r="I21" s="4"/>
      <c r="J21" s="4"/>
      <c r="K21" s="4"/>
      <c r="L21" s="4"/>
      <c r="M21" s="4" t="s">
        <v>175</v>
      </c>
      <c r="N21" s="4" t="s">
        <v>41</v>
      </c>
      <c r="O21" s="4" t="s">
        <v>176</v>
      </c>
      <c r="P21" s="4" t="s">
        <v>177</v>
      </c>
      <c r="Q21" s="4" t="s">
        <v>178</v>
      </c>
      <c r="R21" s="4">
        <v>94.6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5">
        <v>1</v>
      </c>
      <c r="Z21" s="3">
        <f t="shared" si="10"/>
        <v>4.0000000000000002E-4</v>
      </c>
      <c r="AA21" s="4">
        <f t="shared" si="10"/>
        <v>4.0000000000000002E-4</v>
      </c>
      <c r="AB21" s="4">
        <f t="shared" si="10"/>
        <v>4.0000000000000002E-4</v>
      </c>
      <c r="AC21" s="4">
        <f t="shared" si="10"/>
        <v>4.0000000000000002E-4</v>
      </c>
      <c r="AD21" s="4">
        <f t="shared" si="10"/>
        <v>4.0000000000000002E-4</v>
      </c>
      <c r="AE21" s="5">
        <f t="shared" si="10"/>
        <v>5.5720798616569727E-4</v>
      </c>
      <c r="AF21"/>
      <c r="AG21" s="3">
        <f t="shared" si="6"/>
        <v>4.0000000000000002E-4</v>
      </c>
      <c r="AH21" s="5">
        <f t="shared" si="7"/>
        <v>4.5240266205523244E-4</v>
      </c>
      <c r="AI21"/>
      <c r="AJ21" s="3">
        <f t="shared" si="8"/>
        <v>0.42264973081037416</v>
      </c>
      <c r="AK21" s="4">
        <f t="shared" si="1"/>
        <v>0.42264973081037416</v>
      </c>
      <c r="AL21" s="4">
        <f t="shared" si="2"/>
        <v>1</v>
      </c>
      <c r="AM21" s="4">
        <f t="shared" si="3"/>
        <v>1.1310066551380811</v>
      </c>
      <c r="AN21" s="4">
        <f t="shared" si="4"/>
        <v>0</v>
      </c>
      <c r="AO21" s="4" t="str">
        <f t="shared" si="5"/>
        <v>K06862</v>
      </c>
      <c r="AP21" s="16" t="str">
        <f t="shared" si="9"/>
        <v>#00FF00</v>
      </c>
    </row>
    <row r="22" spans="1:42" x14ac:dyDescent="0.35">
      <c r="A22" s="3" t="s">
        <v>179</v>
      </c>
      <c r="B22" s="4" t="s">
        <v>180</v>
      </c>
      <c r="C22" s="4"/>
      <c r="D22" s="23" t="s">
        <v>32</v>
      </c>
      <c r="E22" s="4" t="s">
        <v>33</v>
      </c>
      <c r="F22" s="4" t="s">
        <v>34</v>
      </c>
      <c r="G22" s="4" t="s">
        <v>35</v>
      </c>
      <c r="H22" s="4" t="s">
        <v>36</v>
      </c>
      <c r="I22" s="4" t="s">
        <v>37</v>
      </c>
      <c r="J22" s="4" t="s">
        <v>38</v>
      </c>
      <c r="K22" s="4" t="s">
        <v>32</v>
      </c>
      <c r="L22" s="4" t="s">
        <v>39</v>
      </c>
      <c r="M22" s="4" t="s">
        <v>93</v>
      </c>
      <c r="N22" s="4" t="s">
        <v>41</v>
      </c>
      <c r="O22" s="4" t="s">
        <v>181</v>
      </c>
      <c r="P22" s="4" t="s">
        <v>182</v>
      </c>
      <c r="Q22" s="4" t="s">
        <v>183</v>
      </c>
      <c r="R22" s="4">
        <v>73</v>
      </c>
      <c r="S22" s="4">
        <v>0</v>
      </c>
      <c r="T22" s="4">
        <v>0</v>
      </c>
      <c r="U22" s="4">
        <v>0</v>
      </c>
      <c r="V22" s="4">
        <v>5</v>
      </c>
      <c r="W22" s="4">
        <v>14</v>
      </c>
      <c r="X22" s="5">
        <v>16</v>
      </c>
      <c r="Z22" s="3">
        <f t="shared" si="10"/>
        <v>4.0000000000000002E-4</v>
      </c>
      <c r="AA22" s="4">
        <f t="shared" si="10"/>
        <v>4.0000000000000002E-4</v>
      </c>
      <c r="AB22" s="4">
        <f t="shared" si="10"/>
        <v>4.0000000000000002E-4</v>
      </c>
      <c r="AC22" s="4">
        <f t="shared" si="10"/>
        <v>2.667573696145125E-3</v>
      </c>
      <c r="AD22" s="4">
        <f t="shared" si="10"/>
        <v>2.9357725049809821E-3</v>
      </c>
      <c r="AE22" s="5">
        <f t="shared" si="10"/>
        <v>2.9153277786511558E-3</v>
      </c>
      <c r="AF22"/>
      <c r="AG22" s="3">
        <f t="shared" si="6"/>
        <v>4.0000000000000002E-4</v>
      </c>
      <c r="AH22" s="5">
        <f t="shared" si="7"/>
        <v>2.8395579932590878E-3</v>
      </c>
      <c r="AI22"/>
      <c r="AJ22" s="3">
        <f t="shared" si="8"/>
        <v>1.2460169059633256E-3</v>
      </c>
      <c r="AK22" s="4">
        <f t="shared" si="1"/>
        <v>1.2460169059633256E-3</v>
      </c>
      <c r="AL22" s="4">
        <f t="shared" si="2"/>
        <v>1.2460169059633256E-3</v>
      </c>
      <c r="AM22" s="4">
        <f t="shared" si="3"/>
        <v>7.0988949831477193</v>
      </c>
      <c r="AN22" s="4">
        <f t="shared" si="4"/>
        <v>2.8275944716027377</v>
      </c>
      <c r="AO22" s="4" t="str">
        <f t="shared" si="5"/>
        <v>K07114</v>
      </c>
      <c r="AP22" s="16" t="str">
        <f t="shared" si="9"/>
        <v>#FF8000</v>
      </c>
    </row>
    <row r="23" spans="1:42" x14ac:dyDescent="0.35">
      <c r="A23" s="3" t="s">
        <v>184</v>
      </c>
      <c r="B23" s="4" t="s">
        <v>185</v>
      </c>
      <c r="C23" s="4"/>
      <c r="D23" s="23" t="s">
        <v>32</v>
      </c>
      <c r="E23" s="4" t="s">
        <v>33</v>
      </c>
      <c r="F23" s="4" t="s">
        <v>34</v>
      </c>
      <c r="G23" s="4" t="s">
        <v>35</v>
      </c>
      <c r="H23" s="4" t="s">
        <v>36</v>
      </c>
      <c r="I23" s="4" t="s">
        <v>37</v>
      </c>
      <c r="J23" s="4" t="s">
        <v>38</v>
      </c>
      <c r="K23" s="4" t="s">
        <v>32</v>
      </c>
      <c r="L23" s="4" t="s">
        <v>39</v>
      </c>
      <c r="M23" s="4" t="s">
        <v>131</v>
      </c>
      <c r="N23" s="4" t="s">
        <v>41</v>
      </c>
      <c r="O23" s="4" t="s">
        <v>186</v>
      </c>
      <c r="P23" s="4" t="s">
        <v>187</v>
      </c>
      <c r="Q23" s="4" t="s">
        <v>188</v>
      </c>
      <c r="R23" s="4">
        <v>76.2</v>
      </c>
      <c r="S23" s="4">
        <v>0</v>
      </c>
      <c r="T23" s="4">
        <v>0</v>
      </c>
      <c r="U23" s="4">
        <v>0</v>
      </c>
      <c r="V23" s="4">
        <v>0</v>
      </c>
      <c r="W23" s="4">
        <v>1</v>
      </c>
      <c r="X23" s="5">
        <v>1</v>
      </c>
      <c r="Z23" s="3">
        <f t="shared" si="10"/>
        <v>4.0000000000000002E-4</v>
      </c>
      <c r="AA23" s="4">
        <f t="shared" si="10"/>
        <v>4.0000000000000002E-4</v>
      </c>
      <c r="AB23" s="4">
        <f t="shared" si="10"/>
        <v>4.0000000000000002E-4</v>
      </c>
      <c r="AC23" s="4">
        <f t="shared" si="10"/>
        <v>4.0000000000000002E-4</v>
      </c>
      <c r="AD23" s="4">
        <f t="shared" si="10"/>
        <v>5.8112660749864162E-4</v>
      </c>
      <c r="AE23" s="5">
        <f t="shared" si="10"/>
        <v>5.5720798616569727E-4</v>
      </c>
      <c r="AF23"/>
      <c r="AG23" s="3">
        <f t="shared" si="6"/>
        <v>4.0000000000000002E-4</v>
      </c>
      <c r="AH23" s="5">
        <f t="shared" si="7"/>
        <v>5.1277819788811288E-4</v>
      </c>
      <c r="AI23"/>
      <c r="AJ23" s="3">
        <f t="shared" si="8"/>
        <v>0.18553614898453974</v>
      </c>
      <c r="AK23" s="4">
        <f t="shared" si="1"/>
        <v>0.18553614898453974</v>
      </c>
      <c r="AL23" s="4">
        <f t="shared" si="2"/>
        <v>1</v>
      </c>
      <c r="AM23" s="4">
        <f t="shared" si="3"/>
        <v>1.2819454947202822</v>
      </c>
      <c r="AN23" s="4">
        <f t="shared" si="4"/>
        <v>0</v>
      </c>
      <c r="AO23" s="4" t="str">
        <f t="shared" si="5"/>
        <v>K06864</v>
      </c>
      <c r="AP23" s="16" t="str">
        <f t="shared" si="9"/>
        <v>#00FF00</v>
      </c>
    </row>
    <row r="24" spans="1:42" x14ac:dyDescent="0.35">
      <c r="A24" s="3" t="s">
        <v>189</v>
      </c>
      <c r="B24" s="4" t="s">
        <v>190</v>
      </c>
      <c r="C24" s="4" t="s">
        <v>191</v>
      </c>
      <c r="D24" s="23" t="s">
        <v>32</v>
      </c>
      <c r="E24" s="4" t="s">
        <v>101</v>
      </c>
      <c r="F24" s="4" t="s">
        <v>34</v>
      </c>
      <c r="G24" s="4"/>
      <c r="H24" s="4"/>
      <c r="I24" s="4"/>
      <c r="J24" s="4"/>
      <c r="K24" s="4"/>
      <c r="L24" s="4"/>
      <c r="M24" s="4" t="s">
        <v>56</v>
      </c>
      <c r="N24" s="4" t="s">
        <v>41</v>
      </c>
      <c r="O24" s="4" t="s">
        <v>192</v>
      </c>
      <c r="P24" s="4" t="s">
        <v>193</v>
      </c>
      <c r="Q24" s="4" t="s">
        <v>194</v>
      </c>
      <c r="R24" s="4">
        <v>77.900000000000006</v>
      </c>
      <c r="S24" s="4">
        <v>0</v>
      </c>
      <c r="T24" s="4">
        <v>0</v>
      </c>
      <c r="U24" s="4">
        <v>0</v>
      </c>
      <c r="V24" s="4">
        <v>0</v>
      </c>
      <c r="W24" s="4">
        <v>1</v>
      </c>
      <c r="X24" s="5">
        <v>0</v>
      </c>
      <c r="Z24" s="3">
        <f t="shared" si="10"/>
        <v>4.0000000000000002E-4</v>
      </c>
      <c r="AA24" s="4">
        <f t="shared" si="10"/>
        <v>4.0000000000000002E-4</v>
      </c>
      <c r="AB24" s="4">
        <f t="shared" si="10"/>
        <v>4.0000000000000002E-4</v>
      </c>
      <c r="AC24" s="4">
        <f t="shared" si="10"/>
        <v>4.0000000000000002E-4</v>
      </c>
      <c r="AD24" s="4">
        <f t="shared" si="10"/>
        <v>5.8112660749864162E-4</v>
      </c>
      <c r="AE24" s="5">
        <f t="shared" si="10"/>
        <v>4.0000000000000002E-4</v>
      </c>
      <c r="AF24"/>
      <c r="AG24" s="3">
        <f t="shared" si="6"/>
        <v>4.0000000000000002E-4</v>
      </c>
      <c r="AH24" s="5">
        <f t="shared" si="7"/>
        <v>4.6037553583288052E-4</v>
      </c>
      <c r="AI24"/>
      <c r="AJ24" s="3">
        <f t="shared" si="8"/>
        <v>0.42264973081037438</v>
      </c>
      <c r="AK24" s="4">
        <f t="shared" si="1"/>
        <v>0.42264973081037438</v>
      </c>
      <c r="AL24" s="4">
        <f t="shared" si="2"/>
        <v>1</v>
      </c>
      <c r="AM24" s="4">
        <f t="shared" si="3"/>
        <v>1.1509388395822013</v>
      </c>
      <c r="AN24" s="4">
        <f t="shared" si="4"/>
        <v>0</v>
      </c>
      <c r="AO24" s="4" t="str">
        <f t="shared" si="5"/>
        <v>K01465</v>
      </c>
      <c r="AP24" s="16" t="str">
        <f t="shared" si="9"/>
        <v>#00FF00</v>
      </c>
    </row>
    <row r="25" spans="1:42" x14ac:dyDescent="0.35">
      <c r="A25" s="3" t="s">
        <v>195</v>
      </c>
      <c r="B25" s="4" t="s">
        <v>196</v>
      </c>
      <c r="C25" s="4"/>
      <c r="D25" s="23" t="s">
        <v>32</v>
      </c>
      <c r="E25" s="4" t="s">
        <v>33</v>
      </c>
      <c r="F25" s="4" t="s">
        <v>34</v>
      </c>
      <c r="G25" s="4" t="s">
        <v>35</v>
      </c>
      <c r="H25" s="4" t="s">
        <v>36</v>
      </c>
      <c r="I25" s="4" t="s">
        <v>37</v>
      </c>
      <c r="J25" s="4" t="s">
        <v>38</v>
      </c>
      <c r="K25" s="4" t="s">
        <v>32</v>
      </c>
      <c r="L25" s="4" t="s">
        <v>39</v>
      </c>
      <c r="M25" s="4" t="s">
        <v>197</v>
      </c>
      <c r="N25" s="4" t="s">
        <v>41</v>
      </c>
      <c r="O25" s="4" t="s">
        <v>198</v>
      </c>
      <c r="P25" s="4" t="s">
        <v>199</v>
      </c>
      <c r="Q25" s="4" t="s">
        <v>200</v>
      </c>
      <c r="R25" s="4">
        <v>96.1</v>
      </c>
      <c r="S25" s="4">
        <v>0</v>
      </c>
      <c r="T25" s="4">
        <v>0</v>
      </c>
      <c r="U25" s="4">
        <v>0</v>
      </c>
      <c r="V25" s="4">
        <v>3</v>
      </c>
      <c r="W25" s="4">
        <v>16</v>
      </c>
      <c r="X25" s="5">
        <v>10</v>
      </c>
      <c r="Z25" s="3">
        <f t="shared" si="10"/>
        <v>4.0000000000000002E-4</v>
      </c>
      <c r="AA25" s="4">
        <f t="shared" si="10"/>
        <v>4.0000000000000002E-4</v>
      </c>
      <c r="AB25" s="4">
        <f t="shared" si="10"/>
        <v>4.0000000000000002E-4</v>
      </c>
      <c r="AC25" s="4">
        <f t="shared" si="10"/>
        <v>1.7605442176870747E-3</v>
      </c>
      <c r="AD25" s="4">
        <f t="shared" si="10"/>
        <v>3.2980257199782649E-3</v>
      </c>
      <c r="AE25" s="5">
        <f t="shared" si="10"/>
        <v>1.9720798616569722E-3</v>
      </c>
      <c r="AF25"/>
      <c r="AG25" s="3">
        <f t="shared" si="6"/>
        <v>4.0000000000000002E-4</v>
      </c>
      <c r="AH25" s="5">
        <f t="shared" si="7"/>
        <v>2.3435499331074376E-3</v>
      </c>
      <c r="AI25"/>
      <c r="AJ25" s="3">
        <f t="shared" si="8"/>
        <v>5.6168363089506346E-2</v>
      </c>
      <c r="AK25" s="4">
        <f t="shared" si="1"/>
        <v>5.6168363089506346E-2</v>
      </c>
      <c r="AL25" s="4">
        <f t="shared" si="2"/>
        <v>1</v>
      </c>
      <c r="AM25" s="4">
        <f t="shared" si="3"/>
        <v>5.8588748327685938</v>
      </c>
      <c r="AN25" s="4">
        <f t="shared" si="4"/>
        <v>0</v>
      </c>
      <c r="AO25" s="4" t="str">
        <f t="shared" si="5"/>
        <v>K02316</v>
      </c>
      <c r="AP25" s="16" t="str">
        <f t="shared" si="9"/>
        <v>#00FF00</v>
      </c>
    </row>
    <row r="26" spans="1:42" x14ac:dyDescent="0.35">
      <c r="A26" s="3" t="s">
        <v>201</v>
      </c>
      <c r="B26" s="4" t="s">
        <v>202</v>
      </c>
      <c r="C26" s="4"/>
      <c r="D26" s="23" t="s">
        <v>32</v>
      </c>
      <c r="E26" s="4" t="s">
        <v>33</v>
      </c>
      <c r="F26" s="4" t="s">
        <v>34</v>
      </c>
      <c r="G26" s="4" t="s">
        <v>35</v>
      </c>
      <c r="H26" s="4" t="s">
        <v>36</v>
      </c>
      <c r="I26" s="4" t="s">
        <v>37</v>
      </c>
      <c r="J26" s="4" t="s">
        <v>38</v>
      </c>
      <c r="K26" s="4" t="s">
        <v>32</v>
      </c>
      <c r="L26" s="4" t="s">
        <v>39</v>
      </c>
      <c r="M26" s="4" t="s">
        <v>105</v>
      </c>
      <c r="N26" s="4" t="s">
        <v>41</v>
      </c>
      <c r="O26" s="4" t="s">
        <v>203</v>
      </c>
      <c r="P26" s="4" t="s">
        <v>204</v>
      </c>
      <c r="Q26" s="4" t="s">
        <v>205</v>
      </c>
      <c r="R26" s="4">
        <v>89.9</v>
      </c>
      <c r="S26" s="4">
        <v>0</v>
      </c>
      <c r="T26" s="4">
        <v>0</v>
      </c>
      <c r="U26" s="4">
        <v>0</v>
      </c>
      <c r="V26" s="4">
        <v>8</v>
      </c>
      <c r="W26" s="4">
        <v>8</v>
      </c>
      <c r="X26" s="5">
        <v>5</v>
      </c>
      <c r="Z26" s="3">
        <f t="shared" si="10"/>
        <v>4.0000000000000002E-4</v>
      </c>
      <c r="AA26" s="4">
        <f t="shared" si="10"/>
        <v>4.0000000000000002E-4</v>
      </c>
      <c r="AB26" s="4">
        <f t="shared" si="10"/>
        <v>4.0000000000000002E-4</v>
      </c>
      <c r="AC26" s="4">
        <f t="shared" si="10"/>
        <v>4.0281179138321995E-3</v>
      </c>
      <c r="AD26" s="4">
        <f t="shared" si="10"/>
        <v>1.8490128599891323E-3</v>
      </c>
      <c r="AE26" s="5">
        <f t="shared" si="10"/>
        <v>1.1860399308284862E-3</v>
      </c>
      <c r="AF26"/>
      <c r="AG26" s="3">
        <f t="shared" si="6"/>
        <v>4.0000000000000002E-4</v>
      </c>
      <c r="AH26" s="5">
        <f t="shared" si="7"/>
        <v>2.3543902348832726E-3</v>
      </c>
      <c r="AI26"/>
      <c r="AJ26" s="3">
        <f t="shared" si="8"/>
        <v>0.15055240793442548</v>
      </c>
      <c r="AK26" s="4">
        <f t="shared" si="1"/>
        <v>0.15055240793442548</v>
      </c>
      <c r="AL26" s="4">
        <f t="shared" si="2"/>
        <v>1</v>
      </c>
      <c r="AM26" s="4">
        <f t="shared" si="3"/>
        <v>5.8859755872081809</v>
      </c>
      <c r="AN26" s="4">
        <f t="shared" si="4"/>
        <v>0</v>
      </c>
      <c r="AO26" s="4" t="str">
        <f t="shared" si="5"/>
        <v>K09135</v>
      </c>
      <c r="AP26" s="16" t="str">
        <f t="shared" si="9"/>
        <v>#00FF00</v>
      </c>
    </row>
    <row r="27" spans="1:42" x14ac:dyDescent="0.35">
      <c r="A27" s="3" t="s">
        <v>206</v>
      </c>
      <c r="B27" s="4"/>
      <c r="C27" s="4"/>
      <c r="D27" s="23" t="s">
        <v>32</v>
      </c>
      <c r="E27" s="4" t="s">
        <v>33</v>
      </c>
      <c r="F27" s="4" t="s">
        <v>34</v>
      </c>
      <c r="G27" s="4" t="s">
        <v>35</v>
      </c>
      <c r="H27" s="4" t="s">
        <v>36</v>
      </c>
      <c r="I27" s="4" t="s">
        <v>37</v>
      </c>
      <c r="J27" s="4" t="s">
        <v>38</v>
      </c>
      <c r="K27" s="4" t="s">
        <v>32</v>
      </c>
      <c r="L27" s="4" t="s">
        <v>39</v>
      </c>
      <c r="M27" s="4" t="s">
        <v>143</v>
      </c>
      <c r="N27" s="4" t="s">
        <v>41</v>
      </c>
      <c r="O27" s="4" t="s">
        <v>207</v>
      </c>
      <c r="P27" s="4" t="s">
        <v>208</v>
      </c>
      <c r="Q27" s="4" t="s">
        <v>209</v>
      </c>
      <c r="R27" s="4">
        <v>87.4</v>
      </c>
      <c r="S27" s="4">
        <v>0</v>
      </c>
      <c r="T27" s="4">
        <v>0</v>
      </c>
      <c r="U27" s="4">
        <v>0</v>
      </c>
      <c r="V27" s="4">
        <v>0</v>
      </c>
      <c r="W27" s="4">
        <v>1</v>
      </c>
      <c r="X27" s="5">
        <v>3</v>
      </c>
      <c r="Z27" s="3">
        <f t="shared" si="10"/>
        <v>4.0000000000000002E-4</v>
      </c>
      <c r="AA27" s="4">
        <f t="shared" si="10"/>
        <v>4.0000000000000002E-4</v>
      </c>
      <c r="AB27" s="4">
        <f t="shared" si="10"/>
        <v>4.0000000000000002E-4</v>
      </c>
      <c r="AC27" s="4">
        <f t="shared" si="10"/>
        <v>4.0000000000000002E-4</v>
      </c>
      <c r="AD27" s="4">
        <f t="shared" si="10"/>
        <v>5.8112660749864162E-4</v>
      </c>
      <c r="AE27" s="5">
        <f t="shared" si="10"/>
        <v>8.7162395849709167E-4</v>
      </c>
      <c r="AF27"/>
      <c r="AG27" s="3">
        <f t="shared" si="6"/>
        <v>4.0000000000000002E-4</v>
      </c>
      <c r="AH27" s="5">
        <f t="shared" si="7"/>
        <v>6.1758352199857772E-4</v>
      </c>
      <c r="AI27"/>
      <c r="AJ27" s="3">
        <f t="shared" si="8"/>
        <v>0.25403979516014052</v>
      </c>
      <c r="AK27" s="4">
        <f t="shared" si="1"/>
        <v>0.25403979516014052</v>
      </c>
      <c r="AL27" s="4">
        <f t="shared" si="2"/>
        <v>1</v>
      </c>
      <c r="AM27" s="4">
        <f t="shared" si="3"/>
        <v>1.5439588049964441</v>
      </c>
      <c r="AN27" s="4">
        <f t="shared" si="4"/>
        <v>0</v>
      </c>
      <c r="AO27" s="4">
        <f t="shared" si="5"/>
        <v>0</v>
      </c>
      <c r="AP27" s="16" t="str">
        <f t="shared" si="9"/>
        <v>#00FF00</v>
      </c>
    </row>
    <row r="28" spans="1:42" x14ac:dyDescent="0.35">
      <c r="A28" s="3" t="s">
        <v>210</v>
      </c>
      <c r="B28" s="4" t="s">
        <v>211</v>
      </c>
      <c r="C28" s="4"/>
      <c r="D28" s="23" t="s">
        <v>32</v>
      </c>
      <c r="E28" s="4" t="s">
        <v>33</v>
      </c>
      <c r="F28" s="4" t="s">
        <v>34</v>
      </c>
      <c r="G28" s="4" t="s">
        <v>35</v>
      </c>
      <c r="H28" s="4" t="s">
        <v>36</v>
      </c>
      <c r="I28" s="4" t="s">
        <v>37</v>
      </c>
      <c r="J28" s="4" t="s">
        <v>38</v>
      </c>
      <c r="K28" s="4" t="s">
        <v>32</v>
      </c>
      <c r="L28" s="4" t="s">
        <v>39</v>
      </c>
      <c r="M28" s="4" t="s">
        <v>197</v>
      </c>
      <c r="N28" s="4" t="s">
        <v>41</v>
      </c>
      <c r="O28" s="4" t="s">
        <v>212</v>
      </c>
      <c r="P28" s="4" t="s">
        <v>213</v>
      </c>
      <c r="Q28" s="4" t="s">
        <v>214</v>
      </c>
      <c r="R28" s="4">
        <v>93.3</v>
      </c>
      <c r="S28" s="4">
        <v>0</v>
      </c>
      <c r="T28" s="4">
        <v>0</v>
      </c>
      <c r="U28" s="4">
        <v>0</v>
      </c>
      <c r="V28" s="4">
        <v>4</v>
      </c>
      <c r="W28" s="4">
        <v>11</v>
      </c>
      <c r="X28" s="5">
        <v>13</v>
      </c>
      <c r="Z28" s="3">
        <f t="shared" si="10"/>
        <v>4.0000000000000002E-4</v>
      </c>
      <c r="AA28" s="4">
        <f t="shared" si="10"/>
        <v>4.0000000000000002E-4</v>
      </c>
      <c r="AB28" s="4">
        <f t="shared" si="10"/>
        <v>4.0000000000000002E-4</v>
      </c>
      <c r="AC28" s="4">
        <f t="shared" si="10"/>
        <v>2.2140589569160998E-3</v>
      </c>
      <c r="AD28" s="4">
        <f t="shared" si="10"/>
        <v>2.3923926824850573E-3</v>
      </c>
      <c r="AE28" s="5">
        <f t="shared" si="10"/>
        <v>2.4437038201540642E-3</v>
      </c>
      <c r="AF28"/>
      <c r="AG28" s="3">
        <f t="shared" si="6"/>
        <v>4.0000000000000002E-4</v>
      </c>
      <c r="AH28" s="5">
        <f t="shared" si="7"/>
        <v>2.3500518198517405E-3</v>
      </c>
      <c r="AI28"/>
      <c r="AJ28" s="3">
        <f t="shared" si="8"/>
        <v>1.2711186351437036E-3</v>
      </c>
      <c r="AK28" s="4">
        <f t="shared" si="1"/>
        <v>1.2711186351437036E-3</v>
      </c>
      <c r="AL28" s="4">
        <f t="shared" si="2"/>
        <v>1.2711186351437036E-3</v>
      </c>
      <c r="AM28" s="4">
        <f t="shared" si="3"/>
        <v>5.8751295496293512</v>
      </c>
      <c r="AN28" s="4">
        <f t="shared" si="4"/>
        <v>2.554620664196305</v>
      </c>
      <c r="AO28" s="4" t="str">
        <f t="shared" si="5"/>
        <v>K03242</v>
      </c>
      <c r="AP28" s="16" t="str">
        <f t="shared" si="9"/>
        <v>#FF8000</v>
      </c>
    </row>
    <row r="29" spans="1:42" x14ac:dyDescent="0.35">
      <c r="A29" s="3" t="s">
        <v>215</v>
      </c>
      <c r="B29" s="4" t="s">
        <v>216</v>
      </c>
      <c r="C29" s="4"/>
      <c r="D29" s="23" t="s">
        <v>32</v>
      </c>
      <c r="E29" s="4" t="s">
        <v>33</v>
      </c>
      <c r="F29" s="4" t="s">
        <v>34</v>
      </c>
      <c r="G29" s="4" t="s">
        <v>35</v>
      </c>
      <c r="H29" s="4" t="s">
        <v>36</v>
      </c>
      <c r="I29" s="4" t="s">
        <v>37</v>
      </c>
      <c r="J29" s="4" t="s">
        <v>38</v>
      </c>
      <c r="K29" s="4" t="s">
        <v>32</v>
      </c>
      <c r="L29" s="4" t="s">
        <v>39</v>
      </c>
      <c r="M29" s="4" t="s">
        <v>64</v>
      </c>
      <c r="N29" s="4" t="s">
        <v>41</v>
      </c>
      <c r="O29" s="4" t="s">
        <v>217</v>
      </c>
      <c r="P29" s="4" t="s">
        <v>218</v>
      </c>
      <c r="Q29" s="4" t="s">
        <v>219</v>
      </c>
      <c r="R29" s="4">
        <v>88.8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5">
        <v>1</v>
      </c>
      <c r="Z29" s="3">
        <f t="shared" si="10"/>
        <v>4.0000000000000002E-4</v>
      </c>
      <c r="AA29" s="4">
        <f t="shared" si="10"/>
        <v>4.0000000000000002E-4</v>
      </c>
      <c r="AB29" s="4">
        <f t="shared" si="10"/>
        <v>4.0000000000000002E-4</v>
      </c>
      <c r="AC29" s="4">
        <f t="shared" si="10"/>
        <v>4.0000000000000002E-4</v>
      </c>
      <c r="AD29" s="4">
        <f t="shared" si="10"/>
        <v>4.0000000000000002E-4</v>
      </c>
      <c r="AE29" s="5">
        <f t="shared" si="10"/>
        <v>5.5720798616569727E-4</v>
      </c>
      <c r="AF29"/>
      <c r="AG29" s="3">
        <f t="shared" si="6"/>
        <v>4.0000000000000002E-4</v>
      </c>
      <c r="AH29" s="5">
        <f t="shared" si="7"/>
        <v>4.5240266205523244E-4</v>
      </c>
      <c r="AI29"/>
      <c r="AJ29" s="3">
        <f t="shared" si="8"/>
        <v>0.42264973081037416</v>
      </c>
      <c r="AK29" s="4">
        <f t="shared" si="1"/>
        <v>0.42264973081037416</v>
      </c>
      <c r="AL29" s="4">
        <f t="shared" si="2"/>
        <v>1</v>
      </c>
      <c r="AM29" s="4">
        <f t="shared" si="3"/>
        <v>1.1310066551380811</v>
      </c>
      <c r="AN29" s="4">
        <f t="shared" si="4"/>
        <v>0</v>
      </c>
      <c r="AO29" s="4" t="str">
        <f t="shared" si="5"/>
        <v>K11105</v>
      </c>
      <c r="AP29" s="16" t="str">
        <f t="shared" si="9"/>
        <v>#00FF00</v>
      </c>
    </row>
    <row r="30" spans="1:42" x14ac:dyDescent="0.35">
      <c r="A30" s="3" t="s">
        <v>220</v>
      </c>
      <c r="B30" s="4" t="s">
        <v>221</v>
      </c>
      <c r="C30" s="4"/>
      <c r="D30" s="23" t="s">
        <v>32</v>
      </c>
      <c r="E30" s="4" t="s">
        <v>33</v>
      </c>
      <c r="F30" s="4" t="s">
        <v>34</v>
      </c>
      <c r="G30" s="4" t="s">
        <v>35</v>
      </c>
      <c r="H30" s="4" t="s">
        <v>36</v>
      </c>
      <c r="I30" s="4" t="s">
        <v>37</v>
      </c>
      <c r="J30" s="4" t="s">
        <v>38</v>
      </c>
      <c r="K30" s="4" t="s">
        <v>32</v>
      </c>
      <c r="L30" s="4" t="s">
        <v>39</v>
      </c>
      <c r="M30" s="4" t="s">
        <v>222</v>
      </c>
      <c r="N30" s="4" t="s">
        <v>41</v>
      </c>
      <c r="O30" s="4" t="s">
        <v>223</v>
      </c>
      <c r="P30" s="4" t="s">
        <v>224</v>
      </c>
      <c r="Q30" s="4" t="s">
        <v>225</v>
      </c>
      <c r="R30" s="4">
        <v>90.9</v>
      </c>
      <c r="S30" s="4">
        <v>0</v>
      </c>
      <c r="T30" s="4">
        <v>1</v>
      </c>
      <c r="U30" s="4">
        <v>0</v>
      </c>
      <c r="V30" s="4">
        <v>2</v>
      </c>
      <c r="W30" s="4">
        <v>11</v>
      </c>
      <c r="X30" s="5">
        <v>14</v>
      </c>
      <c r="Z30" s="3">
        <f t="shared" si="10"/>
        <v>4.0000000000000002E-4</v>
      </c>
      <c r="AA30" s="4">
        <f t="shared" si="10"/>
        <v>8.9470085470085472E-3</v>
      </c>
      <c r="AB30" s="4">
        <f t="shared" si="10"/>
        <v>4.0000000000000002E-4</v>
      </c>
      <c r="AC30" s="4">
        <f t="shared" si="10"/>
        <v>1.30702947845805E-3</v>
      </c>
      <c r="AD30" s="4">
        <f t="shared" si="10"/>
        <v>2.3923926824850573E-3</v>
      </c>
      <c r="AE30" s="5">
        <f t="shared" si="10"/>
        <v>2.6009118063197614E-3</v>
      </c>
      <c r="AF30"/>
      <c r="AG30" s="3">
        <f t="shared" si="6"/>
        <v>3.2490028490028485E-3</v>
      </c>
      <c r="AH30" s="5">
        <f t="shared" si="7"/>
        <v>2.1001113224209562E-3</v>
      </c>
      <c r="AI30"/>
      <c r="AJ30" s="3">
        <f t="shared" si="8"/>
        <v>0.71464279734228098</v>
      </c>
      <c r="AK30" s="4">
        <f t="shared" si="1"/>
        <v>0.71464279734228098</v>
      </c>
      <c r="AL30" s="4">
        <f t="shared" si="2"/>
        <v>1</v>
      </c>
      <c r="AM30" s="4">
        <f t="shared" si="3"/>
        <v>0.64638642070304786</v>
      </c>
      <c r="AN30" s="4">
        <f t="shared" si="4"/>
        <v>0</v>
      </c>
      <c r="AO30" s="4" t="str">
        <f t="shared" si="5"/>
        <v>K03969</v>
      </c>
      <c r="AP30" s="16" t="str">
        <f t="shared" si="9"/>
        <v>#00FF00</v>
      </c>
    </row>
    <row r="31" spans="1:42" x14ac:dyDescent="0.35">
      <c r="A31" s="3" t="s">
        <v>226</v>
      </c>
      <c r="B31" s="4" t="s">
        <v>227</v>
      </c>
      <c r="C31" s="4"/>
      <c r="D31" s="23" t="s">
        <v>32</v>
      </c>
      <c r="E31" s="4" t="s">
        <v>33</v>
      </c>
      <c r="F31" s="4" t="s">
        <v>34</v>
      </c>
      <c r="G31" s="4" t="s">
        <v>35</v>
      </c>
      <c r="H31" s="4" t="s">
        <v>36</v>
      </c>
      <c r="I31" s="4" t="s">
        <v>37</v>
      </c>
      <c r="J31" s="4" t="s">
        <v>38</v>
      </c>
      <c r="K31" s="4" t="s">
        <v>32</v>
      </c>
      <c r="L31" s="4" t="s">
        <v>111</v>
      </c>
      <c r="M31" s="4" t="s">
        <v>228</v>
      </c>
      <c r="N31" s="4" t="s">
        <v>41</v>
      </c>
      <c r="O31" s="4" t="s">
        <v>229</v>
      </c>
      <c r="P31" s="4" t="s">
        <v>230</v>
      </c>
      <c r="Q31" s="4" t="s">
        <v>231</v>
      </c>
      <c r="R31" s="4">
        <v>85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5">
        <v>1</v>
      </c>
      <c r="Z31" s="3">
        <f t="shared" si="10"/>
        <v>4.0000000000000002E-4</v>
      </c>
      <c r="AA31" s="4">
        <f t="shared" si="10"/>
        <v>4.0000000000000002E-4</v>
      </c>
      <c r="AB31" s="4">
        <f t="shared" si="10"/>
        <v>4.0000000000000002E-4</v>
      </c>
      <c r="AC31" s="4">
        <f t="shared" si="10"/>
        <v>4.0000000000000002E-4</v>
      </c>
      <c r="AD31" s="4">
        <f t="shared" si="10"/>
        <v>4.0000000000000002E-4</v>
      </c>
      <c r="AE31" s="5">
        <f t="shared" si="10"/>
        <v>5.5720798616569727E-4</v>
      </c>
      <c r="AF31"/>
      <c r="AG31" s="3">
        <f t="shared" si="6"/>
        <v>4.0000000000000002E-4</v>
      </c>
      <c r="AH31" s="5">
        <f t="shared" si="7"/>
        <v>4.5240266205523244E-4</v>
      </c>
      <c r="AI31"/>
      <c r="AJ31" s="3">
        <f t="shared" si="8"/>
        <v>0.42264973081037416</v>
      </c>
      <c r="AK31" s="4">
        <f t="shared" si="1"/>
        <v>0.42264973081037416</v>
      </c>
      <c r="AL31" s="4">
        <f t="shared" si="2"/>
        <v>1</v>
      </c>
      <c r="AM31" s="4">
        <f t="shared" si="3"/>
        <v>1.1310066551380811</v>
      </c>
      <c r="AN31" s="4">
        <f t="shared" si="4"/>
        <v>0</v>
      </c>
      <c r="AO31" s="4" t="str">
        <f t="shared" si="5"/>
        <v>K02077</v>
      </c>
      <c r="AP31" s="16" t="str">
        <f t="shared" si="9"/>
        <v>#00FF00</v>
      </c>
    </row>
    <row r="32" spans="1:42" x14ac:dyDescent="0.35">
      <c r="A32" s="3" t="s">
        <v>232</v>
      </c>
      <c r="B32" s="4" t="s">
        <v>233</v>
      </c>
      <c r="C32" s="4" t="s">
        <v>234</v>
      </c>
      <c r="D32" s="23" t="s">
        <v>32</v>
      </c>
      <c r="E32" s="4" t="s">
        <v>33</v>
      </c>
      <c r="F32" s="4" t="s">
        <v>34</v>
      </c>
      <c r="G32" s="4" t="s">
        <v>35</v>
      </c>
      <c r="H32" s="4" t="s">
        <v>36</v>
      </c>
      <c r="I32" s="4" t="s">
        <v>37</v>
      </c>
      <c r="J32" s="4" t="s">
        <v>38</v>
      </c>
      <c r="K32" s="4" t="s">
        <v>32</v>
      </c>
      <c r="L32" s="4" t="s">
        <v>39</v>
      </c>
      <c r="M32" s="4" t="s">
        <v>112</v>
      </c>
      <c r="N32" s="4" t="s">
        <v>41</v>
      </c>
      <c r="O32" s="4" t="s">
        <v>235</v>
      </c>
      <c r="P32" s="4" t="s">
        <v>236</v>
      </c>
      <c r="Q32" s="4" t="s">
        <v>237</v>
      </c>
      <c r="R32" s="4">
        <v>92.2</v>
      </c>
      <c r="S32" s="4">
        <v>0</v>
      </c>
      <c r="T32" s="4">
        <v>0</v>
      </c>
      <c r="U32" s="4">
        <v>0</v>
      </c>
      <c r="V32" s="4">
        <v>2</v>
      </c>
      <c r="W32" s="4">
        <v>5</v>
      </c>
      <c r="X32" s="5">
        <v>5</v>
      </c>
      <c r="Z32" s="3">
        <f t="shared" si="10"/>
        <v>4.0000000000000002E-4</v>
      </c>
      <c r="AA32" s="4">
        <f t="shared" si="10"/>
        <v>4.0000000000000002E-4</v>
      </c>
      <c r="AB32" s="4">
        <f t="shared" si="10"/>
        <v>4.0000000000000002E-4</v>
      </c>
      <c r="AC32" s="4">
        <f t="shared" si="10"/>
        <v>1.30702947845805E-3</v>
      </c>
      <c r="AD32" s="4">
        <f t="shared" si="10"/>
        <v>1.3056330374932078E-3</v>
      </c>
      <c r="AE32" s="5">
        <f t="shared" si="10"/>
        <v>1.1860399308284862E-3</v>
      </c>
      <c r="AF32"/>
      <c r="AG32" s="3">
        <f t="shared" si="6"/>
        <v>4.0000000000000002E-4</v>
      </c>
      <c r="AH32" s="5">
        <f t="shared" si="7"/>
        <v>1.2662341489265813E-3</v>
      </c>
      <c r="AI32"/>
      <c r="AJ32" s="3">
        <f t="shared" si="8"/>
        <v>2.1360242742217727E-3</v>
      </c>
      <c r="AK32" s="4">
        <f t="shared" si="1"/>
        <v>2.1360242742217727E-3</v>
      </c>
      <c r="AL32" s="4">
        <f t="shared" si="2"/>
        <v>2.1360242742217727E-3</v>
      </c>
      <c r="AM32" s="4">
        <f t="shared" si="3"/>
        <v>3.1655853723164533</v>
      </c>
      <c r="AN32" s="4">
        <f t="shared" si="4"/>
        <v>1.6624723039665703</v>
      </c>
      <c r="AO32" s="4" t="str">
        <f t="shared" si="5"/>
        <v>K00609</v>
      </c>
      <c r="AP32" s="16" t="str">
        <f t="shared" si="9"/>
        <v>#FFFF00</v>
      </c>
    </row>
    <row r="33" spans="1:42" x14ac:dyDescent="0.35">
      <c r="A33" s="3" t="s">
        <v>238</v>
      </c>
      <c r="B33" s="4"/>
      <c r="C33" s="4"/>
      <c r="D33" s="23" t="s">
        <v>32</v>
      </c>
      <c r="E33" s="4" t="s">
        <v>33</v>
      </c>
      <c r="F33" s="4" t="s">
        <v>34</v>
      </c>
      <c r="G33" s="4" t="s">
        <v>35</v>
      </c>
      <c r="H33" s="4" t="s">
        <v>36</v>
      </c>
      <c r="I33" s="4" t="s">
        <v>37</v>
      </c>
      <c r="J33" s="4" t="s">
        <v>38</v>
      </c>
      <c r="K33" s="4" t="s">
        <v>32</v>
      </c>
      <c r="L33" s="4" t="s">
        <v>239</v>
      </c>
      <c r="M33" s="4" t="s">
        <v>197</v>
      </c>
      <c r="N33" s="4" t="s">
        <v>41</v>
      </c>
      <c r="O33" s="4" t="s">
        <v>50</v>
      </c>
      <c r="P33" s="4" t="s">
        <v>50</v>
      </c>
      <c r="Q33" s="4" t="s">
        <v>240</v>
      </c>
      <c r="R33" s="4">
        <v>40.1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5">
        <v>0</v>
      </c>
      <c r="Z33" s="3">
        <f t="shared" si="10"/>
        <v>4.0000000000000002E-4</v>
      </c>
      <c r="AA33" s="4">
        <f t="shared" si="10"/>
        <v>4.0000000000000002E-4</v>
      </c>
      <c r="AB33" s="4">
        <f t="shared" si="10"/>
        <v>4.0000000000000002E-4</v>
      </c>
      <c r="AC33" s="4">
        <f t="shared" si="10"/>
        <v>4.0000000000000002E-4</v>
      </c>
      <c r="AD33" s="4">
        <f t="shared" si="10"/>
        <v>4.0000000000000002E-4</v>
      </c>
      <c r="AE33" s="5">
        <f t="shared" si="10"/>
        <v>4.0000000000000002E-4</v>
      </c>
      <c r="AF33"/>
      <c r="AG33" s="3">
        <f t="shared" si="6"/>
        <v>4.0000000000000002E-4</v>
      </c>
      <c r="AH33" s="5">
        <f t="shared" si="7"/>
        <v>4.0000000000000002E-4</v>
      </c>
      <c r="AI33"/>
      <c r="AJ33" s="3" t="e">
        <f t="shared" si="8"/>
        <v>#DIV/0!</v>
      </c>
      <c r="AK33" s="4">
        <f t="shared" si="1"/>
        <v>1</v>
      </c>
      <c r="AL33" s="4">
        <f t="shared" si="2"/>
        <v>1</v>
      </c>
      <c r="AM33" s="4">
        <f t="shared" si="3"/>
        <v>1</v>
      </c>
      <c r="AN33" s="4">
        <f t="shared" si="4"/>
        <v>0</v>
      </c>
      <c r="AO33" s="4">
        <f t="shared" si="5"/>
        <v>0</v>
      </c>
      <c r="AP33" s="16" t="str">
        <f t="shared" si="9"/>
        <v>#00FF00</v>
      </c>
    </row>
    <row r="34" spans="1:42" x14ac:dyDescent="0.35">
      <c r="A34" s="3" t="s">
        <v>241</v>
      </c>
      <c r="B34" s="4" t="s">
        <v>242</v>
      </c>
      <c r="C34" s="4" t="s">
        <v>243</v>
      </c>
      <c r="D34" s="23" t="s">
        <v>32</v>
      </c>
      <c r="E34" s="4" t="s">
        <v>33</v>
      </c>
      <c r="F34" s="4" t="s">
        <v>34</v>
      </c>
      <c r="G34" s="4" t="s">
        <v>35</v>
      </c>
      <c r="H34" s="4" t="s">
        <v>36</v>
      </c>
      <c r="I34" s="4" t="s">
        <v>37</v>
      </c>
      <c r="J34" s="4" t="s">
        <v>38</v>
      </c>
      <c r="K34" s="4" t="s">
        <v>32</v>
      </c>
      <c r="L34" s="4" t="s">
        <v>39</v>
      </c>
      <c r="M34" s="4" t="s">
        <v>197</v>
      </c>
      <c r="N34" s="4" t="s">
        <v>41</v>
      </c>
      <c r="O34" s="4" t="s">
        <v>244</v>
      </c>
      <c r="P34" s="4" t="s">
        <v>245</v>
      </c>
      <c r="Q34" s="4" t="s">
        <v>246</v>
      </c>
      <c r="R34" s="4">
        <v>88.9</v>
      </c>
      <c r="S34" s="4">
        <v>1</v>
      </c>
      <c r="T34" s="4">
        <v>0</v>
      </c>
      <c r="U34" s="4">
        <v>0</v>
      </c>
      <c r="V34" s="4">
        <v>1</v>
      </c>
      <c r="W34" s="4">
        <v>6</v>
      </c>
      <c r="X34" s="5">
        <v>5</v>
      </c>
      <c r="Z34" s="3">
        <f t="shared" si="10"/>
        <v>1.7641379310344828E-2</v>
      </c>
      <c r="AA34" s="4">
        <f t="shared" si="10"/>
        <v>4.0000000000000002E-4</v>
      </c>
      <c r="AB34" s="4">
        <f t="shared" si="10"/>
        <v>4.0000000000000002E-4</v>
      </c>
      <c r="AC34" s="4">
        <f t="shared" si="10"/>
        <v>8.5351473922902499E-4</v>
      </c>
      <c r="AD34" s="4">
        <f t="shared" si="10"/>
        <v>1.4867596449918493E-3</v>
      </c>
      <c r="AE34" s="5">
        <f t="shared" si="10"/>
        <v>1.1860399308284862E-3</v>
      </c>
      <c r="AF34"/>
      <c r="AG34" s="3">
        <f t="shared" si="6"/>
        <v>6.1471264367816102E-3</v>
      </c>
      <c r="AH34" s="5">
        <f t="shared" si="7"/>
        <v>1.1754381050164534E-3</v>
      </c>
      <c r="AI34"/>
      <c r="AJ34" s="3">
        <f t="shared" si="8"/>
        <v>0.48868628327854413</v>
      </c>
      <c r="AK34" s="4">
        <f t="shared" si="1"/>
        <v>0.48868628327854413</v>
      </c>
      <c r="AL34" s="4">
        <f t="shared" si="2"/>
        <v>1</v>
      </c>
      <c r="AM34" s="4">
        <f t="shared" si="3"/>
        <v>0.19121749277567582</v>
      </c>
      <c r="AN34" s="4">
        <f t="shared" si="4"/>
        <v>0</v>
      </c>
      <c r="AO34" s="4" t="str">
        <f t="shared" si="5"/>
        <v>K09733</v>
      </c>
      <c r="AP34" s="16" t="str">
        <f t="shared" si="9"/>
        <v>#00FF00</v>
      </c>
    </row>
    <row r="35" spans="1:42" x14ac:dyDescent="0.35">
      <c r="A35" s="3" t="s">
        <v>247</v>
      </c>
      <c r="B35" s="4" t="s">
        <v>248</v>
      </c>
      <c r="C35" s="4" t="s">
        <v>249</v>
      </c>
      <c r="D35" s="23" t="s">
        <v>32</v>
      </c>
      <c r="E35" s="4" t="s">
        <v>101</v>
      </c>
      <c r="F35" s="4" t="s">
        <v>34</v>
      </c>
      <c r="G35" s="4"/>
      <c r="H35" s="4"/>
      <c r="I35" s="4"/>
      <c r="J35" s="4"/>
      <c r="K35" s="4"/>
      <c r="L35" s="4"/>
      <c r="M35" s="4" t="s">
        <v>197</v>
      </c>
      <c r="N35" s="4" t="s">
        <v>41</v>
      </c>
      <c r="O35" s="4" t="s">
        <v>250</v>
      </c>
      <c r="P35" s="4" t="s">
        <v>251</v>
      </c>
      <c r="Q35" s="4" t="s">
        <v>252</v>
      </c>
      <c r="R35" s="4">
        <v>76.2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5">
        <v>0</v>
      </c>
      <c r="Z35" s="3">
        <f t="shared" si="10"/>
        <v>4.0000000000000002E-4</v>
      </c>
      <c r="AA35" s="4">
        <f t="shared" si="10"/>
        <v>4.0000000000000002E-4</v>
      </c>
      <c r="AB35" s="4">
        <f t="shared" si="10"/>
        <v>4.0000000000000002E-4</v>
      </c>
      <c r="AC35" s="4">
        <f t="shared" si="10"/>
        <v>4.0000000000000002E-4</v>
      </c>
      <c r="AD35" s="4">
        <f t="shared" si="10"/>
        <v>4.0000000000000002E-4</v>
      </c>
      <c r="AE35" s="5">
        <f t="shared" si="10"/>
        <v>4.0000000000000002E-4</v>
      </c>
      <c r="AF35"/>
      <c r="AG35" s="3">
        <f t="shared" si="6"/>
        <v>4.0000000000000002E-4</v>
      </c>
      <c r="AH35" s="5">
        <f t="shared" si="7"/>
        <v>4.0000000000000002E-4</v>
      </c>
      <c r="AI35"/>
      <c r="AJ35" s="3" t="e">
        <f t="shared" si="8"/>
        <v>#DIV/0!</v>
      </c>
      <c r="AK35" s="4">
        <f t="shared" si="1"/>
        <v>1</v>
      </c>
      <c r="AL35" s="4">
        <f t="shared" si="2"/>
        <v>1</v>
      </c>
      <c r="AM35" s="4">
        <f t="shared" si="3"/>
        <v>1</v>
      </c>
      <c r="AN35" s="4">
        <f t="shared" si="4"/>
        <v>0</v>
      </c>
      <c r="AO35" s="4" t="str">
        <f t="shared" si="5"/>
        <v>K00179</v>
      </c>
      <c r="AP35" s="16" t="str">
        <f t="shared" si="9"/>
        <v>#00FF00</v>
      </c>
    </row>
    <row r="36" spans="1:42" x14ac:dyDescent="0.35">
      <c r="A36" s="3" t="s">
        <v>253</v>
      </c>
      <c r="B36" s="4"/>
      <c r="C36" s="4"/>
      <c r="D36" s="23" t="s">
        <v>32</v>
      </c>
      <c r="E36" s="4" t="s">
        <v>33</v>
      </c>
      <c r="F36" s="4" t="s">
        <v>34</v>
      </c>
      <c r="G36" s="4" t="s">
        <v>35</v>
      </c>
      <c r="H36" s="4" t="s">
        <v>36</v>
      </c>
      <c r="I36" s="4" t="s">
        <v>37</v>
      </c>
      <c r="J36" s="4" t="s">
        <v>38</v>
      </c>
      <c r="K36" s="4" t="s">
        <v>32</v>
      </c>
      <c r="L36" s="4" t="s">
        <v>39</v>
      </c>
      <c r="M36" s="4" t="s">
        <v>64</v>
      </c>
      <c r="N36" s="4" t="s">
        <v>41</v>
      </c>
      <c r="O36" s="4" t="s">
        <v>254</v>
      </c>
      <c r="P36" s="4" t="s">
        <v>255</v>
      </c>
      <c r="Q36" s="4" t="s">
        <v>256</v>
      </c>
      <c r="R36" s="4">
        <v>89.6</v>
      </c>
      <c r="S36" s="4">
        <v>0</v>
      </c>
      <c r="T36" s="4">
        <v>0</v>
      </c>
      <c r="U36" s="4">
        <v>0</v>
      </c>
      <c r="V36" s="4">
        <v>6</v>
      </c>
      <c r="W36" s="4">
        <v>14</v>
      </c>
      <c r="X36" s="5">
        <v>19</v>
      </c>
      <c r="Z36" s="3">
        <f t="shared" si="10"/>
        <v>4.0000000000000002E-4</v>
      </c>
      <c r="AA36" s="4">
        <f t="shared" si="10"/>
        <v>4.0000000000000002E-4</v>
      </c>
      <c r="AB36" s="4">
        <f t="shared" si="10"/>
        <v>4.0000000000000002E-4</v>
      </c>
      <c r="AC36" s="4">
        <f t="shared" si="10"/>
        <v>3.1210884353741497E-3</v>
      </c>
      <c r="AD36" s="4">
        <f t="shared" si="10"/>
        <v>2.9357725049809821E-3</v>
      </c>
      <c r="AE36" s="5">
        <f t="shared" si="10"/>
        <v>3.3869517371482474E-3</v>
      </c>
      <c r="AF36"/>
      <c r="AG36" s="3">
        <f t="shared" si="6"/>
        <v>4.0000000000000002E-4</v>
      </c>
      <c r="AH36" s="5">
        <f t="shared" si="7"/>
        <v>3.1479375591677932E-3</v>
      </c>
      <c r="AI36"/>
      <c r="AJ36" s="3">
        <f t="shared" si="8"/>
        <v>2.2626472974472552E-3</v>
      </c>
      <c r="AK36" s="4">
        <f t="shared" si="1"/>
        <v>2.2626472974472552E-3</v>
      </c>
      <c r="AL36" s="4">
        <f t="shared" si="2"/>
        <v>2.2626472974472552E-3</v>
      </c>
      <c r="AM36" s="4">
        <f t="shared" si="3"/>
        <v>7.8698438979194822</v>
      </c>
      <c r="AN36" s="4">
        <f t="shared" si="4"/>
        <v>2.9763350194772382</v>
      </c>
      <c r="AO36" s="4">
        <f t="shared" si="5"/>
        <v>0</v>
      </c>
      <c r="AP36" s="16" t="str">
        <f t="shared" si="9"/>
        <v>#FF8000</v>
      </c>
    </row>
    <row r="37" spans="1:42" x14ac:dyDescent="0.35">
      <c r="A37" s="3" t="s">
        <v>257</v>
      </c>
      <c r="B37" s="4"/>
      <c r="C37" s="4"/>
      <c r="D37" s="23" t="s">
        <v>32</v>
      </c>
      <c r="E37" s="4" t="s">
        <v>33</v>
      </c>
      <c r="F37" s="4" t="s">
        <v>34</v>
      </c>
      <c r="G37" s="4" t="s">
        <v>35</v>
      </c>
      <c r="H37" s="4" t="s">
        <v>36</v>
      </c>
      <c r="I37" s="4" t="s">
        <v>37</v>
      </c>
      <c r="J37" s="4" t="s">
        <v>38</v>
      </c>
      <c r="K37" s="4" t="s">
        <v>32</v>
      </c>
      <c r="L37" s="4" t="s">
        <v>39</v>
      </c>
      <c r="M37" s="4" t="s">
        <v>64</v>
      </c>
      <c r="N37" s="4" t="s">
        <v>41</v>
      </c>
      <c r="O37" s="4" t="s">
        <v>258</v>
      </c>
      <c r="P37" s="4" t="s">
        <v>259</v>
      </c>
      <c r="Q37" s="4" t="s">
        <v>260</v>
      </c>
      <c r="R37" s="4">
        <v>88.6</v>
      </c>
      <c r="S37" s="4">
        <v>0</v>
      </c>
      <c r="T37" s="4">
        <v>0</v>
      </c>
      <c r="U37" s="4">
        <v>0</v>
      </c>
      <c r="V37" s="4">
        <v>0</v>
      </c>
      <c r="W37" s="4">
        <v>2</v>
      </c>
      <c r="X37" s="5">
        <v>2</v>
      </c>
      <c r="Z37" s="3">
        <f t="shared" si="10"/>
        <v>4.0000000000000002E-4</v>
      </c>
      <c r="AA37" s="4">
        <f t="shared" si="10"/>
        <v>4.0000000000000002E-4</v>
      </c>
      <c r="AB37" s="4">
        <f t="shared" si="10"/>
        <v>4.0000000000000002E-4</v>
      </c>
      <c r="AC37" s="4">
        <f t="shared" si="10"/>
        <v>4.0000000000000002E-4</v>
      </c>
      <c r="AD37" s="4">
        <f t="shared" si="10"/>
        <v>7.6225321499728306E-4</v>
      </c>
      <c r="AE37" s="5">
        <f t="shared" si="10"/>
        <v>7.1441597233139447E-4</v>
      </c>
      <c r="AF37"/>
      <c r="AG37" s="3">
        <f t="shared" si="6"/>
        <v>4.0000000000000002E-4</v>
      </c>
      <c r="AH37" s="5">
        <f t="shared" si="7"/>
        <v>6.255563957762258E-4</v>
      </c>
      <c r="AI37"/>
      <c r="AJ37" s="3">
        <f t="shared" si="8"/>
        <v>0.18553614898453963</v>
      </c>
      <c r="AK37" s="4">
        <f t="shared" si="1"/>
        <v>0.18553614898453963</v>
      </c>
      <c r="AL37" s="4">
        <f t="shared" si="2"/>
        <v>1</v>
      </c>
      <c r="AM37" s="4">
        <f t="shared" si="3"/>
        <v>1.5638909894405644</v>
      </c>
      <c r="AN37" s="4">
        <f t="shared" si="4"/>
        <v>0</v>
      </c>
      <c r="AO37" s="4">
        <f t="shared" si="5"/>
        <v>0</v>
      </c>
      <c r="AP37" s="16" t="str">
        <f t="shared" si="9"/>
        <v>#00FF00</v>
      </c>
    </row>
    <row r="38" spans="1:42" x14ac:dyDescent="0.35">
      <c r="A38" s="3" t="s">
        <v>261</v>
      </c>
      <c r="B38" s="4"/>
      <c r="C38" s="4"/>
      <c r="D38" s="23" t="s">
        <v>32</v>
      </c>
      <c r="E38" s="4" t="s">
        <v>101</v>
      </c>
      <c r="F38" s="4" t="s">
        <v>34</v>
      </c>
      <c r="G38" s="4"/>
      <c r="H38" s="4"/>
      <c r="I38" s="4"/>
      <c r="J38" s="4"/>
      <c r="K38" s="4"/>
      <c r="L38" s="4"/>
      <c r="M38" s="4" t="s">
        <v>112</v>
      </c>
      <c r="N38" s="4" t="s">
        <v>41</v>
      </c>
      <c r="O38" s="4" t="s">
        <v>262</v>
      </c>
      <c r="P38" s="4" t="s">
        <v>263</v>
      </c>
      <c r="Q38" s="4" t="s">
        <v>264</v>
      </c>
      <c r="R38" s="4">
        <v>73.5</v>
      </c>
      <c r="S38" s="4">
        <v>0</v>
      </c>
      <c r="T38" s="4">
        <v>0</v>
      </c>
      <c r="U38" s="4">
        <v>0</v>
      </c>
      <c r="V38" s="4">
        <v>0</v>
      </c>
      <c r="W38" s="4">
        <v>1</v>
      </c>
      <c r="X38" s="5">
        <v>1</v>
      </c>
      <c r="Z38" s="3">
        <f t="shared" si="10"/>
        <v>4.0000000000000002E-4</v>
      </c>
      <c r="AA38" s="4">
        <f t="shared" si="10"/>
        <v>4.0000000000000002E-4</v>
      </c>
      <c r="AB38" s="4">
        <f t="shared" si="10"/>
        <v>4.0000000000000002E-4</v>
      </c>
      <c r="AC38" s="4">
        <f t="shared" si="10"/>
        <v>4.0000000000000002E-4</v>
      </c>
      <c r="AD38" s="4">
        <f t="shared" si="10"/>
        <v>5.8112660749864162E-4</v>
      </c>
      <c r="AE38" s="5">
        <f t="shared" si="10"/>
        <v>5.5720798616569727E-4</v>
      </c>
      <c r="AF38"/>
      <c r="AG38" s="3">
        <f t="shared" si="6"/>
        <v>4.0000000000000002E-4</v>
      </c>
      <c r="AH38" s="5">
        <f t="shared" si="7"/>
        <v>5.1277819788811288E-4</v>
      </c>
      <c r="AI38"/>
      <c r="AJ38" s="3">
        <f t="shared" si="8"/>
        <v>0.18553614898453974</v>
      </c>
      <c r="AK38" s="4">
        <f t="shared" si="1"/>
        <v>0.18553614898453974</v>
      </c>
      <c r="AL38" s="4">
        <f t="shared" si="2"/>
        <v>1</v>
      </c>
      <c r="AM38" s="4">
        <f t="shared" si="3"/>
        <v>1.2819454947202822</v>
      </c>
      <c r="AN38" s="4">
        <f t="shared" si="4"/>
        <v>0</v>
      </c>
      <c r="AO38" s="4">
        <f t="shared" si="5"/>
        <v>0</v>
      </c>
      <c r="AP38" s="16" t="str">
        <f t="shared" si="9"/>
        <v>#00FF00</v>
      </c>
    </row>
    <row r="39" spans="1:42" x14ac:dyDescent="0.35">
      <c r="A39" s="3" t="s">
        <v>265</v>
      </c>
      <c r="B39" s="4"/>
      <c r="C39" s="4"/>
      <c r="D39" s="23" t="s">
        <v>32</v>
      </c>
      <c r="E39" s="4" t="s">
        <v>101</v>
      </c>
      <c r="F39" s="4" t="s">
        <v>34</v>
      </c>
      <c r="G39" s="4"/>
      <c r="H39" s="4"/>
      <c r="I39" s="4"/>
      <c r="J39" s="4"/>
      <c r="K39" s="4"/>
      <c r="L39" s="4"/>
      <c r="M39" s="4" t="s">
        <v>266</v>
      </c>
      <c r="N39" s="4" t="s">
        <v>41</v>
      </c>
      <c r="O39" s="4" t="s">
        <v>50</v>
      </c>
      <c r="P39" s="4" t="s">
        <v>50</v>
      </c>
      <c r="Q39" s="4" t="s">
        <v>103</v>
      </c>
      <c r="R39" s="4">
        <v>64.900000000000006</v>
      </c>
      <c r="S39" s="4">
        <v>0</v>
      </c>
      <c r="T39" s="4">
        <v>0</v>
      </c>
      <c r="U39" s="4">
        <v>0</v>
      </c>
      <c r="V39" s="4">
        <v>2</v>
      </c>
      <c r="W39" s="4">
        <v>4</v>
      </c>
      <c r="X39" s="5">
        <v>4</v>
      </c>
      <c r="Z39" s="3">
        <f t="shared" si="10"/>
        <v>4.0000000000000002E-4</v>
      </c>
      <c r="AA39" s="4">
        <f t="shared" si="10"/>
        <v>4.0000000000000002E-4</v>
      </c>
      <c r="AB39" s="4">
        <f t="shared" si="10"/>
        <v>4.0000000000000002E-4</v>
      </c>
      <c r="AC39" s="4">
        <f t="shared" si="10"/>
        <v>1.30702947845805E-3</v>
      </c>
      <c r="AD39" s="4">
        <f t="shared" si="10"/>
        <v>1.1245064299945662E-3</v>
      </c>
      <c r="AE39" s="5">
        <f t="shared" si="10"/>
        <v>1.028831944662789E-3</v>
      </c>
      <c r="AF39"/>
      <c r="AG39" s="3">
        <f t="shared" si="6"/>
        <v>4.0000000000000002E-4</v>
      </c>
      <c r="AH39" s="5">
        <f t="shared" si="7"/>
        <v>1.1534559510384685E-3</v>
      </c>
      <c r="AI39"/>
      <c r="AJ39" s="3">
        <f t="shared" si="8"/>
        <v>1.1527454066491029E-2</v>
      </c>
      <c r="AK39" s="4">
        <f t="shared" si="1"/>
        <v>1.1527454066491029E-2</v>
      </c>
      <c r="AL39" s="4">
        <f t="shared" si="2"/>
        <v>1.1527454066491029E-2</v>
      </c>
      <c r="AM39" s="4">
        <f t="shared" si="3"/>
        <v>2.8836398775961714</v>
      </c>
      <c r="AN39" s="4">
        <f t="shared" si="4"/>
        <v>1.5278910053393178</v>
      </c>
      <c r="AO39" s="4">
        <f t="shared" si="5"/>
        <v>0</v>
      </c>
      <c r="AP39" s="16" t="str">
        <f t="shared" si="9"/>
        <v>#FFFF00</v>
      </c>
    </row>
    <row r="40" spans="1:42" x14ac:dyDescent="0.35">
      <c r="A40" s="3" t="s">
        <v>267</v>
      </c>
      <c r="B40" s="4" t="s">
        <v>268</v>
      </c>
      <c r="C40" s="4"/>
      <c r="D40" s="23" t="s">
        <v>32</v>
      </c>
      <c r="E40" s="4" t="s">
        <v>33</v>
      </c>
      <c r="F40" s="4" t="s">
        <v>34</v>
      </c>
      <c r="G40" s="4" t="s">
        <v>35</v>
      </c>
      <c r="H40" s="4" t="s">
        <v>36</v>
      </c>
      <c r="I40" s="4" t="s">
        <v>37</v>
      </c>
      <c r="J40" s="4" t="s">
        <v>38</v>
      </c>
      <c r="K40" s="4" t="s">
        <v>32</v>
      </c>
      <c r="L40" s="4" t="s">
        <v>39</v>
      </c>
      <c r="M40" s="4" t="s">
        <v>105</v>
      </c>
      <c r="N40" s="4" t="s">
        <v>41</v>
      </c>
      <c r="O40" s="4" t="s">
        <v>269</v>
      </c>
      <c r="P40" s="4" t="s">
        <v>270</v>
      </c>
      <c r="Q40" s="4" t="s">
        <v>271</v>
      </c>
      <c r="R40" s="4">
        <v>96.9</v>
      </c>
      <c r="S40" s="4">
        <v>0</v>
      </c>
      <c r="T40" s="4">
        <v>0</v>
      </c>
      <c r="U40" s="4">
        <v>0</v>
      </c>
      <c r="V40" s="4">
        <v>1</v>
      </c>
      <c r="W40" s="4">
        <v>2</v>
      </c>
      <c r="X40" s="5">
        <v>1</v>
      </c>
      <c r="Z40" s="3">
        <f t="shared" si="10"/>
        <v>4.0000000000000002E-4</v>
      </c>
      <c r="AA40" s="4">
        <f t="shared" si="10"/>
        <v>4.0000000000000002E-4</v>
      </c>
      <c r="AB40" s="4">
        <f t="shared" si="10"/>
        <v>4.0000000000000002E-4</v>
      </c>
      <c r="AC40" s="4">
        <f t="shared" si="10"/>
        <v>8.5351473922902499E-4</v>
      </c>
      <c r="AD40" s="4">
        <f t="shared" si="10"/>
        <v>7.6225321499728306E-4</v>
      </c>
      <c r="AE40" s="5">
        <f t="shared" si="10"/>
        <v>5.5720798616569727E-4</v>
      </c>
      <c r="AF40"/>
      <c r="AG40" s="3">
        <f t="shared" si="6"/>
        <v>4.0000000000000002E-4</v>
      </c>
      <c r="AH40" s="5">
        <f t="shared" si="7"/>
        <v>7.2432531346400177E-4</v>
      </c>
      <c r="AI40"/>
      <c r="AJ40" s="3">
        <f t="shared" si="8"/>
        <v>6.5849528384004596E-2</v>
      </c>
      <c r="AK40" s="4">
        <f t="shared" si="1"/>
        <v>6.5849528384004596E-2</v>
      </c>
      <c r="AL40" s="4">
        <f t="shared" si="2"/>
        <v>1</v>
      </c>
      <c r="AM40" s="4">
        <f t="shared" si="3"/>
        <v>1.8108132836600044</v>
      </c>
      <c r="AN40" s="4">
        <f t="shared" si="4"/>
        <v>0</v>
      </c>
      <c r="AO40" s="4" t="str">
        <f t="shared" si="5"/>
        <v>K03704</v>
      </c>
      <c r="AP40" s="16" t="str">
        <f t="shared" si="9"/>
        <v>#00FF00</v>
      </c>
    </row>
    <row r="41" spans="1:42" x14ac:dyDescent="0.35">
      <c r="A41" s="3" t="s">
        <v>272</v>
      </c>
      <c r="B41" s="4"/>
      <c r="C41" s="4"/>
      <c r="D41" s="23" t="s">
        <v>32</v>
      </c>
      <c r="E41" s="4" t="s">
        <v>33</v>
      </c>
      <c r="F41" s="4" t="s">
        <v>34</v>
      </c>
      <c r="G41" s="4" t="s">
        <v>35</v>
      </c>
      <c r="H41" s="4" t="s">
        <v>36</v>
      </c>
      <c r="I41" s="4" t="s">
        <v>37</v>
      </c>
      <c r="J41" s="4" t="s">
        <v>38</v>
      </c>
      <c r="K41" s="4" t="s">
        <v>32</v>
      </c>
      <c r="L41" s="4" t="s">
        <v>39</v>
      </c>
      <c r="M41" s="4" t="s">
        <v>64</v>
      </c>
      <c r="N41" s="4" t="s">
        <v>41</v>
      </c>
      <c r="O41" s="4" t="s">
        <v>273</v>
      </c>
      <c r="P41" s="4" t="s">
        <v>274</v>
      </c>
      <c r="Q41" s="4" t="s">
        <v>275</v>
      </c>
      <c r="R41" s="4">
        <v>69.599999999999994</v>
      </c>
      <c r="S41" s="4">
        <v>0</v>
      </c>
      <c r="T41" s="4">
        <v>0</v>
      </c>
      <c r="U41" s="4">
        <v>0</v>
      </c>
      <c r="V41" s="4">
        <v>4</v>
      </c>
      <c r="W41" s="4">
        <v>17</v>
      </c>
      <c r="X41" s="5">
        <v>22</v>
      </c>
      <c r="Z41" s="3">
        <f t="shared" si="10"/>
        <v>4.0000000000000002E-4</v>
      </c>
      <c r="AA41" s="4">
        <f t="shared" si="10"/>
        <v>4.0000000000000002E-4</v>
      </c>
      <c r="AB41" s="4">
        <f t="shared" si="10"/>
        <v>4.0000000000000002E-4</v>
      </c>
      <c r="AC41" s="4">
        <f t="shared" si="10"/>
        <v>2.2140589569160998E-3</v>
      </c>
      <c r="AD41" s="4">
        <f t="shared" si="10"/>
        <v>3.4791523274769064E-3</v>
      </c>
      <c r="AE41" s="5">
        <f t="shared" si="10"/>
        <v>3.858575695645339E-3</v>
      </c>
      <c r="AF41"/>
      <c r="AG41" s="3">
        <f t="shared" si="6"/>
        <v>4.0000000000000002E-4</v>
      </c>
      <c r="AH41" s="5">
        <f t="shared" si="7"/>
        <v>3.1839289933461149E-3</v>
      </c>
      <c r="AI41"/>
      <c r="AJ41" s="3">
        <f t="shared" si="8"/>
        <v>3.0441693507634014E-2</v>
      </c>
      <c r="AK41" s="4">
        <f t="shared" si="1"/>
        <v>3.0441693507634014E-2</v>
      </c>
      <c r="AL41" s="4">
        <f t="shared" si="2"/>
        <v>3.0441693507634014E-2</v>
      </c>
      <c r="AM41" s="4">
        <f t="shared" si="3"/>
        <v>7.9598224833652873</v>
      </c>
      <c r="AN41" s="4">
        <f t="shared" si="4"/>
        <v>2.9927362567457712</v>
      </c>
      <c r="AO41" s="4">
        <f t="shared" si="5"/>
        <v>0</v>
      </c>
      <c r="AP41" s="16" t="str">
        <f t="shared" si="9"/>
        <v>#FF8000</v>
      </c>
    </row>
    <row r="42" spans="1:42" x14ac:dyDescent="0.35">
      <c r="A42" s="3" t="s">
        <v>276</v>
      </c>
      <c r="B42" s="4" t="s">
        <v>277</v>
      </c>
      <c r="C42" s="4" t="s">
        <v>278</v>
      </c>
      <c r="D42" s="23" t="s">
        <v>32</v>
      </c>
      <c r="E42" s="4" t="s">
        <v>101</v>
      </c>
      <c r="F42" s="4" t="s">
        <v>34</v>
      </c>
      <c r="G42" s="4"/>
      <c r="H42" s="4"/>
      <c r="I42" s="4"/>
      <c r="J42" s="4"/>
      <c r="K42" s="4"/>
      <c r="L42" s="4"/>
      <c r="M42" s="4" t="s">
        <v>56</v>
      </c>
      <c r="N42" s="4" t="s">
        <v>41</v>
      </c>
      <c r="O42" s="4" t="s">
        <v>279</v>
      </c>
      <c r="P42" s="4" t="s">
        <v>280</v>
      </c>
      <c r="Q42" s="4" t="s">
        <v>281</v>
      </c>
      <c r="R42" s="4">
        <v>86.8</v>
      </c>
      <c r="S42" s="4">
        <v>0</v>
      </c>
      <c r="T42" s="4">
        <v>0</v>
      </c>
      <c r="U42" s="4">
        <v>0</v>
      </c>
      <c r="V42" s="4">
        <v>0</v>
      </c>
      <c r="W42" s="4">
        <v>1</v>
      </c>
      <c r="X42" s="5">
        <v>3</v>
      </c>
      <c r="Z42" s="3">
        <f t="shared" si="10"/>
        <v>4.0000000000000002E-4</v>
      </c>
      <c r="AA42" s="4">
        <f t="shared" si="10"/>
        <v>4.0000000000000002E-4</v>
      </c>
      <c r="AB42" s="4">
        <f t="shared" si="10"/>
        <v>4.0000000000000002E-4</v>
      </c>
      <c r="AC42" s="4">
        <f t="shared" si="10"/>
        <v>4.0000000000000002E-4</v>
      </c>
      <c r="AD42" s="4">
        <f t="shared" si="10"/>
        <v>5.8112660749864162E-4</v>
      </c>
      <c r="AE42" s="5">
        <f t="shared" si="10"/>
        <v>8.7162395849709167E-4</v>
      </c>
      <c r="AF42"/>
      <c r="AG42" s="3">
        <f t="shared" si="6"/>
        <v>4.0000000000000002E-4</v>
      </c>
      <c r="AH42" s="5">
        <f t="shared" si="7"/>
        <v>6.1758352199857772E-4</v>
      </c>
      <c r="AI42"/>
      <c r="AJ42" s="3">
        <f t="shared" si="8"/>
        <v>0.25403979516014052</v>
      </c>
      <c r="AK42" s="4">
        <f t="shared" si="1"/>
        <v>0.25403979516014052</v>
      </c>
      <c r="AL42" s="4">
        <f t="shared" si="2"/>
        <v>1</v>
      </c>
      <c r="AM42" s="4">
        <f t="shared" si="3"/>
        <v>1.5439588049964441</v>
      </c>
      <c r="AN42" s="4">
        <f t="shared" si="4"/>
        <v>0</v>
      </c>
      <c r="AO42" s="4" t="str">
        <f t="shared" si="5"/>
        <v>K01823</v>
      </c>
      <c r="AP42" s="16" t="str">
        <f t="shared" si="9"/>
        <v>#00FF00</v>
      </c>
    </row>
    <row r="43" spans="1:42" x14ac:dyDescent="0.35">
      <c r="A43" s="3" t="s">
        <v>282</v>
      </c>
      <c r="B43" s="4" t="s">
        <v>283</v>
      </c>
      <c r="C43" s="4"/>
      <c r="D43" s="23" t="s">
        <v>32</v>
      </c>
      <c r="E43" s="4" t="s">
        <v>101</v>
      </c>
      <c r="F43" s="4" t="s">
        <v>34</v>
      </c>
      <c r="G43" s="4"/>
      <c r="H43" s="4"/>
      <c r="I43" s="4"/>
      <c r="J43" s="4"/>
      <c r="K43" s="4"/>
      <c r="L43" s="4"/>
      <c r="M43" s="4" t="s">
        <v>284</v>
      </c>
      <c r="N43" s="4" t="s">
        <v>41</v>
      </c>
      <c r="O43" s="4" t="s">
        <v>285</v>
      </c>
      <c r="P43" s="4" t="s">
        <v>286</v>
      </c>
      <c r="Q43" s="4" t="s">
        <v>287</v>
      </c>
      <c r="R43" s="4">
        <v>97.3</v>
      </c>
      <c r="S43" s="4">
        <v>0</v>
      </c>
      <c r="T43" s="4">
        <v>0</v>
      </c>
      <c r="U43" s="4">
        <v>1</v>
      </c>
      <c r="V43" s="4">
        <v>4</v>
      </c>
      <c r="W43" s="4">
        <v>7</v>
      </c>
      <c r="X43" s="5">
        <v>9</v>
      </c>
      <c r="Z43" s="3">
        <f t="shared" si="10"/>
        <v>4.0000000000000002E-4</v>
      </c>
      <c r="AA43" s="4">
        <f t="shared" si="10"/>
        <v>4.0000000000000002E-4</v>
      </c>
      <c r="AB43" s="4">
        <f t="shared" si="10"/>
        <v>7.9187969924812019E-3</v>
      </c>
      <c r="AC43" s="4">
        <f t="shared" si="10"/>
        <v>2.2140589569160998E-3</v>
      </c>
      <c r="AD43" s="4">
        <f t="shared" si="10"/>
        <v>1.6678862524904909E-3</v>
      </c>
      <c r="AE43" s="5">
        <f t="shared" si="10"/>
        <v>1.814871875491275E-3</v>
      </c>
      <c r="AF43"/>
      <c r="AG43" s="3">
        <f t="shared" si="6"/>
        <v>2.9062656641604006E-3</v>
      </c>
      <c r="AH43" s="5">
        <f t="shared" si="7"/>
        <v>1.8989390282992886E-3</v>
      </c>
      <c r="AI43"/>
      <c r="AJ43" s="3">
        <f t="shared" si="8"/>
        <v>0.73128001075206839</v>
      </c>
      <c r="AK43" s="4">
        <f t="shared" si="1"/>
        <v>0.73128001075206839</v>
      </c>
      <c r="AL43" s="4">
        <f t="shared" si="2"/>
        <v>1</v>
      </c>
      <c r="AM43" s="4">
        <f t="shared" si="3"/>
        <v>0.65339485364903094</v>
      </c>
      <c r="AN43" s="4">
        <f t="shared" si="4"/>
        <v>0</v>
      </c>
      <c r="AO43" s="4" t="str">
        <f t="shared" si="5"/>
        <v>K00195</v>
      </c>
      <c r="AP43" s="16" t="str">
        <f t="shared" si="9"/>
        <v>#00FF00</v>
      </c>
    </row>
    <row r="44" spans="1:42" x14ac:dyDescent="0.35">
      <c r="A44" s="3" t="s">
        <v>288</v>
      </c>
      <c r="B44" s="4" t="s">
        <v>289</v>
      </c>
      <c r="C44" s="4" t="s">
        <v>290</v>
      </c>
      <c r="D44" s="23" t="s">
        <v>32</v>
      </c>
      <c r="E44" s="4" t="s">
        <v>33</v>
      </c>
      <c r="F44" s="4" t="s">
        <v>34</v>
      </c>
      <c r="G44" s="4" t="s">
        <v>35</v>
      </c>
      <c r="H44" s="4" t="s">
        <v>36</v>
      </c>
      <c r="I44" s="4" t="s">
        <v>37</v>
      </c>
      <c r="J44" s="4" t="s">
        <v>38</v>
      </c>
      <c r="K44" s="4" t="s">
        <v>32</v>
      </c>
      <c r="L44" s="4" t="s">
        <v>39</v>
      </c>
      <c r="M44" s="4" t="s">
        <v>169</v>
      </c>
      <c r="N44" s="4" t="s">
        <v>41</v>
      </c>
      <c r="O44" s="4" t="s">
        <v>291</v>
      </c>
      <c r="P44" s="4" t="s">
        <v>292</v>
      </c>
      <c r="Q44" s="4" t="s">
        <v>293</v>
      </c>
      <c r="R44" s="4">
        <v>86.4</v>
      </c>
      <c r="S44" s="4">
        <v>0</v>
      </c>
      <c r="T44" s="4">
        <v>0</v>
      </c>
      <c r="U44" s="4">
        <v>0</v>
      </c>
      <c r="V44" s="4">
        <v>0</v>
      </c>
      <c r="W44" s="4">
        <v>4</v>
      </c>
      <c r="X44" s="5">
        <v>1</v>
      </c>
      <c r="Z44" s="3">
        <f t="shared" si="10"/>
        <v>4.0000000000000002E-4</v>
      </c>
      <c r="AA44" s="4">
        <f t="shared" si="10"/>
        <v>4.0000000000000002E-4</v>
      </c>
      <c r="AB44" s="4">
        <f t="shared" si="10"/>
        <v>4.0000000000000002E-4</v>
      </c>
      <c r="AC44" s="4">
        <f t="shared" si="10"/>
        <v>4.0000000000000002E-4</v>
      </c>
      <c r="AD44" s="4">
        <f t="shared" si="10"/>
        <v>1.1245064299945662E-3</v>
      </c>
      <c r="AE44" s="5">
        <f t="shared" si="10"/>
        <v>5.5720798616569727E-4</v>
      </c>
      <c r="AF44"/>
      <c r="AG44" s="3">
        <f t="shared" si="6"/>
        <v>4.0000000000000002E-4</v>
      </c>
      <c r="AH44" s="5">
        <f t="shared" si="7"/>
        <v>6.9390480538675454E-4</v>
      </c>
      <c r="AI44"/>
      <c r="AJ44" s="3">
        <f t="shared" si="8"/>
        <v>0.31335145769039463</v>
      </c>
      <c r="AK44" s="4">
        <f t="shared" si="1"/>
        <v>0.31335145769039463</v>
      </c>
      <c r="AL44" s="4">
        <f t="shared" si="2"/>
        <v>1</v>
      </c>
      <c r="AM44" s="4">
        <f t="shared" si="3"/>
        <v>1.7347620134668862</v>
      </c>
      <c r="AN44" s="4">
        <f t="shared" si="4"/>
        <v>0</v>
      </c>
      <c r="AO44" s="4" t="str">
        <f t="shared" si="5"/>
        <v>K01658</v>
      </c>
      <c r="AP44" s="16" t="str">
        <f t="shared" si="9"/>
        <v>#00FF00</v>
      </c>
    </row>
    <row r="45" spans="1:42" x14ac:dyDescent="0.35">
      <c r="A45" s="3" t="s">
        <v>294</v>
      </c>
      <c r="B45" s="4"/>
      <c r="C45" s="4"/>
      <c r="D45" s="23" t="s">
        <v>32</v>
      </c>
      <c r="E45" s="4" t="s">
        <v>33</v>
      </c>
      <c r="F45" s="4" t="s">
        <v>34</v>
      </c>
      <c r="G45" s="4" t="s">
        <v>35</v>
      </c>
      <c r="H45" s="4" t="s">
        <v>36</v>
      </c>
      <c r="I45" s="4" t="s">
        <v>37</v>
      </c>
      <c r="J45" s="4" t="s">
        <v>38</v>
      </c>
      <c r="K45" s="4" t="s">
        <v>32</v>
      </c>
      <c r="L45" s="4" t="s">
        <v>39</v>
      </c>
      <c r="M45" s="4" t="s">
        <v>295</v>
      </c>
      <c r="N45" s="4" t="s">
        <v>41</v>
      </c>
      <c r="O45" s="4" t="s">
        <v>296</v>
      </c>
      <c r="P45" s="4" t="s">
        <v>297</v>
      </c>
      <c r="Q45" s="4" t="s">
        <v>298</v>
      </c>
      <c r="R45" s="4">
        <v>93.9</v>
      </c>
      <c r="S45" s="4">
        <v>0</v>
      </c>
      <c r="T45" s="4">
        <v>0</v>
      </c>
      <c r="U45" s="4">
        <v>0</v>
      </c>
      <c r="V45" s="4">
        <v>1</v>
      </c>
      <c r="W45" s="4">
        <v>1</v>
      </c>
      <c r="X45" s="5">
        <v>2</v>
      </c>
      <c r="Z45" s="3">
        <f t="shared" si="10"/>
        <v>4.0000000000000002E-4</v>
      </c>
      <c r="AA45" s="4">
        <f t="shared" si="10"/>
        <v>4.0000000000000002E-4</v>
      </c>
      <c r="AB45" s="4">
        <f t="shared" si="10"/>
        <v>4.0000000000000002E-4</v>
      </c>
      <c r="AC45" s="4">
        <f t="shared" si="10"/>
        <v>8.5351473922902499E-4</v>
      </c>
      <c r="AD45" s="4">
        <f t="shared" si="10"/>
        <v>5.8112660749864162E-4</v>
      </c>
      <c r="AE45" s="5">
        <f t="shared" si="10"/>
        <v>7.1441597233139447E-4</v>
      </c>
      <c r="AF45"/>
      <c r="AG45" s="3">
        <f t="shared" si="6"/>
        <v>4.0000000000000002E-4</v>
      </c>
      <c r="AH45" s="5">
        <f t="shared" si="7"/>
        <v>7.1635243968635369E-4</v>
      </c>
      <c r="AI45"/>
      <c r="AJ45" s="3">
        <f t="shared" si="8"/>
        <v>5.6595423698314828E-2</v>
      </c>
      <c r="AK45" s="4">
        <f t="shared" si="1"/>
        <v>5.6595423698314828E-2</v>
      </c>
      <c r="AL45" s="4">
        <f t="shared" si="2"/>
        <v>1</v>
      </c>
      <c r="AM45" s="4">
        <f t="shared" si="3"/>
        <v>1.7908810992158841</v>
      </c>
      <c r="AN45" s="4">
        <f t="shared" si="4"/>
        <v>0</v>
      </c>
      <c r="AO45" s="4">
        <f t="shared" si="5"/>
        <v>0</v>
      </c>
      <c r="AP45" s="16" t="str">
        <f t="shared" si="9"/>
        <v>#00FF00</v>
      </c>
    </row>
    <row r="46" spans="1:42" x14ac:dyDescent="0.35">
      <c r="A46" s="3" t="s">
        <v>299</v>
      </c>
      <c r="B46" s="4"/>
      <c r="C46" s="4"/>
      <c r="D46" s="23" t="s">
        <v>32</v>
      </c>
      <c r="E46" s="4" t="s">
        <v>33</v>
      </c>
      <c r="F46" s="4" t="s">
        <v>34</v>
      </c>
      <c r="G46" s="4" t="s">
        <v>35</v>
      </c>
      <c r="H46" s="4" t="s">
        <v>36</v>
      </c>
      <c r="I46" s="4" t="s">
        <v>37</v>
      </c>
      <c r="J46" s="4" t="s">
        <v>38</v>
      </c>
      <c r="K46" s="4" t="s">
        <v>32</v>
      </c>
      <c r="L46" s="4" t="s">
        <v>39</v>
      </c>
      <c r="M46" s="4" t="s">
        <v>300</v>
      </c>
      <c r="N46" s="4" t="s">
        <v>41</v>
      </c>
      <c r="O46" s="4" t="s">
        <v>50</v>
      </c>
      <c r="P46" s="4" t="s">
        <v>50</v>
      </c>
      <c r="Q46" s="4" t="s">
        <v>51</v>
      </c>
      <c r="R46" s="4">
        <v>67.400000000000006</v>
      </c>
      <c r="S46" s="4">
        <v>1</v>
      </c>
      <c r="T46" s="4">
        <v>0</v>
      </c>
      <c r="U46" s="4">
        <v>1</v>
      </c>
      <c r="V46" s="4">
        <v>1</v>
      </c>
      <c r="W46" s="4">
        <v>3</v>
      </c>
      <c r="X46" s="5">
        <v>5</v>
      </c>
      <c r="Z46" s="3">
        <f t="shared" si="10"/>
        <v>1.7641379310344828E-2</v>
      </c>
      <c r="AA46" s="4">
        <f t="shared" si="10"/>
        <v>4.0000000000000002E-4</v>
      </c>
      <c r="AB46" s="4">
        <f t="shared" si="10"/>
        <v>7.9187969924812019E-3</v>
      </c>
      <c r="AC46" s="4">
        <f t="shared" si="10"/>
        <v>8.5351473922902499E-4</v>
      </c>
      <c r="AD46" s="4">
        <f t="shared" si="10"/>
        <v>9.4337982249592472E-4</v>
      </c>
      <c r="AE46" s="5">
        <f t="shared" si="10"/>
        <v>1.1860399308284862E-3</v>
      </c>
      <c r="AF46"/>
      <c r="AG46" s="3">
        <f t="shared" si="6"/>
        <v>8.6533921009420093E-3</v>
      </c>
      <c r="AH46" s="5">
        <f t="shared" si="7"/>
        <v>9.94311497517812E-4</v>
      </c>
      <c r="AI46"/>
      <c r="AJ46" s="3">
        <f t="shared" si="8"/>
        <v>0.26690597533466964</v>
      </c>
      <c r="AK46" s="4">
        <f t="shared" si="1"/>
        <v>0.26690597533466964</v>
      </c>
      <c r="AL46" s="4">
        <f t="shared" si="2"/>
        <v>1</v>
      </c>
      <c r="AM46" s="4">
        <f t="shared" si="3"/>
        <v>0.1149042463255041</v>
      </c>
      <c r="AN46" s="4">
        <f t="shared" si="4"/>
        <v>0</v>
      </c>
      <c r="AO46" s="4">
        <f t="shared" si="5"/>
        <v>0</v>
      </c>
      <c r="AP46" s="16" t="str">
        <f t="shared" si="9"/>
        <v>#00FF00</v>
      </c>
    </row>
    <row r="47" spans="1:42" x14ac:dyDescent="0.35">
      <c r="A47" s="3" t="s">
        <v>301</v>
      </c>
      <c r="B47" s="4" t="s">
        <v>302</v>
      </c>
      <c r="C47" s="4"/>
      <c r="D47" s="23" t="s">
        <v>32</v>
      </c>
      <c r="E47" s="4" t="s">
        <v>101</v>
      </c>
      <c r="F47" s="4" t="s">
        <v>34</v>
      </c>
      <c r="G47" s="4"/>
      <c r="H47" s="4"/>
      <c r="I47" s="4"/>
      <c r="J47" s="4"/>
      <c r="K47" s="4"/>
      <c r="L47" s="4"/>
      <c r="M47" s="4" t="s">
        <v>303</v>
      </c>
      <c r="N47" s="4" t="s">
        <v>41</v>
      </c>
      <c r="O47" s="4" t="s">
        <v>304</v>
      </c>
      <c r="P47" s="4" t="s">
        <v>305</v>
      </c>
      <c r="Q47" s="4" t="s">
        <v>306</v>
      </c>
      <c r="R47" s="4">
        <v>65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5">
        <v>0</v>
      </c>
      <c r="Z47" s="3">
        <f t="shared" si="10"/>
        <v>4.0000000000000002E-4</v>
      </c>
      <c r="AA47" s="4">
        <f t="shared" si="10"/>
        <v>4.0000000000000002E-4</v>
      </c>
      <c r="AB47" s="4">
        <f t="shared" si="10"/>
        <v>4.0000000000000002E-4</v>
      </c>
      <c r="AC47" s="4">
        <f t="shared" si="10"/>
        <v>4.0000000000000002E-4</v>
      </c>
      <c r="AD47" s="4">
        <f t="shared" si="10"/>
        <v>4.0000000000000002E-4</v>
      </c>
      <c r="AE47" s="5">
        <f t="shared" si="10"/>
        <v>4.0000000000000002E-4</v>
      </c>
      <c r="AF47"/>
      <c r="AG47" s="3">
        <f t="shared" si="6"/>
        <v>4.0000000000000002E-4</v>
      </c>
      <c r="AH47" s="5">
        <f t="shared" si="7"/>
        <v>4.0000000000000002E-4</v>
      </c>
      <c r="AI47"/>
      <c r="AJ47" s="3" t="e">
        <f t="shared" si="8"/>
        <v>#DIV/0!</v>
      </c>
      <c r="AK47" s="4">
        <f t="shared" si="1"/>
        <v>1</v>
      </c>
      <c r="AL47" s="4">
        <f t="shared" si="2"/>
        <v>1</v>
      </c>
      <c r="AM47" s="4">
        <f t="shared" si="3"/>
        <v>1</v>
      </c>
      <c r="AN47" s="4">
        <f t="shared" si="4"/>
        <v>0</v>
      </c>
      <c r="AO47" s="4" t="str">
        <f t="shared" si="5"/>
        <v>K05710</v>
      </c>
      <c r="AP47" s="16" t="str">
        <f t="shared" si="9"/>
        <v>#00FF00</v>
      </c>
    </row>
    <row r="48" spans="1:42" x14ac:dyDescent="0.35">
      <c r="A48" s="3" t="s">
        <v>307</v>
      </c>
      <c r="B48" s="4"/>
      <c r="C48" s="4"/>
      <c r="D48" s="23" t="s">
        <v>32</v>
      </c>
      <c r="E48" s="4" t="s">
        <v>33</v>
      </c>
      <c r="F48" s="4" t="s">
        <v>34</v>
      </c>
      <c r="G48" s="4" t="s">
        <v>35</v>
      </c>
      <c r="H48" s="4" t="s">
        <v>36</v>
      </c>
      <c r="I48" s="4" t="s">
        <v>37</v>
      </c>
      <c r="J48" s="4" t="s">
        <v>38</v>
      </c>
      <c r="K48" s="4" t="s">
        <v>32</v>
      </c>
      <c r="L48" s="4" t="s">
        <v>39</v>
      </c>
      <c r="M48" s="4" t="s">
        <v>40</v>
      </c>
      <c r="N48" s="4" t="s">
        <v>41</v>
      </c>
      <c r="O48" s="4" t="s">
        <v>308</v>
      </c>
      <c r="P48" s="4" t="s">
        <v>309</v>
      </c>
      <c r="Q48" s="4" t="s">
        <v>310</v>
      </c>
      <c r="R48" s="4">
        <v>96.3</v>
      </c>
      <c r="S48" s="4">
        <v>0</v>
      </c>
      <c r="T48" s="4">
        <v>0</v>
      </c>
      <c r="U48" s="4">
        <v>0</v>
      </c>
      <c r="V48" s="4">
        <v>10</v>
      </c>
      <c r="W48" s="4">
        <v>7</v>
      </c>
      <c r="X48" s="5">
        <v>11</v>
      </c>
      <c r="Z48" s="3">
        <f t="shared" si="10"/>
        <v>4.0000000000000002E-4</v>
      </c>
      <c r="AA48" s="4">
        <f t="shared" si="10"/>
        <v>4.0000000000000002E-4</v>
      </c>
      <c r="AB48" s="4">
        <f t="shared" si="10"/>
        <v>4.0000000000000002E-4</v>
      </c>
      <c r="AC48" s="4">
        <f t="shared" si="10"/>
        <v>4.9351473922902497E-3</v>
      </c>
      <c r="AD48" s="4">
        <f t="shared" si="10"/>
        <v>1.6678862524904909E-3</v>
      </c>
      <c r="AE48" s="5">
        <f t="shared" si="10"/>
        <v>2.1292878478226694E-3</v>
      </c>
      <c r="AF48"/>
      <c r="AG48" s="3">
        <f t="shared" si="6"/>
        <v>4.0000000000000002E-4</v>
      </c>
      <c r="AH48" s="5">
        <f t="shared" si="7"/>
        <v>2.9107738308678036E-3</v>
      </c>
      <c r="AI48"/>
      <c r="AJ48" s="3">
        <f t="shared" si="8"/>
        <v>0.13310769748627926</v>
      </c>
      <c r="AK48" s="4">
        <f t="shared" si="1"/>
        <v>0.13310769748627926</v>
      </c>
      <c r="AL48" s="4">
        <f t="shared" si="2"/>
        <v>1</v>
      </c>
      <c r="AM48" s="4">
        <f t="shared" si="3"/>
        <v>7.2769345771695084</v>
      </c>
      <c r="AN48" s="4">
        <f t="shared" si="4"/>
        <v>0</v>
      </c>
      <c r="AO48" s="4">
        <f t="shared" si="5"/>
        <v>0</v>
      </c>
      <c r="AP48" s="16" t="str">
        <f t="shared" si="9"/>
        <v>#00FF00</v>
      </c>
    </row>
    <row r="49" spans="1:42" x14ac:dyDescent="0.35">
      <c r="A49" s="3" t="s">
        <v>311</v>
      </c>
      <c r="B49" s="4"/>
      <c r="C49" s="4"/>
      <c r="D49" s="23" t="s">
        <v>32</v>
      </c>
      <c r="E49" s="4" t="s">
        <v>33</v>
      </c>
      <c r="F49" s="4" t="s">
        <v>34</v>
      </c>
      <c r="G49" s="4" t="s">
        <v>35</v>
      </c>
      <c r="H49" s="4" t="s">
        <v>36</v>
      </c>
      <c r="I49" s="4" t="s">
        <v>37</v>
      </c>
      <c r="J49" s="4" t="s">
        <v>38</v>
      </c>
      <c r="K49" s="4" t="s">
        <v>32</v>
      </c>
      <c r="L49" s="4" t="s">
        <v>39</v>
      </c>
      <c r="M49" s="4" t="s">
        <v>222</v>
      </c>
      <c r="N49" s="4" t="s">
        <v>41</v>
      </c>
      <c r="O49" s="4" t="s">
        <v>312</v>
      </c>
      <c r="P49" s="4" t="s">
        <v>313</v>
      </c>
      <c r="Q49" s="4" t="s">
        <v>314</v>
      </c>
      <c r="R49" s="4">
        <v>90.4</v>
      </c>
      <c r="S49" s="4">
        <v>0</v>
      </c>
      <c r="T49" s="4">
        <v>0</v>
      </c>
      <c r="U49" s="4">
        <v>0</v>
      </c>
      <c r="V49" s="4">
        <v>0</v>
      </c>
      <c r="W49" s="4">
        <v>1</v>
      </c>
      <c r="X49" s="5">
        <v>2</v>
      </c>
      <c r="Z49" s="3">
        <f t="shared" si="10"/>
        <v>4.0000000000000002E-4</v>
      </c>
      <c r="AA49" s="4">
        <f t="shared" si="10"/>
        <v>4.0000000000000002E-4</v>
      </c>
      <c r="AB49" s="4">
        <f t="shared" si="10"/>
        <v>4.0000000000000002E-4</v>
      </c>
      <c r="AC49" s="4">
        <f t="shared" si="10"/>
        <v>4.0000000000000002E-4</v>
      </c>
      <c r="AD49" s="4">
        <f t="shared" si="10"/>
        <v>5.8112660749864162E-4</v>
      </c>
      <c r="AE49" s="5">
        <f t="shared" si="10"/>
        <v>7.1441597233139447E-4</v>
      </c>
      <c r="AF49"/>
      <c r="AG49" s="3">
        <f t="shared" si="6"/>
        <v>4.0000000000000002E-4</v>
      </c>
      <c r="AH49" s="5">
        <f t="shared" si="7"/>
        <v>5.6518085994334535E-4</v>
      </c>
      <c r="AI49"/>
      <c r="AJ49" s="3">
        <f t="shared" si="8"/>
        <v>0.21152775077520236</v>
      </c>
      <c r="AK49" s="4">
        <f t="shared" si="1"/>
        <v>0.21152775077520236</v>
      </c>
      <c r="AL49" s="4">
        <f t="shared" si="2"/>
        <v>1</v>
      </c>
      <c r="AM49" s="4">
        <f t="shared" si="3"/>
        <v>1.4129521498583633</v>
      </c>
      <c r="AN49" s="4">
        <f t="shared" si="4"/>
        <v>0</v>
      </c>
      <c r="AO49" s="4">
        <f t="shared" si="5"/>
        <v>0</v>
      </c>
      <c r="AP49" s="16" t="str">
        <f t="shared" si="9"/>
        <v>#00FF00</v>
      </c>
    </row>
    <row r="50" spans="1:42" x14ac:dyDescent="0.35">
      <c r="A50" s="3" t="s">
        <v>315</v>
      </c>
      <c r="B50" s="4"/>
      <c r="C50" s="4"/>
      <c r="D50" s="23" t="s">
        <v>32</v>
      </c>
      <c r="E50" s="4" t="s">
        <v>101</v>
      </c>
      <c r="F50" s="4" t="s">
        <v>34</v>
      </c>
      <c r="G50" s="4"/>
      <c r="H50" s="4"/>
      <c r="I50" s="4"/>
      <c r="J50" s="4"/>
      <c r="K50" s="4"/>
      <c r="L50" s="4"/>
      <c r="M50" s="4" t="s">
        <v>197</v>
      </c>
      <c r="N50" s="4" t="s">
        <v>41</v>
      </c>
      <c r="O50" s="4" t="s">
        <v>316</v>
      </c>
      <c r="P50" s="4" t="s">
        <v>317</v>
      </c>
      <c r="Q50" s="4" t="s">
        <v>318</v>
      </c>
      <c r="R50" s="4">
        <v>88.2</v>
      </c>
      <c r="S50" s="4">
        <v>0</v>
      </c>
      <c r="T50" s="4">
        <v>0</v>
      </c>
      <c r="U50" s="4">
        <v>0</v>
      </c>
      <c r="V50" s="4">
        <v>1</v>
      </c>
      <c r="W50" s="4">
        <v>6</v>
      </c>
      <c r="X50" s="5">
        <v>8</v>
      </c>
      <c r="Z50" s="3">
        <f t="shared" si="10"/>
        <v>4.0000000000000002E-4</v>
      </c>
      <c r="AA50" s="4">
        <f t="shared" si="10"/>
        <v>4.0000000000000002E-4</v>
      </c>
      <c r="AB50" s="4">
        <f t="shared" si="10"/>
        <v>4.0000000000000002E-4</v>
      </c>
      <c r="AC50" s="4">
        <f t="shared" si="10"/>
        <v>8.5351473922902499E-4</v>
      </c>
      <c r="AD50" s="4">
        <f t="shared" si="10"/>
        <v>1.4867596449918493E-3</v>
      </c>
      <c r="AE50" s="5">
        <f t="shared" si="10"/>
        <v>1.6576638893255778E-3</v>
      </c>
      <c r="AF50"/>
      <c r="AG50" s="3">
        <f t="shared" si="6"/>
        <v>4.0000000000000002E-4</v>
      </c>
      <c r="AH50" s="5">
        <f t="shared" si="7"/>
        <v>1.3326460911821509E-3</v>
      </c>
      <c r="AI50"/>
      <c r="AJ50" s="3">
        <f t="shared" si="8"/>
        <v>6.2409237043140164E-2</v>
      </c>
      <c r="AK50" s="4">
        <f t="shared" si="1"/>
        <v>6.2409237043140164E-2</v>
      </c>
      <c r="AL50" s="4">
        <f t="shared" si="2"/>
        <v>1</v>
      </c>
      <c r="AM50" s="4">
        <f t="shared" si="3"/>
        <v>3.331615227955377</v>
      </c>
      <c r="AN50" s="4">
        <f t="shared" si="4"/>
        <v>0</v>
      </c>
      <c r="AO50" s="4">
        <f t="shared" si="5"/>
        <v>0</v>
      </c>
      <c r="AP50" s="16" t="str">
        <f t="shared" si="9"/>
        <v>#00FF00</v>
      </c>
    </row>
    <row r="51" spans="1:42" x14ac:dyDescent="0.35">
      <c r="A51" s="3" t="s">
        <v>319</v>
      </c>
      <c r="B51" s="4"/>
      <c r="C51" s="4"/>
      <c r="D51" s="23" t="s">
        <v>32</v>
      </c>
      <c r="E51" s="4" t="s">
        <v>33</v>
      </c>
      <c r="F51" s="4" t="s">
        <v>34</v>
      </c>
      <c r="G51" s="4" t="s">
        <v>35</v>
      </c>
      <c r="H51" s="4" t="s">
        <v>36</v>
      </c>
      <c r="I51" s="4" t="s">
        <v>37</v>
      </c>
      <c r="J51" s="4" t="s">
        <v>38</v>
      </c>
      <c r="K51" s="4" t="s">
        <v>32</v>
      </c>
      <c r="L51" s="4" t="s">
        <v>111</v>
      </c>
      <c r="M51" s="4" t="s">
        <v>320</v>
      </c>
      <c r="N51" s="4" t="s">
        <v>41</v>
      </c>
      <c r="O51" s="4" t="s">
        <v>321</v>
      </c>
      <c r="P51" s="4" t="s">
        <v>322</v>
      </c>
      <c r="Q51" s="4" t="s">
        <v>323</v>
      </c>
      <c r="R51" s="4">
        <v>86.1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5">
        <v>0</v>
      </c>
      <c r="Z51" s="3">
        <f t="shared" si="10"/>
        <v>4.0000000000000002E-4</v>
      </c>
      <c r="AA51" s="4">
        <f t="shared" si="10"/>
        <v>4.0000000000000002E-4</v>
      </c>
      <c r="AB51" s="4">
        <f t="shared" si="10"/>
        <v>4.0000000000000002E-4</v>
      </c>
      <c r="AC51" s="4">
        <f t="shared" si="10"/>
        <v>4.0000000000000002E-4</v>
      </c>
      <c r="AD51" s="4">
        <f t="shared" si="10"/>
        <v>4.0000000000000002E-4</v>
      </c>
      <c r="AE51" s="5">
        <f t="shared" si="10"/>
        <v>4.0000000000000002E-4</v>
      </c>
      <c r="AF51"/>
      <c r="AG51" s="3">
        <f t="shared" si="6"/>
        <v>4.0000000000000002E-4</v>
      </c>
      <c r="AH51" s="5">
        <f t="shared" si="7"/>
        <v>4.0000000000000002E-4</v>
      </c>
      <c r="AI51"/>
      <c r="AJ51" s="3" t="e">
        <f t="shared" si="8"/>
        <v>#DIV/0!</v>
      </c>
      <c r="AK51" s="4">
        <f t="shared" si="1"/>
        <v>1</v>
      </c>
      <c r="AL51" s="4">
        <f t="shared" si="2"/>
        <v>1</v>
      </c>
      <c r="AM51" s="4">
        <f t="shared" si="3"/>
        <v>1</v>
      </c>
      <c r="AN51" s="4">
        <f t="shared" si="4"/>
        <v>0</v>
      </c>
      <c r="AO51" s="4">
        <f t="shared" si="5"/>
        <v>0</v>
      </c>
      <c r="AP51" s="16" t="str">
        <f t="shared" si="9"/>
        <v>#00FF00</v>
      </c>
    </row>
    <row r="52" spans="1:42" x14ac:dyDescent="0.35">
      <c r="A52" s="3" t="s">
        <v>324</v>
      </c>
      <c r="B52" s="4" t="s">
        <v>325</v>
      </c>
      <c r="C52" s="4"/>
      <c r="D52" s="23" t="s">
        <v>32</v>
      </c>
      <c r="E52" s="4" t="s">
        <v>101</v>
      </c>
      <c r="F52" s="4" t="s">
        <v>34</v>
      </c>
      <c r="G52" s="4"/>
      <c r="H52" s="4"/>
      <c r="I52" s="4"/>
      <c r="J52" s="4"/>
      <c r="K52" s="4"/>
      <c r="L52" s="4"/>
      <c r="M52" s="4" t="s">
        <v>284</v>
      </c>
      <c r="N52" s="4" t="s">
        <v>41</v>
      </c>
      <c r="O52" s="4" t="s">
        <v>326</v>
      </c>
      <c r="P52" s="4" t="s">
        <v>327</v>
      </c>
      <c r="Q52" s="4" t="s">
        <v>328</v>
      </c>
      <c r="R52" s="4">
        <v>83.3</v>
      </c>
      <c r="S52" s="4">
        <v>0</v>
      </c>
      <c r="T52" s="4">
        <v>1</v>
      </c>
      <c r="U52" s="4">
        <v>0</v>
      </c>
      <c r="V52" s="4">
        <v>0</v>
      </c>
      <c r="W52" s="4">
        <v>1</v>
      </c>
      <c r="X52" s="5">
        <v>2</v>
      </c>
      <c r="Z52" s="3">
        <f t="shared" si="10"/>
        <v>4.0000000000000002E-4</v>
      </c>
      <c r="AA52" s="4">
        <f t="shared" si="10"/>
        <v>8.9470085470085472E-3</v>
      </c>
      <c r="AB52" s="4">
        <f t="shared" si="10"/>
        <v>4.0000000000000002E-4</v>
      </c>
      <c r="AC52" s="4">
        <f t="shared" si="10"/>
        <v>4.0000000000000002E-4</v>
      </c>
      <c r="AD52" s="4">
        <f t="shared" si="10"/>
        <v>5.8112660749864162E-4</v>
      </c>
      <c r="AE52" s="5">
        <f t="shared" si="10"/>
        <v>7.1441597233139447E-4</v>
      </c>
      <c r="AF52"/>
      <c r="AG52" s="3">
        <f t="shared" si="6"/>
        <v>3.2490028490028485E-3</v>
      </c>
      <c r="AH52" s="5">
        <f t="shared" si="7"/>
        <v>5.6518085994334535E-4</v>
      </c>
      <c r="AI52"/>
      <c r="AJ52" s="3">
        <f t="shared" si="8"/>
        <v>0.4447403684368697</v>
      </c>
      <c r="AK52" s="4">
        <f t="shared" si="1"/>
        <v>0.4447403684368697</v>
      </c>
      <c r="AL52" s="4">
        <f t="shared" si="2"/>
        <v>1</v>
      </c>
      <c r="AM52" s="4">
        <f t="shared" si="3"/>
        <v>0.17395517523685922</v>
      </c>
      <c r="AN52" s="4">
        <f t="shared" si="4"/>
        <v>0</v>
      </c>
      <c r="AO52" s="4" t="str">
        <f t="shared" si="5"/>
        <v>K09165</v>
      </c>
      <c r="AP52" s="16" t="str">
        <f t="shared" si="9"/>
        <v>#00FF00</v>
      </c>
    </row>
    <row r="53" spans="1:42" x14ac:dyDescent="0.35">
      <c r="A53" s="3" t="s">
        <v>329</v>
      </c>
      <c r="B53" s="4" t="s">
        <v>330</v>
      </c>
      <c r="C53" s="4" t="s">
        <v>331</v>
      </c>
      <c r="D53" s="23" t="s">
        <v>32</v>
      </c>
      <c r="E53" s="4" t="s">
        <v>33</v>
      </c>
      <c r="F53" s="4" t="s">
        <v>34</v>
      </c>
      <c r="G53" s="4" t="s">
        <v>35</v>
      </c>
      <c r="H53" s="4" t="s">
        <v>36</v>
      </c>
      <c r="I53" s="4" t="s">
        <v>37</v>
      </c>
      <c r="J53" s="4" t="s">
        <v>38</v>
      </c>
      <c r="K53" s="4" t="s">
        <v>32</v>
      </c>
      <c r="L53" s="4" t="s">
        <v>39</v>
      </c>
      <c r="M53" s="4" t="s">
        <v>197</v>
      </c>
      <c r="N53" s="4" t="s">
        <v>41</v>
      </c>
      <c r="O53" s="4" t="s">
        <v>332</v>
      </c>
      <c r="P53" s="4" t="s">
        <v>333</v>
      </c>
      <c r="Q53" s="4" t="s">
        <v>334</v>
      </c>
      <c r="R53" s="4">
        <v>79.2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5">
        <v>1</v>
      </c>
      <c r="Z53" s="3">
        <f t="shared" si="10"/>
        <v>4.0000000000000002E-4</v>
      </c>
      <c r="AA53" s="4">
        <f t="shared" si="10"/>
        <v>4.0000000000000002E-4</v>
      </c>
      <c r="AB53" s="4">
        <f t="shared" si="10"/>
        <v>4.0000000000000002E-4</v>
      </c>
      <c r="AC53" s="4">
        <f t="shared" si="10"/>
        <v>4.0000000000000002E-4</v>
      </c>
      <c r="AD53" s="4">
        <f t="shared" si="10"/>
        <v>4.0000000000000002E-4</v>
      </c>
      <c r="AE53" s="5">
        <f t="shared" si="10"/>
        <v>5.5720798616569727E-4</v>
      </c>
      <c r="AF53"/>
      <c r="AG53" s="3">
        <f t="shared" si="6"/>
        <v>4.0000000000000002E-4</v>
      </c>
      <c r="AH53" s="5">
        <f t="shared" si="7"/>
        <v>4.5240266205523244E-4</v>
      </c>
      <c r="AI53"/>
      <c r="AJ53" s="3">
        <f t="shared" si="8"/>
        <v>0.42264973081037416</v>
      </c>
      <c r="AK53" s="4">
        <f t="shared" si="1"/>
        <v>0.42264973081037416</v>
      </c>
      <c r="AL53" s="4">
        <f t="shared" si="2"/>
        <v>1</v>
      </c>
      <c r="AM53" s="4">
        <f t="shared" si="3"/>
        <v>1.1310066551380811</v>
      </c>
      <c r="AN53" s="4">
        <f t="shared" si="4"/>
        <v>0</v>
      </c>
      <c r="AO53" s="4" t="str">
        <f t="shared" si="5"/>
        <v>K02224</v>
      </c>
      <c r="AP53" s="16" t="str">
        <f t="shared" si="9"/>
        <v>#00FF00</v>
      </c>
    </row>
    <row r="54" spans="1:42" x14ac:dyDescent="0.35">
      <c r="A54" s="3" t="s">
        <v>335</v>
      </c>
      <c r="B54" s="4" t="s">
        <v>336</v>
      </c>
      <c r="C54" s="4" t="s">
        <v>337</v>
      </c>
      <c r="D54" s="23" t="s">
        <v>32</v>
      </c>
      <c r="E54" s="4" t="s">
        <v>33</v>
      </c>
      <c r="F54" s="4" t="s">
        <v>34</v>
      </c>
      <c r="G54" s="4" t="s">
        <v>35</v>
      </c>
      <c r="H54" s="4" t="s">
        <v>36</v>
      </c>
      <c r="I54" s="4" t="s">
        <v>37</v>
      </c>
      <c r="J54" s="4" t="s">
        <v>38</v>
      </c>
      <c r="K54" s="4" t="s">
        <v>32</v>
      </c>
      <c r="L54" s="4" t="s">
        <v>39</v>
      </c>
      <c r="M54" s="4" t="s">
        <v>338</v>
      </c>
      <c r="N54" s="4" t="s">
        <v>41</v>
      </c>
      <c r="O54" s="4" t="s">
        <v>339</v>
      </c>
      <c r="P54" s="4" t="s">
        <v>340</v>
      </c>
      <c r="Q54" s="4" t="s">
        <v>341</v>
      </c>
      <c r="R54" s="4">
        <v>84.8</v>
      </c>
      <c r="S54" s="4">
        <v>0</v>
      </c>
      <c r="T54" s="4">
        <v>0</v>
      </c>
      <c r="U54" s="4">
        <v>0</v>
      </c>
      <c r="V54" s="4">
        <v>3</v>
      </c>
      <c r="W54" s="4">
        <v>10</v>
      </c>
      <c r="X54" s="5">
        <v>8</v>
      </c>
      <c r="Z54" s="3">
        <f t="shared" si="10"/>
        <v>4.0000000000000002E-4</v>
      </c>
      <c r="AA54" s="4">
        <f t="shared" si="10"/>
        <v>4.0000000000000002E-4</v>
      </c>
      <c r="AB54" s="4">
        <f t="shared" si="10"/>
        <v>4.0000000000000002E-4</v>
      </c>
      <c r="AC54" s="4">
        <f t="shared" si="10"/>
        <v>1.7605442176870747E-3</v>
      </c>
      <c r="AD54" s="4">
        <f t="shared" si="10"/>
        <v>2.2112660749864154E-3</v>
      </c>
      <c r="AE54" s="5">
        <f t="shared" si="10"/>
        <v>1.6576638893255778E-3</v>
      </c>
      <c r="AF54"/>
      <c r="AG54" s="3">
        <f t="shared" si="6"/>
        <v>4.0000000000000002E-4</v>
      </c>
      <c r="AH54" s="5">
        <f t="shared" si="7"/>
        <v>1.8764913939996895E-3</v>
      </c>
      <c r="AI54"/>
      <c r="AJ54" s="3">
        <f t="shared" si="8"/>
        <v>1.2999042510323701E-2</v>
      </c>
      <c r="AK54" s="4">
        <f t="shared" si="1"/>
        <v>1.2999042510323701E-2</v>
      </c>
      <c r="AL54" s="4">
        <f t="shared" si="2"/>
        <v>1.2999042510323701E-2</v>
      </c>
      <c r="AM54" s="4">
        <f t="shared" si="3"/>
        <v>4.6912284849992236</v>
      </c>
      <c r="AN54" s="4">
        <f t="shared" si="4"/>
        <v>2.2299657686121499</v>
      </c>
      <c r="AO54" s="4" t="str">
        <f t="shared" si="5"/>
        <v>K15231</v>
      </c>
      <c r="AP54" s="16" t="str">
        <f t="shared" si="9"/>
        <v>#FF8000</v>
      </c>
    </row>
    <row r="55" spans="1:42" x14ac:dyDescent="0.35">
      <c r="A55" s="3" t="s">
        <v>342</v>
      </c>
      <c r="B55" s="4"/>
      <c r="C55" s="4"/>
      <c r="D55" s="23" t="s">
        <v>32</v>
      </c>
      <c r="E55" s="4" t="s">
        <v>33</v>
      </c>
      <c r="F55" s="4" t="s">
        <v>34</v>
      </c>
      <c r="G55" s="4" t="s">
        <v>35</v>
      </c>
      <c r="H55" s="4" t="s">
        <v>36</v>
      </c>
      <c r="I55" s="4" t="s">
        <v>37</v>
      </c>
      <c r="J55" s="4" t="s">
        <v>38</v>
      </c>
      <c r="K55" s="4" t="s">
        <v>32</v>
      </c>
      <c r="L55" s="4" t="s">
        <v>39</v>
      </c>
      <c r="M55" s="4" t="s">
        <v>343</v>
      </c>
      <c r="N55" s="4" t="s">
        <v>41</v>
      </c>
      <c r="O55" s="4" t="s">
        <v>344</v>
      </c>
      <c r="P55" s="4" t="s">
        <v>345</v>
      </c>
      <c r="Q55" s="4" t="s">
        <v>346</v>
      </c>
      <c r="R55" s="4">
        <v>84.5</v>
      </c>
      <c r="S55" s="4">
        <v>0</v>
      </c>
      <c r="T55" s="4">
        <v>0</v>
      </c>
      <c r="U55" s="4">
        <v>0</v>
      </c>
      <c r="V55" s="4">
        <v>0</v>
      </c>
      <c r="W55" s="4">
        <v>1</v>
      </c>
      <c r="X55" s="5">
        <v>1</v>
      </c>
      <c r="Z55" s="3">
        <f t="shared" si="10"/>
        <v>4.0000000000000002E-4</v>
      </c>
      <c r="AA55" s="4">
        <f t="shared" si="10"/>
        <v>4.0000000000000002E-4</v>
      </c>
      <c r="AB55" s="4">
        <f t="shared" si="10"/>
        <v>4.0000000000000002E-4</v>
      </c>
      <c r="AC55" s="4">
        <f t="shared" si="10"/>
        <v>4.0000000000000002E-4</v>
      </c>
      <c r="AD55" s="4">
        <f t="shared" si="10"/>
        <v>5.8112660749864162E-4</v>
      </c>
      <c r="AE55" s="5">
        <f t="shared" si="10"/>
        <v>5.5720798616569727E-4</v>
      </c>
      <c r="AF55"/>
      <c r="AG55" s="3">
        <f t="shared" si="6"/>
        <v>4.0000000000000002E-4</v>
      </c>
      <c r="AH55" s="5">
        <f t="shared" si="7"/>
        <v>5.1277819788811288E-4</v>
      </c>
      <c r="AI55"/>
      <c r="AJ55" s="3">
        <f t="shared" si="8"/>
        <v>0.18553614898453974</v>
      </c>
      <c r="AK55" s="4">
        <f t="shared" si="1"/>
        <v>0.18553614898453974</v>
      </c>
      <c r="AL55" s="4">
        <f t="shared" si="2"/>
        <v>1</v>
      </c>
      <c r="AM55" s="4">
        <f t="shared" si="3"/>
        <v>1.2819454947202822</v>
      </c>
      <c r="AN55" s="4">
        <f t="shared" si="4"/>
        <v>0</v>
      </c>
      <c r="AO55" s="4">
        <f t="shared" si="5"/>
        <v>0</v>
      </c>
      <c r="AP55" s="16" t="str">
        <f t="shared" si="9"/>
        <v>#00FF00</v>
      </c>
    </row>
    <row r="56" spans="1:42" x14ac:dyDescent="0.35">
      <c r="A56" s="3" t="s">
        <v>347</v>
      </c>
      <c r="B56" s="4" t="s">
        <v>348</v>
      </c>
      <c r="C56" s="4" t="s">
        <v>349</v>
      </c>
      <c r="D56" s="23" t="s">
        <v>32</v>
      </c>
      <c r="E56" s="4" t="s">
        <v>33</v>
      </c>
      <c r="F56" s="4" t="s">
        <v>34</v>
      </c>
      <c r="G56" s="4" t="s">
        <v>35</v>
      </c>
      <c r="H56" s="4" t="s">
        <v>36</v>
      </c>
      <c r="I56" s="4" t="s">
        <v>37</v>
      </c>
      <c r="J56" s="4" t="s">
        <v>38</v>
      </c>
      <c r="K56" s="4" t="s">
        <v>32</v>
      </c>
      <c r="L56" s="4" t="s">
        <v>39</v>
      </c>
      <c r="M56" s="4" t="s">
        <v>93</v>
      </c>
      <c r="N56" s="4" t="s">
        <v>41</v>
      </c>
      <c r="O56" s="4" t="s">
        <v>350</v>
      </c>
      <c r="P56" s="4" t="s">
        <v>351</v>
      </c>
      <c r="Q56" s="4" t="s">
        <v>352</v>
      </c>
      <c r="R56" s="4">
        <v>95.5</v>
      </c>
      <c r="S56" s="4">
        <v>0</v>
      </c>
      <c r="T56" s="4">
        <v>0</v>
      </c>
      <c r="U56" s="4">
        <v>0</v>
      </c>
      <c r="V56" s="4">
        <v>8</v>
      </c>
      <c r="W56" s="4">
        <v>17</v>
      </c>
      <c r="X56" s="5">
        <v>15</v>
      </c>
      <c r="Z56" s="3">
        <f t="shared" si="10"/>
        <v>4.0000000000000002E-4</v>
      </c>
      <c r="AA56" s="4">
        <f t="shared" si="10"/>
        <v>4.0000000000000002E-4</v>
      </c>
      <c r="AB56" s="4">
        <f t="shared" si="10"/>
        <v>4.0000000000000002E-4</v>
      </c>
      <c r="AC56" s="4">
        <f t="shared" si="10"/>
        <v>4.0281179138321995E-3</v>
      </c>
      <c r="AD56" s="4">
        <f t="shared" si="10"/>
        <v>3.4791523274769064E-3</v>
      </c>
      <c r="AE56" s="5">
        <f t="shared" si="10"/>
        <v>2.7581197924854586E-3</v>
      </c>
      <c r="AF56"/>
      <c r="AG56" s="3">
        <f t="shared" si="6"/>
        <v>4.0000000000000002E-4</v>
      </c>
      <c r="AH56" s="5">
        <f t="shared" si="7"/>
        <v>3.4217966779315216E-3</v>
      </c>
      <c r="AI56"/>
      <c r="AJ56" s="3">
        <f t="shared" si="8"/>
        <v>1.4488541143131471E-2</v>
      </c>
      <c r="AK56" s="4">
        <f t="shared" si="1"/>
        <v>1.4488541143131471E-2</v>
      </c>
      <c r="AL56" s="4">
        <f t="shared" si="2"/>
        <v>1.4488541143131471E-2</v>
      </c>
      <c r="AM56" s="4">
        <f t="shared" si="3"/>
        <v>8.554491694828803</v>
      </c>
      <c r="AN56" s="4">
        <f t="shared" si="4"/>
        <v>3.0966821327817358</v>
      </c>
      <c r="AO56" s="4" t="str">
        <f t="shared" si="5"/>
        <v>K00053</v>
      </c>
      <c r="AP56" s="16" t="str">
        <f t="shared" si="9"/>
        <v>#FF8000</v>
      </c>
    </row>
    <row r="57" spans="1:42" x14ac:dyDescent="0.35">
      <c r="A57" s="3" t="s">
        <v>353</v>
      </c>
      <c r="B57" s="4"/>
      <c r="C57" s="4"/>
      <c r="D57" s="23" t="s">
        <v>32</v>
      </c>
      <c r="E57" s="4" t="s">
        <v>33</v>
      </c>
      <c r="F57" s="4" t="s">
        <v>34</v>
      </c>
      <c r="G57" s="4" t="s">
        <v>35</v>
      </c>
      <c r="H57" s="4" t="s">
        <v>36</v>
      </c>
      <c r="I57" s="4" t="s">
        <v>37</v>
      </c>
      <c r="J57" s="4" t="s">
        <v>38</v>
      </c>
      <c r="K57" s="4" t="s">
        <v>32</v>
      </c>
      <c r="L57" s="4" t="s">
        <v>111</v>
      </c>
      <c r="M57" s="4" t="s">
        <v>354</v>
      </c>
      <c r="N57" s="4" t="s">
        <v>41</v>
      </c>
      <c r="O57" s="4" t="s">
        <v>355</v>
      </c>
      <c r="P57" s="4" t="s">
        <v>356</v>
      </c>
      <c r="Q57" s="4" t="s">
        <v>357</v>
      </c>
      <c r="R57" s="4">
        <v>84.3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5">
        <v>0</v>
      </c>
      <c r="Z57" s="3">
        <f t="shared" si="10"/>
        <v>4.0000000000000002E-4</v>
      </c>
      <c r="AA57" s="4">
        <f t="shared" si="10"/>
        <v>4.0000000000000002E-4</v>
      </c>
      <c r="AB57" s="4">
        <f t="shared" si="10"/>
        <v>4.0000000000000002E-4</v>
      </c>
      <c r="AC57" s="4">
        <f t="shared" si="10"/>
        <v>4.0000000000000002E-4</v>
      </c>
      <c r="AD57" s="4">
        <f t="shared" si="10"/>
        <v>4.0000000000000002E-4</v>
      </c>
      <c r="AE57" s="5">
        <f t="shared" si="10"/>
        <v>4.0000000000000002E-4</v>
      </c>
      <c r="AF57"/>
      <c r="AG57" s="3">
        <f t="shared" si="6"/>
        <v>4.0000000000000002E-4</v>
      </c>
      <c r="AH57" s="5">
        <f t="shared" si="7"/>
        <v>4.0000000000000002E-4</v>
      </c>
      <c r="AI57"/>
      <c r="AJ57" s="3" t="e">
        <f t="shared" si="8"/>
        <v>#DIV/0!</v>
      </c>
      <c r="AK57" s="4">
        <f t="shared" si="1"/>
        <v>1</v>
      </c>
      <c r="AL57" s="4">
        <f t="shared" si="2"/>
        <v>1</v>
      </c>
      <c r="AM57" s="4">
        <f t="shared" si="3"/>
        <v>1</v>
      </c>
      <c r="AN57" s="4">
        <f t="shared" si="4"/>
        <v>0</v>
      </c>
      <c r="AO57" s="4">
        <f t="shared" si="5"/>
        <v>0</v>
      </c>
      <c r="AP57" s="16" t="str">
        <f t="shared" si="9"/>
        <v>#00FF00</v>
      </c>
    </row>
    <row r="58" spans="1:42" x14ac:dyDescent="0.35">
      <c r="A58" s="3" t="s">
        <v>358</v>
      </c>
      <c r="B58" s="4" t="s">
        <v>359</v>
      </c>
      <c r="C58" s="4" t="s">
        <v>360</v>
      </c>
      <c r="D58" s="23" t="s">
        <v>32</v>
      </c>
      <c r="E58" s="4" t="s">
        <v>101</v>
      </c>
      <c r="F58" s="4" t="s">
        <v>34</v>
      </c>
      <c r="G58" s="4"/>
      <c r="H58" s="4"/>
      <c r="I58" s="4"/>
      <c r="J58" s="4"/>
      <c r="K58" s="4"/>
      <c r="L58" s="4"/>
      <c r="M58" s="4" t="s">
        <v>169</v>
      </c>
      <c r="N58" s="4" t="s">
        <v>41</v>
      </c>
      <c r="O58" s="4" t="s">
        <v>361</v>
      </c>
      <c r="P58" s="4" t="s">
        <v>362</v>
      </c>
      <c r="Q58" s="4" t="s">
        <v>363</v>
      </c>
      <c r="R58" s="4">
        <v>55.8</v>
      </c>
      <c r="S58" s="4">
        <v>0</v>
      </c>
      <c r="T58" s="4">
        <v>0</v>
      </c>
      <c r="U58" s="4">
        <v>0</v>
      </c>
      <c r="V58" s="4">
        <v>0</v>
      </c>
      <c r="W58" s="4">
        <v>3</v>
      </c>
      <c r="X58" s="5">
        <v>5</v>
      </c>
      <c r="Z58" s="3">
        <f t="shared" si="10"/>
        <v>4.0000000000000002E-4</v>
      </c>
      <c r="AA58" s="4">
        <f t="shared" si="10"/>
        <v>4.0000000000000002E-4</v>
      </c>
      <c r="AB58" s="4">
        <f t="shared" si="10"/>
        <v>4.0000000000000002E-4</v>
      </c>
      <c r="AC58" s="4">
        <f t="shared" si="10"/>
        <v>4.0000000000000002E-4</v>
      </c>
      <c r="AD58" s="4">
        <f t="shared" si="10"/>
        <v>9.4337982249592472E-4</v>
      </c>
      <c r="AE58" s="5">
        <f t="shared" si="10"/>
        <v>1.1860399308284862E-3</v>
      </c>
      <c r="AF58"/>
      <c r="AG58" s="3">
        <f t="shared" si="6"/>
        <v>4.0000000000000002E-4</v>
      </c>
      <c r="AH58" s="5">
        <f t="shared" si="7"/>
        <v>8.4313991777480366E-4</v>
      </c>
      <c r="AI58"/>
      <c r="AJ58" s="3">
        <f t="shared" si="8"/>
        <v>0.19677452069693468</v>
      </c>
      <c r="AK58" s="4">
        <f t="shared" si="1"/>
        <v>0.19677452069693468</v>
      </c>
      <c r="AL58" s="4">
        <f t="shared" si="2"/>
        <v>1</v>
      </c>
      <c r="AM58" s="4">
        <f t="shared" si="3"/>
        <v>2.1078497944370089</v>
      </c>
      <c r="AN58" s="4">
        <f t="shared" si="4"/>
        <v>0</v>
      </c>
      <c r="AO58" s="4" t="str">
        <f t="shared" si="5"/>
        <v>K18978</v>
      </c>
      <c r="AP58" s="16" t="str">
        <f t="shared" si="9"/>
        <v>#00FF00</v>
      </c>
    </row>
    <row r="59" spans="1:42" x14ac:dyDescent="0.35">
      <c r="A59" s="3" t="s">
        <v>364</v>
      </c>
      <c r="B59" s="4" t="s">
        <v>365</v>
      </c>
      <c r="C59" s="4" t="s">
        <v>366</v>
      </c>
      <c r="D59" s="23" t="s">
        <v>32</v>
      </c>
      <c r="E59" s="4" t="s">
        <v>101</v>
      </c>
      <c r="F59" s="4" t="s">
        <v>34</v>
      </c>
      <c r="G59" s="4"/>
      <c r="H59" s="4"/>
      <c r="I59" s="4"/>
      <c r="J59" s="4"/>
      <c r="K59" s="4"/>
      <c r="L59" s="4"/>
      <c r="M59" s="4" t="s">
        <v>367</v>
      </c>
      <c r="N59" s="4" t="s">
        <v>41</v>
      </c>
      <c r="O59" s="4" t="s">
        <v>368</v>
      </c>
      <c r="P59" s="4" t="s">
        <v>369</v>
      </c>
      <c r="Q59" s="4" t="s">
        <v>209</v>
      </c>
      <c r="R59" s="4">
        <v>78.900000000000006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5">
        <v>0</v>
      </c>
      <c r="Z59" s="3">
        <f t="shared" si="10"/>
        <v>4.0000000000000002E-4</v>
      </c>
      <c r="AA59" s="4">
        <f t="shared" si="10"/>
        <v>4.0000000000000002E-4</v>
      </c>
      <c r="AB59" s="4">
        <f t="shared" si="10"/>
        <v>4.0000000000000002E-4</v>
      </c>
      <c r="AC59" s="4">
        <f t="shared" si="10"/>
        <v>4.0000000000000002E-4</v>
      </c>
      <c r="AD59" s="4">
        <f t="shared" si="10"/>
        <v>4.0000000000000002E-4</v>
      </c>
      <c r="AE59" s="5">
        <f t="shared" si="10"/>
        <v>4.0000000000000002E-4</v>
      </c>
      <c r="AF59"/>
      <c r="AG59" s="3">
        <f t="shared" si="6"/>
        <v>4.0000000000000002E-4</v>
      </c>
      <c r="AH59" s="5">
        <f t="shared" si="7"/>
        <v>4.0000000000000002E-4</v>
      </c>
      <c r="AI59"/>
      <c r="AJ59" s="3" t="e">
        <f t="shared" si="8"/>
        <v>#DIV/0!</v>
      </c>
      <c r="AK59" s="4">
        <f t="shared" si="1"/>
        <v>1</v>
      </c>
      <c r="AL59" s="4">
        <f t="shared" si="2"/>
        <v>1</v>
      </c>
      <c r="AM59" s="4">
        <f t="shared" si="3"/>
        <v>1</v>
      </c>
      <c r="AN59" s="4">
        <f t="shared" si="4"/>
        <v>0</v>
      </c>
      <c r="AO59" s="4" t="str">
        <f t="shared" si="5"/>
        <v>K04069</v>
      </c>
      <c r="AP59" s="16" t="str">
        <f t="shared" si="9"/>
        <v>#00FF00</v>
      </c>
    </row>
    <row r="60" spans="1:42" x14ac:dyDescent="0.35">
      <c r="A60" s="3" t="s">
        <v>370</v>
      </c>
      <c r="B60" s="4" t="s">
        <v>371</v>
      </c>
      <c r="C60" s="4" t="s">
        <v>372</v>
      </c>
      <c r="D60" s="23" t="s">
        <v>32</v>
      </c>
      <c r="E60" s="4" t="s">
        <v>33</v>
      </c>
      <c r="F60" s="4" t="s">
        <v>34</v>
      </c>
      <c r="G60" s="4" t="s">
        <v>35</v>
      </c>
      <c r="H60" s="4" t="s">
        <v>36</v>
      </c>
      <c r="I60" s="4" t="s">
        <v>37</v>
      </c>
      <c r="J60" s="4" t="s">
        <v>38</v>
      </c>
      <c r="K60" s="4" t="s">
        <v>32</v>
      </c>
      <c r="L60" s="4" t="s">
        <v>373</v>
      </c>
      <c r="M60" s="4" t="s">
        <v>284</v>
      </c>
      <c r="N60" s="4" t="s">
        <v>41</v>
      </c>
      <c r="O60" s="4" t="s">
        <v>374</v>
      </c>
      <c r="P60" s="4" t="s">
        <v>375</v>
      </c>
      <c r="Q60" s="4" t="s">
        <v>376</v>
      </c>
      <c r="R60" s="4">
        <v>84.5</v>
      </c>
      <c r="S60" s="4">
        <v>0</v>
      </c>
      <c r="T60" s="4">
        <v>0</v>
      </c>
      <c r="U60" s="4">
        <v>0</v>
      </c>
      <c r="V60" s="4">
        <v>5</v>
      </c>
      <c r="W60" s="4">
        <v>9</v>
      </c>
      <c r="X60" s="5">
        <v>9</v>
      </c>
      <c r="Z60" s="3">
        <f t="shared" si="10"/>
        <v>4.0000000000000002E-4</v>
      </c>
      <c r="AA60" s="4">
        <f t="shared" si="10"/>
        <v>4.0000000000000002E-4</v>
      </c>
      <c r="AB60" s="4">
        <f t="shared" si="10"/>
        <v>4.0000000000000002E-4</v>
      </c>
      <c r="AC60" s="4">
        <f t="shared" ref="AC60:AE123" si="11">(V60/V$1487)+0.0004</f>
        <v>2.667573696145125E-3</v>
      </c>
      <c r="AD60" s="4">
        <f t="shared" si="11"/>
        <v>2.030139467487774E-3</v>
      </c>
      <c r="AE60" s="5">
        <f t="shared" si="11"/>
        <v>1.814871875491275E-3</v>
      </c>
      <c r="AF60"/>
      <c r="AG60" s="3">
        <f t="shared" si="6"/>
        <v>4.0000000000000002E-4</v>
      </c>
      <c r="AH60" s="5">
        <f t="shared" si="7"/>
        <v>2.1708616797080581E-3</v>
      </c>
      <c r="AI60"/>
      <c r="AJ60" s="3">
        <f t="shared" si="8"/>
        <v>2.0267105812265703E-2</v>
      </c>
      <c r="AK60" s="4">
        <f t="shared" si="1"/>
        <v>2.0267105812265703E-2</v>
      </c>
      <c r="AL60" s="4">
        <f t="shared" si="2"/>
        <v>2.0267105812265703E-2</v>
      </c>
      <c r="AM60" s="4">
        <f t="shared" si="3"/>
        <v>5.4271541992701451</v>
      </c>
      <c r="AN60" s="4">
        <f t="shared" si="4"/>
        <v>2.4401958999023399</v>
      </c>
      <c r="AO60" s="4" t="str">
        <f t="shared" si="5"/>
        <v>K00821</v>
      </c>
      <c r="AP60" s="16" t="str">
        <f t="shared" si="9"/>
        <v>#FF8000</v>
      </c>
    </row>
    <row r="61" spans="1:42" x14ac:dyDescent="0.35">
      <c r="A61" s="3" t="s">
        <v>377</v>
      </c>
      <c r="B61" s="4" t="s">
        <v>378</v>
      </c>
      <c r="C61" s="4" t="s">
        <v>379</v>
      </c>
      <c r="D61" s="23" t="s">
        <v>32</v>
      </c>
      <c r="E61" s="4" t="s">
        <v>33</v>
      </c>
      <c r="F61" s="4" t="s">
        <v>34</v>
      </c>
      <c r="G61" s="4" t="s">
        <v>35</v>
      </c>
      <c r="H61" s="4" t="s">
        <v>36</v>
      </c>
      <c r="I61" s="4" t="s">
        <v>37</v>
      </c>
      <c r="J61" s="4" t="s">
        <v>38</v>
      </c>
      <c r="K61" s="4" t="s">
        <v>32</v>
      </c>
      <c r="L61" s="4" t="s">
        <v>39</v>
      </c>
      <c r="M61" s="4" t="s">
        <v>380</v>
      </c>
      <c r="N61" s="4" t="s">
        <v>41</v>
      </c>
      <c r="O61" s="4" t="s">
        <v>381</v>
      </c>
      <c r="P61" s="4" t="s">
        <v>382</v>
      </c>
      <c r="Q61" s="4" t="s">
        <v>383</v>
      </c>
      <c r="R61" s="4">
        <v>91</v>
      </c>
      <c r="S61" s="4">
        <v>0</v>
      </c>
      <c r="T61" s="4">
        <v>0</v>
      </c>
      <c r="U61" s="4">
        <v>0</v>
      </c>
      <c r="V61" s="4">
        <v>6</v>
      </c>
      <c r="W61" s="4">
        <v>14</v>
      </c>
      <c r="X61" s="5">
        <v>15</v>
      </c>
      <c r="Z61" s="3">
        <f t="shared" ref="Z61:AE124" si="12">(S61/S$1487)+0.0004</f>
        <v>4.0000000000000002E-4</v>
      </c>
      <c r="AA61" s="4">
        <f t="shared" si="12"/>
        <v>4.0000000000000002E-4</v>
      </c>
      <c r="AB61" s="4">
        <f t="shared" si="12"/>
        <v>4.0000000000000002E-4</v>
      </c>
      <c r="AC61" s="4">
        <f t="shared" si="11"/>
        <v>3.1210884353741497E-3</v>
      </c>
      <c r="AD61" s="4">
        <f t="shared" si="11"/>
        <v>2.9357725049809821E-3</v>
      </c>
      <c r="AE61" s="5">
        <f t="shared" si="11"/>
        <v>2.7581197924854586E-3</v>
      </c>
      <c r="AF61"/>
      <c r="AG61" s="3">
        <f t="shared" si="6"/>
        <v>4.0000000000000002E-4</v>
      </c>
      <c r="AH61" s="5">
        <f t="shared" si="7"/>
        <v>2.9383269109468633E-3</v>
      </c>
      <c r="AI61"/>
      <c r="AJ61" s="3">
        <f t="shared" si="8"/>
        <v>1.6998786246295665E-3</v>
      </c>
      <c r="AK61" s="4">
        <f t="shared" si="1"/>
        <v>1.6998786246295665E-3</v>
      </c>
      <c r="AL61" s="4">
        <f t="shared" si="2"/>
        <v>1.6998786246295665E-3</v>
      </c>
      <c r="AM61" s="4">
        <f t="shared" si="3"/>
        <v>7.3458172773671579</v>
      </c>
      <c r="AN61" s="4">
        <f t="shared" si="4"/>
        <v>2.8769230103746568</v>
      </c>
      <c r="AO61" s="4" t="str">
        <f t="shared" si="5"/>
        <v>K00320</v>
      </c>
      <c r="AP61" s="16" t="str">
        <f t="shared" si="9"/>
        <v>#FF8000</v>
      </c>
    </row>
    <row r="62" spans="1:42" x14ac:dyDescent="0.35">
      <c r="A62" s="3" t="s">
        <v>384</v>
      </c>
      <c r="B62" s="4"/>
      <c r="C62" s="4"/>
      <c r="D62" s="23" t="s">
        <v>32</v>
      </c>
      <c r="E62" s="4" t="s">
        <v>101</v>
      </c>
      <c r="F62" s="4" t="s">
        <v>34</v>
      </c>
      <c r="G62" s="4"/>
      <c r="H62" s="4"/>
      <c r="I62" s="4"/>
      <c r="J62" s="4"/>
      <c r="K62" s="4"/>
      <c r="L62" s="4"/>
      <c r="M62" s="4" t="s">
        <v>385</v>
      </c>
      <c r="N62" s="4" t="s">
        <v>41</v>
      </c>
      <c r="O62" s="4" t="s">
        <v>386</v>
      </c>
      <c r="P62" s="4" t="s">
        <v>387</v>
      </c>
      <c r="Q62" s="4" t="s">
        <v>388</v>
      </c>
      <c r="R62" s="4">
        <v>88.3</v>
      </c>
      <c r="S62" s="4">
        <v>0</v>
      </c>
      <c r="T62" s="4">
        <v>0</v>
      </c>
      <c r="U62" s="4">
        <v>1</v>
      </c>
      <c r="V62" s="4">
        <v>0</v>
      </c>
      <c r="W62" s="4">
        <v>0</v>
      </c>
      <c r="X62" s="5">
        <v>1</v>
      </c>
      <c r="Z62" s="3">
        <f t="shared" si="12"/>
        <v>4.0000000000000002E-4</v>
      </c>
      <c r="AA62" s="4">
        <f t="shared" si="12"/>
        <v>4.0000000000000002E-4</v>
      </c>
      <c r="AB62" s="4">
        <f t="shared" si="12"/>
        <v>7.9187969924812019E-3</v>
      </c>
      <c r="AC62" s="4">
        <f t="shared" si="11"/>
        <v>4.0000000000000002E-4</v>
      </c>
      <c r="AD62" s="4">
        <f t="shared" si="11"/>
        <v>4.0000000000000002E-4</v>
      </c>
      <c r="AE62" s="5">
        <f t="shared" si="11"/>
        <v>5.5720798616569727E-4</v>
      </c>
      <c r="AF62"/>
      <c r="AG62" s="3">
        <f t="shared" si="6"/>
        <v>2.9062656641604006E-3</v>
      </c>
      <c r="AH62" s="5">
        <f t="shared" si="7"/>
        <v>4.5240266205523244E-4</v>
      </c>
      <c r="AI62"/>
      <c r="AJ62" s="3">
        <f t="shared" si="8"/>
        <v>0.42264973081037416</v>
      </c>
      <c r="AK62" s="4">
        <f t="shared" si="1"/>
        <v>0.42264973081037416</v>
      </c>
      <c r="AL62" s="4">
        <f t="shared" si="2"/>
        <v>1</v>
      </c>
      <c r="AM62" s="4">
        <f t="shared" si="3"/>
        <v>0.15566459310110189</v>
      </c>
      <c r="AN62" s="4">
        <f t="shared" si="4"/>
        <v>0</v>
      </c>
      <c r="AO62" s="4">
        <f t="shared" si="5"/>
        <v>0</v>
      </c>
      <c r="AP62" s="16" t="str">
        <f t="shared" si="9"/>
        <v>#00FF00</v>
      </c>
    </row>
    <row r="63" spans="1:42" x14ac:dyDescent="0.35">
      <c r="A63" s="3" t="s">
        <v>389</v>
      </c>
      <c r="B63" s="4" t="s">
        <v>390</v>
      </c>
      <c r="C63" s="4" t="s">
        <v>391</v>
      </c>
      <c r="D63" s="23" t="s">
        <v>32</v>
      </c>
      <c r="E63" s="4" t="s">
        <v>33</v>
      </c>
      <c r="F63" s="4" t="s">
        <v>34</v>
      </c>
      <c r="G63" s="4" t="s">
        <v>35</v>
      </c>
      <c r="H63" s="4" t="s">
        <v>36</v>
      </c>
      <c r="I63" s="4" t="s">
        <v>37</v>
      </c>
      <c r="J63" s="4" t="s">
        <v>38</v>
      </c>
      <c r="K63" s="4" t="s">
        <v>32</v>
      </c>
      <c r="L63" s="4" t="s">
        <v>39</v>
      </c>
      <c r="M63" s="4" t="s">
        <v>392</v>
      </c>
      <c r="N63" s="4" t="s">
        <v>41</v>
      </c>
      <c r="O63" s="4" t="s">
        <v>393</v>
      </c>
      <c r="P63" s="4" t="s">
        <v>394</v>
      </c>
      <c r="Q63" s="4" t="s">
        <v>395</v>
      </c>
      <c r="R63" s="4">
        <v>95.3</v>
      </c>
      <c r="S63" s="4">
        <v>2</v>
      </c>
      <c r="T63" s="4">
        <v>2</v>
      </c>
      <c r="U63" s="4">
        <v>1</v>
      </c>
      <c r="V63" s="4">
        <v>13</v>
      </c>
      <c r="W63" s="4">
        <v>17</v>
      </c>
      <c r="X63" s="5">
        <v>19</v>
      </c>
      <c r="Z63" s="3">
        <f t="shared" si="12"/>
        <v>3.4882758620689652E-2</v>
      </c>
      <c r="AA63" s="4">
        <f t="shared" si="12"/>
        <v>1.7494017094017097E-2</v>
      </c>
      <c r="AB63" s="4">
        <f t="shared" si="12"/>
        <v>7.9187969924812019E-3</v>
      </c>
      <c r="AC63" s="4">
        <f t="shared" si="11"/>
        <v>6.2956916099773247E-3</v>
      </c>
      <c r="AD63" s="4">
        <f t="shared" si="11"/>
        <v>3.4791523274769064E-3</v>
      </c>
      <c r="AE63" s="5">
        <f t="shared" si="11"/>
        <v>3.3869517371482474E-3</v>
      </c>
      <c r="AF63"/>
      <c r="AG63" s="3">
        <f t="shared" si="6"/>
        <v>2.0098524235729318E-2</v>
      </c>
      <c r="AH63" s="5">
        <f t="shared" si="7"/>
        <v>4.3872652248674931E-3</v>
      </c>
      <c r="AI63"/>
      <c r="AJ63" s="3">
        <f t="shared" si="8"/>
        <v>0.15379670440586302</v>
      </c>
      <c r="AK63" s="4">
        <f t="shared" si="1"/>
        <v>0.15379670440586302</v>
      </c>
      <c r="AL63" s="4">
        <f t="shared" si="2"/>
        <v>1</v>
      </c>
      <c r="AM63" s="4">
        <f t="shared" si="3"/>
        <v>0.21828792867628632</v>
      </c>
      <c r="AN63" s="4">
        <f t="shared" si="4"/>
        <v>0</v>
      </c>
      <c r="AO63" s="4" t="str">
        <f t="shared" si="5"/>
        <v>K03432</v>
      </c>
      <c r="AP63" s="16" t="str">
        <f t="shared" si="9"/>
        <v>#00FF00</v>
      </c>
    </row>
    <row r="64" spans="1:42" x14ac:dyDescent="0.35">
      <c r="A64" s="3" t="s">
        <v>396</v>
      </c>
      <c r="B64" s="4" t="s">
        <v>397</v>
      </c>
      <c r="C64" s="4"/>
      <c r="D64" s="23" t="s">
        <v>32</v>
      </c>
      <c r="E64" s="4" t="s">
        <v>33</v>
      </c>
      <c r="F64" s="4" t="s">
        <v>34</v>
      </c>
      <c r="G64" s="4" t="s">
        <v>35</v>
      </c>
      <c r="H64" s="4" t="s">
        <v>36</v>
      </c>
      <c r="I64" s="4" t="s">
        <v>37</v>
      </c>
      <c r="J64" s="4" t="s">
        <v>38</v>
      </c>
      <c r="K64" s="4" t="s">
        <v>32</v>
      </c>
      <c r="L64" s="4" t="s">
        <v>39</v>
      </c>
      <c r="M64" s="4" t="s">
        <v>197</v>
      </c>
      <c r="N64" s="4" t="s">
        <v>41</v>
      </c>
      <c r="O64" s="4" t="s">
        <v>398</v>
      </c>
      <c r="P64" s="4" t="s">
        <v>399</v>
      </c>
      <c r="Q64" s="4" t="s">
        <v>400</v>
      </c>
      <c r="R64" s="4">
        <v>87.3</v>
      </c>
      <c r="S64" s="4">
        <v>0</v>
      </c>
      <c r="T64" s="4">
        <v>0</v>
      </c>
      <c r="U64" s="4">
        <v>0</v>
      </c>
      <c r="V64" s="4">
        <v>6</v>
      </c>
      <c r="W64" s="4">
        <v>8</v>
      </c>
      <c r="X64" s="5">
        <v>12</v>
      </c>
      <c r="Z64" s="3">
        <f t="shared" si="12"/>
        <v>4.0000000000000002E-4</v>
      </c>
      <c r="AA64" s="4">
        <f t="shared" si="12"/>
        <v>4.0000000000000002E-4</v>
      </c>
      <c r="AB64" s="4">
        <f t="shared" si="12"/>
        <v>4.0000000000000002E-4</v>
      </c>
      <c r="AC64" s="4">
        <f t="shared" si="11"/>
        <v>3.1210884353741497E-3</v>
      </c>
      <c r="AD64" s="4">
        <f t="shared" si="11"/>
        <v>1.8490128599891323E-3</v>
      </c>
      <c r="AE64" s="5">
        <f t="shared" si="11"/>
        <v>2.2864958339883666E-3</v>
      </c>
      <c r="AF64"/>
      <c r="AG64" s="3">
        <f t="shared" si="6"/>
        <v>4.0000000000000002E-4</v>
      </c>
      <c r="AH64" s="5">
        <f t="shared" si="7"/>
        <v>2.4188657097838828E-3</v>
      </c>
      <c r="AI64"/>
      <c r="AJ64" s="3">
        <f t="shared" si="8"/>
        <v>3.2503349436110218E-2</v>
      </c>
      <c r="AK64" s="4">
        <f t="shared" si="1"/>
        <v>3.2503349436110218E-2</v>
      </c>
      <c r="AL64" s="4">
        <f t="shared" si="2"/>
        <v>3.2503349436110218E-2</v>
      </c>
      <c r="AM64" s="4">
        <f t="shared" si="3"/>
        <v>6.0471642744597069</v>
      </c>
      <c r="AN64" s="4">
        <f t="shared" si="4"/>
        <v>2.5962587711060925</v>
      </c>
      <c r="AO64" s="4" t="str">
        <f t="shared" si="5"/>
        <v>K02974</v>
      </c>
      <c r="AP64" s="16" t="str">
        <f t="shared" si="9"/>
        <v>#FF8000</v>
      </c>
    </row>
    <row r="65" spans="1:42" x14ac:dyDescent="0.35">
      <c r="A65" s="3" t="s">
        <v>401</v>
      </c>
      <c r="B65" s="4" t="s">
        <v>402</v>
      </c>
      <c r="C65" s="4"/>
      <c r="D65" s="23" t="s">
        <v>32</v>
      </c>
      <c r="E65" s="4" t="s">
        <v>101</v>
      </c>
      <c r="F65" s="4" t="s">
        <v>34</v>
      </c>
      <c r="G65" s="4"/>
      <c r="H65" s="4"/>
      <c r="I65" s="4"/>
      <c r="J65" s="4"/>
      <c r="K65" s="4"/>
      <c r="L65" s="4"/>
      <c r="M65" s="4" t="s">
        <v>118</v>
      </c>
      <c r="N65" s="4" t="s">
        <v>41</v>
      </c>
      <c r="O65" s="4" t="s">
        <v>403</v>
      </c>
      <c r="P65" s="4" t="s">
        <v>404</v>
      </c>
      <c r="Q65" s="4" t="s">
        <v>405</v>
      </c>
      <c r="R65" s="4">
        <v>94.7</v>
      </c>
      <c r="S65" s="4">
        <v>0</v>
      </c>
      <c r="T65" s="4">
        <v>0</v>
      </c>
      <c r="U65" s="4">
        <v>0</v>
      </c>
      <c r="V65" s="4">
        <v>0</v>
      </c>
      <c r="W65" s="4">
        <v>3</v>
      </c>
      <c r="X65" s="5">
        <v>0</v>
      </c>
      <c r="Z65" s="3">
        <f t="shared" si="12"/>
        <v>4.0000000000000002E-4</v>
      </c>
      <c r="AA65" s="4">
        <f t="shared" si="12"/>
        <v>4.0000000000000002E-4</v>
      </c>
      <c r="AB65" s="4">
        <f t="shared" si="12"/>
        <v>4.0000000000000002E-4</v>
      </c>
      <c r="AC65" s="4">
        <f t="shared" si="11"/>
        <v>4.0000000000000002E-4</v>
      </c>
      <c r="AD65" s="4">
        <f t="shared" si="11"/>
        <v>9.4337982249592472E-4</v>
      </c>
      <c r="AE65" s="5">
        <f t="shared" si="11"/>
        <v>4.0000000000000002E-4</v>
      </c>
      <c r="AF65"/>
      <c r="AG65" s="3">
        <f t="shared" si="6"/>
        <v>4.0000000000000002E-4</v>
      </c>
      <c r="AH65" s="5">
        <f t="shared" si="7"/>
        <v>5.8112660749864151E-4</v>
      </c>
      <c r="AI65"/>
      <c r="AJ65" s="3">
        <f t="shared" si="8"/>
        <v>0.42264973081037438</v>
      </c>
      <c r="AK65" s="4">
        <f t="shared" si="1"/>
        <v>0.42264973081037438</v>
      </c>
      <c r="AL65" s="4">
        <f t="shared" si="2"/>
        <v>1</v>
      </c>
      <c r="AM65" s="4">
        <f t="shared" si="3"/>
        <v>1.4528165187466038</v>
      </c>
      <c r="AN65" s="4">
        <f t="shared" si="4"/>
        <v>0</v>
      </c>
      <c r="AO65" s="4" t="str">
        <f t="shared" si="5"/>
        <v>K02907</v>
      </c>
      <c r="AP65" s="16" t="str">
        <f t="shared" si="9"/>
        <v>#00FF00</v>
      </c>
    </row>
    <row r="66" spans="1:42" x14ac:dyDescent="0.35">
      <c r="A66" s="3" t="s">
        <v>406</v>
      </c>
      <c r="B66" s="4" t="s">
        <v>407</v>
      </c>
      <c r="C66" s="4"/>
      <c r="D66" s="23" t="s">
        <v>32</v>
      </c>
      <c r="E66" s="4" t="s">
        <v>33</v>
      </c>
      <c r="F66" s="4" t="s">
        <v>34</v>
      </c>
      <c r="G66" s="4" t="s">
        <v>35</v>
      </c>
      <c r="H66" s="4" t="s">
        <v>36</v>
      </c>
      <c r="I66" s="4" t="s">
        <v>37</v>
      </c>
      <c r="J66" s="4" t="s">
        <v>38</v>
      </c>
      <c r="K66" s="4" t="s">
        <v>32</v>
      </c>
      <c r="L66" s="4" t="s">
        <v>39</v>
      </c>
      <c r="M66" s="4" t="s">
        <v>303</v>
      </c>
      <c r="N66" s="4" t="s">
        <v>41</v>
      </c>
      <c r="O66" s="4" t="s">
        <v>408</v>
      </c>
      <c r="P66" s="4" t="s">
        <v>409</v>
      </c>
      <c r="Q66" s="4" t="s">
        <v>410</v>
      </c>
      <c r="R66" s="4">
        <v>95.1</v>
      </c>
      <c r="S66" s="4">
        <v>0</v>
      </c>
      <c r="T66" s="4">
        <v>0</v>
      </c>
      <c r="U66" s="4">
        <v>0</v>
      </c>
      <c r="V66" s="4">
        <v>0</v>
      </c>
      <c r="W66" s="4">
        <v>1</v>
      </c>
      <c r="X66" s="5">
        <v>1</v>
      </c>
      <c r="Z66" s="3">
        <f t="shared" si="12"/>
        <v>4.0000000000000002E-4</v>
      </c>
      <c r="AA66" s="4">
        <f t="shared" si="12"/>
        <v>4.0000000000000002E-4</v>
      </c>
      <c r="AB66" s="4">
        <f t="shared" si="12"/>
        <v>4.0000000000000002E-4</v>
      </c>
      <c r="AC66" s="4">
        <f t="shared" si="11"/>
        <v>4.0000000000000002E-4</v>
      </c>
      <c r="AD66" s="4">
        <f t="shared" si="11"/>
        <v>5.8112660749864162E-4</v>
      </c>
      <c r="AE66" s="5">
        <f t="shared" si="11"/>
        <v>5.5720798616569727E-4</v>
      </c>
      <c r="AF66"/>
      <c r="AG66" s="3">
        <f t="shared" si="6"/>
        <v>4.0000000000000002E-4</v>
      </c>
      <c r="AH66" s="5">
        <f t="shared" si="7"/>
        <v>5.1277819788811288E-4</v>
      </c>
      <c r="AI66"/>
      <c r="AJ66" s="3">
        <f t="shared" si="8"/>
        <v>0.18553614898453974</v>
      </c>
      <c r="AK66" s="4">
        <f t="shared" ref="AK66:AK129" si="13">IFERROR(AJ66,1)</f>
        <v>0.18553614898453974</v>
      </c>
      <c r="AL66" s="4">
        <f t="shared" si="2"/>
        <v>1</v>
      </c>
      <c r="AM66" s="4">
        <f t="shared" ref="AM66:AM129" si="14">AH66/AG66</f>
        <v>1.2819454947202822</v>
      </c>
      <c r="AN66" s="4">
        <f t="shared" ref="AN66:AN129" si="15">IF(AL66=1,LOG(AL66,2),LOG(AM66,2))</f>
        <v>0</v>
      </c>
      <c r="AO66" s="4" t="str">
        <f t="shared" ref="AO66:AO129" si="16">B66</f>
        <v>K07068</v>
      </c>
      <c r="AP66" s="16" t="str">
        <f t="shared" si="9"/>
        <v>#00FF00</v>
      </c>
    </row>
    <row r="67" spans="1:42" x14ac:dyDescent="0.35">
      <c r="A67" s="3" t="s">
        <v>411</v>
      </c>
      <c r="B67" s="4"/>
      <c r="C67" s="4"/>
      <c r="D67" s="23" t="s">
        <v>32</v>
      </c>
      <c r="E67" s="4" t="s">
        <v>33</v>
      </c>
      <c r="F67" s="4" t="s">
        <v>34</v>
      </c>
      <c r="G67" s="4" t="s">
        <v>35</v>
      </c>
      <c r="H67" s="4" t="s">
        <v>36</v>
      </c>
      <c r="I67" s="4" t="s">
        <v>37</v>
      </c>
      <c r="J67" s="4" t="s">
        <v>38</v>
      </c>
      <c r="K67" s="4" t="s">
        <v>32</v>
      </c>
      <c r="L67" s="4" t="s">
        <v>111</v>
      </c>
      <c r="M67" s="4" t="s">
        <v>412</v>
      </c>
      <c r="N67" s="4" t="s">
        <v>41</v>
      </c>
      <c r="O67" s="4" t="s">
        <v>413</v>
      </c>
      <c r="P67" s="4" t="s">
        <v>414</v>
      </c>
      <c r="Q67" s="4" t="s">
        <v>415</v>
      </c>
      <c r="R67" s="4">
        <v>88.4</v>
      </c>
      <c r="S67" s="4">
        <v>0</v>
      </c>
      <c r="T67" s="4">
        <v>0</v>
      </c>
      <c r="U67" s="4">
        <v>0</v>
      </c>
      <c r="V67" s="4">
        <v>0</v>
      </c>
      <c r="W67" s="4">
        <v>1</v>
      </c>
      <c r="X67" s="5">
        <v>4</v>
      </c>
      <c r="Z67" s="3">
        <f t="shared" si="12"/>
        <v>4.0000000000000002E-4</v>
      </c>
      <c r="AA67" s="4">
        <f t="shared" si="12"/>
        <v>4.0000000000000002E-4</v>
      </c>
      <c r="AB67" s="4">
        <f t="shared" si="12"/>
        <v>4.0000000000000002E-4</v>
      </c>
      <c r="AC67" s="4">
        <f t="shared" si="11"/>
        <v>4.0000000000000002E-4</v>
      </c>
      <c r="AD67" s="4">
        <f t="shared" si="11"/>
        <v>5.8112660749864162E-4</v>
      </c>
      <c r="AE67" s="5">
        <f t="shared" si="11"/>
        <v>1.028831944662789E-3</v>
      </c>
      <c r="AF67"/>
      <c r="AG67" s="3">
        <f t="shared" ref="AG67:AG130" si="17">AVERAGE(Z67:AB67)</f>
        <v>4.0000000000000002E-4</v>
      </c>
      <c r="AH67" s="5">
        <f t="shared" ref="AH67:AH130" si="18">AVERAGE(AC67:AE67)</f>
        <v>6.6998618405381008E-4</v>
      </c>
      <c r="AI67"/>
      <c r="AJ67" s="3">
        <f t="shared" ref="AJ67:AJ130" si="19">TTEST(Z67:AB67,AC67:AE67,2,1)</f>
        <v>0.28540438554297354</v>
      </c>
      <c r="AK67" s="4">
        <f t="shared" si="13"/>
        <v>0.28540438554297354</v>
      </c>
      <c r="AL67" s="4">
        <f t="shared" ref="AL67:AL130" si="20">IF(AK67&gt;0.05,1,AK67)</f>
        <v>1</v>
      </c>
      <c r="AM67" s="4">
        <f t="shared" si="14"/>
        <v>1.6749654601345252</v>
      </c>
      <c r="AN67" s="4">
        <f t="shared" si="15"/>
        <v>0</v>
      </c>
      <c r="AO67" s="4">
        <f t="shared" si="16"/>
        <v>0</v>
      </c>
      <c r="AP67" s="16" t="str">
        <f t="shared" ref="AP67:AP130" si="21">IF(AN67&lt;=$AT$2,$AV$2,IF(AND(AN67&gt;$AS$3,AN67&lt;=$AT$3),$AV$3,IF(AND(AN67&gt;$AS$4,AN67&lt;=$AT$4),$AV$4,IF(AND(AN67&gt;$AS$5,AN67&lt;=$AT$5),$AV$5,IF(AND(AN67&gt;$AS$6,AN67&lt;=$AT$6),$AV$6,IF(AND(AN67&gt;$AS$7,AN67&lt;=$AT$7),$AV$7,IF(AN67&gt;$AS$8,$AV$8)))))))</f>
        <v>#00FF00</v>
      </c>
    </row>
    <row r="68" spans="1:42" x14ac:dyDescent="0.35">
      <c r="A68" s="3" t="s">
        <v>416</v>
      </c>
      <c r="B68" s="4" t="s">
        <v>417</v>
      </c>
      <c r="C68" s="4"/>
      <c r="D68" s="23" t="s">
        <v>32</v>
      </c>
      <c r="E68" s="4" t="s">
        <v>101</v>
      </c>
      <c r="F68" s="4" t="s">
        <v>34</v>
      </c>
      <c r="G68" s="4"/>
      <c r="H68" s="4"/>
      <c r="I68" s="4"/>
      <c r="J68" s="4"/>
      <c r="K68" s="4"/>
      <c r="L68" s="4"/>
      <c r="M68" s="4" t="s">
        <v>56</v>
      </c>
      <c r="N68" s="4" t="s">
        <v>41</v>
      </c>
      <c r="O68" s="4" t="s">
        <v>418</v>
      </c>
      <c r="P68" s="4" t="s">
        <v>419</v>
      </c>
      <c r="Q68" s="4" t="s">
        <v>420</v>
      </c>
      <c r="R68" s="4">
        <v>85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5">
        <v>0</v>
      </c>
      <c r="Z68" s="3">
        <f t="shared" si="12"/>
        <v>4.0000000000000002E-4</v>
      </c>
      <c r="AA68" s="4">
        <f t="shared" si="12"/>
        <v>4.0000000000000002E-4</v>
      </c>
      <c r="AB68" s="4">
        <f t="shared" si="12"/>
        <v>4.0000000000000002E-4</v>
      </c>
      <c r="AC68" s="4">
        <f t="shared" si="11"/>
        <v>4.0000000000000002E-4</v>
      </c>
      <c r="AD68" s="4">
        <f t="shared" si="11"/>
        <v>4.0000000000000002E-4</v>
      </c>
      <c r="AE68" s="5">
        <f t="shared" si="11"/>
        <v>4.0000000000000002E-4</v>
      </c>
      <c r="AF68"/>
      <c r="AG68" s="3">
        <f t="shared" si="17"/>
        <v>4.0000000000000002E-4</v>
      </c>
      <c r="AH68" s="5">
        <f t="shared" si="18"/>
        <v>4.0000000000000002E-4</v>
      </c>
      <c r="AI68"/>
      <c r="AJ68" s="3" t="e">
        <f t="shared" si="19"/>
        <v>#DIV/0!</v>
      </c>
      <c r="AK68" s="4">
        <f t="shared" si="13"/>
        <v>1</v>
      </c>
      <c r="AL68" s="4">
        <f t="shared" si="20"/>
        <v>1</v>
      </c>
      <c r="AM68" s="4">
        <f t="shared" si="14"/>
        <v>1</v>
      </c>
      <c r="AN68" s="4">
        <f t="shared" si="15"/>
        <v>0</v>
      </c>
      <c r="AO68" s="4" t="str">
        <f t="shared" si="16"/>
        <v>K22227</v>
      </c>
      <c r="AP68" s="16" t="str">
        <f t="shared" si="21"/>
        <v>#00FF00</v>
      </c>
    </row>
    <row r="69" spans="1:42" x14ac:dyDescent="0.35">
      <c r="A69" s="3" t="s">
        <v>421</v>
      </c>
      <c r="B69" s="4" t="s">
        <v>422</v>
      </c>
      <c r="C69" s="4" t="s">
        <v>423</v>
      </c>
      <c r="D69" s="23" t="s">
        <v>32</v>
      </c>
      <c r="E69" s="4" t="s">
        <v>33</v>
      </c>
      <c r="F69" s="4" t="s">
        <v>34</v>
      </c>
      <c r="G69" s="4" t="s">
        <v>35</v>
      </c>
      <c r="H69" s="4" t="s">
        <v>36</v>
      </c>
      <c r="I69" s="4" t="s">
        <v>37</v>
      </c>
      <c r="J69" s="4" t="s">
        <v>38</v>
      </c>
      <c r="K69" s="4" t="s">
        <v>32</v>
      </c>
      <c r="L69" s="4" t="s">
        <v>39</v>
      </c>
      <c r="M69" s="4" t="s">
        <v>197</v>
      </c>
      <c r="N69" s="4" t="s">
        <v>41</v>
      </c>
      <c r="O69" s="4" t="s">
        <v>424</v>
      </c>
      <c r="P69" s="4" t="s">
        <v>425</v>
      </c>
      <c r="Q69" s="4" t="s">
        <v>426</v>
      </c>
      <c r="R69" s="4">
        <v>87.7</v>
      </c>
      <c r="S69" s="4">
        <v>0</v>
      </c>
      <c r="T69" s="4">
        <v>0</v>
      </c>
      <c r="U69" s="4">
        <v>0</v>
      </c>
      <c r="V69" s="4">
        <v>1</v>
      </c>
      <c r="W69" s="4">
        <v>5</v>
      </c>
      <c r="X69" s="5">
        <v>6</v>
      </c>
      <c r="Z69" s="3">
        <f t="shared" si="12"/>
        <v>4.0000000000000002E-4</v>
      </c>
      <c r="AA69" s="4">
        <f t="shared" si="12"/>
        <v>4.0000000000000002E-4</v>
      </c>
      <c r="AB69" s="4">
        <f t="shared" si="12"/>
        <v>4.0000000000000002E-4</v>
      </c>
      <c r="AC69" s="4">
        <f t="shared" si="11"/>
        <v>8.5351473922902499E-4</v>
      </c>
      <c r="AD69" s="4">
        <f t="shared" si="11"/>
        <v>1.3056330374932078E-3</v>
      </c>
      <c r="AE69" s="5">
        <f t="shared" si="11"/>
        <v>1.3432479169941834E-3</v>
      </c>
      <c r="AF69"/>
      <c r="AG69" s="3">
        <f t="shared" si="17"/>
        <v>4.0000000000000002E-4</v>
      </c>
      <c r="AH69" s="5">
        <f t="shared" si="18"/>
        <v>1.1674652312388054E-3</v>
      </c>
      <c r="AI69"/>
      <c r="AJ69" s="3">
        <f t="shared" si="19"/>
        <v>3.9558171278399799E-2</v>
      </c>
      <c r="AK69" s="4">
        <f t="shared" si="13"/>
        <v>3.9558171278399799E-2</v>
      </c>
      <c r="AL69" s="4">
        <f t="shared" si="20"/>
        <v>3.9558171278399799E-2</v>
      </c>
      <c r="AM69" s="4">
        <f t="shared" si="14"/>
        <v>2.9186630780970133</v>
      </c>
      <c r="AN69" s="4">
        <f t="shared" si="15"/>
        <v>1.5453076799689596</v>
      </c>
      <c r="AO69" s="4" t="str">
        <f t="shared" si="16"/>
        <v>K01791</v>
      </c>
      <c r="AP69" s="16" t="str">
        <f t="shared" si="21"/>
        <v>#FFFF00</v>
      </c>
    </row>
    <row r="70" spans="1:42" x14ac:dyDescent="0.35">
      <c r="A70" s="3" t="s">
        <v>427</v>
      </c>
      <c r="B70" s="4" t="s">
        <v>428</v>
      </c>
      <c r="C70" s="4" t="s">
        <v>429</v>
      </c>
      <c r="D70" s="23" t="s">
        <v>32</v>
      </c>
      <c r="E70" s="4" t="s">
        <v>33</v>
      </c>
      <c r="F70" s="4" t="s">
        <v>34</v>
      </c>
      <c r="G70" s="4" t="s">
        <v>35</v>
      </c>
      <c r="H70" s="4" t="s">
        <v>36</v>
      </c>
      <c r="I70" s="4" t="s">
        <v>37</v>
      </c>
      <c r="J70" s="4" t="s">
        <v>38</v>
      </c>
      <c r="K70" s="4" t="s">
        <v>32</v>
      </c>
      <c r="L70" s="4" t="s">
        <v>39</v>
      </c>
      <c r="M70" s="4" t="s">
        <v>64</v>
      </c>
      <c r="N70" s="4" t="s">
        <v>41</v>
      </c>
      <c r="O70" s="4" t="s">
        <v>430</v>
      </c>
      <c r="P70" s="4" t="s">
        <v>431</v>
      </c>
      <c r="Q70" s="4" t="s">
        <v>432</v>
      </c>
      <c r="R70" s="4">
        <v>87.8</v>
      </c>
      <c r="S70" s="4">
        <v>0</v>
      </c>
      <c r="T70" s="4">
        <v>0</v>
      </c>
      <c r="U70" s="4">
        <v>0</v>
      </c>
      <c r="V70" s="4">
        <v>0</v>
      </c>
      <c r="W70" s="4">
        <v>5</v>
      </c>
      <c r="X70" s="5">
        <v>2</v>
      </c>
      <c r="Z70" s="3">
        <f t="shared" si="12"/>
        <v>4.0000000000000002E-4</v>
      </c>
      <c r="AA70" s="4">
        <f t="shared" si="12"/>
        <v>4.0000000000000002E-4</v>
      </c>
      <c r="AB70" s="4">
        <f t="shared" si="12"/>
        <v>4.0000000000000002E-4</v>
      </c>
      <c r="AC70" s="4">
        <f t="shared" si="11"/>
        <v>4.0000000000000002E-4</v>
      </c>
      <c r="AD70" s="4">
        <f t="shared" si="11"/>
        <v>1.3056330374932078E-3</v>
      </c>
      <c r="AE70" s="5">
        <f t="shared" si="11"/>
        <v>7.1441597233139447E-4</v>
      </c>
      <c r="AF70"/>
      <c r="AG70" s="3">
        <f t="shared" si="17"/>
        <v>4.0000000000000002E-4</v>
      </c>
      <c r="AH70" s="5">
        <f t="shared" si="18"/>
        <v>8.0668300327486734E-4</v>
      </c>
      <c r="AI70"/>
      <c r="AJ70" s="3">
        <f t="shared" si="19"/>
        <v>0.26522878289777219</v>
      </c>
      <c r="AK70" s="4">
        <f t="shared" si="13"/>
        <v>0.26522878289777219</v>
      </c>
      <c r="AL70" s="4">
        <f t="shared" si="20"/>
        <v>1</v>
      </c>
      <c r="AM70" s="4">
        <f t="shared" si="14"/>
        <v>2.0167075081871682</v>
      </c>
      <c r="AN70" s="4">
        <f t="shared" si="15"/>
        <v>0</v>
      </c>
      <c r="AO70" s="4" t="str">
        <f t="shared" si="16"/>
        <v>K01945</v>
      </c>
      <c r="AP70" s="16" t="str">
        <f t="shared" si="21"/>
        <v>#00FF00</v>
      </c>
    </row>
    <row r="71" spans="1:42" x14ac:dyDescent="0.35">
      <c r="A71" s="3" t="s">
        <v>433</v>
      </c>
      <c r="B71" s="4" t="s">
        <v>434</v>
      </c>
      <c r="C71" s="4"/>
      <c r="D71" s="23" t="s">
        <v>32</v>
      </c>
      <c r="E71" s="4" t="s">
        <v>101</v>
      </c>
      <c r="F71" s="4" t="s">
        <v>34</v>
      </c>
      <c r="G71" s="4"/>
      <c r="H71" s="4"/>
      <c r="I71" s="4"/>
      <c r="J71" s="4"/>
      <c r="K71" s="4"/>
      <c r="L71" s="4"/>
      <c r="M71" s="4" t="s">
        <v>300</v>
      </c>
      <c r="N71" s="4" t="s">
        <v>41</v>
      </c>
      <c r="O71" s="4" t="s">
        <v>435</v>
      </c>
      <c r="P71" s="4" t="s">
        <v>436</v>
      </c>
      <c r="Q71" s="4" t="s">
        <v>437</v>
      </c>
      <c r="R71" s="4">
        <v>91.9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5">
        <v>0</v>
      </c>
      <c r="Z71" s="3">
        <f t="shared" si="12"/>
        <v>4.0000000000000002E-4</v>
      </c>
      <c r="AA71" s="4">
        <f t="shared" si="12"/>
        <v>4.0000000000000002E-4</v>
      </c>
      <c r="AB71" s="4">
        <f t="shared" si="12"/>
        <v>4.0000000000000002E-4</v>
      </c>
      <c r="AC71" s="4">
        <f t="shared" si="11"/>
        <v>4.0000000000000002E-4</v>
      </c>
      <c r="AD71" s="4">
        <f t="shared" si="11"/>
        <v>4.0000000000000002E-4</v>
      </c>
      <c r="AE71" s="5">
        <f t="shared" si="11"/>
        <v>4.0000000000000002E-4</v>
      </c>
      <c r="AF71"/>
      <c r="AG71" s="3">
        <f t="shared" si="17"/>
        <v>4.0000000000000002E-4</v>
      </c>
      <c r="AH71" s="5">
        <f t="shared" si="18"/>
        <v>4.0000000000000002E-4</v>
      </c>
      <c r="AI71"/>
      <c r="AJ71" s="3" t="e">
        <f t="shared" si="19"/>
        <v>#DIV/0!</v>
      </c>
      <c r="AK71" s="4">
        <f t="shared" si="13"/>
        <v>1</v>
      </c>
      <c r="AL71" s="4">
        <f t="shared" si="20"/>
        <v>1</v>
      </c>
      <c r="AM71" s="4">
        <f t="shared" si="14"/>
        <v>1</v>
      </c>
      <c r="AN71" s="4">
        <f t="shared" si="15"/>
        <v>0</v>
      </c>
      <c r="AO71" s="4" t="str">
        <f t="shared" si="16"/>
        <v>K04758</v>
      </c>
      <c r="AP71" s="16" t="str">
        <f t="shared" si="21"/>
        <v>#00FF00</v>
      </c>
    </row>
    <row r="72" spans="1:42" x14ac:dyDescent="0.35">
      <c r="A72" s="3" t="s">
        <v>438</v>
      </c>
      <c r="B72" s="4"/>
      <c r="C72" s="4"/>
      <c r="D72" s="23" t="s">
        <v>32</v>
      </c>
      <c r="E72" s="4" t="s">
        <v>33</v>
      </c>
      <c r="F72" s="4" t="s">
        <v>34</v>
      </c>
      <c r="G72" s="4" t="s">
        <v>35</v>
      </c>
      <c r="H72" s="4" t="s">
        <v>36</v>
      </c>
      <c r="I72" s="4" t="s">
        <v>37</v>
      </c>
      <c r="J72" s="4" t="s">
        <v>38</v>
      </c>
      <c r="K72" s="4" t="s">
        <v>32</v>
      </c>
      <c r="L72" s="4" t="s">
        <v>373</v>
      </c>
      <c r="M72" s="4" t="s">
        <v>284</v>
      </c>
      <c r="N72" s="4" t="s">
        <v>41</v>
      </c>
      <c r="O72" s="4" t="s">
        <v>439</v>
      </c>
      <c r="P72" s="4" t="s">
        <v>440</v>
      </c>
      <c r="Q72" s="4" t="s">
        <v>441</v>
      </c>
      <c r="R72" s="4">
        <v>88</v>
      </c>
      <c r="S72" s="4">
        <v>0</v>
      </c>
      <c r="T72" s="4">
        <v>0</v>
      </c>
      <c r="U72" s="4">
        <v>0</v>
      </c>
      <c r="V72" s="4">
        <v>0</v>
      </c>
      <c r="W72" s="4">
        <v>1</v>
      </c>
      <c r="X72" s="5">
        <v>0</v>
      </c>
      <c r="Z72" s="3">
        <f t="shared" si="12"/>
        <v>4.0000000000000002E-4</v>
      </c>
      <c r="AA72" s="4">
        <f t="shared" si="12"/>
        <v>4.0000000000000002E-4</v>
      </c>
      <c r="AB72" s="4">
        <f t="shared" si="12"/>
        <v>4.0000000000000002E-4</v>
      </c>
      <c r="AC72" s="4">
        <f t="shared" si="11"/>
        <v>4.0000000000000002E-4</v>
      </c>
      <c r="AD72" s="4">
        <f t="shared" si="11"/>
        <v>5.8112660749864162E-4</v>
      </c>
      <c r="AE72" s="5">
        <f t="shared" si="11"/>
        <v>4.0000000000000002E-4</v>
      </c>
      <c r="AF72"/>
      <c r="AG72" s="3">
        <f t="shared" si="17"/>
        <v>4.0000000000000002E-4</v>
      </c>
      <c r="AH72" s="5">
        <f t="shared" si="18"/>
        <v>4.6037553583288052E-4</v>
      </c>
      <c r="AI72"/>
      <c r="AJ72" s="3">
        <f t="shared" si="19"/>
        <v>0.42264973081037438</v>
      </c>
      <c r="AK72" s="4">
        <f t="shared" si="13"/>
        <v>0.42264973081037438</v>
      </c>
      <c r="AL72" s="4">
        <f t="shared" si="20"/>
        <v>1</v>
      </c>
      <c r="AM72" s="4">
        <f t="shared" si="14"/>
        <v>1.1509388395822013</v>
      </c>
      <c r="AN72" s="4">
        <f t="shared" si="15"/>
        <v>0</v>
      </c>
      <c r="AO72" s="4">
        <f t="shared" si="16"/>
        <v>0</v>
      </c>
      <c r="AP72" s="16" t="str">
        <f t="shared" si="21"/>
        <v>#00FF00</v>
      </c>
    </row>
    <row r="73" spans="1:42" x14ac:dyDescent="0.35">
      <c r="A73" s="3" t="s">
        <v>442</v>
      </c>
      <c r="B73" s="4"/>
      <c r="C73" s="4"/>
      <c r="D73" s="23" t="s">
        <v>32</v>
      </c>
      <c r="E73" s="4" t="s">
        <v>33</v>
      </c>
      <c r="F73" s="4" t="s">
        <v>34</v>
      </c>
      <c r="G73" s="4" t="s">
        <v>35</v>
      </c>
      <c r="H73" s="4" t="s">
        <v>36</v>
      </c>
      <c r="I73" s="4" t="s">
        <v>37</v>
      </c>
      <c r="J73" s="4" t="s">
        <v>38</v>
      </c>
      <c r="K73" s="4" t="s">
        <v>32</v>
      </c>
      <c r="L73" s="4" t="s">
        <v>39</v>
      </c>
      <c r="M73" s="4" t="s">
        <v>118</v>
      </c>
      <c r="N73" s="4" t="s">
        <v>41</v>
      </c>
      <c r="O73" s="4" t="s">
        <v>50</v>
      </c>
      <c r="P73" s="4" t="s">
        <v>50</v>
      </c>
      <c r="Q73" s="4" t="s">
        <v>51</v>
      </c>
      <c r="R73" s="4">
        <v>62.9</v>
      </c>
      <c r="S73" s="4">
        <v>0</v>
      </c>
      <c r="T73" s="4">
        <v>0</v>
      </c>
      <c r="U73" s="4">
        <v>0</v>
      </c>
      <c r="V73" s="4">
        <v>0</v>
      </c>
      <c r="W73" s="4">
        <v>5</v>
      </c>
      <c r="X73" s="5">
        <v>5</v>
      </c>
      <c r="Z73" s="3">
        <f t="shared" si="12"/>
        <v>4.0000000000000002E-4</v>
      </c>
      <c r="AA73" s="4">
        <f t="shared" si="12"/>
        <v>4.0000000000000002E-4</v>
      </c>
      <c r="AB73" s="4">
        <f t="shared" si="12"/>
        <v>4.0000000000000002E-4</v>
      </c>
      <c r="AC73" s="4">
        <f t="shared" si="11"/>
        <v>4.0000000000000002E-4</v>
      </c>
      <c r="AD73" s="4">
        <f t="shared" si="11"/>
        <v>1.3056330374932078E-3</v>
      </c>
      <c r="AE73" s="5">
        <f t="shared" si="11"/>
        <v>1.1860399308284862E-3</v>
      </c>
      <c r="AF73"/>
      <c r="AG73" s="3">
        <f t="shared" si="17"/>
        <v>4.0000000000000002E-4</v>
      </c>
      <c r="AH73" s="5">
        <f t="shared" si="18"/>
        <v>9.6389098944056476E-4</v>
      </c>
      <c r="AI73"/>
      <c r="AJ73" s="3">
        <f t="shared" si="19"/>
        <v>0.18553614898453952</v>
      </c>
      <c r="AK73" s="4">
        <f t="shared" si="13"/>
        <v>0.18553614898453952</v>
      </c>
      <c r="AL73" s="4">
        <f t="shared" si="20"/>
        <v>1</v>
      </c>
      <c r="AM73" s="4">
        <f t="shared" si="14"/>
        <v>2.4097274736014116</v>
      </c>
      <c r="AN73" s="4">
        <f t="shared" si="15"/>
        <v>0</v>
      </c>
      <c r="AO73" s="4">
        <f t="shared" si="16"/>
        <v>0</v>
      </c>
      <c r="AP73" s="16" t="str">
        <f t="shared" si="21"/>
        <v>#00FF00</v>
      </c>
    </row>
    <row r="74" spans="1:42" x14ac:dyDescent="0.35">
      <c r="A74" s="3" t="s">
        <v>443</v>
      </c>
      <c r="B74" s="4"/>
      <c r="C74" s="4"/>
      <c r="D74" s="23" t="s">
        <v>32</v>
      </c>
      <c r="E74" s="4" t="s">
        <v>33</v>
      </c>
      <c r="F74" s="4" t="s">
        <v>34</v>
      </c>
      <c r="G74" s="4" t="s">
        <v>35</v>
      </c>
      <c r="H74" s="4" t="s">
        <v>36</v>
      </c>
      <c r="I74" s="4" t="s">
        <v>37</v>
      </c>
      <c r="J74" s="4" t="s">
        <v>38</v>
      </c>
      <c r="K74" s="4" t="s">
        <v>32</v>
      </c>
      <c r="L74" s="4" t="s">
        <v>39</v>
      </c>
      <c r="M74" s="4" t="s">
        <v>93</v>
      </c>
      <c r="N74" s="4" t="s">
        <v>41</v>
      </c>
      <c r="O74" s="4" t="s">
        <v>444</v>
      </c>
      <c r="P74" s="4" t="s">
        <v>445</v>
      </c>
      <c r="Q74" s="4" t="s">
        <v>446</v>
      </c>
      <c r="R74" s="4">
        <v>67.900000000000006</v>
      </c>
      <c r="S74" s="4">
        <v>0</v>
      </c>
      <c r="T74" s="4">
        <v>0</v>
      </c>
      <c r="U74" s="4">
        <v>0</v>
      </c>
      <c r="V74" s="4">
        <v>0</v>
      </c>
      <c r="W74" s="4">
        <v>1</v>
      </c>
      <c r="X74" s="5">
        <v>1</v>
      </c>
      <c r="Z74" s="3">
        <f t="shared" si="12"/>
        <v>4.0000000000000002E-4</v>
      </c>
      <c r="AA74" s="4">
        <f t="shared" si="12"/>
        <v>4.0000000000000002E-4</v>
      </c>
      <c r="AB74" s="4">
        <f t="shared" si="12"/>
        <v>4.0000000000000002E-4</v>
      </c>
      <c r="AC74" s="4">
        <f t="shared" si="11"/>
        <v>4.0000000000000002E-4</v>
      </c>
      <c r="AD74" s="4">
        <f t="shared" si="11"/>
        <v>5.8112660749864162E-4</v>
      </c>
      <c r="AE74" s="5">
        <f t="shared" si="11"/>
        <v>5.5720798616569727E-4</v>
      </c>
      <c r="AF74"/>
      <c r="AG74" s="3">
        <f t="shared" si="17"/>
        <v>4.0000000000000002E-4</v>
      </c>
      <c r="AH74" s="5">
        <f t="shared" si="18"/>
        <v>5.1277819788811288E-4</v>
      </c>
      <c r="AI74"/>
      <c r="AJ74" s="3">
        <f t="shared" si="19"/>
        <v>0.18553614898453974</v>
      </c>
      <c r="AK74" s="4">
        <f t="shared" si="13"/>
        <v>0.18553614898453974</v>
      </c>
      <c r="AL74" s="4">
        <f t="shared" si="20"/>
        <v>1</v>
      </c>
      <c r="AM74" s="4">
        <f t="shared" si="14"/>
        <v>1.2819454947202822</v>
      </c>
      <c r="AN74" s="4">
        <f t="shared" si="15"/>
        <v>0</v>
      </c>
      <c r="AO74" s="4">
        <f t="shared" si="16"/>
        <v>0</v>
      </c>
      <c r="AP74" s="16" t="str">
        <f t="shared" si="21"/>
        <v>#00FF00</v>
      </c>
    </row>
    <row r="75" spans="1:42" x14ac:dyDescent="0.35">
      <c r="A75" s="3" t="s">
        <v>447</v>
      </c>
      <c r="B75" s="4"/>
      <c r="C75" s="4"/>
      <c r="D75" s="23" t="s">
        <v>32</v>
      </c>
      <c r="E75" s="4" t="s">
        <v>33</v>
      </c>
      <c r="F75" s="4" t="s">
        <v>34</v>
      </c>
      <c r="G75" s="4" t="s">
        <v>35</v>
      </c>
      <c r="H75" s="4" t="s">
        <v>36</v>
      </c>
      <c r="I75" s="4" t="s">
        <v>37</v>
      </c>
      <c r="J75" s="4" t="s">
        <v>38</v>
      </c>
      <c r="K75" s="4" t="s">
        <v>32</v>
      </c>
      <c r="L75" s="4" t="s">
        <v>39</v>
      </c>
      <c r="M75" s="4" t="s">
        <v>169</v>
      </c>
      <c r="N75" s="4" t="s">
        <v>41</v>
      </c>
      <c r="O75" s="4" t="s">
        <v>50</v>
      </c>
      <c r="P75" s="4" t="s">
        <v>50</v>
      </c>
      <c r="Q75" s="4" t="s">
        <v>51</v>
      </c>
      <c r="R75" s="4">
        <v>94.5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5">
        <v>0</v>
      </c>
      <c r="Z75" s="3">
        <f t="shared" si="12"/>
        <v>4.0000000000000002E-4</v>
      </c>
      <c r="AA75" s="4">
        <f t="shared" si="12"/>
        <v>4.0000000000000002E-4</v>
      </c>
      <c r="AB75" s="4">
        <f t="shared" si="12"/>
        <v>4.0000000000000002E-4</v>
      </c>
      <c r="AC75" s="4">
        <f t="shared" si="11"/>
        <v>4.0000000000000002E-4</v>
      </c>
      <c r="AD75" s="4">
        <f t="shared" si="11"/>
        <v>4.0000000000000002E-4</v>
      </c>
      <c r="AE75" s="5">
        <f t="shared" si="11"/>
        <v>4.0000000000000002E-4</v>
      </c>
      <c r="AF75"/>
      <c r="AG75" s="3">
        <f t="shared" si="17"/>
        <v>4.0000000000000002E-4</v>
      </c>
      <c r="AH75" s="5">
        <f t="shared" si="18"/>
        <v>4.0000000000000002E-4</v>
      </c>
      <c r="AI75"/>
      <c r="AJ75" s="3" t="e">
        <f t="shared" si="19"/>
        <v>#DIV/0!</v>
      </c>
      <c r="AK75" s="4">
        <f t="shared" si="13"/>
        <v>1</v>
      </c>
      <c r="AL75" s="4">
        <f t="shared" si="20"/>
        <v>1</v>
      </c>
      <c r="AM75" s="4">
        <f t="shared" si="14"/>
        <v>1</v>
      </c>
      <c r="AN75" s="4">
        <f t="shared" si="15"/>
        <v>0</v>
      </c>
      <c r="AO75" s="4">
        <f t="shared" si="16"/>
        <v>0</v>
      </c>
      <c r="AP75" s="16" t="str">
        <f t="shared" si="21"/>
        <v>#00FF00</v>
      </c>
    </row>
    <row r="76" spans="1:42" x14ac:dyDescent="0.35">
      <c r="A76" s="3" t="s">
        <v>448</v>
      </c>
      <c r="B76" s="4" t="s">
        <v>449</v>
      </c>
      <c r="C76" s="4" t="s">
        <v>450</v>
      </c>
      <c r="D76" s="23" t="s">
        <v>32</v>
      </c>
      <c r="E76" s="4" t="s">
        <v>101</v>
      </c>
      <c r="F76" s="4" t="s">
        <v>34</v>
      </c>
      <c r="G76" s="4"/>
      <c r="H76" s="4"/>
      <c r="I76" s="4"/>
      <c r="J76" s="4"/>
      <c r="K76" s="4"/>
      <c r="L76" s="4"/>
      <c r="M76" s="4" t="s">
        <v>64</v>
      </c>
      <c r="N76" s="4" t="s">
        <v>41</v>
      </c>
      <c r="O76" s="4" t="s">
        <v>451</v>
      </c>
      <c r="P76" s="4" t="s">
        <v>452</v>
      </c>
      <c r="Q76" s="4" t="s">
        <v>453</v>
      </c>
      <c r="R76" s="4">
        <v>84.3</v>
      </c>
      <c r="S76" s="4">
        <v>0</v>
      </c>
      <c r="T76" s="4">
        <v>0</v>
      </c>
      <c r="U76" s="4">
        <v>0</v>
      </c>
      <c r="V76" s="4">
        <v>4</v>
      </c>
      <c r="W76" s="4">
        <v>8</v>
      </c>
      <c r="X76" s="5">
        <v>6</v>
      </c>
      <c r="Z76" s="3">
        <f t="shared" si="12"/>
        <v>4.0000000000000002E-4</v>
      </c>
      <c r="AA76" s="4">
        <f t="shared" si="12"/>
        <v>4.0000000000000002E-4</v>
      </c>
      <c r="AB76" s="4">
        <f t="shared" si="12"/>
        <v>4.0000000000000002E-4</v>
      </c>
      <c r="AC76" s="4">
        <f t="shared" si="11"/>
        <v>2.2140589569160998E-3</v>
      </c>
      <c r="AD76" s="4">
        <f t="shared" si="11"/>
        <v>1.8490128599891323E-3</v>
      </c>
      <c r="AE76" s="5">
        <f t="shared" si="11"/>
        <v>1.3432479169941834E-3</v>
      </c>
      <c r="AF76"/>
      <c r="AG76" s="3">
        <f t="shared" si="17"/>
        <v>4.0000000000000002E-4</v>
      </c>
      <c r="AH76" s="5">
        <f t="shared" si="18"/>
        <v>1.8021065779664719E-3</v>
      </c>
      <c r="AI76"/>
      <c r="AJ76" s="3">
        <f t="shared" si="19"/>
        <v>3.0927802408198521E-2</v>
      </c>
      <c r="AK76" s="4">
        <f t="shared" si="13"/>
        <v>3.0927802408198521E-2</v>
      </c>
      <c r="AL76" s="4">
        <f t="shared" si="20"/>
        <v>3.0927802408198521E-2</v>
      </c>
      <c r="AM76" s="4">
        <f t="shared" si="14"/>
        <v>4.5052664449161792</v>
      </c>
      <c r="AN76" s="4">
        <f t="shared" si="15"/>
        <v>2.1716124306541742</v>
      </c>
      <c r="AO76" s="4" t="str">
        <f t="shared" si="16"/>
        <v>K01586</v>
      </c>
      <c r="AP76" s="16" t="str">
        <f t="shared" si="21"/>
        <v>#FF8000</v>
      </c>
    </row>
    <row r="77" spans="1:42" x14ac:dyDescent="0.35">
      <c r="A77" s="3" t="s">
        <v>454</v>
      </c>
      <c r="B77" s="4"/>
      <c r="C77" s="4"/>
      <c r="D77" s="23" t="s">
        <v>32</v>
      </c>
      <c r="E77" s="4" t="s">
        <v>33</v>
      </c>
      <c r="F77" s="4" t="s">
        <v>34</v>
      </c>
      <c r="G77" s="4" t="s">
        <v>35</v>
      </c>
      <c r="H77" s="4" t="s">
        <v>36</v>
      </c>
      <c r="I77" s="4" t="s">
        <v>37</v>
      </c>
      <c r="J77" s="4" t="s">
        <v>38</v>
      </c>
      <c r="K77" s="4" t="s">
        <v>32</v>
      </c>
      <c r="L77" s="4" t="s">
        <v>39</v>
      </c>
      <c r="M77" s="4" t="s">
        <v>197</v>
      </c>
      <c r="N77" s="4" t="s">
        <v>41</v>
      </c>
      <c r="O77" s="4" t="s">
        <v>444</v>
      </c>
      <c r="P77" s="4" t="s">
        <v>445</v>
      </c>
      <c r="Q77" s="4" t="s">
        <v>446</v>
      </c>
      <c r="R77" s="4">
        <v>68.7</v>
      </c>
      <c r="S77" s="4">
        <v>0</v>
      </c>
      <c r="T77" s="4">
        <v>1</v>
      </c>
      <c r="U77" s="4">
        <v>2</v>
      </c>
      <c r="V77" s="4">
        <v>4</v>
      </c>
      <c r="W77" s="4">
        <v>6</v>
      </c>
      <c r="X77" s="5">
        <v>7</v>
      </c>
      <c r="Z77" s="3">
        <f t="shared" si="12"/>
        <v>4.0000000000000002E-4</v>
      </c>
      <c r="AA77" s="4">
        <f t="shared" si="12"/>
        <v>8.9470085470085472E-3</v>
      </c>
      <c r="AB77" s="4">
        <f t="shared" si="12"/>
        <v>1.5437593984962404E-2</v>
      </c>
      <c r="AC77" s="4">
        <f t="shared" si="11"/>
        <v>2.2140589569160998E-3</v>
      </c>
      <c r="AD77" s="4">
        <f t="shared" si="11"/>
        <v>1.4867596449918493E-3</v>
      </c>
      <c r="AE77" s="5">
        <f t="shared" si="11"/>
        <v>1.5004559031598806E-3</v>
      </c>
      <c r="AF77"/>
      <c r="AG77" s="3">
        <f t="shared" si="17"/>
        <v>8.2615341773236498E-3</v>
      </c>
      <c r="AH77" s="5">
        <f t="shared" si="18"/>
        <v>1.7337581683559433E-3</v>
      </c>
      <c r="AI77"/>
      <c r="AJ77" s="3">
        <f t="shared" si="19"/>
        <v>0.28943690583921722</v>
      </c>
      <c r="AK77" s="4">
        <f t="shared" si="13"/>
        <v>0.28943690583921722</v>
      </c>
      <c r="AL77" s="4">
        <f t="shared" si="20"/>
        <v>1</v>
      </c>
      <c r="AM77" s="4">
        <f t="shared" si="14"/>
        <v>0.20985910499708177</v>
      </c>
      <c r="AN77" s="4">
        <f t="shared" si="15"/>
        <v>0</v>
      </c>
      <c r="AO77" s="4">
        <f t="shared" si="16"/>
        <v>0</v>
      </c>
      <c r="AP77" s="16" t="str">
        <f t="shared" si="21"/>
        <v>#00FF00</v>
      </c>
    </row>
    <row r="78" spans="1:42" x14ac:dyDescent="0.35">
      <c r="A78" s="3" t="s">
        <v>455</v>
      </c>
      <c r="B78" s="4" t="s">
        <v>456</v>
      </c>
      <c r="C78" s="4" t="s">
        <v>457</v>
      </c>
      <c r="D78" s="23" t="s">
        <v>32</v>
      </c>
      <c r="E78" s="4" t="s">
        <v>101</v>
      </c>
      <c r="F78" s="4" t="s">
        <v>34</v>
      </c>
      <c r="G78" s="4"/>
      <c r="H78" s="4"/>
      <c r="I78" s="4"/>
      <c r="J78" s="4"/>
      <c r="K78" s="4"/>
      <c r="L78" s="4"/>
      <c r="M78" s="4" t="s">
        <v>169</v>
      </c>
      <c r="N78" s="4" t="s">
        <v>41</v>
      </c>
      <c r="O78" s="4" t="s">
        <v>458</v>
      </c>
      <c r="P78" s="4" t="s">
        <v>459</v>
      </c>
      <c r="Q78" s="4" t="s">
        <v>460</v>
      </c>
      <c r="R78" s="4">
        <v>60.4</v>
      </c>
      <c r="S78" s="4">
        <v>0</v>
      </c>
      <c r="T78" s="4">
        <v>0</v>
      </c>
      <c r="U78" s="4">
        <v>0</v>
      </c>
      <c r="V78" s="4">
        <v>2</v>
      </c>
      <c r="W78" s="4">
        <v>12</v>
      </c>
      <c r="X78" s="5">
        <v>10</v>
      </c>
      <c r="Z78" s="3">
        <f t="shared" si="12"/>
        <v>4.0000000000000002E-4</v>
      </c>
      <c r="AA78" s="4">
        <f t="shared" si="12"/>
        <v>4.0000000000000002E-4</v>
      </c>
      <c r="AB78" s="4">
        <f t="shared" si="12"/>
        <v>4.0000000000000002E-4</v>
      </c>
      <c r="AC78" s="4">
        <f t="shared" si="11"/>
        <v>1.30702947845805E-3</v>
      </c>
      <c r="AD78" s="4">
        <f t="shared" si="11"/>
        <v>2.5735192899836988E-3</v>
      </c>
      <c r="AE78" s="5">
        <f t="shared" si="11"/>
        <v>1.9720798616569722E-3</v>
      </c>
      <c r="AF78"/>
      <c r="AG78" s="3">
        <f t="shared" si="17"/>
        <v>4.0000000000000002E-4</v>
      </c>
      <c r="AH78" s="5">
        <f t="shared" si="18"/>
        <v>1.9508762100329069E-3</v>
      </c>
      <c r="AI78"/>
      <c r="AJ78" s="3">
        <f t="shared" si="19"/>
        <v>5.1371933161184713E-2</v>
      </c>
      <c r="AK78" s="4">
        <f t="shared" si="13"/>
        <v>5.1371933161184713E-2</v>
      </c>
      <c r="AL78" s="4">
        <f t="shared" si="20"/>
        <v>1</v>
      </c>
      <c r="AM78" s="4">
        <f t="shared" si="14"/>
        <v>4.8771905250822671</v>
      </c>
      <c r="AN78" s="4">
        <f t="shared" si="15"/>
        <v>0</v>
      </c>
      <c r="AO78" s="4" t="str">
        <f t="shared" si="16"/>
        <v>K01817</v>
      </c>
      <c r="AP78" s="16" t="str">
        <f t="shared" si="21"/>
        <v>#00FF00</v>
      </c>
    </row>
    <row r="79" spans="1:42" x14ac:dyDescent="0.35">
      <c r="A79" s="3" t="s">
        <v>461</v>
      </c>
      <c r="B79" s="4" t="s">
        <v>462</v>
      </c>
      <c r="C79" s="4" t="s">
        <v>463</v>
      </c>
      <c r="D79" s="23" t="s">
        <v>32</v>
      </c>
      <c r="E79" s="4" t="s">
        <v>33</v>
      </c>
      <c r="F79" s="4" t="s">
        <v>34</v>
      </c>
      <c r="G79" s="4" t="s">
        <v>35</v>
      </c>
      <c r="H79" s="4" t="s">
        <v>36</v>
      </c>
      <c r="I79" s="4" t="s">
        <v>37</v>
      </c>
      <c r="J79" s="4" t="s">
        <v>38</v>
      </c>
      <c r="K79" s="4" t="s">
        <v>32</v>
      </c>
      <c r="L79" s="4" t="s">
        <v>39</v>
      </c>
      <c r="M79" s="4" t="s">
        <v>102</v>
      </c>
      <c r="N79" s="4" t="s">
        <v>41</v>
      </c>
      <c r="O79" s="4" t="s">
        <v>464</v>
      </c>
      <c r="P79" s="4" t="s">
        <v>465</v>
      </c>
      <c r="Q79" s="4" t="s">
        <v>466</v>
      </c>
      <c r="R79" s="4">
        <v>84.1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5">
        <v>1</v>
      </c>
      <c r="Z79" s="3">
        <f t="shared" si="12"/>
        <v>4.0000000000000002E-4</v>
      </c>
      <c r="AA79" s="4">
        <f t="shared" si="12"/>
        <v>4.0000000000000002E-4</v>
      </c>
      <c r="AB79" s="4">
        <f t="shared" si="12"/>
        <v>4.0000000000000002E-4</v>
      </c>
      <c r="AC79" s="4">
        <f t="shared" si="11"/>
        <v>4.0000000000000002E-4</v>
      </c>
      <c r="AD79" s="4">
        <f t="shared" si="11"/>
        <v>4.0000000000000002E-4</v>
      </c>
      <c r="AE79" s="5">
        <f t="shared" si="11"/>
        <v>5.5720798616569727E-4</v>
      </c>
      <c r="AF79"/>
      <c r="AG79" s="3">
        <f t="shared" si="17"/>
        <v>4.0000000000000002E-4</v>
      </c>
      <c r="AH79" s="5">
        <f t="shared" si="18"/>
        <v>4.5240266205523244E-4</v>
      </c>
      <c r="AI79"/>
      <c r="AJ79" s="3">
        <f t="shared" si="19"/>
        <v>0.42264973081037416</v>
      </c>
      <c r="AK79" s="4">
        <f t="shared" si="13"/>
        <v>0.42264973081037416</v>
      </c>
      <c r="AL79" s="4">
        <f t="shared" si="20"/>
        <v>1</v>
      </c>
      <c r="AM79" s="4">
        <f t="shared" si="14"/>
        <v>1.1310066551380811</v>
      </c>
      <c r="AN79" s="4">
        <f t="shared" si="15"/>
        <v>0</v>
      </c>
      <c r="AO79" s="4" t="str">
        <f t="shared" si="16"/>
        <v>K01613</v>
      </c>
      <c r="AP79" s="16" t="str">
        <f t="shared" si="21"/>
        <v>#00FF00</v>
      </c>
    </row>
    <row r="80" spans="1:42" x14ac:dyDescent="0.35">
      <c r="A80" s="3" t="s">
        <v>467</v>
      </c>
      <c r="B80" s="4" t="s">
        <v>468</v>
      </c>
      <c r="C80" s="4" t="s">
        <v>469</v>
      </c>
      <c r="D80" s="23" t="s">
        <v>32</v>
      </c>
      <c r="E80" s="4" t="s">
        <v>33</v>
      </c>
      <c r="F80" s="4" t="s">
        <v>34</v>
      </c>
      <c r="G80" s="4" t="s">
        <v>35</v>
      </c>
      <c r="H80" s="4" t="s">
        <v>36</v>
      </c>
      <c r="I80" s="4" t="s">
        <v>37</v>
      </c>
      <c r="J80" s="4" t="s">
        <v>38</v>
      </c>
      <c r="K80" s="4" t="s">
        <v>32</v>
      </c>
      <c r="L80" s="4" t="s">
        <v>39</v>
      </c>
      <c r="M80" s="4" t="s">
        <v>266</v>
      </c>
      <c r="N80" s="4" t="s">
        <v>41</v>
      </c>
      <c r="O80" s="4" t="s">
        <v>470</v>
      </c>
      <c r="P80" s="4" t="s">
        <v>471</v>
      </c>
      <c r="Q80" s="4" t="s">
        <v>472</v>
      </c>
      <c r="R80" s="4">
        <v>81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5">
        <v>2</v>
      </c>
      <c r="Z80" s="3">
        <f t="shared" si="12"/>
        <v>4.0000000000000002E-4</v>
      </c>
      <c r="AA80" s="4">
        <f t="shared" si="12"/>
        <v>4.0000000000000002E-4</v>
      </c>
      <c r="AB80" s="4">
        <f t="shared" si="12"/>
        <v>4.0000000000000002E-4</v>
      </c>
      <c r="AC80" s="4">
        <f t="shared" si="11"/>
        <v>4.0000000000000002E-4</v>
      </c>
      <c r="AD80" s="4">
        <f t="shared" si="11"/>
        <v>4.0000000000000002E-4</v>
      </c>
      <c r="AE80" s="5">
        <f t="shared" si="11"/>
        <v>7.1441597233139447E-4</v>
      </c>
      <c r="AF80"/>
      <c r="AG80" s="3">
        <f t="shared" si="17"/>
        <v>4.0000000000000002E-4</v>
      </c>
      <c r="AH80" s="5">
        <f t="shared" si="18"/>
        <v>5.048053241104648E-4</v>
      </c>
      <c r="AI80"/>
      <c r="AJ80" s="3">
        <f t="shared" si="19"/>
        <v>0.42264973081037438</v>
      </c>
      <c r="AK80" s="4">
        <f t="shared" si="13"/>
        <v>0.42264973081037438</v>
      </c>
      <c r="AL80" s="4">
        <f t="shared" si="20"/>
        <v>1</v>
      </c>
      <c r="AM80" s="4">
        <f t="shared" si="14"/>
        <v>1.2620133102761619</v>
      </c>
      <c r="AN80" s="4">
        <f t="shared" si="15"/>
        <v>0</v>
      </c>
      <c r="AO80" s="4" t="str">
        <f t="shared" si="16"/>
        <v>K07566</v>
      </c>
      <c r="AP80" s="16" t="str">
        <f t="shared" si="21"/>
        <v>#00FF00</v>
      </c>
    </row>
    <row r="81" spans="1:42" x14ac:dyDescent="0.35">
      <c r="A81" s="3" t="s">
        <v>473</v>
      </c>
      <c r="B81" s="4" t="s">
        <v>474</v>
      </c>
      <c r="C81" s="4" t="s">
        <v>475</v>
      </c>
      <c r="D81" s="23" t="s">
        <v>32</v>
      </c>
      <c r="E81" s="4" t="s">
        <v>33</v>
      </c>
      <c r="F81" s="4" t="s">
        <v>34</v>
      </c>
      <c r="G81" s="4" t="s">
        <v>35</v>
      </c>
      <c r="H81" s="4" t="s">
        <v>36</v>
      </c>
      <c r="I81" s="4" t="s">
        <v>37</v>
      </c>
      <c r="J81" s="4" t="s">
        <v>38</v>
      </c>
      <c r="K81" s="4" t="s">
        <v>32</v>
      </c>
      <c r="L81" s="4" t="s">
        <v>111</v>
      </c>
      <c r="M81" s="4" t="s">
        <v>64</v>
      </c>
      <c r="N81" s="4" t="s">
        <v>41</v>
      </c>
      <c r="O81" s="4" t="s">
        <v>476</v>
      </c>
      <c r="P81" s="4" t="s">
        <v>477</v>
      </c>
      <c r="Q81" s="4" t="s">
        <v>478</v>
      </c>
      <c r="R81" s="4">
        <v>80.400000000000006</v>
      </c>
      <c r="S81" s="4">
        <v>0</v>
      </c>
      <c r="T81" s="4">
        <v>0</v>
      </c>
      <c r="U81" s="4">
        <v>0</v>
      </c>
      <c r="V81" s="4">
        <v>0</v>
      </c>
      <c r="W81" s="4">
        <v>5</v>
      </c>
      <c r="X81" s="5">
        <v>2</v>
      </c>
      <c r="Z81" s="3">
        <f t="shared" si="12"/>
        <v>4.0000000000000002E-4</v>
      </c>
      <c r="AA81" s="4">
        <f t="shared" si="12"/>
        <v>4.0000000000000002E-4</v>
      </c>
      <c r="AB81" s="4">
        <f t="shared" si="12"/>
        <v>4.0000000000000002E-4</v>
      </c>
      <c r="AC81" s="4">
        <f t="shared" si="11"/>
        <v>4.0000000000000002E-4</v>
      </c>
      <c r="AD81" s="4">
        <f t="shared" si="11"/>
        <v>1.3056330374932078E-3</v>
      </c>
      <c r="AE81" s="5">
        <f t="shared" si="11"/>
        <v>7.1441597233139447E-4</v>
      </c>
      <c r="AF81"/>
      <c r="AG81" s="3">
        <f t="shared" si="17"/>
        <v>4.0000000000000002E-4</v>
      </c>
      <c r="AH81" s="5">
        <f t="shared" si="18"/>
        <v>8.0668300327486734E-4</v>
      </c>
      <c r="AI81"/>
      <c r="AJ81" s="3">
        <f t="shared" si="19"/>
        <v>0.26522878289777219</v>
      </c>
      <c r="AK81" s="4">
        <f t="shared" si="13"/>
        <v>0.26522878289777219</v>
      </c>
      <c r="AL81" s="4">
        <f t="shared" si="20"/>
        <v>1</v>
      </c>
      <c r="AM81" s="4">
        <f t="shared" si="14"/>
        <v>2.0167075081871682</v>
      </c>
      <c r="AN81" s="4">
        <f t="shared" si="15"/>
        <v>0</v>
      </c>
      <c r="AO81" s="4" t="str">
        <f t="shared" si="16"/>
        <v>K03638</v>
      </c>
      <c r="AP81" s="16" t="str">
        <f t="shared" si="21"/>
        <v>#00FF00</v>
      </c>
    </row>
    <row r="82" spans="1:42" x14ac:dyDescent="0.35">
      <c r="A82" s="3" t="s">
        <v>479</v>
      </c>
      <c r="B82" s="4" t="s">
        <v>480</v>
      </c>
      <c r="C82" s="4" t="s">
        <v>481</v>
      </c>
      <c r="D82" s="23" t="s">
        <v>32</v>
      </c>
      <c r="E82" s="4" t="s">
        <v>33</v>
      </c>
      <c r="F82" s="4" t="s">
        <v>34</v>
      </c>
      <c r="G82" s="4" t="s">
        <v>35</v>
      </c>
      <c r="H82" s="4" t="s">
        <v>36</v>
      </c>
      <c r="I82" s="4" t="s">
        <v>37</v>
      </c>
      <c r="J82" s="4" t="s">
        <v>38</v>
      </c>
      <c r="K82" s="4" t="s">
        <v>32</v>
      </c>
      <c r="L82" s="4" t="s">
        <v>39</v>
      </c>
      <c r="M82" s="4" t="s">
        <v>482</v>
      </c>
      <c r="N82" s="4" t="s">
        <v>41</v>
      </c>
      <c r="O82" s="4" t="s">
        <v>483</v>
      </c>
      <c r="P82" s="4" t="s">
        <v>484</v>
      </c>
      <c r="Q82" s="4" t="s">
        <v>485</v>
      </c>
      <c r="R82" s="4">
        <v>87.7</v>
      </c>
      <c r="S82" s="4">
        <v>0</v>
      </c>
      <c r="T82" s="4">
        <v>0</v>
      </c>
      <c r="U82" s="4">
        <v>0</v>
      </c>
      <c r="V82" s="4">
        <v>1</v>
      </c>
      <c r="W82" s="4">
        <v>3</v>
      </c>
      <c r="X82" s="5">
        <v>2</v>
      </c>
      <c r="Z82" s="3">
        <f t="shared" si="12"/>
        <v>4.0000000000000002E-4</v>
      </c>
      <c r="AA82" s="4">
        <f t="shared" si="12"/>
        <v>4.0000000000000002E-4</v>
      </c>
      <c r="AB82" s="4">
        <f t="shared" si="12"/>
        <v>4.0000000000000002E-4</v>
      </c>
      <c r="AC82" s="4">
        <f t="shared" si="11"/>
        <v>8.5351473922902499E-4</v>
      </c>
      <c r="AD82" s="4">
        <f t="shared" si="11"/>
        <v>9.4337982249592472E-4</v>
      </c>
      <c r="AE82" s="5">
        <f t="shared" si="11"/>
        <v>7.1441597233139447E-4</v>
      </c>
      <c r="AF82"/>
      <c r="AG82" s="3">
        <f t="shared" si="17"/>
        <v>4.0000000000000002E-4</v>
      </c>
      <c r="AH82" s="5">
        <f t="shared" si="18"/>
        <v>8.371035113521148E-4</v>
      </c>
      <c r="AI82"/>
      <c r="AJ82" s="3">
        <f t="shared" si="19"/>
        <v>2.2439539200694116E-2</v>
      </c>
      <c r="AK82" s="4">
        <f t="shared" si="13"/>
        <v>2.2439539200694116E-2</v>
      </c>
      <c r="AL82" s="4">
        <f t="shared" si="20"/>
        <v>2.2439539200694116E-2</v>
      </c>
      <c r="AM82" s="4">
        <f t="shared" si="14"/>
        <v>2.0927587783802868</v>
      </c>
      <c r="AN82" s="4">
        <f t="shared" si="15"/>
        <v>1.0654060290850849</v>
      </c>
      <c r="AO82" s="4" t="str">
        <f t="shared" si="16"/>
        <v>K00793</v>
      </c>
      <c r="AP82" s="16" t="str">
        <f t="shared" si="21"/>
        <v>#FFFF00</v>
      </c>
    </row>
    <row r="83" spans="1:42" x14ac:dyDescent="0.35">
      <c r="A83" s="3" t="s">
        <v>486</v>
      </c>
      <c r="B83" s="4"/>
      <c r="C83" s="4"/>
      <c r="D83" s="23" t="s">
        <v>32</v>
      </c>
      <c r="E83" s="4" t="s">
        <v>101</v>
      </c>
      <c r="F83" s="4" t="s">
        <v>34</v>
      </c>
      <c r="G83" s="4"/>
      <c r="H83" s="4"/>
      <c r="I83" s="4"/>
      <c r="J83" s="4"/>
      <c r="K83" s="4"/>
      <c r="L83" s="4"/>
      <c r="M83" s="4" t="s">
        <v>487</v>
      </c>
      <c r="N83" s="4" t="s">
        <v>41</v>
      </c>
      <c r="O83" s="4" t="s">
        <v>439</v>
      </c>
      <c r="P83" s="4" t="s">
        <v>440</v>
      </c>
      <c r="Q83" s="4" t="s">
        <v>488</v>
      </c>
      <c r="R83" s="4">
        <v>78</v>
      </c>
      <c r="S83" s="4">
        <v>0</v>
      </c>
      <c r="T83" s="4">
        <v>0</v>
      </c>
      <c r="U83" s="4">
        <v>0</v>
      </c>
      <c r="V83" s="4">
        <v>1</v>
      </c>
      <c r="W83" s="4">
        <v>0</v>
      </c>
      <c r="X83" s="5">
        <v>0</v>
      </c>
      <c r="Z83" s="3">
        <f t="shared" si="12"/>
        <v>4.0000000000000002E-4</v>
      </c>
      <c r="AA83" s="4">
        <f t="shared" si="12"/>
        <v>4.0000000000000002E-4</v>
      </c>
      <c r="AB83" s="4">
        <f t="shared" si="12"/>
        <v>4.0000000000000002E-4</v>
      </c>
      <c r="AC83" s="4">
        <f t="shared" si="11"/>
        <v>8.5351473922902499E-4</v>
      </c>
      <c r="AD83" s="4">
        <f t="shared" si="11"/>
        <v>4.0000000000000002E-4</v>
      </c>
      <c r="AE83" s="5">
        <f t="shared" si="11"/>
        <v>4.0000000000000002E-4</v>
      </c>
      <c r="AF83"/>
      <c r="AG83" s="3">
        <f t="shared" si="17"/>
        <v>4.0000000000000002E-4</v>
      </c>
      <c r="AH83" s="5">
        <f t="shared" si="18"/>
        <v>5.5117157974300831E-4</v>
      </c>
      <c r="AI83"/>
      <c r="AJ83" s="3">
        <f t="shared" si="19"/>
        <v>0.42264973081037438</v>
      </c>
      <c r="AK83" s="4">
        <f t="shared" si="13"/>
        <v>0.42264973081037438</v>
      </c>
      <c r="AL83" s="4">
        <f t="shared" si="20"/>
        <v>1</v>
      </c>
      <c r="AM83" s="4">
        <f t="shared" si="14"/>
        <v>1.3779289493575206</v>
      </c>
      <c r="AN83" s="4">
        <f t="shared" si="15"/>
        <v>0</v>
      </c>
      <c r="AO83" s="4">
        <f t="shared" si="16"/>
        <v>0</v>
      </c>
      <c r="AP83" s="16" t="str">
        <f t="shared" si="21"/>
        <v>#00FF00</v>
      </c>
    </row>
    <row r="84" spans="1:42" x14ac:dyDescent="0.35">
      <c r="A84" s="3" t="s">
        <v>489</v>
      </c>
      <c r="B84" s="4" t="s">
        <v>490</v>
      </c>
      <c r="C84" s="4" t="s">
        <v>491</v>
      </c>
      <c r="D84" s="23" t="s">
        <v>32</v>
      </c>
      <c r="E84" s="4" t="s">
        <v>33</v>
      </c>
      <c r="F84" s="4" t="s">
        <v>34</v>
      </c>
      <c r="G84" s="4" t="s">
        <v>35</v>
      </c>
      <c r="H84" s="4" t="s">
        <v>36</v>
      </c>
      <c r="I84" s="4" t="s">
        <v>37</v>
      </c>
      <c r="J84" s="4" t="s">
        <v>38</v>
      </c>
      <c r="K84" s="4" t="s">
        <v>32</v>
      </c>
      <c r="L84" s="4" t="s">
        <v>39</v>
      </c>
      <c r="M84" s="4" t="s">
        <v>118</v>
      </c>
      <c r="N84" s="4" t="s">
        <v>41</v>
      </c>
      <c r="O84" s="4" t="s">
        <v>492</v>
      </c>
      <c r="P84" s="4" t="s">
        <v>493</v>
      </c>
      <c r="Q84" s="4" t="s">
        <v>494</v>
      </c>
      <c r="R84" s="4">
        <v>92</v>
      </c>
      <c r="S84" s="4">
        <v>0</v>
      </c>
      <c r="T84" s="4">
        <v>0</v>
      </c>
      <c r="U84" s="4">
        <v>0</v>
      </c>
      <c r="V84" s="4">
        <v>1</v>
      </c>
      <c r="W84" s="4">
        <v>2</v>
      </c>
      <c r="X84" s="5">
        <v>5</v>
      </c>
      <c r="Z84" s="3">
        <f t="shared" si="12"/>
        <v>4.0000000000000002E-4</v>
      </c>
      <c r="AA84" s="4">
        <f t="shared" si="12"/>
        <v>4.0000000000000002E-4</v>
      </c>
      <c r="AB84" s="4">
        <f t="shared" si="12"/>
        <v>4.0000000000000002E-4</v>
      </c>
      <c r="AC84" s="4">
        <f t="shared" si="11"/>
        <v>8.5351473922902499E-4</v>
      </c>
      <c r="AD84" s="4">
        <f t="shared" si="11"/>
        <v>7.6225321499728306E-4</v>
      </c>
      <c r="AE84" s="5">
        <f t="shared" si="11"/>
        <v>1.1860399308284862E-3</v>
      </c>
      <c r="AF84"/>
      <c r="AG84" s="3">
        <f t="shared" si="17"/>
        <v>4.0000000000000002E-4</v>
      </c>
      <c r="AH84" s="5">
        <f t="shared" si="18"/>
        <v>9.3393596168493134E-4</v>
      </c>
      <c r="AI84"/>
      <c r="AJ84" s="3">
        <f t="shared" si="19"/>
        <v>5.3539951780113726E-2</v>
      </c>
      <c r="AK84" s="4">
        <f t="shared" si="13"/>
        <v>5.3539951780113726E-2</v>
      </c>
      <c r="AL84" s="4">
        <f t="shared" si="20"/>
        <v>1</v>
      </c>
      <c r="AM84" s="4">
        <f t="shared" si="14"/>
        <v>2.3348399042123282</v>
      </c>
      <c r="AN84" s="4">
        <f t="shared" si="15"/>
        <v>0</v>
      </c>
      <c r="AO84" s="4" t="str">
        <f t="shared" si="16"/>
        <v>K00855</v>
      </c>
      <c r="AP84" s="16" t="str">
        <f t="shared" si="21"/>
        <v>#00FF00</v>
      </c>
    </row>
    <row r="85" spans="1:42" x14ac:dyDescent="0.35">
      <c r="A85" s="3" t="s">
        <v>495</v>
      </c>
      <c r="B85" s="4" t="s">
        <v>496</v>
      </c>
      <c r="C85" s="4"/>
      <c r="D85" s="23" t="s">
        <v>32</v>
      </c>
      <c r="E85" s="4" t="s">
        <v>33</v>
      </c>
      <c r="F85" s="4" t="s">
        <v>34</v>
      </c>
      <c r="G85" s="4" t="s">
        <v>35</v>
      </c>
      <c r="H85" s="4" t="s">
        <v>36</v>
      </c>
      <c r="I85" s="4" t="s">
        <v>37</v>
      </c>
      <c r="J85" s="4" t="s">
        <v>38</v>
      </c>
      <c r="K85" s="4" t="s">
        <v>32</v>
      </c>
      <c r="L85" s="4" t="s">
        <v>39</v>
      </c>
      <c r="M85" s="4" t="s">
        <v>112</v>
      </c>
      <c r="N85" s="4" t="s">
        <v>41</v>
      </c>
      <c r="O85" s="4" t="s">
        <v>497</v>
      </c>
      <c r="P85" s="4" t="s">
        <v>498</v>
      </c>
      <c r="Q85" s="4" t="s">
        <v>499</v>
      </c>
      <c r="R85" s="4">
        <v>91</v>
      </c>
      <c r="S85" s="4">
        <v>0</v>
      </c>
      <c r="T85" s="4">
        <v>0</v>
      </c>
      <c r="U85" s="4">
        <v>0</v>
      </c>
      <c r="V85" s="4">
        <v>7</v>
      </c>
      <c r="W85" s="4">
        <v>16</v>
      </c>
      <c r="X85" s="5">
        <v>12</v>
      </c>
      <c r="Z85" s="3">
        <f t="shared" si="12"/>
        <v>4.0000000000000002E-4</v>
      </c>
      <c r="AA85" s="4">
        <f t="shared" si="12"/>
        <v>4.0000000000000002E-4</v>
      </c>
      <c r="AB85" s="4">
        <f t="shared" si="12"/>
        <v>4.0000000000000002E-4</v>
      </c>
      <c r="AC85" s="4">
        <f t="shared" si="11"/>
        <v>3.5746031746031748E-3</v>
      </c>
      <c r="AD85" s="4">
        <f t="shared" si="11"/>
        <v>3.2980257199782649E-3</v>
      </c>
      <c r="AE85" s="5">
        <f t="shared" si="11"/>
        <v>2.2864958339883666E-3</v>
      </c>
      <c r="AF85"/>
      <c r="AG85" s="3">
        <f t="shared" si="17"/>
        <v>4.0000000000000002E-4</v>
      </c>
      <c r="AH85" s="5">
        <f t="shared" si="18"/>
        <v>3.0530415761899354E-3</v>
      </c>
      <c r="AI85"/>
      <c r="AJ85" s="3">
        <f t="shared" si="19"/>
        <v>2.1089508701775252E-2</v>
      </c>
      <c r="AK85" s="4">
        <f t="shared" si="13"/>
        <v>2.1089508701775252E-2</v>
      </c>
      <c r="AL85" s="4">
        <f t="shared" si="20"/>
        <v>2.1089508701775252E-2</v>
      </c>
      <c r="AM85" s="4">
        <f t="shared" si="14"/>
        <v>7.632603940474838</v>
      </c>
      <c r="AN85" s="4">
        <f t="shared" si="15"/>
        <v>2.932175331125348</v>
      </c>
      <c r="AO85" s="4" t="str">
        <f t="shared" si="16"/>
        <v>K02966</v>
      </c>
      <c r="AP85" s="16" t="str">
        <f t="shared" si="21"/>
        <v>#FF8000</v>
      </c>
    </row>
    <row r="86" spans="1:42" x14ac:dyDescent="0.35">
      <c r="A86" s="3" t="s">
        <v>500</v>
      </c>
      <c r="B86" s="4"/>
      <c r="C86" s="4"/>
      <c r="D86" s="23" t="s">
        <v>32</v>
      </c>
      <c r="E86" s="4" t="s">
        <v>33</v>
      </c>
      <c r="F86" s="4" t="s">
        <v>34</v>
      </c>
      <c r="G86" s="4" t="s">
        <v>35</v>
      </c>
      <c r="H86" s="4" t="s">
        <v>36</v>
      </c>
      <c r="I86" s="4" t="s">
        <v>37</v>
      </c>
      <c r="J86" s="4" t="s">
        <v>38</v>
      </c>
      <c r="K86" s="4" t="s">
        <v>32</v>
      </c>
      <c r="L86" s="4" t="s">
        <v>39</v>
      </c>
      <c r="M86" s="4" t="s">
        <v>131</v>
      </c>
      <c r="N86" s="4" t="s">
        <v>41</v>
      </c>
      <c r="O86" s="4" t="s">
        <v>501</v>
      </c>
      <c r="P86" s="4" t="s">
        <v>502</v>
      </c>
      <c r="Q86" s="4" t="s">
        <v>503</v>
      </c>
      <c r="R86" s="4">
        <v>85.2</v>
      </c>
      <c r="S86" s="4">
        <v>1</v>
      </c>
      <c r="T86" s="4">
        <v>1</v>
      </c>
      <c r="U86" s="4">
        <v>0</v>
      </c>
      <c r="V86" s="4">
        <v>2</v>
      </c>
      <c r="W86" s="4">
        <v>4</v>
      </c>
      <c r="X86" s="5">
        <v>4</v>
      </c>
      <c r="Z86" s="3">
        <f t="shared" si="12"/>
        <v>1.7641379310344828E-2</v>
      </c>
      <c r="AA86" s="4">
        <f t="shared" si="12"/>
        <v>8.9470085470085472E-3</v>
      </c>
      <c r="AB86" s="4">
        <f t="shared" si="12"/>
        <v>4.0000000000000002E-4</v>
      </c>
      <c r="AC86" s="4">
        <f t="shared" si="11"/>
        <v>1.30702947845805E-3</v>
      </c>
      <c r="AD86" s="4">
        <f t="shared" si="11"/>
        <v>1.1245064299945662E-3</v>
      </c>
      <c r="AE86" s="5">
        <f t="shared" si="11"/>
        <v>1.028831944662789E-3</v>
      </c>
      <c r="AF86"/>
      <c r="AG86" s="3">
        <f t="shared" si="17"/>
        <v>8.9961292857844589E-3</v>
      </c>
      <c r="AH86" s="5">
        <f t="shared" si="18"/>
        <v>1.1534559510384685E-3</v>
      </c>
      <c r="AI86"/>
      <c r="AJ86" s="3">
        <f t="shared" si="19"/>
        <v>0.25040870848743058</v>
      </c>
      <c r="AK86" s="4">
        <f t="shared" si="13"/>
        <v>0.25040870848743058</v>
      </c>
      <c r="AL86" s="4">
        <f t="shared" si="20"/>
        <v>1</v>
      </c>
      <c r="AM86" s="4">
        <f t="shared" si="14"/>
        <v>0.12821691578634173</v>
      </c>
      <c r="AN86" s="4">
        <f t="shared" si="15"/>
        <v>0</v>
      </c>
      <c r="AO86" s="4">
        <f t="shared" si="16"/>
        <v>0</v>
      </c>
      <c r="AP86" s="16" t="str">
        <f t="shared" si="21"/>
        <v>#00FF00</v>
      </c>
    </row>
    <row r="87" spans="1:42" x14ac:dyDescent="0.35">
      <c r="A87" s="3" t="s">
        <v>504</v>
      </c>
      <c r="B87" s="4" t="s">
        <v>505</v>
      </c>
      <c r="C87" s="4"/>
      <c r="D87" s="23" t="s">
        <v>32</v>
      </c>
      <c r="E87" s="4" t="s">
        <v>101</v>
      </c>
      <c r="F87" s="4" t="s">
        <v>34</v>
      </c>
      <c r="G87" s="4"/>
      <c r="H87" s="4"/>
      <c r="I87" s="4"/>
      <c r="J87" s="4"/>
      <c r="K87" s="4"/>
      <c r="L87" s="4"/>
      <c r="M87" s="4" t="s">
        <v>320</v>
      </c>
      <c r="N87" s="4" t="s">
        <v>41</v>
      </c>
      <c r="O87" s="4" t="s">
        <v>506</v>
      </c>
      <c r="P87" s="4" t="s">
        <v>507</v>
      </c>
      <c r="Q87" s="4" t="s">
        <v>508</v>
      </c>
      <c r="R87" s="4">
        <v>85.5</v>
      </c>
      <c r="S87" s="4">
        <v>0</v>
      </c>
      <c r="T87" s="4">
        <v>0</v>
      </c>
      <c r="U87" s="4">
        <v>0</v>
      </c>
      <c r="V87" s="4">
        <v>1</v>
      </c>
      <c r="W87" s="4">
        <v>1</v>
      </c>
      <c r="X87" s="5">
        <v>2</v>
      </c>
      <c r="Z87" s="3">
        <f t="shared" si="12"/>
        <v>4.0000000000000002E-4</v>
      </c>
      <c r="AA87" s="4">
        <f t="shared" si="12"/>
        <v>4.0000000000000002E-4</v>
      </c>
      <c r="AB87" s="4">
        <f t="shared" si="12"/>
        <v>4.0000000000000002E-4</v>
      </c>
      <c r="AC87" s="4">
        <f t="shared" si="11"/>
        <v>8.5351473922902499E-4</v>
      </c>
      <c r="AD87" s="4">
        <f t="shared" si="11"/>
        <v>5.8112660749864162E-4</v>
      </c>
      <c r="AE87" s="5">
        <f t="shared" si="11"/>
        <v>7.1441597233139447E-4</v>
      </c>
      <c r="AF87"/>
      <c r="AG87" s="3">
        <f t="shared" si="17"/>
        <v>4.0000000000000002E-4</v>
      </c>
      <c r="AH87" s="5">
        <f t="shared" si="18"/>
        <v>7.1635243968635369E-4</v>
      </c>
      <c r="AI87"/>
      <c r="AJ87" s="3">
        <f t="shared" si="19"/>
        <v>5.6595423698314828E-2</v>
      </c>
      <c r="AK87" s="4">
        <f t="shared" si="13"/>
        <v>5.6595423698314828E-2</v>
      </c>
      <c r="AL87" s="4">
        <f t="shared" si="20"/>
        <v>1</v>
      </c>
      <c r="AM87" s="4">
        <f t="shared" si="14"/>
        <v>1.7908810992158841</v>
      </c>
      <c r="AN87" s="4">
        <f t="shared" si="15"/>
        <v>0</v>
      </c>
      <c r="AO87" s="4" t="str">
        <f t="shared" si="16"/>
        <v>K02823</v>
      </c>
      <c r="AP87" s="16" t="str">
        <f t="shared" si="21"/>
        <v>#00FF00</v>
      </c>
    </row>
    <row r="88" spans="1:42" x14ac:dyDescent="0.35">
      <c r="A88" s="3" t="s">
        <v>509</v>
      </c>
      <c r="B88" s="4"/>
      <c r="C88" s="4"/>
      <c r="D88" s="23" t="s">
        <v>32</v>
      </c>
      <c r="E88" s="4" t="s">
        <v>33</v>
      </c>
      <c r="F88" s="4" t="s">
        <v>34</v>
      </c>
      <c r="G88" s="4" t="s">
        <v>35</v>
      </c>
      <c r="H88" s="4" t="s">
        <v>36</v>
      </c>
      <c r="I88" s="4" t="s">
        <v>37</v>
      </c>
      <c r="J88" s="4" t="s">
        <v>38</v>
      </c>
      <c r="K88" s="4" t="s">
        <v>32</v>
      </c>
      <c r="L88" s="4" t="s">
        <v>39</v>
      </c>
      <c r="M88" s="4" t="s">
        <v>228</v>
      </c>
      <c r="N88" s="4" t="s">
        <v>41</v>
      </c>
      <c r="O88" s="4" t="s">
        <v>50</v>
      </c>
      <c r="P88" s="4" t="s">
        <v>50</v>
      </c>
      <c r="Q88" s="4" t="s">
        <v>51</v>
      </c>
      <c r="R88" s="4">
        <v>84</v>
      </c>
      <c r="S88" s="4">
        <v>0</v>
      </c>
      <c r="T88" s="4">
        <v>0</v>
      </c>
      <c r="U88" s="4">
        <v>0</v>
      </c>
      <c r="V88" s="4">
        <v>0</v>
      </c>
      <c r="W88" s="4">
        <v>0</v>
      </c>
      <c r="X88" s="5">
        <v>1</v>
      </c>
      <c r="Z88" s="3">
        <f t="shared" si="12"/>
        <v>4.0000000000000002E-4</v>
      </c>
      <c r="AA88" s="4">
        <f t="shared" si="12"/>
        <v>4.0000000000000002E-4</v>
      </c>
      <c r="AB88" s="4">
        <f t="shared" si="12"/>
        <v>4.0000000000000002E-4</v>
      </c>
      <c r="AC88" s="4">
        <f t="shared" si="11"/>
        <v>4.0000000000000002E-4</v>
      </c>
      <c r="AD88" s="4">
        <f t="shared" si="11"/>
        <v>4.0000000000000002E-4</v>
      </c>
      <c r="AE88" s="5">
        <f t="shared" si="11"/>
        <v>5.5720798616569727E-4</v>
      </c>
      <c r="AF88"/>
      <c r="AG88" s="3">
        <f t="shared" si="17"/>
        <v>4.0000000000000002E-4</v>
      </c>
      <c r="AH88" s="5">
        <f t="shared" si="18"/>
        <v>4.5240266205523244E-4</v>
      </c>
      <c r="AI88"/>
      <c r="AJ88" s="3">
        <f t="shared" si="19"/>
        <v>0.42264973081037416</v>
      </c>
      <c r="AK88" s="4">
        <f t="shared" si="13"/>
        <v>0.42264973081037416</v>
      </c>
      <c r="AL88" s="4">
        <f t="shared" si="20"/>
        <v>1</v>
      </c>
      <c r="AM88" s="4">
        <f t="shared" si="14"/>
        <v>1.1310066551380811</v>
      </c>
      <c r="AN88" s="4">
        <f t="shared" si="15"/>
        <v>0</v>
      </c>
      <c r="AO88" s="4">
        <f t="shared" si="16"/>
        <v>0</v>
      </c>
      <c r="AP88" s="16" t="str">
        <f t="shared" si="21"/>
        <v>#00FF00</v>
      </c>
    </row>
    <row r="89" spans="1:42" x14ac:dyDescent="0.35">
      <c r="A89" s="3" t="s">
        <v>510</v>
      </c>
      <c r="B89" s="4" t="s">
        <v>511</v>
      </c>
      <c r="C89" s="4" t="s">
        <v>512</v>
      </c>
      <c r="D89" s="23" t="s">
        <v>32</v>
      </c>
      <c r="E89" s="4" t="s">
        <v>33</v>
      </c>
      <c r="F89" s="4" t="s">
        <v>34</v>
      </c>
      <c r="G89" s="4" t="s">
        <v>35</v>
      </c>
      <c r="H89" s="4" t="s">
        <v>36</v>
      </c>
      <c r="I89" s="4" t="s">
        <v>37</v>
      </c>
      <c r="J89" s="4" t="s">
        <v>38</v>
      </c>
      <c r="K89" s="4" t="s">
        <v>32</v>
      </c>
      <c r="L89" s="4" t="s">
        <v>39</v>
      </c>
      <c r="M89" s="4" t="s">
        <v>105</v>
      </c>
      <c r="N89" s="4" t="s">
        <v>41</v>
      </c>
      <c r="O89" s="4" t="s">
        <v>513</v>
      </c>
      <c r="P89" s="4" t="s">
        <v>514</v>
      </c>
      <c r="Q89" s="4" t="s">
        <v>515</v>
      </c>
      <c r="R89" s="4">
        <v>83.8</v>
      </c>
      <c r="S89" s="4">
        <v>0</v>
      </c>
      <c r="T89" s="4">
        <v>0</v>
      </c>
      <c r="U89" s="4">
        <v>0</v>
      </c>
      <c r="V89" s="4">
        <v>0</v>
      </c>
      <c r="W89" s="4">
        <v>0</v>
      </c>
      <c r="X89" s="5">
        <v>0</v>
      </c>
      <c r="Z89" s="3">
        <f t="shared" si="12"/>
        <v>4.0000000000000002E-4</v>
      </c>
      <c r="AA89" s="4">
        <f t="shared" si="12"/>
        <v>4.0000000000000002E-4</v>
      </c>
      <c r="AB89" s="4">
        <f t="shared" si="12"/>
        <v>4.0000000000000002E-4</v>
      </c>
      <c r="AC89" s="4">
        <f t="shared" si="11"/>
        <v>4.0000000000000002E-4</v>
      </c>
      <c r="AD89" s="4">
        <f t="shared" si="11"/>
        <v>4.0000000000000002E-4</v>
      </c>
      <c r="AE89" s="5">
        <f t="shared" si="11"/>
        <v>4.0000000000000002E-4</v>
      </c>
      <c r="AF89"/>
      <c r="AG89" s="3">
        <f t="shared" si="17"/>
        <v>4.0000000000000002E-4</v>
      </c>
      <c r="AH89" s="5">
        <f t="shared" si="18"/>
        <v>4.0000000000000002E-4</v>
      </c>
      <c r="AI89"/>
      <c r="AJ89" s="3" t="e">
        <f t="shared" si="19"/>
        <v>#DIV/0!</v>
      </c>
      <c r="AK89" s="4">
        <f t="shared" si="13"/>
        <v>1</v>
      </c>
      <c r="AL89" s="4">
        <f t="shared" si="20"/>
        <v>1</v>
      </c>
      <c r="AM89" s="4">
        <f t="shared" si="14"/>
        <v>1</v>
      </c>
      <c r="AN89" s="4">
        <f t="shared" si="15"/>
        <v>0</v>
      </c>
      <c r="AO89" s="4" t="str">
        <f t="shared" si="16"/>
        <v>K02191</v>
      </c>
      <c r="AP89" s="16" t="str">
        <f t="shared" si="21"/>
        <v>#00FF00</v>
      </c>
    </row>
    <row r="90" spans="1:42" x14ac:dyDescent="0.35">
      <c r="A90" s="3" t="s">
        <v>516</v>
      </c>
      <c r="B90" s="4" t="s">
        <v>517</v>
      </c>
      <c r="C90" s="4" t="s">
        <v>518</v>
      </c>
      <c r="D90" s="23" t="s">
        <v>32</v>
      </c>
      <c r="E90" s="4" t="s">
        <v>33</v>
      </c>
      <c r="F90" s="4" t="s">
        <v>34</v>
      </c>
      <c r="G90" s="4" t="s">
        <v>35</v>
      </c>
      <c r="H90" s="4" t="s">
        <v>36</v>
      </c>
      <c r="I90" s="4" t="s">
        <v>37</v>
      </c>
      <c r="J90" s="4" t="s">
        <v>38</v>
      </c>
      <c r="K90" s="4" t="s">
        <v>32</v>
      </c>
      <c r="L90" s="4" t="s">
        <v>39</v>
      </c>
      <c r="M90" s="4" t="s">
        <v>105</v>
      </c>
      <c r="N90" s="4" t="s">
        <v>41</v>
      </c>
      <c r="O90" s="4" t="s">
        <v>519</v>
      </c>
      <c r="P90" s="4" t="s">
        <v>520</v>
      </c>
      <c r="Q90" s="4" t="s">
        <v>521</v>
      </c>
      <c r="R90" s="4">
        <v>89.3</v>
      </c>
      <c r="S90" s="4">
        <v>0</v>
      </c>
      <c r="T90" s="4">
        <v>0</v>
      </c>
      <c r="U90" s="4">
        <v>0</v>
      </c>
      <c r="V90" s="4">
        <v>2</v>
      </c>
      <c r="W90" s="4">
        <v>7</v>
      </c>
      <c r="X90" s="5">
        <v>9</v>
      </c>
      <c r="Z90" s="3">
        <f t="shared" si="12"/>
        <v>4.0000000000000002E-4</v>
      </c>
      <c r="AA90" s="4">
        <f t="shared" si="12"/>
        <v>4.0000000000000002E-4</v>
      </c>
      <c r="AB90" s="4">
        <f t="shared" si="12"/>
        <v>4.0000000000000002E-4</v>
      </c>
      <c r="AC90" s="4">
        <f t="shared" si="11"/>
        <v>1.30702947845805E-3</v>
      </c>
      <c r="AD90" s="4">
        <f t="shared" si="11"/>
        <v>1.6678862524904909E-3</v>
      </c>
      <c r="AE90" s="5">
        <f t="shared" si="11"/>
        <v>1.814871875491275E-3</v>
      </c>
      <c r="AF90"/>
      <c r="AG90" s="3">
        <f t="shared" si="17"/>
        <v>4.0000000000000002E-4</v>
      </c>
      <c r="AH90" s="5">
        <f t="shared" si="18"/>
        <v>1.5965958688132721E-3</v>
      </c>
      <c r="AI90"/>
      <c r="AJ90" s="3">
        <f t="shared" si="19"/>
        <v>1.5528089322033745E-2</v>
      </c>
      <c r="AK90" s="4">
        <f t="shared" si="13"/>
        <v>1.5528089322033745E-2</v>
      </c>
      <c r="AL90" s="4">
        <f t="shared" si="20"/>
        <v>1.5528089322033745E-2</v>
      </c>
      <c r="AM90" s="4">
        <f t="shared" si="14"/>
        <v>3.9914896720331803</v>
      </c>
      <c r="AN90" s="4">
        <f t="shared" si="15"/>
        <v>1.9969272781172933</v>
      </c>
      <c r="AO90" s="4" t="str">
        <f t="shared" si="16"/>
        <v>K00948</v>
      </c>
      <c r="AP90" s="16" t="str">
        <f t="shared" si="21"/>
        <v>#FFFF00</v>
      </c>
    </row>
    <row r="91" spans="1:42" x14ac:dyDescent="0.35">
      <c r="A91" s="3" t="s">
        <v>522</v>
      </c>
      <c r="B91" s="4"/>
      <c r="C91" s="4"/>
      <c r="D91" s="23" t="s">
        <v>32</v>
      </c>
      <c r="E91" s="4" t="s">
        <v>33</v>
      </c>
      <c r="F91" s="4" t="s">
        <v>34</v>
      </c>
      <c r="G91" s="4" t="s">
        <v>35</v>
      </c>
      <c r="H91" s="4" t="s">
        <v>36</v>
      </c>
      <c r="I91" s="4" t="s">
        <v>37</v>
      </c>
      <c r="J91" s="4" t="s">
        <v>38</v>
      </c>
      <c r="K91" s="4" t="s">
        <v>32</v>
      </c>
      <c r="L91" s="4" t="s">
        <v>39</v>
      </c>
      <c r="M91" s="4" t="s">
        <v>300</v>
      </c>
      <c r="N91" s="4" t="s">
        <v>41</v>
      </c>
      <c r="O91" s="4" t="s">
        <v>50</v>
      </c>
      <c r="P91" s="4" t="s">
        <v>50</v>
      </c>
      <c r="Q91" s="4" t="s">
        <v>51</v>
      </c>
      <c r="R91" s="4">
        <v>69</v>
      </c>
      <c r="S91" s="4">
        <v>0</v>
      </c>
      <c r="T91" s="4">
        <v>0</v>
      </c>
      <c r="U91" s="4">
        <v>0</v>
      </c>
      <c r="V91" s="4">
        <v>1</v>
      </c>
      <c r="W91" s="4">
        <v>4</v>
      </c>
      <c r="X91" s="5">
        <v>3</v>
      </c>
      <c r="Z91" s="3">
        <f t="shared" si="12"/>
        <v>4.0000000000000002E-4</v>
      </c>
      <c r="AA91" s="4">
        <f t="shared" si="12"/>
        <v>4.0000000000000002E-4</v>
      </c>
      <c r="AB91" s="4">
        <f t="shared" si="12"/>
        <v>4.0000000000000002E-4</v>
      </c>
      <c r="AC91" s="4">
        <f t="shared" si="11"/>
        <v>8.5351473922902499E-4</v>
      </c>
      <c r="AD91" s="4">
        <f t="shared" si="11"/>
        <v>1.1245064299945662E-3</v>
      </c>
      <c r="AE91" s="5">
        <f t="shared" si="11"/>
        <v>8.7162395849709167E-4</v>
      </c>
      <c r="AF91"/>
      <c r="AG91" s="3">
        <f t="shared" si="17"/>
        <v>4.0000000000000002E-4</v>
      </c>
      <c r="AH91" s="5">
        <f t="shared" si="18"/>
        <v>9.4988170924022771E-4</v>
      </c>
      <c r="AI91"/>
      <c r="AJ91" s="3">
        <f t="shared" si="19"/>
        <v>2.4381150274694511E-2</v>
      </c>
      <c r="AK91" s="4">
        <f t="shared" si="13"/>
        <v>2.4381150274694511E-2</v>
      </c>
      <c r="AL91" s="4">
        <f t="shared" si="20"/>
        <v>2.4381150274694511E-2</v>
      </c>
      <c r="AM91" s="4">
        <f t="shared" si="14"/>
        <v>2.3747042731005692</v>
      </c>
      <c r="AN91" s="4">
        <f t="shared" si="15"/>
        <v>1.2477478627928138</v>
      </c>
      <c r="AO91" s="4">
        <f t="shared" si="16"/>
        <v>0</v>
      </c>
      <c r="AP91" s="16" t="str">
        <f t="shared" si="21"/>
        <v>#FFFF00</v>
      </c>
    </row>
    <row r="92" spans="1:42" x14ac:dyDescent="0.35">
      <c r="A92" s="3" t="s">
        <v>523</v>
      </c>
      <c r="B92" s="4"/>
      <c r="C92" s="4"/>
      <c r="D92" s="23" t="s">
        <v>32</v>
      </c>
      <c r="E92" s="4" t="s">
        <v>33</v>
      </c>
      <c r="F92" s="4" t="s">
        <v>34</v>
      </c>
      <c r="G92" s="4" t="s">
        <v>35</v>
      </c>
      <c r="H92" s="4" t="s">
        <v>36</v>
      </c>
      <c r="I92" s="4" t="s">
        <v>37</v>
      </c>
      <c r="J92" s="4" t="s">
        <v>38</v>
      </c>
      <c r="K92" s="4" t="s">
        <v>32</v>
      </c>
      <c r="L92" s="4" t="s">
        <v>39</v>
      </c>
      <c r="M92" s="4" t="s">
        <v>303</v>
      </c>
      <c r="N92" s="4" t="s">
        <v>41</v>
      </c>
      <c r="O92" s="4" t="s">
        <v>524</v>
      </c>
      <c r="P92" s="4" t="s">
        <v>525</v>
      </c>
      <c r="Q92" s="4" t="s">
        <v>526</v>
      </c>
      <c r="R92" s="4">
        <v>79.599999999999994</v>
      </c>
      <c r="S92" s="4">
        <v>0</v>
      </c>
      <c r="T92" s="4">
        <v>0</v>
      </c>
      <c r="U92" s="4">
        <v>0</v>
      </c>
      <c r="V92" s="4">
        <v>0</v>
      </c>
      <c r="W92" s="4">
        <v>0</v>
      </c>
      <c r="X92" s="5">
        <v>0</v>
      </c>
      <c r="Z92" s="3">
        <f t="shared" si="12"/>
        <v>4.0000000000000002E-4</v>
      </c>
      <c r="AA92" s="4">
        <f t="shared" si="12"/>
        <v>4.0000000000000002E-4</v>
      </c>
      <c r="AB92" s="4">
        <f t="shared" si="12"/>
        <v>4.0000000000000002E-4</v>
      </c>
      <c r="AC92" s="4">
        <f t="shared" si="11"/>
        <v>4.0000000000000002E-4</v>
      </c>
      <c r="AD92" s="4">
        <f t="shared" si="11"/>
        <v>4.0000000000000002E-4</v>
      </c>
      <c r="AE92" s="5">
        <f t="shared" si="11"/>
        <v>4.0000000000000002E-4</v>
      </c>
      <c r="AF92"/>
      <c r="AG92" s="3">
        <f t="shared" si="17"/>
        <v>4.0000000000000002E-4</v>
      </c>
      <c r="AH92" s="5">
        <f t="shared" si="18"/>
        <v>4.0000000000000002E-4</v>
      </c>
      <c r="AI92"/>
      <c r="AJ92" s="3" t="e">
        <f t="shared" si="19"/>
        <v>#DIV/0!</v>
      </c>
      <c r="AK92" s="4">
        <f t="shared" si="13"/>
        <v>1</v>
      </c>
      <c r="AL92" s="4">
        <f t="shared" si="20"/>
        <v>1</v>
      </c>
      <c r="AM92" s="4">
        <f t="shared" si="14"/>
        <v>1</v>
      </c>
      <c r="AN92" s="4">
        <f t="shared" si="15"/>
        <v>0</v>
      </c>
      <c r="AO92" s="4">
        <f t="shared" si="16"/>
        <v>0</v>
      </c>
      <c r="AP92" s="16" t="str">
        <f t="shared" si="21"/>
        <v>#00FF00</v>
      </c>
    </row>
    <row r="93" spans="1:42" x14ac:dyDescent="0.35">
      <c r="A93" s="3" t="s">
        <v>527</v>
      </c>
      <c r="B93" s="4"/>
      <c r="C93" s="4"/>
      <c r="D93" s="23" t="s">
        <v>32</v>
      </c>
      <c r="E93" s="4" t="s">
        <v>101</v>
      </c>
      <c r="F93" s="4" t="s">
        <v>34</v>
      </c>
      <c r="G93" s="4"/>
      <c r="H93" s="4"/>
      <c r="I93" s="4"/>
      <c r="J93" s="4"/>
      <c r="K93" s="4"/>
      <c r="L93" s="4"/>
      <c r="M93" s="4" t="s">
        <v>392</v>
      </c>
      <c r="N93" s="4" t="s">
        <v>41</v>
      </c>
      <c r="O93" s="4" t="s">
        <v>528</v>
      </c>
      <c r="P93" s="4" t="s">
        <v>529</v>
      </c>
      <c r="Q93" s="4" t="s">
        <v>530</v>
      </c>
      <c r="R93" s="4">
        <v>83.2</v>
      </c>
      <c r="S93" s="4">
        <v>0</v>
      </c>
      <c r="T93" s="4">
        <v>0</v>
      </c>
      <c r="U93" s="4">
        <v>0</v>
      </c>
      <c r="V93" s="4">
        <v>3</v>
      </c>
      <c r="W93" s="4">
        <v>3</v>
      </c>
      <c r="X93" s="5">
        <v>5</v>
      </c>
      <c r="Z93" s="3">
        <f t="shared" si="12"/>
        <v>4.0000000000000002E-4</v>
      </c>
      <c r="AA93" s="4">
        <f t="shared" si="12"/>
        <v>4.0000000000000002E-4</v>
      </c>
      <c r="AB93" s="4">
        <f t="shared" si="12"/>
        <v>4.0000000000000002E-4</v>
      </c>
      <c r="AC93" s="4">
        <f t="shared" si="11"/>
        <v>1.7605442176870747E-3</v>
      </c>
      <c r="AD93" s="4">
        <f t="shared" si="11"/>
        <v>9.4337982249592472E-4</v>
      </c>
      <c r="AE93" s="5">
        <f t="shared" si="11"/>
        <v>1.1860399308284862E-3</v>
      </c>
      <c r="AF93"/>
      <c r="AG93" s="3">
        <f t="shared" si="17"/>
        <v>4.0000000000000002E-4</v>
      </c>
      <c r="AH93" s="5">
        <f t="shared" si="18"/>
        <v>1.2966546570038285E-3</v>
      </c>
      <c r="AI93"/>
      <c r="AJ93" s="3">
        <f t="shared" si="19"/>
        <v>6.5883532989588711E-2</v>
      </c>
      <c r="AK93" s="4">
        <f t="shared" si="13"/>
        <v>6.5883532989588711E-2</v>
      </c>
      <c r="AL93" s="4">
        <f t="shared" si="20"/>
        <v>1</v>
      </c>
      <c r="AM93" s="4">
        <f t="shared" si="14"/>
        <v>3.2416366425095711</v>
      </c>
      <c r="AN93" s="4">
        <f t="shared" si="15"/>
        <v>0</v>
      </c>
      <c r="AO93" s="4">
        <f t="shared" si="16"/>
        <v>0</v>
      </c>
      <c r="AP93" s="16" t="str">
        <f t="shared" si="21"/>
        <v>#00FF00</v>
      </c>
    </row>
    <row r="94" spans="1:42" x14ac:dyDescent="0.35">
      <c r="A94" s="3" t="s">
        <v>531</v>
      </c>
      <c r="B94" s="4" t="s">
        <v>532</v>
      </c>
      <c r="C94" s="4"/>
      <c r="D94" s="23" t="s">
        <v>32</v>
      </c>
      <c r="E94" s="4" t="s">
        <v>101</v>
      </c>
      <c r="F94" s="4" t="s">
        <v>34</v>
      </c>
      <c r="G94" s="4"/>
      <c r="H94" s="4"/>
      <c r="I94" s="4"/>
      <c r="J94" s="4"/>
      <c r="K94" s="4"/>
      <c r="L94" s="4"/>
      <c r="M94" s="4" t="s">
        <v>266</v>
      </c>
      <c r="N94" s="4" t="s">
        <v>41</v>
      </c>
      <c r="O94" s="4" t="s">
        <v>533</v>
      </c>
      <c r="P94" s="4" t="s">
        <v>534</v>
      </c>
      <c r="Q94" s="4" t="s">
        <v>51</v>
      </c>
      <c r="R94" s="4">
        <v>77.7</v>
      </c>
      <c r="S94" s="4">
        <v>0</v>
      </c>
      <c r="T94" s="4">
        <v>0</v>
      </c>
      <c r="U94" s="4">
        <v>0</v>
      </c>
      <c r="V94" s="4">
        <v>0</v>
      </c>
      <c r="W94" s="4">
        <v>2</v>
      </c>
      <c r="X94" s="5">
        <v>3</v>
      </c>
      <c r="Z94" s="3">
        <f t="shared" si="12"/>
        <v>4.0000000000000002E-4</v>
      </c>
      <c r="AA94" s="4">
        <f t="shared" si="12"/>
        <v>4.0000000000000002E-4</v>
      </c>
      <c r="AB94" s="4">
        <f t="shared" si="12"/>
        <v>4.0000000000000002E-4</v>
      </c>
      <c r="AC94" s="4">
        <f t="shared" si="11"/>
        <v>4.0000000000000002E-4</v>
      </c>
      <c r="AD94" s="4">
        <f t="shared" si="11"/>
        <v>7.6225321499728306E-4</v>
      </c>
      <c r="AE94" s="5">
        <f t="shared" si="11"/>
        <v>8.7162395849709167E-4</v>
      </c>
      <c r="AF94"/>
      <c r="AG94" s="3">
        <f t="shared" si="17"/>
        <v>4.0000000000000002E-4</v>
      </c>
      <c r="AH94" s="5">
        <f t="shared" si="18"/>
        <v>6.7795905783145816E-4</v>
      </c>
      <c r="AI94"/>
      <c r="AJ94" s="3">
        <f t="shared" si="19"/>
        <v>0.19043708537264914</v>
      </c>
      <c r="AK94" s="4">
        <f t="shared" si="13"/>
        <v>0.19043708537264914</v>
      </c>
      <c r="AL94" s="4">
        <f t="shared" si="20"/>
        <v>1</v>
      </c>
      <c r="AM94" s="4">
        <f t="shared" si="14"/>
        <v>1.6948976445786452</v>
      </c>
      <c r="AN94" s="4">
        <f t="shared" si="15"/>
        <v>0</v>
      </c>
      <c r="AO94" s="4" t="str">
        <f t="shared" si="16"/>
        <v>K07159</v>
      </c>
      <c r="AP94" s="16" t="str">
        <f t="shared" si="21"/>
        <v>#00FF00</v>
      </c>
    </row>
    <row r="95" spans="1:42" x14ac:dyDescent="0.35">
      <c r="A95" s="3" t="s">
        <v>535</v>
      </c>
      <c r="B95" s="4" t="s">
        <v>536</v>
      </c>
      <c r="C95" s="4"/>
      <c r="D95" s="23" t="s">
        <v>32</v>
      </c>
      <c r="E95" s="4" t="s">
        <v>101</v>
      </c>
      <c r="F95" s="4" t="s">
        <v>34</v>
      </c>
      <c r="G95" s="4"/>
      <c r="H95" s="4"/>
      <c r="I95" s="4"/>
      <c r="J95" s="4"/>
      <c r="K95" s="4"/>
      <c r="L95" s="4"/>
      <c r="M95" s="4" t="s">
        <v>266</v>
      </c>
      <c r="N95" s="4" t="s">
        <v>41</v>
      </c>
      <c r="O95" s="4" t="s">
        <v>537</v>
      </c>
      <c r="P95" s="4" t="s">
        <v>538</v>
      </c>
      <c r="Q95" s="4" t="s">
        <v>539</v>
      </c>
      <c r="R95" s="4">
        <v>95.8</v>
      </c>
      <c r="S95" s="4">
        <v>0</v>
      </c>
      <c r="T95" s="4">
        <v>0</v>
      </c>
      <c r="U95" s="4">
        <v>0</v>
      </c>
      <c r="V95" s="4">
        <v>1</v>
      </c>
      <c r="W95" s="4">
        <v>2</v>
      </c>
      <c r="X95" s="5">
        <v>4</v>
      </c>
      <c r="Z95" s="3">
        <f t="shared" si="12"/>
        <v>4.0000000000000002E-4</v>
      </c>
      <c r="AA95" s="4">
        <f t="shared" si="12"/>
        <v>4.0000000000000002E-4</v>
      </c>
      <c r="AB95" s="4">
        <f t="shared" si="12"/>
        <v>4.0000000000000002E-4</v>
      </c>
      <c r="AC95" s="4">
        <f t="shared" si="11"/>
        <v>8.5351473922902499E-4</v>
      </c>
      <c r="AD95" s="4">
        <f t="shared" si="11"/>
        <v>7.6225321499728306E-4</v>
      </c>
      <c r="AE95" s="5">
        <f t="shared" si="11"/>
        <v>1.028831944662789E-3</v>
      </c>
      <c r="AF95"/>
      <c r="AG95" s="3">
        <f t="shared" si="17"/>
        <v>4.0000000000000002E-4</v>
      </c>
      <c r="AH95" s="5">
        <f t="shared" si="18"/>
        <v>8.8153329962969897E-4</v>
      </c>
      <c r="AI95"/>
      <c r="AJ95" s="3">
        <f t="shared" si="19"/>
        <v>2.538573949170591E-2</v>
      </c>
      <c r="AK95" s="4">
        <f t="shared" si="13"/>
        <v>2.538573949170591E-2</v>
      </c>
      <c r="AL95" s="4">
        <f t="shared" si="20"/>
        <v>2.538573949170591E-2</v>
      </c>
      <c r="AM95" s="4">
        <f t="shared" si="14"/>
        <v>2.2038332490742474</v>
      </c>
      <c r="AN95" s="4">
        <f t="shared" si="15"/>
        <v>1.1400150679042185</v>
      </c>
      <c r="AO95" s="4" t="str">
        <f t="shared" si="16"/>
        <v>K03420</v>
      </c>
      <c r="AP95" s="16" t="str">
        <f t="shared" si="21"/>
        <v>#FFFF00</v>
      </c>
    </row>
    <row r="96" spans="1:42" x14ac:dyDescent="0.35">
      <c r="A96" s="3" t="s">
        <v>540</v>
      </c>
      <c r="B96" s="4" t="s">
        <v>541</v>
      </c>
      <c r="C96" s="4"/>
      <c r="D96" s="23" t="s">
        <v>32</v>
      </c>
      <c r="E96" s="4" t="s">
        <v>33</v>
      </c>
      <c r="F96" s="4" t="s">
        <v>34</v>
      </c>
      <c r="G96" s="4" t="s">
        <v>35</v>
      </c>
      <c r="H96" s="4" t="s">
        <v>36</v>
      </c>
      <c r="I96" s="4" t="s">
        <v>37</v>
      </c>
      <c r="J96" s="4" t="s">
        <v>38</v>
      </c>
      <c r="K96" s="4" t="s">
        <v>32</v>
      </c>
      <c r="L96" s="4" t="s">
        <v>111</v>
      </c>
      <c r="M96" s="4" t="s">
        <v>542</v>
      </c>
      <c r="N96" s="4" t="s">
        <v>41</v>
      </c>
      <c r="O96" s="4" t="s">
        <v>543</v>
      </c>
      <c r="P96" s="4" t="s">
        <v>544</v>
      </c>
      <c r="Q96" s="4" t="s">
        <v>545</v>
      </c>
      <c r="R96" s="4">
        <v>89</v>
      </c>
      <c r="S96" s="4">
        <v>0</v>
      </c>
      <c r="T96" s="4">
        <v>0</v>
      </c>
      <c r="U96" s="4">
        <v>0</v>
      </c>
      <c r="V96" s="4">
        <v>0</v>
      </c>
      <c r="W96" s="4">
        <v>1</v>
      </c>
      <c r="X96" s="5">
        <v>3</v>
      </c>
      <c r="Z96" s="3">
        <f t="shared" si="12"/>
        <v>4.0000000000000002E-4</v>
      </c>
      <c r="AA96" s="4">
        <f t="shared" si="12"/>
        <v>4.0000000000000002E-4</v>
      </c>
      <c r="AB96" s="4">
        <f t="shared" si="12"/>
        <v>4.0000000000000002E-4</v>
      </c>
      <c r="AC96" s="4">
        <f t="shared" si="11"/>
        <v>4.0000000000000002E-4</v>
      </c>
      <c r="AD96" s="4">
        <f t="shared" si="11"/>
        <v>5.8112660749864162E-4</v>
      </c>
      <c r="AE96" s="5">
        <f t="shared" si="11"/>
        <v>8.7162395849709167E-4</v>
      </c>
      <c r="AF96"/>
      <c r="AG96" s="3">
        <f t="shared" si="17"/>
        <v>4.0000000000000002E-4</v>
      </c>
      <c r="AH96" s="5">
        <f t="shared" si="18"/>
        <v>6.1758352199857772E-4</v>
      </c>
      <c r="AI96"/>
      <c r="AJ96" s="3">
        <f t="shared" si="19"/>
        <v>0.25403979516014052</v>
      </c>
      <c r="AK96" s="4">
        <f t="shared" si="13"/>
        <v>0.25403979516014052</v>
      </c>
      <c r="AL96" s="4">
        <f t="shared" si="20"/>
        <v>1</v>
      </c>
      <c r="AM96" s="4">
        <f t="shared" si="14"/>
        <v>1.5439588049964441</v>
      </c>
      <c r="AN96" s="4">
        <f t="shared" si="15"/>
        <v>0</v>
      </c>
      <c r="AO96" s="4" t="str">
        <f t="shared" si="16"/>
        <v>K02039</v>
      </c>
      <c r="AP96" s="16" t="str">
        <f t="shared" si="21"/>
        <v>#00FF00</v>
      </c>
    </row>
    <row r="97" spans="1:42" x14ac:dyDescent="0.35">
      <c r="A97" s="3" t="s">
        <v>546</v>
      </c>
      <c r="B97" s="4" t="s">
        <v>547</v>
      </c>
      <c r="C97" s="4" t="s">
        <v>548</v>
      </c>
      <c r="D97" s="23" t="s">
        <v>32</v>
      </c>
      <c r="E97" s="4" t="s">
        <v>33</v>
      </c>
      <c r="F97" s="4" t="s">
        <v>34</v>
      </c>
      <c r="G97" s="4" t="s">
        <v>549</v>
      </c>
      <c r="H97" s="4" t="s">
        <v>549</v>
      </c>
      <c r="I97" s="4" t="s">
        <v>549</v>
      </c>
      <c r="J97" s="4" t="s">
        <v>549</v>
      </c>
      <c r="K97" s="4" t="s">
        <v>549</v>
      </c>
      <c r="L97" s="4" t="s">
        <v>549</v>
      </c>
      <c r="M97" s="4" t="s">
        <v>64</v>
      </c>
      <c r="N97" s="4" t="s">
        <v>41</v>
      </c>
      <c r="O97" s="4" t="s">
        <v>550</v>
      </c>
      <c r="P97" s="4" t="s">
        <v>551</v>
      </c>
      <c r="Q97" s="4" t="s">
        <v>552</v>
      </c>
      <c r="R97" s="4">
        <v>92</v>
      </c>
      <c r="S97" s="4">
        <v>0</v>
      </c>
      <c r="T97" s="4">
        <v>0</v>
      </c>
      <c r="U97" s="4">
        <v>0</v>
      </c>
      <c r="V97" s="4">
        <v>1</v>
      </c>
      <c r="W97" s="4">
        <v>2</v>
      </c>
      <c r="X97" s="5">
        <v>3</v>
      </c>
      <c r="Z97" s="3">
        <f t="shared" si="12"/>
        <v>4.0000000000000002E-4</v>
      </c>
      <c r="AA97" s="4">
        <f t="shared" si="12"/>
        <v>4.0000000000000002E-4</v>
      </c>
      <c r="AB97" s="4">
        <f t="shared" si="12"/>
        <v>4.0000000000000002E-4</v>
      </c>
      <c r="AC97" s="4">
        <f t="shared" si="11"/>
        <v>8.5351473922902499E-4</v>
      </c>
      <c r="AD97" s="4">
        <f t="shared" si="11"/>
        <v>7.6225321499728306E-4</v>
      </c>
      <c r="AE97" s="5">
        <f t="shared" si="11"/>
        <v>8.7162395849709167E-4</v>
      </c>
      <c r="AF97"/>
      <c r="AG97" s="3">
        <f t="shared" si="17"/>
        <v>4.0000000000000002E-4</v>
      </c>
      <c r="AH97" s="5">
        <f t="shared" si="18"/>
        <v>8.2913063757446661E-4</v>
      </c>
      <c r="AI97"/>
      <c r="AJ97" s="3">
        <f t="shared" si="19"/>
        <v>6.1627957746588332E-3</v>
      </c>
      <c r="AK97" s="4">
        <f t="shared" si="13"/>
        <v>6.1627957746588332E-3</v>
      </c>
      <c r="AL97" s="4">
        <f t="shared" si="20"/>
        <v>6.1627957746588332E-3</v>
      </c>
      <c r="AM97" s="4">
        <f t="shared" si="14"/>
        <v>2.0728265939361665</v>
      </c>
      <c r="AN97" s="4">
        <f t="shared" si="15"/>
        <v>1.0515994302281479</v>
      </c>
      <c r="AO97" s="4" t="str">
        <f t="shared" si="16"/>
        <v>K02469</v>
      </c>
      <c r="AP97" s="16" t="str">
        <f t="shared" si="21"/>
        <v>#FFFF00</v>
      </c>
    </row>
    <row r="98" spans="1:42" x14ac:dyDescent="0.35">
      <c r="A98" s="3" t="s">
        <v>553</v>
      </c>
      <c r="B98" s="4"/>
      <c r="C98" s="4"/>
      <c r="D98" s="23" t="s">
        <v>32</v>
      </c>
      <c r="E98" s="4" t="s">
        <v>101</v>
      </c>
      <c r="F98" s="4" t="s">
        <v>34</v>
      </c>
      <c r="G98" s="4"/>
      <c r="H98" s="4"/>
      <c r="I98" s="4"/>
      <c r="J98" s="4"/>
      <c r="K98" s="4"/>
      <c r="L98" s="4"/>
      <c r="M98" s="4" t="s">
        <v>554</v>
      </c>
      <c r="N98" s="4" t="s">
        <v>41</v>
      </c>
      <c r="O98" s="4" t="s">
        <v>555</v>
      </c>
      <c r="P98" s="4" t="s">
        <v>556</v>
      </c>
      <c r="Q98" s="4" t="s">
        <v>557</v>
      </c>
      <c r="R98" s="4">
        <v>86.9</v>
      </c>
      <c r="S98" s="4">
        <v>0</v>
      </c>
      <c r="T98" s="4">
        <v>0</v>
      </c>
      <c r="U98" s="4">
        <v>0</v>
      </c>
      <c r="V98" s="4">
        <v>2</v>
      </c>
      <c r="W98" s="4">
        <v>13</v>
      </c>
      <c r="X98" s="5">
        <v>14</v>
      </c>
      <c r="Z98" s="3">
        <f t="shared" si="12"/>
        <v>4.0000000000000002E-4</v>
      </c>
      <c r="AA98" s="4">
        <f t="shared" si="12"/>
        <v>4.0000000000000002E-4</v>
      </c>
      <c r="AB98" s="4">
        <f t="shared" si="12"/>
        <v>4.0000000000000002E-4</v>
      </c>
      <c r="AC98" s="4">
        <f t="shared" si="11"/>
        <v>1.30702947845805E-3</v>
      </c>
      <c r="AD98" s="4">
        <f t="shared" si="11"/>
        <v>2.7546458974823402E-3</v>
      </c>
      <c r="AE98" s="5">
        <f t="shared" si="11"/>
        <v>2.6009118063197614E-3</v>
      </c>
      <c r="AF98"/>
      <c r="AG98" s="3">
        <f t="shared" si="17"/>
        <v>4.0000000000000002E-4</v>
      </c>
      <c r="AH98" s="5">
        <f t="shared" si="18"/>
        <v>2.2208623940867173E-3</v>
      </c>
      <c r="AI98"/>
      <c r="AJ98" s="3">
        <f t="shared" si="19"/>
        <v>5.8079666301997013E-2</v>
      </c>
      <c r="AK98" s="4">
        <f t="shared" si="13"/>
        <v>5.8079666301997013E-2</v>
      </c>
      <c r="AL98" s="4">
        <f t="shared" si="20"/>
        <v>1</v>
      </c>
      <c r="AM98" s="4">
        <f t="shared" si="14"/>
        <v>5.5521559852167934</v>
      </c>
      <c r="AN98" s="4">
        <f t="shared" si="15"/>
        <v>0</v>
      </c>
      <c r="AO98" s="4">
        <f t="shared" si="16"/>
        <v>0</v>
      </c>
      <c r="AP98" s="16" t="str">
        <f t="shared" si="21"/>
        <v>#00FF00</v>
      </c>
    </row>
    <row r="99" spans="1:42" x14ac:dyDescent="0.35">
      <c r="A99" s="3" t="s">
        <v>558</v>
      </c>
      <c r="B99" s="4" t="s">
        <v>559</v>
      </c>
      <c r="C99" s="4"/>
      <c r="D99" s="23" t="s">
        <v>32</v>
      </c>
      <c r="E99" s="4" t="s">
        <v>101</v>
      </c>
      <c r="F99" s="4" t="s">
        <v>34</v>
      </c>
      <c r="G99" s="4"/>
      <c r="H99" s="4"/>
      <c r="I99" s="4"/>
      <c r="J99" s="4"/>
      <c r="K99" s="4"/>
      <c r="L99" s="4"/>
      <c r="M99" s="4" t="s">
        <v>560</v>
      </c>
      <c r="N99" s="4" t="s">
        <v>41</v>
      </c>
      <c r="O99" s="4" t="s">
        <v>561</v>
      </c>
      <c r="P99" s="4" t="s">
        <v>562</v>
      </c>
      <c r="Q99" s="4" t="s">
        <v>563</v>
      </c>
      <c r="R99" s="4">
        <v>90.1</v>
      </c>
      <c r="S99" s="4">
        <v>0</v>
      </c>
      <c r="T99" s="4">
        <v>0</v>
      </c>
      <c r="U99" s="4">
        <v>0</v>
      </c>
      <c r="V99" s="4">
        <v>1</v>
      </c>
      <c r="W99" s="4">
        <v>3</v>
      </c>
      <c r="X99" s="5">
        <v>12</v>
      </c>
      <c r="Z99" s="3">
        <f t="shared" si="12"/>
        <v>4.0000000000000002E-4</v>
      </c>
      <c r="AA99" s="4">
        <f t="shared" si="12"/>
        <v>4.0000000000000002E-4</v>
      </c>
      <c r="AB99" s="4">
        <f t="shared" si="12"/>
        <v>4.0000000000000002E-4</v>
      </c>
      <c r="AC99" s="4">
        <f t="shared" si="11"/>
        <v>8.5351473922902499E-4</v>
      </c>
      <c r="AD99" s="4">
        <f t="shared" si="11"/>
        <v>9.4337982249592472E-4</v>
      </c>
      <c r="AE99" s="5">
        <f t="shared" si="11"/>
        <v>2.2864958339883666E-3</v>
      </c>
      <c r="AF99"/>
      <c r="AG99" s="3">
        <f t="shared" si="17"/>
        <v>4.0000000000000002E-4</v>
      </c>
      <c r="AH99" s="5">
        <f t="shared" si="18"/>
        <v>1.3611301319044389E-3</v>
      </c>
      <c r="AI99"/>
      <c r="AJ99" s="3">
        <f t="shared" si="19"/>
        <v>0.17379028320285717</v>
      </c>
      <c r="AK99" s="4">
        <f t="shared" si="13"/>
        <v>0.17379028320285717</v>
      </c>
      <c r="AL99" s="4">
        <f t="shared" si="20"/>
        <v>1</v>
      </c>
      <c r="AM99" s="4">
        <f t="shared" si="14"/>
        <v>3.4028253297610971</v>
      </c>
      <c r="AN99" s="4">
        <f t="shared" si="15"/>
        <v>0</v>
      </c>
      <c r="AO99" s="4" t="str">
        <f t="shared" si="16"/>
        <v>K02016</v>
      </c>
      <c r="AP99" s="16" t="str">
        <f t="shared" si="21"/>
        <v>#00FF00</v>
      </c>
    </row>
    <row r="100" spans="1:42" x14ac:dyDescent="0.35">
      <c r="A100" s="3" t="s">
        <v>564</v>
      </c>
      <c r="B100" s="4" t="s">
        <v>565</v>
      </c>
      <c r="C100" s="4" t="s">
        <v>566</v>
      </c>
      <c r="D100" s="23" t="s">
        <v>32</v>
      </c>
      <c r="E100" s="4" t="s">
        <v>33</v>
      </c>
      <c r="F100" s="4" t="s">
        <v>34</v>
      </c>
      <c r="G100" s="4" t="s">
        <v>35</v>
      </c>
      <c r="H100" s="4" t="s">
        <v>36</v>
      </c>
      <c r="I100" s="4" t="s">
        <v>37</v>
      </c>
      <c r="J100" s="4" t="s">
        <v>38</v>
      </c>
      <c r="K100" s="4" t="s">
        <v>32</v>
      </c>
      <c r="L100" s="4" t="s">
        <v>39</v>
      </c>
      <c r="M100" s="4" t="s">
        <v>169</v>
      </c>
      <c r="N100" s="4" t="s">
        <v>41</v>
      </c>
      <c r="O100" s="4" t="s">
        <v>567</v>
      </c>
      <c r="P100" s="4" t="s">
        <v>568</v>
      </c>
      <c r="Q100" s="4" t="s">
        <v>569</v>
      </c>
      <c r="R100" s="4">
        <v>87.6</v>
      </c>
      <c r="S100" s="4">
        <v>0</v>
      </c>
      <c r="T100" s="4">
        <v>0</v>
      </c>
      <c r="U100" s="4">
        <v>1</v>
      </c>
      <c r="V100" s="4">
        <v>1</v>
      </c>
      <c r="W100" s="4">
        <v>1</v>
      </c>
      <c r="X100" s="5">
        <v>0</v>
      </c>
      <c r="Z100" s="3">
        <f t="shared" si="12"/>
        <v>4.0000000000000002E-4</v>
      </c>
      <c r="AA100" s="4">
        <f t="shared" si="12"/>
        <v>4.0000000000000002E-4</v>
      </c>
      <c r="AB100" s="4">
        <f t="shared" si="12"/>
        <v>7.9187969924812019E-3</v>
      </c>
      <c r="AC100" s="4">
        <f t="shared" si="11"/>
        <v>8.5351473922902499E-4</v>
      </c>
      <c r="AD100" s="4">
        <f t="shared" si="11"/>
        <v>5.8112660749864162E-4</v>
      </c>
      <c r="AE100" s="5">
        <f t="shared" si="11"/>
        <v>4.0000000000000002E-4</v>
      </c>
      <c r="AF100"/>
      <c r="AG100" s="3">
        <f t="shared" si="17"/>
        <v>2.9062656641604006E-3</v>
      </c>
      <c r="AH100" s="5">
        <f t="shared" si="18"/>
        <v>6.1154711557588886E-4</v>
      </c>
      <c r="AI100"/>
      <c r="AJ100" s="3">
        <f t="shared" si="19"/>
        <v>0.47249378351486637</v>
      </c>
      <c r="AK100" s="4">
        <f t="shared" si="13"/>
        <v>0.47249378351486637</v>
      </c>
      <c r="AL100" s="4">
        <f t="shared" si="20"/>
        <v>1</v>
      </c>
      <c r="AM100" s="4">
        <f t="shared" si="14"/>
        <v>0.21042367981612597</v>
      </c>
      <c r="AN100" s="4">
        <f t="shared" si="15"/>
        <v>0</v>
      </c>
      <c r="AO100" s="4" t="str">
        <f t="shared" si="16"/>
        <v>K01622</v>
      </c>
      <c r="AP100" s="16" t="str">
        <f t="shared" si="21"/>
        <v>#00FF00</v>
      </c>
    </row>
    <row r="101" spans="1:42" x14ac:dyDescent="0.35">
      <c r="A101" s="3" t="s">
        <v>570</v>
      </c>
      <c r="B101" s="4"/>
      <c r="C101" s="4"/>
      <c r="D101" s="23" t="s">
        <v>32</v>
      </c>
      <c r="E101" s="4" t="s">
        <v>33</v>
      </c>
      <c r="F101" s="4" t="s">
        <v>34</v>
      </c>
      <c r="G101" s="4" t="s">
        <v>35</v>
      </c>
      <c r="H101" s="4" t="s">
        <v>36</v>
      </c>
      <c r="I101" s="4" t="s">
        <v>37</v>
      </c>
      <c r="J101" s="4" t="s">
        <v>38</v>
      </c>
      <c r="K101" s="4" t="s">
        <v>32</v>
      </c>
      <c r="L101" s="4" t="s">
        <v>39</v>
      </c>
      <c r="M101" s="4" t="s">
        <v>571</v>
      </c>
      <c r="N101" s="4" t="s">
        <v>41</v>
      </c>
      <c r="O101" s="4" t="s">
        <v>572</v>
      </c>
      <c r="P101" s="4" t="s">
        <v>573</v>
      </c>
      <c r="Q101" s="4" t="s">
        <v>574</v>
      </c>
      <c r="R101" s="4">
        <v>84.7</v>
      </c>
      <c r="S101" s="4">
        <v>0</v>
      </c>
      <c r="T101" s="4">
        <v>0</v>
      </c>
      <c r="U101" s="4">
        <v>0</v>
      </c>
      <c r="V101" s="4">
        <v>0</v>
      </c>
      <c r="W101" s="4">
        <v>1</v>
      </c>
      <c r="X101" s="5">
        <v>3</v>
      </c>
      <c r="Z101" s="3">
        <f t="shared" si="12"/>
        <v>4.0000000000000002E-4</v>
      </c>
      <c r="AA101" s="4">
        <f t="shared" si="12"/>
        <v>4.0000000000000002E-4</v>
      </c>
      <c r="AB101" s="4">
        <f t="shared" si="12"/>
        <v>4.0000000000000002E-4</v>
      </c>
      <c r="AC101" s="4">
        <f t="shared" si="11"/>
        <v>4.0000000000000002E-4</v>
      </c>
      <c r="AD101" s="4">
        <f t="shared" si="11"/>
        <v>5.8112660749864162E-4</v>
      </c>
      <c r="AE101" s="5">
        <f t="shared" si="11"/>
        <v>8.7162395849709167E-4</v>
      </c>
      <c r="AF101"/>
      <c r="AG101" s="3">
        <f t="shared" si="17"/>
        <v>4.0000000000000002E-4</v>
      </c>
      <c r="AH101" s="5">
        <f t="shared" si="18"/>
        <v>6.1758352199857772E-4</v>
      </c>
      <c r="AI101"/>
      <c r="AJ101" s="3">
        <f t="shared" si="19"/>
        <v>0.25403979516014052</v>
      </c>
      <c r="AK101" s="4">
        <f t="shared" si="13"/>
        <v>0.25403979516014052</v>
      </c>
      <c r="AL101" s="4">
        <f t="shared" si="20"/>
        <v>1</v>
      </c>
      <c r="AM101" s="4">
        <f t="shared" si="14"/>
        <v>1.5439588049964441</v>
      </c>
      <c r="AN101" s="4">
        <f t="shared" si="15"/>
        <v>0</v>
      </c>
      <c r="AO101" s="4">
        <f t="shared" si="16"/>
        <v>0</v>
      </c>
      <c r="AP101" s="16" t="str">
        <f t="shared" si="21"/>
        <v>#00FF00</v>
      </c>
    </row>
    <row r="102" spans="1:42" x14ac:dyDescent="0.35">
      <c r="A102" s="3" t="s">
        <v>575</v>
      </c>
      <c r="B102" s="4"/>
      <c r="C102" s="4"/>
      <c r="D102" s="23" t="s">
        <v>32</v>
      </c>
      <c r="E102" s="4" t="s">
        <v>33</v>
      </c>
      <c r="F102" s="4" t="s">
        <v>34</v>
      </c>
      <c r="G102" s="4" t="s">
        <v>35</v>
      </c>
      <c r="H102" s="4" t="s">
        <v>36</v>
      </c>
      <c r="I102" s="4" t="s">
        <v>37</v>
      </c>
      <c r="J102" s="4" t="s">
        <v>38</v>
      </c>
      <c r="K102" s="4" t="s">
        <v>32</v>
      </c>
      <c r="L102" s="4" t="s">
        <v>39</v>
      </c>
      <c r="M102" s="4" t="s">
        <v>482</v>
      </c>
      <c r="N102" s="4" t="s">
        <v>41</v>
      </c>
      <c r="O102" s="4" t="s">
        <v>50</v>
      </c>
      <c r="P102" s="4" t="s">
        <v>50</v>
      </c>
      <c r="Q102" s="4" t="s">
        <v>51</v>
      </c>
      <c r="R102" s="4">
        <v>84.8</v>
      </c>
      <c r="S102" s="4">
        <v>0</v>
      </c>
      <c r="T102" s="4">
        <v>0</v>
      </c>
      <c r="U102" s="4">
        <v>0</v>
      </c>
      <c r="V102" s="4">
        <v>1</v>
      </c>
      <c r="W102" s="4">
        <v>8</v>
      </c>
      <c r="X102" s="5">
        <v>7</v>
      </c>
      <c r="Z102" s="3">
        <f t="shared" si="12"/>
        <v>4.0000000000000002E-4</v>
      </c>
      <c r="AA102" s="4">
        <f t="shared" si="12"/>
        <v>4.0000000000000002E-4</v>
      </c>
      <c r="AB102" s="4">
        <f t="shared" si="12"/>
        <v>4.0000000000000002E-4</v>
      </c>
      <c r="AC102" s="4">
        <f t="shared" si="11"/>
        <v>8.5351473922902499E-4</v>
      </c>
      <c r="AD102" s="4">
        <f t="shared" si="11"/>
        <v>1.8490128599891323E-3</v>
      </c>
      <c r="AE102" s="5">
        <f t="shared" si="11"/>
        <v>1.5004559031598806E-3</v>
      </c>
      <c r="AF102"/>
      <c r="AG102" s="3">
        <f t="shared" si="17"/>
        <v>4.0000000000000002E-4</v>
      </c>
      <c r="AH102" s="5">
        <f t="shared" si="18"/>
        <v>1.4009945007926793E-3</v>
      </c>
      <c r="AI102"/>
      <c r="AJ102" s="3">
        <f t="shared" si="19"/>
        <v>7.5411891015723764E-2</v>
      </c>
      <c r="AK102" s="4">
        <f t="shared" si="13"/>
        <v>7.5411891015723764E-2</v>
      </c>
      <c r="AL102" s="4">
        <f t="shared" si="20"/>
        <v>1</v>
      </c>
      <c r="AM102" s="4">
        <f t="shared" si="14"/>
        <v>3.5024862519816979</v>
      </c>
      <c r="AN102" s="4">
        <f t="shared" si="15"/>
        <v>0</v>
      </c>
      <c r="AO102" s="4">
        <f t="shared" si="16"/>
        <v>0</v>
      </c>
      <c r="AP102" s="16" t="str">
        <f t="shared" si="21"/>
        <v>#00FF00</v>
      </c>
    </row>
    <row r="103" spans="1:42" x14ac:dyDescent="0.35">
      <c r="A103" s="3" t="s">
        <v>576</v>
      </c>
      <c r="B103" s="4" t="s">
        <v>365</v>
      </c>
      <c r="C103" s="4" t="s">
        <v>366</v>
      </c>
      <c r="D103" s="23" t="s">
        <v>32</v>
      </c>
      <c r="E103" s="4" t="s">
        <v>101</v>
      </c>
      <c r="F103" s="4" t="s">
        <v>34</v>
      </c>
      <c r="G103" s="4"/>
      <c r="H103" s="4"/>
      <c r="I103" s="4"/>
      <c r="J103" s="4"/>
      <c r="K103" s="4"/>
      <c r="L103" s="4"/>
      <c r="M103" s="4" t="s">
        <v>577</v>
      </c>
      <c r="N103" s="4" t="s">
        <v>41</v>
      </c>
      <c r="O103" s="4" t="s">
        <v>578</v>
      </c>
      <c r="P103" s="4" t="s">
        <v>579</v>
      </c>
      <c r="Q103" s="4" t="s">
        <v>580</v>
      </c>
      <c r="R103" s="4">
        <v>84.1</v>
      </c>
      <c r="S103" s="4">
        <v>0</v>
      </c>
      <c r="T103" s="4">
        <v>0</v>
      </c>
      <c r="U103" s="4">
        <v>0</v>
      </c>
      <c r="V103" s="4">
        <v>0</v>
      </c>
      <c r="W103" s="4">
        <v>0</v>
      </c>
      <c r="X103" s="5">
        <v>0</v>
      </c>
      <c r="Z103" s="3">
        <f t="shared" si="12"/>
        <v>4.0000000000000002E-4</v>
      </c>
      <c r="AA103" s="4">
        <f t="shared" si="12"/>
        <v>4.0000000000000002E-4</v>
      </c>
      <c r="AB103" s="4">
        <f t="shared" si="12"/>
        <v>4.0000000000000002E-4</v>
      </c>
      <c r="AC103" s="4">
        <f t="shared" si="11"/>
        <v>4.0000000000000002E-4</v>
      </c>
      <c r="AD103" s="4">
        <f t="shared" si="11"/>
        <v>4.0000000000000002E-4</v>
      </c>
      <c r="AE103" s="5">
        <f t="shared" si="11"/>
        <v>4.0000000000000002E-4</v>
      </c>
      <c r="AF103"/>
      <c r="AG103" s="3">
        <f t="shared" si="17"/>
        <v>4.0000000000000002E-4</v>
      </c>
      <c r="AH103" s="5">
        <f t="shared" si="18"/>
        <v>4.0000000000000002E-4</v>
      </c>
      <c r="AI103"/>
      <c r="AJ103" s="3" t="e">
        <f t="shared" si="19"/>
        <v>#DIV/0!</v>
      </c>
      <c r="AK103" s="4">
        <f t="shared" si="13"/>
        <v>1</v>
      </c>
      <c r="AL103" s="4">
        <f t="shared" si="20"/>
        <v>1</v>
      </c>
      <c r="AM103" s="4">
        <f t="shared" si="14"/>
        <v>1</v>
      </c>
      <c r="AN103" s="4">
        <f t="shared" si="15"/>
        <v>0</v>
      </c>
      <c r="AO103" s="4" t="str">
        <f t="shared" si="16"/>
        <v>K04069</v>
      </c>
      <c r="AP103" s="16" t="str">
        <f t="shared" si="21"/>
        <v>#00FF00</v>
      </c>
    </row>
    <row r="104" spans="1:42" x14ac:dyDescent="0.35">
      <c r="A104" s="3" t="s">
        <v>581</v>
      </c>
      <c r="B104" s="4" t="s">
        <v>582</v>
      </c>
      <c r="C104" s="4" t="s">
        <v>583</v>
      </c>
      <c r="D104" s="23" t="s">
        <v>32</v>
      </c>
      <c r="E104" s="4" t="s">
        <v>101</v>
      </c>
      <c r="F104" s="4" t="s">
        <v>34</v>
      </c>
      <c r="G104" s="4"/>
      <c r="H104" s="4"/>
      <c r="I104" s="4"/>
      <c r="J104" s="4"/>
      <c r="K104" s="4"/>
      <c r="L104" s="4"/>
      <c r="M104" s="4" t="s">
        <v>197</v>
      </c>
      <c r="N104" s="4" t="s">
        <v>41</v>
      </c>
      <c r="O104" s="4" t="s">
        <v>250</v>
      </c>
      <c r="P104" s="4" t="s">
        <v>251</v>
      </c>
      <c r="Q104" s="4" t="s">
        <v>584</v>
      </c>
      <c r="R104" s="4">
        <v>94.2</v>
      </c>
      <c r="S104" s="4">
        <v>0</v>
      </c>
      <c r="T104" s="4">
        <v>0</v>
      </c>
      <c r="U104" s="4">
        <v>0</v>
      </c>
      <c r="V104" s="4">
        <v>1</v>
      </c>
      <c r="W104" s="4">
        <v>2</v>
      </c>
      <c r="X104" s="5">
        <v>7</v>
      </c>
      <c r="Z104" s="3">
        <f t="shared" si="12"/>
        <v>4.0000000000000002E-4</v>
      </c>
      <c r="AA104" s="4">
        <f t="shared" si="12"/>
        <v>4.0000000000000002E-4</v>
      </c>
      <c r="AB104" s="4">
        <f t="shared" si="12"/>
        <v>4.0000000000000002E-4</v>
      </c>
      <c r="AC104" s="4">
        <f t="shared" si="11"/>
        <v>8.5351473922902499E-4</v>
      </c>
      <c r="AD104" s="4">
        <f t="shared" si="11"/>
        <v>7.6225321499728306E-4</v>
      </c>
      <c r="AE104" s="5">
        <f t="shared" si="11"/>
        <v>1.5004559031598806E-3</v>
      </c>
      <c r="AF104"/>
      <c r="AG104" s="3">
        <f t="shared" si="17"/>
        <v>4.0000000000000002E-4</v>
      </c>
      <c r="AH104" s="5">
        <f t="shared" si="18"/>
        <v>1.0387412857953962E-3</v>
      </c>
      <c r="AI104"/>
      <c r="AJ104" s="3">
        <f t="shared" si="19"/>
        <v>0.1107716608627336</v>
      </c>
      <c r="AK104" s="4">
        <f t="shared" si="13"/>
        <v>0.1107716608627336</v>
      </c>
      <c r="AL104" s="4">
        <f t="shared" si="20"/>
        <v>1</v>
      </c>
      <c r="AM104" s="4">
        <f t="shared" si="14"/>
        <v>2.5968532144884904</v>
      </c>
      <c r="AN104" s="4">
        <f t="shared" si="15"/>
        <v>0</v>
      </c>
      <c r="AO104" s="4" t="str">
        <f t="shared" si="16"/>
        <v>K00170</v>
      </c>
      <c r="AP104" s="16" t="str">
        <f t="shared" si="21"/>
        <v>#00FF00</v>
      </c>
    </row>
    <row r="105" spans="1:42" x14ac:dyDescent="0.35">
      <c r="A105" s="3" t="s">
        <v>585</v>
      </c>
      <c r="B105" s="4"/>
      <c r="C105" s="4"/>
      <c r="D105" s="23" t="s">
        <v>32</v>
      </c>
      <c r="E105" s="4" t="s">
        <v>101</v>
      </c>
      <c r="F105" s="4" t="s">
        <v>34</v>
      </c>
      <c r="G105" s="4"/>
      <c r="H105" s="4"/>
      <c r="I105" s="4"/>
      <c r="J105" s="4"/>
      <c r="K105" s="4"/>
      <c r="L105" s="4"/>
      <c r="M105" s="4" t="s">
        <v>586</v>
      </c>
      <c r="N105" s="4" t="s">
        <v>41</v>
      </c>
      <c r="O105" s="4" t="s">
        <v>587</v>
      </c>
      <c r="P105" s="4" t="s">
        <v>588</v>
      </c>
      <c r="Q105" s="4" t="s">
        <v>589</v>
      </c>
      <c r="R105" s="4">
        <v>67.599999999999994</v>
      </c>
      <c r="S105" s="4">
        <v>0</v>
      </c>
      <c r="T105" s="4">
        <v>0</v>
      </c>
      <c r="U105" s="4">
        <v>0</v>
      </c>
      <c r="V105" s="4">
        <v>3</v>
      </c>
      <c r="W105" s="4">
        <v>4</v>
      </c>
      <c r="X105" s="5">
        <v>9</v>
      </c>
      <c r="Z105" s="3">
        <f t="shared" si="12"/>
        <v>4.0000000000000002E-4</v>
      </c>
      <c r="AA105" s="4">
        <f t="shared" si="12"/>
        <v>4.0000000000000002E-4</v>
      </c>
      <c r="AB105" s="4">
        <f t="shared" si="12"/>
        <v>4.0000000000000002E-4</v>
      </c>
      <c r="AC105" s="4">
        <f t="shared" si="11"/>
        <v>1.7605442176870747E-3</v>
      </c>
      <c r="AD105" s="4">
        <f t="shared" si="11"/>
        <v>1.1245064299945662E-3</v>
      </c>
      <c r="AE105" s="5">
        <f t="shared" si="11"/>
        <v>1.814871875491275E-3</v>
      </c>
      <c r="AF105"/>
      <c r="AG105" s="3">
        <f t="shared" si="17"/>
        <v>4.0000000000000002E-4</v>
      </c>
      <c r="AH105" s="5">
        <f t="shared" si="18"/>
        <v>1.5666408410576387E-3</v>
      </c>
      <c r="AI105"/>
      <c r="AJ105" s="3">
        <f t="shared" si="19"/>
        <v>3.424439414115573E-2</v>
      </c>
      <c r="AK105" s="4">
        <f t="shared" si="13"/>
        <v>3.424439414115573E-2</v>
      </c>
      <c r="AL105" s="4">
        <f t="shared" si="20"/>
        <v>3.424439414115573E-2</v>
      </c>
      <c r="AM105" s="4">
        <f t="shared" si="14"/>
        <v>3.9166021026440965</v>
      </c>
      <c r="AN105" s="4">
        <f t="shared" si="15"/>
        <v>1.9696025687531824</v>
      </c>
      <c r="AO105" s="4">
        <f t="shared" si="16"/>
        <v>0</v>
      </c>
      <c r="AP105" s="16" t="str">
        <f t="shared" si="21"/>
        <v>#FFFF00</v>
      </c>
    </row>
    <row r="106" spans="1:42" x14ac:dyDescent="0.35">
      <c r="A106" s="3" t="s">
        <v>590</v>
      </c>
      <c r="B106" s="4"/>
      <c r="C106" s="4"/>
      <c r="D106" s="23" t="s">
        <v>32</v>
      </c>
      <c r="E106" s="4" t="s">
        <v>33</v>
      </c>
      <c r="F106" s="4" t="s">
        <v>34</v>
      </c>
      <c r="G106" s="4" t="s">
        <v>35</v>
      </c>
      <c r="H106" s="4" t="s">
        <v>36</v>
      </c>
      <c r="I106" s="4" t="s">
        <v>37</v>
      </c>
      <c r="J106" s="4" t="s">
        <v>38</v>
      </c>
      <c r="K106" s="4" t="s">
        <v>32</v>
      </c>
      <c r="L106" s="4" t="s">
        <v>39</v>
      </c>
      <c r="M106" s="4" t="s">
        <v>64</v>
      </c>
      <c r="N106" s="4" t="s">
        <v>41</v>
      </c>
      <c r="O106" s="4" t="s">
        <v>591</v>
      </c>
      <c r="P106" s="4" t="s">
        <v>592</v>
      </c>
      <c r="Q106" s="4" t="s">
        <v>593</v>
      </c>
      <c r="R106" s="4">
        <v>79</v>
      </c>
      <c r="S106" s="4">
        <v>0</v>
      </c>
      <c r="T106" s="4">
        <v>0</v>
      </c>
      <c r="U106" s="4">
        <v>0</v>
      </c>
      <c r="V106" s="4">
        <v>0</v>
      </c>
      <c r="W106" s="4">
        <v>0</v>
      </c>
      <c r="X106" s="5">
        <v>0</v>
      </c>
      <c r="Z106" s="3">
        <f t="shared" si="12"/>
        <v>4.0000000000000002E-4</v>
      </c>
      <c r="AA106" s="4">
        <f t="shared" si="12"/>
        <v>4.0000000000000002E-4</v>
      </c>
      <c r="AB106" s="4">
        <f t="shared" si="12"/>
        <v>4.0000000000000002E-4</v>
      </c>
      <c r="AC106" s="4">
        <f t="shared" si="11"/>
        <v>4.0000000000000002E-4</v>
      </c>
      <c r="AD106" s="4">
        <f t="shared" si="11"/>
        <v>4.0000000000000002E-4</v>
      </c>
      <c r="AE106" s="5">
        <f t="shared" si="11"/>
        <v>4.0000000000000002E-4</v>
      </c>
      <c r="AF106"/>
      <c r="AG106" s="3">
        <f t="shared" si="17"/>
        <v>4.0000000000000002E-4</v>
      </c>
      <c r="AH106" s="5">
        <f t="shared" si="18"/>
        <v>4.0000000000000002E-4</v>
      </c>
      <c r="AI106"/>
      <c r="AJ106" s="3" t="e">
        <f t="shared" si="19"/>
        <v>#DIV/0!</v>
      </c>
      <c r="AK106" s="4">
        <f t="shared" si="13"/>
        <v>1</v>
      </c>
      <c r="AL106" s="4">
        <f t="shared" si="20"/>
        <v>1</v>
      </c>
      <c r="AM106" s="4">
        <f t="shared" si="14"/>
        <v>1</v>
      </c>
      <c r="AN106" s="4">
        <f t="shared" si="15"/>
        <v>0</v>
      </c>
      <c r="AO106" s="4">
        <f t="shared" si="16"/>
        <v>0</v>
      </c>
      <c r="AP106" s="16" t="str">
        <f t="shared" si="21"/>
        <v>#00FF00</v>
      </c>
    </row>
    <row r="107" spans="1:42" x14ac:dyDescent="0.35">
      <c r="A107" s="3" t="s">
        <v>594</v>
      </c>
      <c r="B107" s="4"/>
      <c r="C107" s="4"/>
      <c r="D107" s="23" t="s">
        <v>32</v>
      </c>
      <c r="E107" s="4" t="s">
        <v>33</v>
      </c>
      <c r="F107" s="4" t="s">
        <v>34</v>
      </c>
      <c r="G107" s="4" t="s">
        <v>35</v>
      </c>
      <c r="H107" s="4" t="s">
        <v>36</v>
      </c>
      <c r="I107" s="4" t="s">
        <v>37</v>
      </c>
      <c r="J107" s="4" t="s">
        <v>38</v>
      </c>
      <c r="K107" s="4" t="s">
        <v>32</v>
      </c>
      <c r="L107" s="4" t="s">
        <v>373</v>
      </c>
      <c r="M107" s="4" t="s">
        <v>143</v>
      </c>
      <c r="N107" s="4" t="s">
        <v>41</v>
      </c>
      <c r="O107" s="4" t="s">
        <v>595</v>
      </c>
      <c r="P107" s="4" t="s">
        <v>596</v>
      </c>
      <c r="Q107" s="4" t="s">
        <v>597</v>
      </c>
      <c r="R107" s="4">
        <v>89.8</v>
      </c>
      <c r="S107" s="4">
        <v>0</v>
      </c>
      <c r="T107" s="4">
        <v>0</v>
      </c>
      <c r="U107" s="4">
        <v>0</v>
      </c>
      <c r="V107" s="4">
        <v>0</v>
      </c>
      <c r="W107" s="4">
        <v>1</v>
      </c>
      <c r="X107" s="5">
        <v>3</v>
      </c>
      <c r="Z107" s="3">
        <f t="shared" si="12"/>
        <v>4.0000000000000002E-4</v>
      </c>
      <c r="AA107" s="4">
        <f t="shared" si="12"/>
        <v>4.0000000000000002E-4</v>
      </c>
      <c r="AB107" s="4">
        <f t="shared" si="12"/>
        <v>4.0000000000000002E-4</v>
      </c>
      <c r="AC107" s="4">
        <f t="shared" si="11"/>
        <v>4.0000000000000002E-4</v>
      </c>
      <c r="AD107" s="4">
        <f t="shared" si="11"/>
        <v>5.8112660749864162E-4</v>
      </c>
      <c r="AE107" s="5">
        <f t="shared" si="11"/>
        <v>8.7162395849709167E-4</v>
      </c>
      <c r="AF107"/>
      <c r="AG107" s="3">
        <f t="shared" si="17"/>
        <v>4.0000000000000002E-4</v>
      </c>
      <c r="AH107" s="5">
        <f t="shared" si="18"/>
        <v>6.1758352199857772E-4</v>
      </c>
      <c r="AI107"/>
      <c r="AJ107" s="3">
        <f t="shared" si="19"/>
        <v>0.25403979516014052</v>
      </c>
      <c r="AK107" s="4">
        <f t="shared" si="13"/>
        <v>0.25403979516014052</v>
      </c>
      <c r="AL107" s="4">
        <f t="shared" si="20"/>
        <v>1</v>
      </c>
      <c r="AM107" s="4">
        <f t="shared" si="14"/>
        <v>1.5439588049964441</v>
      </c>
      <c r="AN107" s="4">
        <f t="shared" si="15"/>
        <v>0</v>
      </c>
      <c r="AO107" s="4">
        <f t="shared" si="16"/>
        <v>0</v>
      </c>
      <c r="AP107" s="16" t="str">
        <f t="shared" si="21"/>
        <v>#00FF00</v>
      </c>
    </row>
    <row r="108" spans="1:42" x14ac:dyDescent="0.35">
      <c r="A108" s="3" t="s">
        <v>598</v>
      </c>
      <c r="B108" s="4"/>
      <c r="C108" s="4"/>
      <c r="D108" s="23" t="s">
        <v>32</v>
      </c>
      <c r="E108" s="4" t="s">
        <v>33</v>
      </c>
      <c r="F108" s="4" t="s">
        <v>34</v>
      </c>
      <c r="G108" s="4" t="s">
        <v>35</v>
      </c>
      <c r="H108" s="4" t="s">
        <v>36</v>
      </c>
      <c r="I108" s="4" t="s">
        <v>37</v>
      </c>
      <c r="J108" s="4" t="s">
        <v>38</v>
      </c>
      <c r="K108" s="4" t="s">
        <v>32</v>
      </c>
      <c r="L108" s="4" t="s">
        <v>39</v>
      </c>
      <c r="M108" s="4" t="s">
        <v>112</v>
      </c>
      <c r="N108" s="4" t="s">
        <v>41</v>
      </c>
      <c r="O108" s="4" t="s">
        <v>578</v>
      </c>
      <c r="P108" s="4" t="s">
        <v>579</v>
      </c>
      <c r="Q108" s="4" t="s">
        <v>209</v>
      </c>
      <c r="R108" s="4">
        <v>89.6</v>
      </c>
      <c r="S108" s="4">
        <v>0</v>
      </c>
      <c r="T108" s="4">
        <v>0</v>
      </c>
      <c r="U108" s="4">
        <v>0</v>
      </c>
      <c r="V108" s="4">
        <v>0</v>
      </c>
      <c r="W108" s="4">
        <v>0</v>
      </c>
      <c r="X108" s="5">
        <v>1</v>
      </c>
      <c r="Z108" s="3">
        <f t="shared" si="12"/>
        <v>4.0000000000000002E-4</v>
      </c>
      <c r="AA108" s="4">
        <f t="shared" si="12"/>
        <v>4.0000000000000002E-4</v>
      </c>
      <c r="AB108" s="4">
        <f t="shared" si="12"/>
        <v>4.0000000000000002E-4</v>
      </c>
      <c r="AC108" s="4">
        <f t="shared" si="11"/>
        <v>4.0000000000000002E-4</v>
      </c>
      <c r="AD108" s="4">
        <f t="shared" si="11"/>
        <v>4.0000000000000002E-4</v>
      </c>
      <c r="AE108" s="5">
        <f t="shared" si="11"/>
        <v>5.5720798616569727E-4</v>
      </c>
      <c r="AF108"/>
      <c r="AG108" s="3">
        <f t="shared" si="17"/>
        <v>4.0000000000000002E-4</v>
      </c>
      <c r="AH108" s="5">
        <f t="shared" si="18"/>
        <v>4.5240266205523244E-4</v>
      </c>
      <c r="AI108"/>
      <c r="AJ108" s="3">
        <f t="shared" si="19"/>
        <v>0.42264973081037416</v>
      </c>
      <c r="AK108" s="4">
        <f t="shared" si="13"/>
        <v>0.42264973081037416</v>
      </c>
      <c r="AL108" s="4">
        <f t="shared" si="20"/>
        <v>1</v>
      </c>
      <c r="AM108" s="4">
        <f t="shared" si="14"/>
        <v>1.1310066551380811</v>
      </c>
      <c r="AN108" s="4">
        <f t="shared" si="15"/>
        <v>0</v>
      </c>
      <c r="AO108" s="4">
        <f t="shared" si="16"/>
        <v>0</v>
      </c>
      <c r="AP108" s="16" t="str">
        <f t="shared" si="21"/>
        <v>#00FF00</v>
      </c>
    </row>
    <row r="109" spans="1:42" x14ac:dyDescent="0.35">
      <c r="A109" s="3" t="s">
        <v>599</v>
      </c>
      <c r="B109" s="4"/>
      <c r="C109" s="4"/>
      <c r="D109" s="23" t="s">
        <v>32</v>
      </c>
      <c r="E109" s="4" t="s">
        <v>33</v>
      </c>
      <c r="F109" s="4" t="s">
        <v>34</v>
      </c>
      <c r="G109" s="4" t="s">
        <v>35</v>
      </c>
      <c r="H109" s="4" t="s">
        <v>36</v>
      </c>
      <c r="I109" s="4" t="s">
        <v>37</v>
      </c>
      <c r="J109" s="4" t="s">
        <v>38</v>
      </c>
      <c r="K109" s="4" t="s">
        <v>32</v>
      </c>
      <c r="L109" s="4" t="s">
        <v>39</v>
      </c>
      <c r="M109" s="4" t="s">
        <v>600</v>
      </c>
      <c r="N109" s="4" t="s">
        <v>41</v>
      </c>
      <c r="O109" s="4" t="s">
        <v>50</v>
      </c>
      <c r="P109" s="4" t="s">
        <v>50</v>
      </c>
      <c r="Q109" s="4" t="s">
        <v>601</v>
      </c>
      <c r="R109" s="4">
        <v>78.3</v>
      </c>
      <c r="S109" s="4">
        <v>0</v>
      </c>
      <c r="T109" s="4">
        <v>0</v>
      </c>
      <c r="U109" s="4">
        <v>0</v>
      </c>
      <c r="V109" s="4">
        <v>1</v>
      </c>
      <c r="W109" s="4">
        <v>3</v>
      </c>
      <c r="X109" s="5">
        <v>4</v>
      </c>
      <c r="Z109" s="3">
        <f t="shared" si="12"/>
        <v>4.0000000000000002E-4</v>
      </c>
      <c r="AA109" s="4">
        <f t="shared" si="12"/>
        <v>4.0000000000000002E-4</v>
      </c>
      <c r="AB109" s="4">
        <f t="shared" si="12"/>
        <v>4.0000000000000002E-4</v>
      </c>
      <c r="AC109" s="4">
        <f t="shared" si="11"/>
        <v>8.5351473922902499E-4</v>
      </c>
      <c r="AD109" s="4">
        <f t="shared" si="11"/>
        <v>9.4337982249592472E-4</v>
      </c>
      <c r="AE109" s="5">
        <f t="shared" si="11"/>
        <v>1.028831944662789E-3</v>
      </c>
      <c r="AF109"/>
      <c r="AG109" s="3">
        <f t="shared" si="17"/>
        <v>4.0000000000000002E-4</v>
      </c>
      <c r="AH109" s="5">
        <f t="shared" si="18"/>
        <v>9.4190883546257963E-4</v>
      </c>
      <c r="AI109"/>
      <c r="AJ109" s="3">
        <f t="shared" si="19"/>
        <v>8.6113048525342482E-3</v>
      </c>
      <c r="AK109" s="4">
        <f t="shared" si="13"/>
        <v>8.6113048525342482E-3</v>
      </c>
      <c r="AL109" s="4">
        <f t="shared" si="20"/>
        <v>8.6113048525342482E-3</v>
      </c>
      <c r="AM109" s="4">
        <f t="shared" si="14"/>
        <v>2.3547720886564489</v>
      </c>
      <c r="AN109" s="4">
        <f t="shared" si="15"/>
        <v>1.2355874324594207</v>
      </c>
      <c r="AO109" s="4">
        <f t="shared" si="16"/>
        <v>0</v>
      </c>
      <c r="AP109" s="16" t="str">
        <f t="shared" si="21"/>
        <v>#FFFF00</v>
      </c>
    </row>
    <row r="110" spans="1:42" x14ac:dyDescent="0.35">
      <c r="A110" s="3" t="s">
        <v>602</v>
      </c>
      <c r="B110" s="4"/>
      <c r="C110" s="4"/>
      <c r="D110" s="23" t="s">
        <v>32</v>
      </c>
      <c r="E110" s="4" t="s">
        <v>101</v>
      </c>
      <c r="F110" s="4" t="s">
        <v>34</v>
      </c>
      <c r="G110" s="4"/>
      <c r="H110" s="4"/>
      <c r="I110" s="4"/>
      <c r="J110" s="4"/>
      <c r="K110" s="4"/>
      <c r="L110" s="4"/>
      <c r="M110" s="4" t="s">
        <v>603</v>
      </c>
      <c r="N110" s="4" t="s">
        <v>41</v>
      </c>
      <c r="O110" s="4" t="s">
        <v>604</v>
      </c>
      <c r="P110" s="4" t="s">
        <v>605</v>
      </c>
      <c r="Q110" s="4" t="s">
        <v>103</v>
      </c>
      <c r="R110" s="4">
        <v>65.599999999999994</v>
      </c>
      <c r="S110" s="4">
        <v>0</v>
      </c>
      <c r="T110" s="4">
        <v>0</v>
      </c>
      <c r="U110" s="4">
        <v>0</v>
      </c>
      <c r="V110" s="4">
        <v>0</v>
      </c>
      <c r="W110" s="4">
        <v>0</v>
      </c>
      <c r="X110" s="5">
        <v>0</v>
      </c>
      <c r="Z110" s="3">
        <f t="shared" si="12"/>
        <v>4.0000000000000002E-4</v>
      </c>
      <c r="AA110" s="4">
        <f t="shared" si="12"/>
        <v>4.0000000000000002E-4</v>
      </c>
      <c r="AB110" s="4">
        <f t="shared" si="12"/>
        <v>4.0000000000000002E-4</v>
      </c>
      <c r="AC110" s="4">
        <f t="shared" si="11"/>
        <v>4.0000000000000002E-4</v>
      </c>
      <c r="AD110" s="4">
        <f t="shared" si="11"/>
        <v>4.0000000000000002E-4</v>
      </c>
      <c r="AE110" s="5">
        <f t="shared" si="11"/>
        <v>4.0000000000000002E-4</v>
      </c>
      <c r="AF110"/>
      <c r="AG110" s="3">
        <f t="shared" si="17"/>
        <v>4.0000000000000002E-4</v>
      </c>
      <c r="AH110" s="5">
        <f t="shared" si="18"/>
        <v>4.0000000000000002E-4</v>
      </c>
      <c r="AI110"/>
      <c r="AJ110" s="3" t="e">
        <f t="shared" si="19"/>
        <v>#DIV/0!</v>
      </c>
      <c r="AK110" s="4">
        <f t="shared" si="13"/>
        <v>1</v>
      </c>
      <c r="AL110" s="4">
        <f t="shared" si="20"/>
        <v>1</v>
      </c>
      <c r="AM110" s="4">
        <f t="shared" si="14"/>
        <v>1</v>
      </c>
      <c r="AN110" s="4">
        <f t="shared" si="15"/>
        <v>0</v>
      </c>
      <c r="AO110" s="4">
        <f t="shared" si="16"/>
        <v>0</v>
      </c>
      <c r="AP110" s="16" t="str">
        <f t="shared" si="21"/>
        <v>#00FF00</v>
      </c>
    </row>
    <row r="111" spans="1:42" x14ac:dyDescent="0.35">
      <c r="A111" s="3" t="s">
        <v>606</v>
      </c>
      <c r="B111" s="4" t="s">
        <v>607</v>
      </c>
      <c r="C111" s="4" t="s">
        <v>156</v>
      </c>
      <c r="D111" s="23" t="s">
        <v>32</v>
      </c>
      <c r="E111" s="4" t="s">
        <v>33</v>
      </c>
      <c r="F111" s="4" t="s">
        <v>34</v>
      </c>
      <c r="G111" s="4" t="s">
        <v>549</v>
      </c>
      <c r="H111" s="4" t="s">
        <v>549</v>
      </c>
      <c r="I111" s="4" t="s">
        <v>549</v>
      </c>
      <c r="J111" s="4" t="s">
        <v>549</v>
      </c>
      <c r="K111" s="4" t="s">
        <v>549</v>
      </c>
      <c r="L111" s="4" t="s">
        <v>549</v>
      </c>
      <c r="M111" s="4" t="s">
        <v>157</v>
      </c>
      <c r="N111" s="4" t="s">
        <v>41</v>
      </c>
      <c r="O111" s="4" t="s">
        <v>608</v>
      </c>
      <c r="P111" s="4" t="s">
        <v>609</v>
      </c>
      <c r="Q111" s="4" t="s">
        <v>610</v>
      </c>
      <c r="R111" s="4">
        <v>91.5</v>
      </c>
      <c r="S111" s="4">
        <v>0</v>
      </c>
      <c r="T111" s="4">
        <v>0</v>
      </c>
      <c r="U111" s="4">
        <v>0</v>
      </c>
      <c r="V111" s="4">
        <v>0</v>
      </c>
      <c r="W111" s="4">
        <v>1</v>
      </c>
      <c r="X111" s="5">
        <v>1</v>
      </c>
      <c r="Z111" s="3">
        <f t="shared" si="12"/>
        <v>4.0000000000000002E-4</v>
      </c>
      <c r="AA111" s="4">
        <f t="shared" si="12"/>
        <v>4.0000000000000002E-4</v>
      </c>
      <c r="AB111" s="4">
        <f t="shared" si="12"/>
        <v>4.0000000000000002E-4</v>
      </c>
      <c r="AC111" s="4">
        <f t="shared" si="11"/>
        <v>4.0000000000000002E-4</v>
      </c>
      <c r="AD111" s="4">
        <f t="shared" si="11"/>
        <v>5.8112660749864162E-4</v>
      </c>
      <c r="AE111" s="5">
        <f t="shared" si="11"/>
        <v>5.5720798616569727E-4</v>
      </c>
      <c r="AF111"/>
      <c r="AG111" s="3">
        <f t="shared" si="17"/>
        <v>4.0000000000000002E-4</v>
      </c>
      <c r="AH111" s="5">
        <f t="shared" si="18"/>
        <v>5.1277819788811288E-4</v>
      </c>
      <c r="AI111"/>
      <c r="AJ111" s="3">
        <f t="shared" si="19"/>
        <v>0.18553614898453974</v>
      </c>
      <c r="AK111" s="4">
        <f t="shared" si="13"/>
        <v>0.18553614898453974</v>
      </c>
      <c r="AL111" s="4">
        <f t="shared" si="20"/>
        <v>1</v>
      </c>
      <c r="AM111" s="4">
        <f t="shared" si="14"/>
        <v>1.2819454947202822</v>
      </c>
      <c r="AN111" s="4">
        <f t="shared" si="15"/>
        <v>0</v>
      </c>
      <c r="AO111" s="4" t="str">
        <f t="shared" si="16"/>
        <v>K22167</v>
      </c>
      <c r="AP111" s="16" t="str">
        <f t="shared" si="21"/>
        <v>#00FF00</v>
      </c>
    </row>
    <row r="112" spans="1:42" x14ac:dyDescent="0.35">
      <c r="A112" s="3" t="s">
        <v>611</v>
      </c>
      <c r="B112" s="4"/>
      <c r="C112" s="4"/>
      <c r="D112" s="23" t="s">
        <v>32</v>
      </c>
      <c r="E112" s="4" t="s">
        <v>33</v>
      </c>
      <c r="F112" s="4" t="s">
        <v>34</v>
      </c>
      <c r="G112" s="4" t="s">
        <v>35</v>
      </c>
      <c r="H112" s="4" t="s">
        <v>36</v>
      </c>
      <c r="I112" s="4" t="s">
        <v>37</v>
      </c>
      <c r="J112" s="4" t="s">
        <v>38</v>
      </c>
      <c r="K112" s="4" t="s">
        <v>32</v>
      </c>
      <c r="L112" s="4" t="s">
        <v>39</v>
      </c>
      <c r="M112" s="4" t="s">
        <v>284</v>
      </c>
      <c r="N112" s="4" t="s">
        <v>41</v>
      </c>
      <c r="O112" s="4" t="s">
        <v>578</v>
      </c>
      <c r="P112" s="4" t="s">
        <v>579</v>
      </c>
      <c r="Q112" s="4" t="s">
        <v>612</v>
      </c>
      <c r="R112" s="4">
        <v>89.4</v>
      </c>
      <c r="S112" s="4">
        <v>0</v>
      </c>
      <c r="T112" s="4">
        <v>0</v>
      </c>
      <c r="U112" s="4">
        <v>1</v>
      </c>
      <c r="V112" s="4">
        <v>0</v>
      </c>
      <c r="W112" s="4">
        <v>1</v>
      </c>
      <c r="X112" s="5">
        <v>0</v>
      </c>
      <c r="Z112" s="3">
        <f t="shared" si="12"/>
        <v>4.0000000000000002E-4</v>
      </c>
      <c r="AA112" s="4">
        <f t="shared" si="12"/>
        <v>4.0000000000000002E-4</v>
      </c>
      <c r="AB112" s="4">
        <f t="shared" si="12"/>
        <v>7.9187969924812019E-3</v>
      </c>
      <c r="AC112" s="4">
        <f t="shared" si="11"/>
        <v>4.0000000000000002E-4</v>
      </c>
      <c r="AD112" s="4">
        <f t="shared" si="11"/>
        <v>5.8112660749864162E-4</v>
      </c>
      <c r="AE112" s="5">
        <f t="shared" si="11"/>
        <v>4.0000000000000002E-4</v>
      </c>
      <c r="AF112"/>
      <c r="AG112" s="3">
        <f t="shared" si="17"/>
        <v>2.9062656641604006E-3</v>
      </c>
      <c r="AH112" s="5">
        <f t="shared" si="18"/>
        <v>4.6037553583288052E-4</v>
      </c>
      <c r="AI112"/>
      <c r="AJ112" s="3">
        <f t="shared" si="19"/>
        <v>0.43672142302534434</v>
      </c>
      <c r="AK112" s="4">
        <f t="shared" si="13"/>
        <v>0.43672142302534434</v>
      </c>
      <c r="AL112" s="4">
        <f t="shared" si="20"/>
        <v>1</v>
      </c>
      <c r="AM112" s="4">
        <f t="shared" si="14"/>
        <v>0.15840793273311432</v>
      </c>
      <c r="AN112" s="4">
        <f t="shared" si="15"/>
        <v>0</v>
      </c>
      <c r="AO112" s="4">
        <f t="shared" si="16"/>
        <v>0</v>
      </c>
      <c r="AP112" s="16" t="str">
        <f t="shared" si="21"/>
        <v>#00FF00</v>
      </c>
    </row>
    <row r="113" spans="1:42" x14ac:dyDescent="0.35">
      <c r="A113" s="3" t="s">
        <v>613</v>
      </c>
      <c r="B113" s="4"/>
      <c r="C113" s="4"/>
      <c r="D113" s="23" t="s">
        <v>32</v>
      </c>
      <c r="E113" s="4" t="s">
        <v>33</v>
      </c>
      <c r="F113" s="4" t="s">
        <v>34</v>
      </c>
      <c r="G113" s="4" t="s">
        <v>35</v>
      </c>
      <c r="H113" s="4" t="s">
        <v>36</v>
      </c>
      <c r="I113" s="4" t="s">
        <v>37</v>
      </c>
      <c r="J113" s="4" t="s">
        <v>38</v>
      </c>
      <c r="K113" s="4" t="s">
        <v>32</v>
      </c>
      <c r="L113" s="4" t="s">
        <v>39</v>
      </c>
      <c r="M113" s="4" t="s">
        <v>600</v>
      </c>
      <c r="N113" s="4" t="s">
        <v>41</v>
      </c>
      <c r="O113" s="4" t="s">
        <v>614</v>
      </c>
      <c r="P113" s="4" t="s">
        <v>615</v>
      </c>
      <c r="Q113" s="4" t="s">
        <v>616</v>
      </c>
      <c r="R113" s="4">
        <v>88.4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5">
        <v>0</v>
      </c>
      <c r="Z113" s="3">
        <f t="shared" si="12"/>
        <v>4.0000000000000002E-4</v>
      </c>
      <c r="AA113" s="4">
        <f t="shared" si="12"/>
        <v>4.0000000000000002E-4</v>
      </c>
      <c r="AB113" s="4">
        <f t="shared" si="12"/>
        <v>4.0000000000000002E-4</v>
      </c>
      <c r="AC113" s="4">
        <f t="shared" si="11"/>
        <v>4.0000000000000002E-4</v>
      </c>
      <c r="AD113" s="4">
        <f t="shared" si="11"/>
        <v>4.0000000000000002E-4</v>
      </c>
      <c r="AE113" s="5">
        <f t="shared" si="11"/>
        <v>4.0000000000000002E-4</v>
      </c>
      <c r="AF113"/>
      <c r="AG113" s="3">
        <f t="shared" si="17"/>
        <v>4.0000000000000002E-4</v>
      </c>
      <c r="AH113" s="5">
        <f t="shared" si="18"/>
        <v>4.0000000000000002E-4</v>
      </c>
      <c r="AI113"/>
      <c r="AJ113" s="3" t="e">
        <f t="shared" si="19"/>
        <v>#DIV/0!</v>
      </c>
      <c r="AK113" s="4">
        <f t="shared" si="13"/>
        <v>1</v>
      </c>
      <c r="AL113" s="4">
        <f t="shared" si="20"/>
        <v>1</v>
      </c>
      <c r="AM113" s="4">
        <f t="shared" si="14"/>
        <v>1</v>
      </c>
      <c r="AN113" s="4">
        <f t="shared" si="15"/>
        <v>0</v>
      </c>
      <c r="AO113" s="4">
        <f t="shared" si="16"/>
        <v>0</v>
      </c>
      <c r="AP113" s="16" t="str">
        <f t="shared" si="21"/>
        <v>#00FF00</v>
      </c>
    </row>
    <row r="114" spans="1:42" x14ac:dyDescent="0.35">
      <c r="A114" s="3" t="s">
        <v>617</v>
      </c>
      <c r="B114" s="4"/>
      <c r="C114" s="4"/>
      <c r="D114" s="23" t="s">
        <v>32</v>
      </c>
      <c r="E114" s="4" t="s">
        <v>101</v>
      </c>
      <c r="F114" s="4" t="s">
        <v>34</v>
      </c>
      <c r="G114" s="4"/>
      <c r="H114" s="4"/>
      <c r="I114" s="4"/>
      <c r="J114" s="4"/>
      <c r="K114" s="4"/>
      <c r="L114" s="4"/>
      <c r="M114" s="4" t="s">
        <v>303</v>
      </c>
      <c r="N114" s="4" t="s">
        <v>41</v>
      </c>
      <c r="O114" s="4" t="s">
        <v>618</v>
      </c>
      <c r="P114" s="4" t="s">
        <v>619</v>
      </c>
      <c r="Q114" s="4" t="s">
        <v>620</v>
      </c>
      <c r="R114" s="4">
        <v>76.2</v>
      </c>
      <c r="S114" s="4">
        <v>0</v>
      </c>
      <c r="T114" s="4">
        <v>0</v>
      </c>
      <c r="U114" s="4">
        <v>0</v>
      </c>
      <c r="V114" s="4">
        <v>1</v>
      </c>
      <c r="W114" s="4">
        <v>1</v>
      </c>
      <c r="X114" s="5">
        <v>2</v>
      </c>
      <c r="Z114" s="3">
        <f t="shared" si="12"/>
        <v>4.0000000000000002E-4</v>
      </c>
      <c r="AA114" s="4">
        <f t="shared" si="12"/>
        <v>4.0000000000000002E-4</v>
      </c>
      <c r="AB114" s="4">
        <f t="shared" si="12"/>
        <v>4.0000000000000002E-4</v>
      </c>
      <c r="AC114" s="4">
        <f t="shared" si="11"/>
        <v>8.5351473922902499E-4</v>
      </c>
      <c r="AD114" s="4">
        <f t="shared" si="11"/>
        <v>5.8112660749864162E-4</v>
      </c>
      <c r="AE114" s="5">
        <f t="shared" si="11"/>
        <v>7.1441597233139447E-4</v>
      </c>
      <c r="AF114"/>
      <c r="AG114" s="3">
        <f t="shared" si="17"/>
        <v>4.0000000000000002E-4</v>
      </c>
      <c r="AH114" s="5">
        <f t="shared" si="18"/>
        <v>7.1635243968635369E-4</v>
      </c>
      <c r="AI114"/>
      <c r="AJ114" s="3">
        <f t="shared" si="19"/>
        <v>5.6595423698314828E-2</v>
      </c>
      <c r="AK114" s="4">
        <f t="shared" si="13"/>
        <v>5.6595423698314828E-2</v>
      </c>
      <c r="AL114" s="4">
        <f t="shared" si="20"/>
        <v>1</v>
      </c>
      <c r="AM114" s="4">
        <f t="shared" si="14"/>
        <v>1.7908810992158841</v>
      </c>
      <c r="AN114" s="4">
        <f t="shared" si="15"/>
        <v>0</v>
      </c>
      <c r="AO114" s="4">
        <f t="shared" si="16"/>
        <v>0</v>
      </c>
      <c r="AP114" s="16" t="str">
        <f t="shared" si="21"/>
        <v>#00FF00</v>
      </c>
    </row>
    <row r="115" spans="1:42" x14ac:dyDescent="0.35">
      <c r="A115" s="3" t="s">
        <v>621</v>
      </c>
      <c r="B115" s="4" t="s">
        <v>622</v>
      </c>
      <c r="C115" s="4" t="s">
        <v>623</v>
      </c>
      <c r="D115" s="23" t="s">
        <v>32</v>
      </c>
      <c r="E115" s="4" t="s">
        <v>33</v>
      </c>
      <c r="F115" s="4" t="s">
        <v>34</v>
      </c>
      <c r="G115" s="4" t="s">
        <v>35</v>
      </c>
      <c r="H115" s="4" t="s">
        <v>36</v>
      </c>
      <c r="I115" s="4" t="s">
        <v>37</v>
      </c>
      <c r="J115" s="4" t="s">
        <v>38</v>
      </c>
      <c r="K115" s="4" t="s">
        <v>32</v>
      </c>
      <c r="L115" s="4" t="s">
        <v>39</v>
      </c>
      <c r="M115" s="4" t="s">
        <v>560</v>
      </c>
      <c r="N115" s="4" t="s">
        <v>41</v>
      </c>
      <c r="O115" s="4" t="s">
        <v>624</v>
      </c>
      <c r="P115" s="4" t="s">
        <v>625</v>
      </c>
      <c r="Q115" s="4" t="s">
        <v>626</v>
      </c>
      <c r="R115" s="4">
        <v>82.1</v>
      </c>
      <c r="S115" s="4">
        <v>0</v>
      </c>
      <c r="T115" s="4">
        <v>0</v>
      </c>
      <c r="U115" s="4">
        <v>0</v>
      </c>
      <c r="V115" s="4">
        <v>0</v>
      </c>
      <c r="W115" s="4">
        <v>0</v>
      </c>
      <c r="X115" s="5">
        <v>6</v>
      </c>
      <c r="Z115" s="3">
        <f t="shared" si="12"/>
        <v>4.0000000000000002E-4</v>
      </c>
      <c r="AA115" s="4">
        <f t="shared" si="12"/>
        <v>4.0000000000000002E-4</v>
      </c>
      <c r="AB115" s="4">
        <f t="shared" si="12"/>
        <v>4.0000000000000002E-4</v>
      </c>
      <c r="AC115" s="4">
        <f t="shared" si="11"/>
        <v>4.0000000000000002E-4</v>
      </c>
      <c r="AD115" s="4">
        <f t="shared" si="11"/>
        <v>4.0000000000000002E-4</v>
      </c>
      <c r="AE115" s="5">
        <f t="shared" si="11"/>
        <v>1.3432479169941834E-3</v>
      </c>
      <c r="AF115"/>
      <c r="AG115" s="3">
        <f t="shared" si="17"/>
        <v>4.0000000000000002E-4</v>
      </c>
      <c r="AH115" s="5">
        <f t="shared" si="18"/>
        <v>7.1441597233139447E-4</v>
      </c>
      <c r="AI115"/>
      <c r="AJ115" s="3">
        <f t="shared" si="19"/>
        <v>0.42264973081037416</v>
      </c>
      <c r="AK115" s="4">
        <f t="shared" si="13"/>
        <v>0.42264973081037416</v>
      </c>
      <c r="AL115" s="4">
        <f t="shared" si="20"/>
        <v>1</v>
      </c>
      <c r="AM115" s="4">
        <f t="shared" si="14"/>
        <v>1.786039930828486</v>
      </c>
      <c r="AN115" s="4">
        <f t="shared" si="15"/>
        <v>0</v>
      </c>
      <c r="AO115" s="4" t="str">
        <f t="shared" si="16"/>
        <v>K10536</v>
      </c>
      <c r="AP115" s="16" t="str">
        <f t="shared" si="21"/>
        <v>#00FF00</v>
      </c>
    </row>
    <row r="116" spans="1:42" x14ac:dyDescent="0.35">
      <c r="A116" s="3" t="s">
        <v>627</v>
      </c>
      <c r="B116" s="4" t="s">
        <v>628</v>
      </c>
      <c r="C116" s="4"/>
      <c r="D116" s="23" t="s">
        <v>32</v>
      </c>
      <c r="E116" s="4" t="s">
        <v>33</v>
      </c>
      <c r="F116" s="4" t="s">
        <v>34</v>
      </c>
      <c r="G116" s="4" t="s">
        <v>35</v>
      </c>
      <c r="H116" s="4" t="s">
        <v>36</v>
      </c>
      <c r="I116" s="4" t="s">
        <v>37</v>
      </c>
      <c r="J116" s="4" t="s">
        <v>38</v>
      </c>
      <c r="K116" s="4" t="s">
        <v>32</v>
      </c>
      <c r="L116" s="4" t="s">
        <v>39</v>
      </c>
      <c r="M116" s="4" t="s">
        <v>284</v>
      </c>
      <c r="N116" s="4" t="s">
        <v>41</v>
      </c>
      <c r="O116" s="4" t="s">
        <v>629</v>
      </c>
      <c r="P116" s="4" t="s">
        <v>630</v>
      </c>
      <c r="Q116" s="4" t="s">
        <v>631</v>
      </c>
      <c r="R116" s="4">
        <v>95.4</v>
      </c>
      <c r="S116" s="4">
        <v>0</v>
      </c>
      <c r="T116" s="4">
        <v>0</v>
      </c>
      <c r="U116" s="4">
        <v>0</v>
      </c>
      <c r="V116" s="4">
        <v>0</v>
      </c>
      <c r="W116" s="4">
        <v>7</v>
      </c>
      <c r="X116" s="5">
        <v>3</v>
      </c>
      <c r="Z116" s="3">
        <f t="shared" si="12"/>
        <v>4.0000000000000002E-4</v>
      </c>
      <c r="AA116" s="4">
        <f t="shared" si="12"/>
        <v>4.0000000000000002E-4</v>
      </c>
      <c r="AB116" s="4">
        <f t="shared" si="12"/>
        <v>4.0000000000000002E-4</v>
      </c>
      <c r="AC116" s="4">
        <f t="shared" si="11"/>
        <v>4.0000000000000002E-4</v>
      </c>
      <c r="AD116" s="4">
        <f t="shared" si="11"/>
        <v>1.6678862524904909E-3</v>
      </c>
      <c r="AE116" s="5">
        <f t="shared" si="11"/>
        <v>8.7162395849709167E-4</v>
      </c>
      <c r="AF116"/>
      <c r="AG116" s="3">
        <f t="shared" si="17"/>
        <v>4.0000000000000002E-4</v>
      </c>
      <c r="AH116" s="5">
        <f t="shared" si="18"/>
        <v>9.7983673699586081E-4</v>
      </c>
      <c r="AI116"/>
      <c r="AJ116" s="3">
        <f t="shared" si="19"/>
        <v>0.25758797430713209</v>
      </c>
      <c r="AK116" s="4">
        <f t="shared" si="13"/>
        <v>0.25758797430713209</v>
      </c>
      <c r="AL116" s="4">
        <f t="shared" si="20"/>
        <v>1</v>
      </c>
      <c r="AM116" s="4">
        <f t="shared" si="14"/>
        <v>2.4495918424896521</v>
      </c>
      <c r="AN116" s="4">
        <f t="shared" si="15"/>
        <v>0</v>
      </c>
      <c r="AO116" s="4" t="str">
        <f t="shared" si="16"/>
        <v>K11260</v>
      </c>
      <c r="AP116" s="16" t="str">
        <f t="shared" si="21"/>
        <v>#00FF00</v>
      </c>
    </row>
    <row r="117" spans="1:42" x14ac:dyDescent="0.35">
      <c r="A117" s="3" t="s">
        <v>632</v>
      </c>
      <c r="B117" s="4"/>
      <c r="C117" s="4"/>
      <c r="D117" s="23" t="s">
        <v>32</v>
      </c>
      <c r="E117" s="4" t="s">
        <v>33</v>
      </c>
      <c r="F117" s="4" t="s">
        <v>34</v>
      </c>
      <c r="G117" s="4" t="s">
        <v>35</v>
      </c>
      <c r="H117" s="4" t="s">
        <v>36</v>
      </c>
      <c r="I117" s="4" t="s">
        <v>37</v>
      </c>
      <c r="J117" s="4" t="s">
        <v>38</v>
      </c>
      <c r="K117" s="4" t="s">
        <v>32</v>
      </c>
      <c r="L117" s="4" t="s">
        <v>39</v>
      </c>
      <c r="M117" s="4" t="s">
        <v>143</v>
      </c>
      <c r="N117" s="4" t="s">
        <v>41</v>
      </c>
      <c r="O117" s="4" t="s">
        <v>633</v>
      </c>
      <c r="P117" s="4" t="s">
        <v>634</v>
      </c>
      <c r="Q117" s="4" t="s">
        <v>635</v>
      </c>
      <c r="R117" s="4">
        <v>89.3</v>
      </c>
      <c r="S117" s="4">
        <v>0</v>
      </c>
      <c r="T117" s="4">
        <v>0</v>
      </c>
      <c r="U117" s="4">
        <v>0</v>
      </c>
      <c r="V117" s="4">
        <v>1</v>
      </c>
      <c r="W117" s="4">
        <v>6</v>
      </c>
      <c r="X117" s="5">
        <v>6</v>
      </c>
      <c r="Z117" s="3">
        <f t="shared" si="12"/>
        <v>4.0000000000000002E-4</v>
      </c>
      <c r="AA117" s="4">
        <f t="shared" si="12"/>
        <v>4.0000000000000002E-4</v>
      </c>
      <c r="AB117" s="4">
        <f t="shared" si="12"/>
        <v>4.0000000000000002E-4</v>
      </c>
      <c r="AC117" s="4">
        <f t="shared" si="11"/>
        <v>8.5351473922902499E-4</v>
      </c>
      <c r="AD117" s="4">
        <f t="shared" si="11"/>
        <v>1.4867596449918493E-3</v>
      </c>
      <c r="AE117" s="5">
        <f t="shared" si="11"/>
        <v>1.3432479169941834E-3</v>
      </c>
      <c r="AF117"/>
      <c r="AG117" s="3">
        <f t="shared" si="17"/>
        <v>4.0000000000000002E-4</v>
      </c>
      <c r="AH117" s="5">
        <f t="shared" si="18"/>
        <v>1.2278407670716859E-3</v>
      </c>
      <c r="AI117"/>
      <c r="AJ117" s="3">
        <f t="shared" si="19"/>
        <v>4.965903681537133E-2</v>
      </c>
      <c r="AK117" s="4">
        <f t="shared" si="13"/>
        <v>4.965903681537133E-2</v>
      </c>
      <c r="AL117" s="4">
        <f t="shared" si="20"/>
        <v>4.965903681537133E-2</v>
      </c>
      <c r="AM117" s="4">
        <f t="shared" si="14"/>
        <v>3.0696019176792144</v>
      </c>
      <c r="AN117" s="4">
        <f t="shared" si="15"/>
        <v>1.6180515713516981</v>
      </c>
      <c r="AO117" s="4">
        <f t="shared" si="16"/>
        <v>0</v>
      </c>
      <c r="AP117" s="16" t="str">
        <f t="shared" si="21"/>
        <v>#FFFF00</v>
      </c>
    </row>
    <row r="118" spans="1:42" x14ac:dyDescent="0.35">
      <c r="A118" s="3" t="s">
        <v>636</v>
      </c>
      <c r="B118" s="4"/>
      <c r="C118" s="4"/>
      <c r="D118" s="23" t="s">
        <v>32</v>
      </c>
      <c r="E118" s="4" t="s">
        <v>101</v>
      </c>
      <c r="F118" s="4" t="s">
        <v>34</v>
      </c>
      <c r="G118" s="4"/>
      <c r="H118" s="4"/>
      <c r="I118" s="4"/>
      <c r="J118" s="4"/>
      <c r="K118" s="4"/>
      <c r="L118" s="4"/>
      <c r="M118" s="4" t="s">
        <v>143</v>
      </c>
      <c r="N118" s="4" t="s">
        <v>41</v>
      </c>
      <c r="O118" s="4" t="s">
        <v>637</v>
      </c>
      <c r="P118" s="4" t="s">
        <v>638</v>
      </c>
      <c r="Q118" s="4" t="s">
        <v>639</v>
      </c>
      <c r="R118" s="4">
        <v>62.8</v>
      </c>
      <c r="S118" s="4">
        <v>0</v>
      </c>
      <c r="T118" s="4">
        <v>0</v>
      </c>
      <c r="U118" s="4">
        <v>0</v>
      </c>
      <c r="V118" s="4">
        <v>0</v>
      </c>
      <c r="W118" s="4">
        <v>1</v>
      </c>
      <c r="X118" s="5">
        <v>1</v>
      </c>
      <c r="Z118" s="3">
        <f t="shared" si="12"/>
        <v>4.0000000000000002E-4</v>
      </c>
      <c r="AA118" s="4">
        <f t="shared" si="12"/>
        <v>4.0000000000000002E-4</v>
      </c>
      <c r="AB118" s="4">
        <f t="shared" si="12"/>
        <v>4.0000000000000002E-4</v>
      </c>
      <c r="AC118" s="4">
        <f t="shared" si="11"/>
        <v>4.0000000000000002E-4</v>
      </c>
      <c r="AD118" s="4">
        <f t="shared" si="11"/>
        <v>5.8112660749864162E-4</v>
      </c>
      <c r="AE118" s="5">
        <f t="shared" si="11"/>
        <v>5.5720798616569727E-4</v>
      </c>
      <c r="AF118"/>
      <c r="AG118" s="3">
        <f t="shared" si="17"/>
        <v>4.0000000000000002E-4</v>
      </c>
      <c r="AH118" s="5">
        <f t="shared" si="18"/>
        <v>5.1277819788811288E-4</v>
      </c>
      <c r="AI118"/>
      <c r="AJ118" s="3">
        <f t="shared" si="19"/>
        <v>0.18553614898453974</v>
      </c>
      <c r="AK118" s="4">
        <f t="shared" si="13"/>
        <v>0.18553614898453974</v>
      </c>
      <c r="AL118" s="4">
        <f t="shared" si="20"/>
        <v>1</v>
      </c>
      <c r="AM118" s="4">
        <f t="shared" si="14"/>
        <v>1.2819454947202822</v>
      </c>
      <c r="AN118" s="4">
        <f t="shared" si="15"/>
        <v>0</v>
      </c>
      <c r="AO118" s="4">
        <f t="shared" si="16"/>
        <v>0</v>
      </c>
      <c r="AP118" s="16" t="str">
        <f t="shared" si="21"/>
        <v>#00FF00</v>
      </c>
    </row>
    <row r="119" spans="1:42" x14ac:dyDescent="0.35">
      <c r="A119" s="3" t="s">
        <v>640</v>
      </c>
      <c r="B119" s="4" t="s">
        <v>641</v>
      </c>
      <c r="C119" s="4"/>
      <c r="D119" s="23" t="s">
        <v>32</v>
      </c>
      <c r="E119" s="4" t="s">
        <v>33</v>
      </c>
      <c r="F119" s="4" t="s">
        <v>34</v>
      </c>
      <c r="G119" s="4" t="s">
        <v>35</v>
      </c>
      <c r="H119" s="4" t="s">
        <v>36</v>
      </c>
      <c r="I119" s="4" t="s">
        <v>37</v>
      </c>
      <c r="J119" s="4" t="s">
        <v>38</v>
      </c>
      <c r="K119" s="4" t="s">
        <v>32</v>
      </c>
      <c r="L119" s="4" t="s">
        <v>39</v>
      </c>
      <c r="M119" s="4" t="s">
        <v>642</v>
      </c>
      <c r="N119" s="4" t="s">
        <v>41</v>
      </c>
      <c r="O119" s="4" t="s">
        <v>643</v>
      </c>
      <c r="P119" s="4" t="s">
        <v>644</v>
      </c>
      <c r="Q119" s="4" t="s">
        <v>645</v>
      </c>
      <c r="R119" s="4">
        <v>84.3</v>
      </c>
      <c r="S119" s="4">
        <v>0</v>
      </c>
      <c r="T119" s="4">
        <v>0</v>
      </c>
      <c r="U119" s="4">
        <v>0</v>
      </c>
      <c r="V119" s="4">
        <v>3</v>
      </c>
      <c r="W119" s="4">
        <v>11</v>
      </c>
      <c r="X119" s="5">
        <v>10</v>
      </c>
      <c r="Z119" s="3">
        <f t="shared" si="12"/>
        <v>4.0000000000000002E-4</v>
      </c>
      <c r="AA119" s="4">
        <f t="shared" si="12"/>
        <v>4.0000000000000002E-4</v>
      </c>
      <c r="AB119" s="4">
        <f t="shared" si="12"/>
        <v>4.0000000000000002E-4</v>
      </c>
      <c r="AC119" s="4">
        <f t="shared" si="11"/>
        <v>1.7605442176870747E-3</v>
      </c>
      <c r="AD119" s="4">
        <f t="shared" si="11"/>
        <v>2.3923926824850573E-3</v>
      </c>
      <c r="AE119" s="5">
        <f t="shared" si="11"/>
        <v>1.9720798616569722E-3</v>
      </c>
      <c r="AF119"/>
      <c r="AG119" s="3">
        <f t="shared" si="17"/>
        <v>4.0000000000000002E-4</v>
      </c>
      <c r="AH119" s="5">
        <f t="shared" si="18"/>
        <v>2.041672253943035E-3</v>
      </c>
      <c r="AI119"/>
      <c r="AJ119" s="3">
        <f t="shared" si="19"/>
        <v>1.2553303914762962E-2</v>
      </c>
      <c r="AK119" s="4">
        <f t="shared" si="13"/>
        <v>1.2553303914762962E-2</v>
      </c>
      <c r="AL119" s="4">
        <f t="shared" si="20"/>
        <v>1.2553303914762962E-2</v>
      </c>
      <c r="AM119" s="4">
        <f t="shared" si="14"/>
        <v>5.1041806348575873</v>
      </c>
      <c r="AN119" s="4">
        <f t="shared" si="15"/>
        <v>2.3516793863915595</v>
      </c>
      <c r="AO119" s="4" t="str">
        <f t="shared" si="16"/>
        <v>K19115</v>
      </c>
      <c r="AP119" s="16" t="str">
        <f t="shared" si="21"/>
        <v>#FF8000</v>
      </c>
    </row>
    <row r="120" spans="1:42" x14ac:dyDescent="0.35">
      <c r="A120" s="3" t="s">
        <v>646</v>
      </c>
      <c r="B120" s="4"/>
      <c r="C120" s="4"/>
      <c r="D120" s="23" t="s">
        <v>32</v>
      </c>
      <c r="E120" s="4" t="s">
        <v>33</v>
      </c>
      <c r="F120" s="4" t="s">
        <v>34</v>
      </c>
      <c r="G120" s="4" t="s">
        <v>35</v>
      </c>
      <c r="H120" s="4" t="s">
        <v>36</v>
      </c>
      <c r="I120" s="4" t="s">
        <v>37</v>
      </c>
      <c r="J120" s="4" t="s">
        <v>38</v>
      </c>
      <c r="K120" s="4" t="s">
        <v>32</v>
      </c>
      <c r="L120" s="4" t="s">
        <v>239</v>
      </c>
      <c r="M120" s="4" t="s">
        <v>56</v>
      </c>
      <c r="N120" s="4" t="s">
        <v>41</v>
      </c>
      <c r="O120" s="4" t="s">
        <v>42</v>
      </c>
      <c r="P120" s="4" t="s">
        <v>43</v>
      </c>
      <c r="Q120" s="4" t="s">
        <v>647</v>
      </c>
      <c r="R120" s="4">
        <v>60.8</v>
      </c>
      <c r="S120" s="4">
        <v>0</v>
      </c>
      <c r="T120" s="4">
        <v>0</v>
      </c>
      <c r="U120" s="4">
        <v>0</v>
      </c>
      <c r="V120" s="4">
        <v>0</v>
      </c>
      <c r="W120" s="4">
        <v>1</v>
      </c>
      <c r="X120" s="5">
        <v>2</v>
      </c>
      <c r="Z120" s="3">
        <f t="shared" si="12"/>
        <v>4.0000000000000002E-4</v>
      </c>
      <c r="AA120" s="4">
        <f t="shared" si="12"/>
        <v>4.0000000000000002E-4</v>
      </c>
      <c r="AB120" s="4">
        <f t="shared" si="12"/>
        <v>4.0000000000000002E-4</v>
      </c>
      <c r="AC120" s="4">
        <f t="shared" si="11"/>
        <v>4.0000000000000002E-4</v>
      </c>
      <c r="AD120" s="4">
        <f t="shared" si="11"/>
        <v>5.8112660749864162E-4</v>
      </c>
      <c r="AE120" s="5">
        <f t="shared" si="11"/>
        <v>7.1441597233139447E-4</v>
      </c>
      <c r="AF120"/>
      <c r="AG120" s="3">
        <f t="shared" si="17"/>
        <v>4.0000000000000002E-4</v>
      </c>
      <c r="AH120" s="5">
        <f t="shared" si="18"/>
        <v>5.6518085994334535E-4</v>
      </c>
      <c r="AI120"/>
      <c r="AJ120" s="3">
        <f t="shared" si="19"/>
        <v>0.21152775077520236</v>
      </c>
      <c r="AK120" s="4">
        <f t="shared" si="13"/>
        <v>0.21152775077520236</v>
      </c>
      <c r="AL120" s="4">
        <f t="shared" si="20"/>
        <v>1</v>
      </c>
      <c r="AM120" s="4">
        <f t="shared" si="14"/>
        <v>1.4129521498583633</v>
      </c>
      <c r="AN120" s="4">
        <f t="shared" si="15"/>
        <v>0</v>
      </c>
      <c r="AO120" s="4">
        <f t="shared" si="16"/>
        <v>0</v>
      </c>
      <c r="AP120" s="16" t="str">
        <f t="shared" si="21"/>
        <v>#00FF00</v>
      </c>
    </row>
    <row r="121" spans="1:42" x14ac:dyDescent="0.35">
      <c r="A121" s="3" t="s">
        <v>648</v>
      </c>
      <c r="B121" s="4"/>
      <c r="C121" s="4"/>
      <c r="D121" s="23" t="s">
        <v>32</v>
      </c>
      <c r="E121" s="4" t="s">
        <v>33</v>
      </c>
      <c r="F121" s="4" t="s">
        <v>34</v>
      </c>
      <c r="G121" s="4" t="s">
        <v>35</v>
      </c>
      <c r="H121" s="4" t="s">
        <v>36</v>
      </c>
      <c r="I121" s="4" t="s">
        <v>37</v>
      </c>
      <c r="J121" s="4" t="s">
        <v>38</v>
      </c>
      <c r="K121" s="4" t="s">
        <v>32</v>
      </c>
      <c r="L121" s="4" t="s">
        <v>39</v>
      </c>
      <c r="M121" s="4" t="s">
        <v>284</v>
      </c>
      <c r="N121" s="4" t="s">
        <v>41</v>
      </c>
      <c r="O121" s="4" t="s">
        <v>649</v>
      </c>
      <c r="P121" s="4" t="s">
        <v>650</v>
      </c>
      <c r="Q121" s="4" t="s">
        <v>651</v>
      </c>
      <c r="R121" s="4">
        <v>93.6</v>
      </c>
      <c r="S121" s="4">
        <v>0</v>
      </c>
      <c r="T121" s="4">
        <v>0</v>
      </c>
      <c r="U121" s="4">
        <v>0</v>
      </c>
      <c r="V121" s="4">
        <v>0</v>
      </c>
      <c r="W121" s="4">
        <v>6</v>
      </c>
      <c r="X121" s="5">
        <v>7</v>
      </c>
      <c r="Z121" s="3">
        <f t="shared" si="12"/>
        <v>4.0000000000000002E-4</v>
      </c>
      <c r="AA121" s="4">
        <f t="shared" si="12"/>
        <v>4.0000000000000002E-4</v>
      </c>
      <c r="AB121" s="4">
        <f t="shared" si="12"/>
        <v>4.0000000000000002E-4</v>
      </c>
      <c r="AC121" s="4">
        <f t="shared" si="11"/>
        <v>4.0000000000000002E-4</v>
      </c>
      <c r="AD121" s="4">
        <f t="shared" si="11"/>
        <v>1.4867596449918493E-3</v>
      </c>
      <c r="AE121" s="5">
        <f t="shared" si="11"/>
        <v>1.5004559031598806E-3</v>
      </c>
      <c r="AF121"/>
      <c r="AG121" s="3">
        <f t="shared" si="17"/>
        <v>4.0000000000000002E-4</v>
      </c>
      <c r="AH121" s="5">
        <f t="shared" si="18"/>
        <v>1.1290718493839099E-3</v>
      </c>
      <c r="AI121"/>
      <c r="AJ121" s="3">
        <f t="shared" si="19"/>
        <v>0.18351942689628942</v>
      </c>
      <c r="AK121" s="4">
        <f t="shared" si="13"/>
        <v>0.18351942689628942</v>
      </c>
      <c r="AL121" s="4">
        <f t="shared" si="20"/>
        <v>1</v>
      </c>
      <c r="AM121" s="4">
        <f t="shared" si="14"/>
        <v>2.8226796234597749</v>
      </c>
      <c r="AN121" s="4">
        <f t="shared" si="15"/>
        <v>0</v>
      </c>
      <c r="AO121" s="4">
        <f t="shared" si="16"/>
        <v>0</v>
      </c>
      <c r="AP121" s="16" t="str">
        <f t="shared" si="21"/>
        <v>#00FF00</v>
      </c>
    </row>
    <row r="122" spans="1:42" x14ac:dyDescent="0.35">
      <c r="A122" s="3" t="s">
        <v>652</v>
      </c>
      <c r="B122" s="4" t="s">
        <v>653</v>
      </c>
      <c r="C122" s="4"/>
      <c r="D122" s="23" t="s">
        <v>32</v>
      </c>
      <c r="E122" s="4" t="s">
        <v>33</v>
      </c>
      <c r="F122" s="4" t="s">
        <v>34</v>
      </c>
      <c r="G122" s="4" t="s">
        <v>35</v>
      </c>
      <c r="H122" s="4" t="s">
        <v>36</v>
      </c>
      <c r="I122" s="4" t="s">
        <v>37</v>
      </c>
      <c r="J122" s="4" t="s">
        <v>38</v>
      </c>
      <c r="K122" s="4" t="s">
        <v>32</v>
      </c>
      <c r="L122" s="4" t="s">
        <v>39</v>
      </c>
      <c r="M122" s="4" t="s">
        <v>577</v>
      </c>
      <c r="N122" s="4" t="s">
        <v>41</v>
      </c>
      <c r="O122" s="4" t="s">
        <v>654</v>
      </c>
      <c r="P122" s="4" t="s">
        <v>655</v>
      </c>
      <c r="Q122" s="4" t="s">
        <v>656</v>
      </c>
      <c r="R122" s="4">
        <v>81.400000000000006</v>
      </c>
      <c r="S122" s="4">
        <v>0</v>
      </c>
      <c r="T122" s="4">
        <v>0</v>
      </c>
      <c r="U122" s="4">
        <v>0</v>
      </c>
      <c r="V122" s="4">
        <v>3</v>
      </c>
      <c r="W122" s="4">
        <v>5</v>
      </c>
      <c r="X122" s="5">
        <v>5</v>
      </c>
      <c r="Z122" s="3">
        <f t="shared" si="12"/>
        <v>4.0000000000000002E-4</v>
      </c>
      <c r="AA122" s="4">
        <f t="shared" si="12"/>
        <v>4.0000000000000002E-4</v>
      </c>
      <c r="AB122" s="4">
        <f t="shared" si="12"/>
        <v>4.0000000000000002E-4</v>
      </c>
      <c r="AC122" s="4">
        <f t="shared" si="11"/>
        <v>1.7605442176870747E-3</v>
      </c>
      <c r="AD122" s="4">
        <f t="shared" si="11"/>
        <v>1.3056330374932078E-3</v>
      </c>
      <c r="AE122" s="5">
        <f t="shared" si="11"/>
        <v>1.1860399308284862E-3</v>
      </c>
      <c r="AF122"/>
      <c r="AG122" s="3">
        <f t="shared" si="17"/>
        <v>4.0000000000000002E-4</v>
      </c>
      <c r="AH122" s="5">
        <f t="shared" si="18"/>
        <v>1.4174057286695893E-3</v>
      </c>
      <c r="AI122"/>
      <c r="AJ122" s="3">
        <f t="shared" si="19"/>
        <v>2.8337210756752534E-2</v>
      </c>
      <c r="AK122" s="4">
        <f t="shared" si="13"/>
        <v>2.8337210756752534E-2</v>
      </c>
      <c r="AL122" s="4">
        <f t="shared" si="20"/>
        <v>2.8337210756752534E-2</v>
      </c>
      <c r="AM122" s="4">
        <f t="shared" si="14"/>
        <v>3.5435143216739733</v>
      </c>
      <c r="AN122" s="4">
        <f t="shared" si="15"/>
        <v>1.8251808799288667</v>
      </c>
      <c r="AO122" s="4" t="str">
        <f t="shared" si="16"/>
        <v>K13993</v>
      </c>
      <c r="AP122" s="16" t="str">
        <f t="shared" si="21"/>
        <v>#FFFF00</v>
      </c>
    </row>
    <row r="123" spans="1:42" x14ac:dyDescent="0.35">
      <c r="A123" s="3" t="s">
        <v>657</v>
      </c>
      <c r="B123" s="4" t="s">
        <v>658</v>
      </c>
      <c r="C123" s="4"/>
      <c r="D123" s="23" t="s">
        <v>32</v>
      </c>
      <c r="E123" s="4" t="s">
        <v>33</v>
      </c>
      <c r="F123" s="4" t="s">
        <v>34</v>
      </c>
      <c r="G123" s="4" t="s">
        <v>163</v>
      </c>
      <c r="H123" s="4" t="s">
        <v>163</v>
      </c>
      <c r="I123" s="4" t="s">
        <v>163</v>
      </c>
      <c r="J123" s="4" t="s">
        <v>163</v>
      </c>
      <c r="K123" s="4" t="s">
        <v>163</v>
      </c>
      <c r="L123" s="4" t="s">
        <v>659</v>
      </c>
      <c r="M123" s="4" t="s">
        <v>105</v>
      </c>
      <c r="N123" s="4" t="s">
        <v>41</v>
      </c>
      <c r="O123" s="4" t="s">
        <v>660</v>
      </c>
      <c r="P123" s="4" t="s">
        <v>661</v>
      </c>
      <c r="Q123" s="4" t="s">
        <v>662</v>
      </c>
      <c r="R123" s="4">
        <v>99.7</v>
      </c>
      <c r="S123" s="4">
        <v>0</v>
      </c>
      <c r="T123" s="4">
        <v>0</v>
      </c>
      <c r="U123" s="4">
        <v>0</v>
      </c>
      <c r="V123" s="4">
        <v>1</v>
      </c>
      <c r="W123" s="4">
        <v>0</v>
      </c>
      <c r="X123" s="5">
        <v>0</v>
      </c>
      <c r="Z123" s="3">
        <f t="shared" si="12"/>
        <v>4.0000000000000002E-4</v>
      </c>
      <c r="AA123" s="4">
        <f t="shared" si="12"/>
        <v>4.0000000000000002E-4</v>
      </c>
      <c r="AB123" s="4">
        <f t="shared" si="12"/>
        <v>4.0000000000000002E-4</v>
      </c>
      <c r="AC123" s="4">
        <f t="shared" si="11"/>
        <v>8.5351473922902499E-4</v>
      </c>
      <c r="AD123" s="4">
        <f t="shared" si="11"/>
        <v>4.0000000000000002E-4</v>
      </c>
      <c r="AE123" s="5">
        <f t="shared" si="11"/>
        <v>4.0000000000000002E-4</v>
      </c>
      <c r="AF123"/>
      <c r="AG123" s="3">
        <f t="shared" si="17"/>
        <v>4.0000000000000002E-4</v>
      </c>
      <c r="AH123" s="5">
        <f t="shared" si="18"/>
        <v>5.5117157974300831E-4</v>
      </c>
      <c r="AI123"/>
      <c r="AJ123" s="3">
        <f t="shared" si="19"/>
        <v>0.42264973081037438</v>
      </c>
      <c r="AK123" s="4">
        <f t="shared" si="13"/>
        <v>0.42264973081037438</v>
      </c>
      <c r="AL123" s="4">
        <f t="shared" si="20"/>
        <v>1</v>
      </c>
      <c r="AM123" s="4">
        <f t="shared" si="14"/>
        <v>1.3779289493575206</v>
      </c>
      <c r="AN123" s="4">
        <f t="shared" si="15"/>
        <v>0</v>
      </c>
      <c r="AO123" s="4" t="str">
        <f t="shared" si="16"/>
        <v>K03124</v>
      </c>
      <c r="AP123" s="16" t="str">
        <f t="shared" si="21"/>
        <v>#00FF00</v>
      </c>
    </row>
    <row r="124" spans="1:42" x14ac:dyDescent="0.35">
      <c r="A124" s="3" t="s">
        <v>663</v>
      </c>
      <c r="B124" s="4" t="s">
        <v>664</v>
      </c>
      <c r="C124" s="4" t="s">
        <v>665</v>
      </c>
      <c r="D124" s="23" t="s">
        <v>32</v>
      </c>
      <c r="E124" s="4" t="s">
        <v>33</v>
      </c>
      <c r="F124" s="4" t="s">
        <v>34</v>
      </c>
      <c r="G124" s="4" t="s">
        <v>35</v>
      </c>
      <c r="H124" s="4" t="s">
        <v>36</v>
      </c>
      <c r="I124" s="4" t="s">
        <v>37</v>
      </c>
      <c r="J124" s="4" t="s">
        <v>38</v>
      </c>
      <c r="K124" s="4" t="s">
        <v>32</v>
      </c>
      <c r="L124" s="4" t="s">
        <v>39</v>
      </c>
      <c r="M124" s="4" t="s">
        <v>666</v>
      </c>
      <c r="N124" s="4" t="s">
        <v>41</v>
      </c>
      <c r="O124" s="4" t="s">
        <v>667</v>
      </c>
      <c r="P124" s="4" t="s">
        <v>668</v>
      </c>
      <c r="Q124" s="4" t="s">
        <v>669</v>
      </c>
      <c r="R124" s="4">
        <v>92.6</v>
      </c>
      <c r="S124" s="4">
        <v>0</v>
      </c>
      <c r="T124" s="4">
        <v>0</v>
      </c>
      <c r="U124" s="4">
        <v>0</v>
      </c>
      <c r="V124" s="4">
        <v>1</v>
      </c>
      <c r="W124" s="4">
        <v>4</v>
      </c>
      <c r="X124" s="5">
        <v>3</v>
      </c>
      <c r="Z124" s="3">
        <f t="shared" si="12"/>
        <v>4.0000000000000002E-4</v>
      </c>
      <c r="AA124" s="4">
        <f t="shared" si="12"/>
        <v>4.0000000000000002E-4</v>
      </c>
      <c r="AB124" s="4">
        <f t="shared" si="12"/>
        <v>4.0000000000000002E-4</v>
      </c>
      <c r="AC124" s="4">
        <f t="shared" si="12"/>
        <v>8.5351473922902499E-4</v>
      </c>
      <c r="AD124" s="4">
        <f t="shared" si="12"/>
        <v>1.1245064299945662E-3</v>
      </c>
      <c r="AE124" s="5">
        <f t="shared" si="12"/>
        <v>8.7162395849709167E-4</v>
      </c>
      <c r="AF124"/>
      <c r="AG124" s="3">
        <f t="shared" si="17"/>
        <v>4.0000000000000002E-4</v>
      </c>
      <c r="AH124" s="5">
        <f t="shared" si="18"/>
        <v>9.4988170924022771E-4</v>
      </c>
      <c r="AI124"/>
      <c r="AJ124" s="3">
        <f t="shared" si="19"/>
        <v>2.4381150274694511E-2</v>
      </c>
      <c r="AK124" s="4">
        <f t="shared" si="13"/>
        <v>2.4381150274694511E-2</v>
      </c>
      <c r="AL124" s="4">
        <f t="shared" si="20"/>
        <v>2.4381150274694511E-2</v>
      </c>
      <c r="AM124" s="4">
        <f t="shared" si="14"/>
        <v>2.3747042731005692</v>
      </c>
      <c r="AN124" s="4">
        <f t="shared" si="15"/>
        <v>1.2477478627928138</v>
      </c>
      <c r="AO124" s="4" t="str">
        <f t="shared" si="16"/>
        <v>K04564</v>
      </c>
      <c r="AP124" s="16" t="str">
        <f t="shared" si="21"/>
        <v>#FFFF00</v>
      </c>
    </row>
    <row r="125" spans="1:42" x14ac:dyDescent="0.35">
      <c r="A125" s="3" t="s">
        <v>670</v>
      </c>
      <c r="B125" s="4" t="s">
        <v>671</v>
      </c>
      <c r="C125" s="4" t="s">
        <v>672</v>
      </c>
      <c r="D125" s="23" t="s">
        <v>32</v>
      </c>
      <c r="E125" s="4" t="s">
        <v>33</v>
      </c>
      <c r="F125" s="4" t="s">
        <v>34</v>
      </c>
      <c r="G125" s="4" t="s">
        <v>35</v>
      </c>
      <c r="H125" s="4" t="s">
        <v>36</v>
      </c>
      <c r="I125" s="4" t="s">
        <v>37</v>
      </c>
      <c r="J125" s="4" t="s">
        <v>38</v>
      </c>
      <c r="K125" s="4" t="s">
        <v>32</v>
      </c>
      <c r="L125" s="4" t="s">
        <v>111</v>
      </c>
      <c r="M125" s="4" t="s">
        <v>105</v>
      </c>
      <c r="N125" s="4" t="s">
        <v>41</v>
      </c>
      <c r="O125" s="4" t="s">
        <v>673</v>
      </c>
      <c r="P125" s="4" t="s">
        <v>674</v>
      </c>
      <c r="Q125" s="4" t="s">
        <v>675</v>
      </c>
      <c r="R125" s="4">
        <v>85.3</v>
      </c>
      <c r="S125" s="4">
        <v>0</v>
      </c>
      <c r="T125" s="4">
        <v>0</v>
      </c>
      <c r="U125" s="4">
        <v>0</v>
      </c>
      <c r="V125" s="4">
        <v>0</v>
      </c>
      <c r="W125" s="4">
        <v>1</v>
      </c>
      <c r="X125" s="5">
        <v>3</v>
      </c>
      <c r="Z125" s="3">
        <f t="shared" ref="Z125:AE167" si="22">(S125/S$1487)+0.0004</f>
        <v>4.0000000000000002E-4</v>
      </c>
      <c r="AA125" s="4">
        <f t="shared" si="22"/>
        <v>4.0000000000000002E-4</v>
      </c>
      <c r="AB125" s="4">
        <f t="shared" si="22"/>
        <v>4.0000000000000002E-4</v>
      </c>
      <c r="AC125" s="4">
        <f t="shared" si="22"/>
        <v>4.0000000000000002E-4</v>
      </c>
      <c r="AD125" s="4">
        <f t="shared" si="22"/>
        <v>5.8112660749864162E-4</v>
      </c>
      <c r="AE125" s="5">
        <f t="shared" si="22"/>
        <v>8.7162395849709167E-4</v>
      </c>
      <c r="AF125"/>
      <c r="AG125" s="3">
        <f t="shared" si="17"/>
        <v>4.0000000000000002E-4</v>
      </c>
      <c r="AH125" s="5">
        <f t="shared" si="18"/>
        <v>6.1758352199857772E-4</v>
      </c>
      <c r="AI125"/>
      <c r="AJ125" s="3">
        <f t="shared" si="19"/>
        <v>0.25403979516014052</v>
      </c>
      <c r="AK125" s="4">
        <f t="shared" si="13"/>
        <v>0.25403979516014052</v>
      </c>
      <c r="AL125" s="4">
        <f t="shared" si="20"/>
        <v>1</v>
      </c>
      <c r="AM125" s="4">
        <f t="shared" si="14"/>
        <v>1.5439588049964441</v>
      </c>
      <c r="AN125" s="4">
        <f t="shared" si="15"/>
        <v>0</v>
      </c>
      <c r="AO125" s="4" t="str">
        <f t="shared" si="16"/>
        <v>K01784</v>
      </c>
      <c r="AP125" s="16" t="str">
        <f t="shared" si="21"/>
        <v>#00FF00</v>
      </c>
    </row>
    <row r="126" spans="1:42" x14ac:dyDescent="0.35">
      <c r="A126" s="3" t="s">
        <v>676</v>
      </c>
      <c r="B126" s="4" t="s">
        <v>677</v>
      </c>
      <c r="C126" s="4" t="s">
        <v>678</v>
      </c>
      <c r="D126" s="23" t="s">
        <v>32</v>
      </c>
      <c r="E126" s="4" t="s">
        <v>33</v>
      </c>
      <c r="F126" s="4" t="s">
        <v>34</v>
      </c>
      <c r="G126" s="4" t="s">
        <v>35</v>
      </c>
      <c r="H126" s="4" t="s">
        <v>36</v>
      </c>
      <c r="I126" s="4" t="s">
        <v>37</v>
      </c>
      <c r="J126" s="4" t="s">
        <v>38</v>
      </c>
      <c r="K126" s="4" t="s">
        <v>32</v>
      </c>
      <c r="L126" s="4" t="s">
        <v>39</v>
      </c>
      <c r="M126" s="4" t="s">
        <v>175</v>
      </c>
      <c r="N126" s="4" t="s">
        <v>41</v>
      </c>
      <c r="O126" s="4" t="s">
        <v>679</v>
      </c>
      <c r="P126" s="4" t="s">
        <v>680</v>
      </c>
      <c r="Q126" s="4" t="s">
        <v>681</v>
      </c>
      <c r="R126" s="4">
        <v>91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5">
        <v>1</v>
      </c>
      <c r="Z126" s="3">
        <f t="shared" si="22"/>
        <v>4.0000000000000002E-4</v>
      </c>
      <c r="AA126" s="4">
        <f t="shared" si="22"/>
        <v>4.0000000000000002E-4</v>
      </c>
      <c r="AB126" s="4">
        <f t="shared" si="22"/>
        <v>4.0000000000000002E-4</v>
      </c>
      <c r="AC126" s="4">
        <f t="shared" si="22"/>
        <v>4.0000000000000002E-4</v>
      </c>
      <c r="AD126" s="4">
        <f t="shared" si="22"/>
        <v>4.0000000000000002E-4</v>
      </c>
      <c r="AE126" s="5">
        <f t="shared" si="22"/>
        <v>5.5720798616569727E-4</v>
      </c>
      <c r="AF126"/>
      <c r="AG126" s="3">
        <f t="shared" si="17"/>
        <v>4.0000000000000002E-4</v>
      </c>
      <c r="AH126" s="5">
        <f t="shared" si="18"/>
        <v>4.5240266205523244E-4</v>
      </c>
      <c r="AI126"/>
      <c r="AJ126" s="3">
        <f t="shared" si="19"/>
        <v>0.42264973081037416</v>
      </c>
      <c r="AK126" s="4">
        <f t="shared" si="13"/>
        <v>0.42264973081037416</v>
      </c>
      <c r="AL126" s="4">
        <f t="shared" si="20"/>
        <v>1</v>
      </c>
      <c r="AM126" s="4">
        <f t="shared" si="14"/>
        <v>1.1310066551380811</v>
      </c>
      <c r="AN126" s="4">
        <f t="shared" si="15"/>
        <v>0</v>
      </c>
      <c r="AO126" s="4" t="str">
        <f t="shared" si="16"/>
        <v>K03517</v>
      </c>
      <c r="AP126" s="16" t="str">
        <f t="shared" si="21"/>
        <v>#00FF00</v>
      </c>
    </row>
    <row r="127" spans="1:42" x14ac:dyDescent="0.35">
      <c r="A127" s="3" t="s">
        <v>682</v>
      </c>
      <c r="B127" s="4" t="s">
        <v>559</v>
      </c>
      <c r="C127" s="4"/>
      <c r="D127" s="23" t="s">
        <v>32</v>
      </c>
      <c r="E127" s="4" t="s">
        <v>33</v>
      </c>
      <c r="F127" s="4" t="s">
        <v>34</v>
      </c>
      <c r="G127" s="4" t="s">
        <v>35</v>
      </c>
      <c r="H127" s="4" t="s">
        <v>36</v>
      </c>
      <c r="I127" s="4" t="s">
        <v>37</v>
      </c>
      <c r="J127" s="4" t="s">
        <v>38</v>
      </c>
      <c r="K127" s="4" t="s">
        <v>32</v>
      </c>
      <c r="L127" s="4" t="s">
        <v>39</v>
      </c>
      <c r="M127" s="4" t="s">
        <v>586</v>
      </c>
      <c r="N127" s="4" t="s">
        <v>41</v>
      </c>
      <c r="O127" s="4" t="s">
        <v>561</v>
      </c>
      <c r="P127" s="4" t="s">
        <v>562</v>
      </c>
      <c r="Q127" s="4" t="s">
        <v>683</v>
      </c>
      <c r="R127" s="4">
        <v>84.2</v>
      </c>
      <c r="S127" s="4">
        <v>0</v>
      </c>
      <c r="T127" s="4">
        <v>1</v>
      </c>
      <c r="U127" s="4">
        <v>0</v>
      </c>
      <c r="V127" s="4">
        <v>3</v>
      </c>
      <c r="W127" s="4">
        <v>6</v>
      </c>
      <c r="X127" s="5">
        <v>8</v>
      </c>
      <c r="Z127" s="3">
        <f t="shared" si="22"/>
        <v>4.0000000000000002E-4</v>
      </c>
      <c r="AA127" s="4">
        <f t="shared" si="22"/>
        <v>8.9470085470085472E-3</v>
      </c>
      <c r="AB127" s="4">
        <f t="shared" si="22"/>
        <v>4.0000000000000002E-4</v>
      </c>
      <c r="AC127" s="4">
        <f t="shared" si="22"/>
        <v>1.7605442176870747E-3</v>
      </c>
      <c r="AD127" s="4">
        <f t="shared" si="22"/>
        <v>1.4867596449918493E-3</v>
      </c>
      <c r="AE127" s="5">
        <f t="shared" si="22"/>
        <v>1.6576638893255778E-3</v>
      </c>
      <c r="AF127"/>
      <c r="AG127" s="3">
        <f t="shared" si="17"/>
        <v>3.2490028490028485E-3</v>
      </c>
      <c r="AH127" s="5">
        <f t="shared" si="18"/>
        <v>1.6349892506681673E-3</v>
      </c>
      <c r="AI127"/>
      <c r="AJ127" s="3">
        <f t="shared" si="19"/>
        <v>0.63632139089579709</v>
      </c>
      <c r="AK127" s="4">
        <f t="shared" si="13"/>
        <v>0.63632139089579709</v>
      </c>
      <c r="AL127" s="4">
        <f t="shared" si="20"/>
        <v>1</v>
      </c>
      <c r="AM127" s="4">
        <f t="shared" si="14"/>
        <v>0.50322801384121962</v>
      </c>
      <c r="AN127" s="4">
        <f t="shared" si="15"/>
        <v>0</v>
      </c>
      <c r="AO127" s="4" t="str">
        <f t="shared" si="16"/>
        <v>K02016</v>
      </c>
      <c r="AP127" s="16" t="str">
        <f t="shared" si="21"/>
        <v>#00FF00</v>
      </c>
    </row>
    <row r="128" spans="1:42" x14ac:dyDescent="0.35">
      <c r="A128" s="3" t="s">
        <v>684</v>
      </c>
      <c r="B128" s="4" t="s">
        <v>685</v>
      </c>
      <c r="C128" s="4"/>
      <c r="D128" s="23" t="s">
        <v>32</v>
      </c>
      <c r="E128" s="4" t="s">
        <v>33</v>
      </c>
      <c r="F128" s="4" t="s">
        <v>34</v>
      </c>
      <c r="G128" s="4" t="s">
        <v>35</v>
      </c>
      <c r="H128" s="4" t="s">
        <v>36</v>
      </c>
      <c r="I128" s="4" t="s">
        <v>37</v>
      </c>
      <c r="J128" s="4" t="s">
        <v>38</v>
      </c>
      <c r="K128" s="4" t="s">
        <v>32</v>
      </c>
      <c r="L128" s="4" t="s">
        <v>111</v>
      </c>
      <c r="M128" s="4" t="s">
        <v>112</v>
      </c>
      <c r="N128" s="4" t="s">
        <v>41</v>
      </c>
      <c r="O128" s="4" t="s">
        <v>686</v>
      </c>
      <c r="P128" s="4" t="s">
        <v>687</v>
      </c>
      <c r="Q128" s="4" t="s">
        <v>688</v>
      </c>
      <c r="R128" s="4">
        <v>86.7</v>
      </c>
      <c r="S128" s="4">
        <v>0</v>
      </c>
      <c r="T128" s="4">
        <v>0</v>
      </c>
      <c r="U128" s="4">
        <v>0</v>
      </c>
      <c r="V128" s="4">
        <v>1</v>
      </c>
      <c r="W128" s="4">
        <v>0</v>
      </c>
      <c r="X128" s="5">
        <v>4</v>
      </c>
      <c r="Z128" s="3">
        <f t="shared" si="22"/>
        <v>4.0000000000000002E-4</v>
      </c>
      <c r="AA128" s="4">
        <f t="shared" si="22"/>
        <v>4.0000000000000002E-4</v>
      </c>
      <c r="AB128" s="4">
        <f t="shared" si="22"/>
        <v>4.0000000000000002E-4</v>
      </c>
      <c r="AC128" s="4">
        <f t="shared" si="22"/>
        <v>8.5351473922902499E-4</v>
      </c>
      <c r="AD128" s="4">
        <f t="shared" si="22"/>
        <v>4.0000000000000002E-4</v>
      </c>
      <c r="AE128" s="5">
        <f t="shared" si="22"/>
        <v>1.028831944662789E-3</v>
      </c>
      <c r="AF128"/>
      <c r="AG128" s="3">
        <f t="shared" si="17"/>
        <v>4.0000000000000002E-4</v>
      </c>
      <c r="AH128" s="5">
        <f t="shared" si="18"/>
        <v>7.6078222796393798E-4</v>
      </c>
      <c r="AI128"/>
      <c r="AJ128" s="3">
        <f t="shared" si="19"/>
        <v>0.19400841229138499</v>
      </c>
      <c r="AK128" s="4">
        <f t="shared" si="13"/>
        <v>0.19400841229138499</v>
      </c>
      <c r="AL128" s="4">
        <f t="shared" si="20"/>
        <v>1</v>
      </c>
      <c r="AM128" s="4">
        <f t="shared" si="14"/>
        <v>1.9019555699098449</v>
      </c>
      <c r="AN128" s="4">
        <f t="shared" si="15"/>
        <v>0</v>
      </c>
      <c r="AO128" s="4" t="str">
        <f t="shared" si="16"/>
        <v>K00610</v>
      </c>
      <c r="AP128" s="16" t="str">
        <f t="shared" si="21"/>
        <v>#00FF00</v>
      </c>
    </row>
    <row r="129" spans="1:42" x14ac:dyDescent="0.35">
      <c r="A129" s="3" t="s">
        <v>689</v>
      </c>
      <c r="B129" s="4"/>
      <c r="C129" s="4"/>
      <c r="D129" s="23" t="s">
        <v>32</v>
      </c>
      <c r="E129" s="4" t="s">
        <v>101</v>
      </c>
      <c r="F129" s="4" t="s">
        <v>34</v>
      </c>
      <c r="G129" s="4"/>
      <c r="H129" s="4"/>
      <c r="I129" s="4"/>
      <c r="J129" s="4"/>
      <c r="K129" s="4"/>
      <c r="L129" s="4"/>
      <c r="M129" s="4" t="s">
        <v>586</v>
      </c>
      <c r="N129" s="4" t="s">
        <v>41</v>
      </c>
      <c r="O129" s="4" t="s">
        <v>578</v>
      </c>
      <c r="P129" s="4" t="s">
        <v>579</v>
      </c>
      <c r="Q129" s="4" t="s">
        <v>690</v>
      </c>
      <c r="R129" s="4">
        <v>80.3</v>
      </c>
      <c r="S129" s="4">
        <v>1</v>
      </c>
      <c r="T129" s="4">
        <v>1</v>
      </c>
      <c r="U129" s="4">
        <v>1</v>
      </c>
      <c r="V129" s="4">
        <v>0</v>
      </c>
      <c r="W129" s="4">
        <v>3</v>
      </c>
      <c r="X129" s="5">
        <v>0</v>
      </c>
      <c r="Z129" s="3">
        <f t="shared" si="22"/>
        <v>1.7641379310344828E-2</v>
      </c>
      <c r="AA129" s="4">
        <f t="shared" si="22"/>
        <v>8.9470085470085472E-3</v>
      </c>
      <c r="AB129" s="4">
        <f t="shared" si="22"/>
        <v>7.9187969924812019E-3</v>
      </c>
      <c r="AC129" s="4">
        <f t="shared" si="22"/>
        <v>4.0000000000000002E-4</v>
      </c>
      <c r="AD129" s="4">
        <f t="shared" si="22"/>
        <v>9.4337982249592472E-4</v>
      </c>
      <c r="AE129" s="5">
        <f t="shared" si="22"/>
        <v>4.0000000000000002E-4</v>
      </c>
      <c r="AF129"/>
      <c r="AG129" s="3">
        <f t="shared" si="17"/>
        <v>1.1502394949944858E-2</v>
      </c>
      <c r="AH129" s="5">
        <f t="shared" si="18"/>
        <v>5.8112660749864151E-4</v>
      </c>
      <c r="AI129"/>
      <c r="AJ129" s="3">
        <f t="shared" si="19"/>
        <v>7.4618905870862395E-2</v>
      </c>
      <c r="AK129" s="4">
        <f t="shared" si="13"/>
        <v>7.4618905870862395E-2</v>
      </c>
      <c r="AL129" s="4">
        <f t="shared" si="20"/>
        <v>1</v>
      </c>
      <c r="AM129" s="4">
        <f t="shared" si="14"/>
        <v>5.0522226895141298E-2</v>
      </c>
      <c r="AN129" s="4">
        <f t="shared" si="15"/>
        <v>0</v>
      </c>
      <c r="AO129" s="4">
        <f t="shared" si="16"/>
        <v>0</v>
      </c>
      <c r="AP129" s="16" t="str">
        <f t="shared" si="21"/>
        <v>#00FF00</v>
      </c>
    </row>
    <row r="130" spans="1:42" x14ac:dyDescent="0.35">
      <c r="A130" s="3" t="s">
        <v>691</v>
      </c>
      <c r="B130" s="4"/>
      <c r="C130" s="4"/>
      <c r="D130" s="23" t="s">
        <v>32</v>
      </c>
      <c r="E130" s="4" t="s">
        <v>33</v>
      </c>
      <c r="F130" s="4" t="s">
        <v>34</v>
      </c>
      <c r="G130" s="4" t="s">
        <v>35</v>
      </c>
      <c r="H130" s="4" t="s">
        <v>36</v>
      </c>
      <c r="I130" s="4" t="s">
        <v>37</v>
      </c>
      <c r="J130" s="4" t="s">
        <v>38</v>
      </c>
      <c r="K130" s="4" t="s">
        <v>32</v>
      </c>
      <c r="L130" s="4" t="s">
        <v>39</v>
      </c>
      <c r="M130" s="4" t="s">
        <v>105</v>
      </c>
      <c r="N130" s="4" t="s">
        <v>41</v>
      </c>
      <c r="O130" s="4" t="s">
        <v>692</v>
      </c>
      <c r="P130" s="4" t="s">
        <v>693</v>
      </c>
      <c r="Q130" s="4" t="s">
        <v>694</v>
      </c>
      <c r="R130" s="4">
        <v>50</v>
      </c>
      <c r="S130" s="4">
        <v>0</v>
      </c>
      <c r="T130" s="4">
        <v>0</v>
      </c>
      <c r="U130" s="4">
        <v>0</v>
      </c>
      <c r="V130" s="4">
        <v>0</v>
      </c>
      <c r="W130" s="4">
        <v>3</v>
      </c>
      <c r="X130" s="5">
        <v>3</v>
      </c>
      <c r="Z130" s="3">
        <f t="shared" si="22"/>
        <v>4.0000000000000002E-4</v>
      </c>
      <c r="AA130" s="4">
        <f t="shared" si="22"/>
        <v>4.0000000000000002E-4</v>
      </c>
      <c r="AB130" s="4">
        <f t="shared" si="22"/>
        <v>4.0000000000000002E-4</v>
      </c>
      <c r="AC130" s="4">
        <f t="shared" si="22"/>
        <v>4.0000000000000002E-4</v>
      </c>
      <c r="AD130" s="4">
        <f t="shared" si="22"/>
        <v>9.4337982249592472E-4</v>
      </c>
      <c r="AE130" s="5">
        <f t="shared" si="22"/>
        <v>8.7162395849709167E-4</v>
      </c>
      <c r="AF130"/>
      <c r="AG130" s="3">
        <f t="shared" si="17"/>
        <v>4.0000000000000002E-4</v>
      </c>
      <c r="AH130" s="5">
        <f t="shared" si="18"/>
        <v>7.3833459366433882E-4</v>
      </c>
      <c r="AI130"/>
      <c r="AJ130" s="3">
        <f t="shared" si="19"/>
        <v>0.18553614898453952</v>
      </c>
      <c r="AK130" s="4">
        <f t="shared" ref="AK130:AK193" si="23">IFERROR(AJ130,1)</f>
        <v>0.18553614898453952</v>
      </c>
      <c r="AL130" s="4">
        <f t="shared" si="20"/>
        <v>1</v>
      </c>
      <c r="AM130" s="4">
        <f t="shared" ref="AM130:AM193" si="24">AH130/AG130</f>
        <v>1.845836484160847</v>
      </c>
      <c r="AN130" s="4">
        <f t="shared" ref="AN130:AN193" si="25">IF(AL130=1,LOG(AL130,2),LOG(AM130,2))</f>
        <v>0</v>
      </c>
      <c r="AO130" s="4">
        <f t="shared" ref="AO130:AO193" si="26">B130</f>
        <v>0</v>
      </c>
      <c r="AP130" s="16" t="str">
        <f t="shared" si="21"/>
        <v>#00FF00</v>
      </c>
    </row>
    <row r="131" spans="1:42" x14ac:dyDescent="0.35">
      <c r="A131" s="3" t="s">
        <v>695</v>
      </c>
      <c r="B131" s="4" t="s">
        <v>696</v>
      </c>
      <c r="C131" s="4" t="s">
        <v>697</v>
      </c>
      <c r="D131" s="23" t="s">
        <v>32</v>
      </c>
      <c r="E131" s="4" t="s">
        <v>33</v>
      </c>
      <c r="F131" s="4" t="s">
        <v>34</v>
      </c>
      <c r="G131" s="4" t="s">
        <v>35</v>
      </c>
      <c r="H131" s="4" t="s">
        <v>36</v>
      </c>
      <c r="I131" s="4" t="s">
        <v>37</v>
      </c>
      <c r="J131" s="4" t="s">
        <v>38</v>
      </c>
      <c r="K131" s="4" t="s">
        <v>32</v>
      </c>
      <c r="L131" s="4" t="s">
        <v>39</v>
      </c>
      <c r="M131" s="4" t="s">
        <v>320</v>
      </c>
      <c r="N131" s="4" t="s">
        <v>41</v>
      </c>
      <c r="O131" s="4" t="s">
        <v>698</v>
      </c>
      <c r="P131" s="4" t="s">
        <v>699</v>
      </c>
      <c r="Q131" s="4" t="s">
        <v>700</v>
      </c>
      <c r="R131" s="4">
        <v>87.6</v>
      </c>
      <c r="S131" s="4">
        <v>0</v>
      </c>
      <c r="T131" s="4">
        <v>0</v>
      </c>
      <c r="U131" s="4">
        <v>0</v>
      </c>
      <c r="V131" s="4">
        <v>6</v>
      </c>
      <c r="W131" s="4">
        <v>17</v>
      </c>
      <c r="X131" s="5">
        <v>14</v>
      </c>
      <c r="Z131" s="3">
        <f t="shared" si="22"/>
        <v>4.0000000000000002E-4</v>
      </c>
      <c r="AA131" s="4">
        <f t="shared" si="22"/>
        <v>4.0000000000000002E-4</v>
      </c>
      <c r="AB131" s="4">
        <f t="shared" si="22"/>
        <v>4.0000000000000002E-4</v>
      </c>
      <c r="AC131" s="4">
        <f t="shared" si="22"/>
        <v>3.1210884353741497E-3</v>
      </c>
      <c r="AD131" s="4">
        <f t="shared" si="22"/>
        <v>3.4791523274769064E-3</v>
      </c>
      <c r="AE131" s="5">
        <f t="shared" si="22"/>
        <v>2.6009118063197614E-3</v>
      </c>
      <c r="AF131"/>
      <c r="AG131" s="3">
        <f t="shared" ref="AG131:AG194" si="27">AVERAGE(Z131:AB131)</f>
        <v>4.0000000000000002E-4</v>
      </c>
      <c r="AH131" s="5">
        <f t="shared" ref="AH131:AH194" si="28">AVERAGE(AC131:AE131)</f>
        <v>3.0670508563902725E-3</v>
      </c>
      <c r="AI131"/>
      <c r="AJ131" s="3">
        <f t="shared" ref="AJ131:AJ194" si="29">TTEST(Z131:AB131,AC131:AE131,2,1)</f>
        <v>9.0153742879063893E-3</v>
      </c>
      <c r="AK131" s="4">
        <f t="shared" si="23"/>
        <v>9.0153742879063893E-3</v>
      </c>
      <c r="AL131" s="4">
        <f t="shared" ref="AL131:AL194" si="30">IF(AK131&gt;0.05,1,AK131)</f>
        <v>9.0153742879063893E-3</v>
      </c>
      <c r="AM131" s="4">
        <f t="shared" si="24"/>
        <v>7.6676271409756804</v>
      </c>
      <c r="AN131" s="4">
        <f t="shared" si="25"/>
        <v>2.9387801837791367</v>
      </c>
      <c r="AO131" s="4" t="str">
        <f t="shared" si="26"/>
        <v>K15778</v>
      </c>
      <c r="AP131" s="16" t="str">
        <f t="shared" ref="AP131:AP194" si="31">IF(AN131&lt;=$AT$2,$AV$2,IF(AND(AN131&gt;$AS$3,AN131&lt;=$AT$3),$AV$3,IF(AND(AN131&gt;$AS$4,AN131&lt;=$AT$4),$AV$4,IF(AND(AN131&gt;$AS$5,AN131&lt;=$AT$5),$AV$5,IF(AND(AN131&gt;$AS$6,AN131&lt;=$AT$6),$AV$6,IF(AND(AN131&gt;$AS$7,AN131&lt;=$AT$7),$AV$7,IF(AN131&gt;$AS$8,$AV$8)))))))</f>
        <v>#FF8000</v>
      </c>
    </row>
    <row r="132" spans="1:42" x14ac:dyDescent="0.35">
      <c r="A132" s="3" t="s">
        <v>701</v>
      </c>
      <c r="B132" s="4" t="s">
        <v>702</v>
      </c>
      <c r="C132" s="4"/>
      <c r="D132" s="23" t="s">
        <v>32</v>
      </c>
      <c r="E132" s="4" t="s">
        <v>33</v>
      </c>
      <c r="F132" s="4" t="s">
        <v>34</v>
      </c>
      <c r="G132" s="4" t="s">
        <v>35</v>
      </c>
      <c r="H132" s="4" t="s">
        <v>36</v>
      </c>
      <c r="I132" s="4" t="s">
        <v>37</v>
      </c>
      <c r="J132" s="4" t="s">
        <v>38</v>
      </c>
      <c r="K132" s="4" t="s">
        <v>32</v>
      </c>
      <c r="L132" s="4" t="s">
        <v>39</v>
      </c>
      <c r="M132" s="4" t="s">
        <v>320</v>
      </c>
      <c r="N132" s="4" t="s">
        <v>41</v>
      </c>
      <c r="O132" s="4" t="s">
        <v>703</v>
      </c>
      <c r="P132" s="4" t="s">
        <v>704</v>
      </c>
      <c r="Q132" s="4" t="s">
        <v>705</v>
      </c>
      <c r="R132" s="4">
        <v>92.5</v>
      </c>
      <c r="S132" s="4">
        <v>0</v>
      </c>
      <c r="T132" s="4">
        <v>0</v>
      </c>
      <c r="U132" s="4">
        <v>0</v>
      </c>
      <c r="V132" s="4">
        <v>0</v>
      </c>
      <c r="W132" s="4">
        <v>2</v>
      </c>
      <c r="X132" s="5">
        <v>4</v>
      </c>
      <c r="Z132" s="3">
        <f t="shared" si="22"/>
        <v>4.0000000000000002E-4</v>
      </c>
      <c r="AA132" s="4">
        <f t="shared" si="22"/>
        <v>4.0000000000000002E-4</v>
      </c>
      <c r="AB132" s="4">
        <f t="shared" si="22"/>
        <v>4.0000000000000002E-4</v>
      </c>
      <c r="AC132" s="4">
        <f t="shared" si="22"/>
        <v>4.0000000000000002E-4</v>
      </c>
      <c r="AD132" s="4">
        <f t="shared" si="22"/>
        <v>7.6225321499728306E-4</v>
      </c>
      <c r="AE132" s="5">
        <f t="shared" si="22"/>
        <v>1.028831944662789E-3</v>
      </c>
      <c r="AF132"/>
      <c r="AG132" s="3">
        <f t="shared" si="27"/>
        <v>4.0000000000000002E-4</v>
      </c>
      <c r="AH132" s="5">
        <f t="shared" si="28"/>
        <v>7.3036171988669074E-4</v>
      </c>
      <c r="AI132"/>
      <c r="AJ132" s="3">
        <f t="shared" si="29"/>
        <v>0.21152775077520236</v>
      </c>
      <c r="AK132" s="4">
        <f t="shared" si="23"/>
        <v>0.21152775077520236</v>
      </c>
      <c r="AL132" s="4">
        <f t="shared" si="30"/>
        <v>1</v>
      </c>
      <c r="AM132" s="4">
        <f t="shared" si="24"/>
        <v>1.8259042997167267</v>
      </c>
      <c r="AN132" s="4">
        <f t="shared" si="25"/>
        <v>0</v>
      </c>
      <c r="AO132" s="4" t="str">
        <f t="shared" si="26"/>
        <v>K09154</v>
      </c>
      <c r="AP132" s="16" t="str">
        <f t="shared" si="31"/>
        <v>#00FF00</v>
      </c>
    </row>
    <row r="133" spans="1:42" x14ac:dyDescent="0.35">
      <c r="A133" s="3" t="s">
        <v>706</v>
      </c>
      <c r="B133" s="4"/>
      <c r="C133" s="4"/>
      <c r="D133" s="23" t="s">
        <v>32</v>
      </c>
      <c r="E133" s="4" t="s">
        <v>33</v>
      </c>
      <c r="F133" s="4" t="s">
        <v>34</v>
      </c>
      <c r="G133" s="4" t="s">
        <v>35</v>
      </c>
      <c r="H133" s="4" t="s">
        <v>36</v>
      </c>
      <c r="I133" s="4" t="s">
        <v>37</v>
      </c>
      <c r="J133" s="4" t="s">
        <v>38</v>
      </c>
      <c r="K133" s="4" t="s">
        <v>32</v>
      </c>
      <c r="L133" s="4" t="s">
        <v>39</v>
      </c>
      <c r="M133" s="4" t="s">
        <v>175</v>
      </c>
      <c r="N133" s="4" t="s">
        <v>41</v>
      </c>
      <c r="O133" s="4" t="s">
        <v>50</v>
      </c>
      <c r="P133" s="4" t="s">
        <v>50</v>
      </c>
      <c r="Q133" s="4" t="s">
        <v>121</v>
      </c>
      <c r="R133" s="4">
        <v>62.1</v>
      </c>
      <c r="S133" s="4">
        <v>0</v>
      </c>
      <c r="T133" s="4">
        <v>1</v>
      </c>
      <c r="U133" s="4">
        <v>1</v>
      </c>
      <c r="V133" s="4">
        <v>2</v>
      </c>
      <c r="W133" s="4">
        <v>4</v>
      </c>
      <c r="X133" s="5">
        <v>3</v>
      </c>
      <c r="Z133" s="3">
        <f t="shared" si="22"/>
        <v>4.0000000000000002E-4</v>
      </c>
      <c r="AA133" s="4">
        <f t="shared" si="22"/>
        <v>8.9470085470085472E-3</v>
      </c>
      <c r="AB133" s="4">
        <f t="shared" si="22"/>
        <v>7.9187969924812019E-3</v>
      </c>
      <c r="AC133" s="4">
        <f t="shared" si="22"/>
        <v>1.30702947845805E-3</v>
      </c>
      <c r="AD133" s="4">
        <f t="shared" si="22"/>
        <v>1.1245064299945662E-3</v>
      </c>
      <c r="AE133" s="5">
        <f t="shared" si="22"/>
        <v>8.7162395849709167E-4</v>
      </c>
      <c r="AF133"/>
      <c r="AG133" s="3">
        <f t="shared" si="27"/>
        <v>5.7552685131632489E-3</v>
      </c>
      <c r="AH133" s="5">
        <f t="shared" si="28"/>
        <v>1.1010532889832361E-3</v>
      </c>
      <c r="AI133"/>
      <c r="AJ133" s="3">
        <f t="shared" si="29"/>
        <v>0.23717409143564006</v>
      </c>
      <c r="AK133" s="4">
        <f t="shared" si="23"/>
        <v>0.23717409143564006</v>
      </c>
      <c r="AL133" s="4">
        <f t="shared" si="30"/>
        <v>1</v>
      </c>
      <c r="AM133" s="4">
        <f t="shared" si="24"/>
        <v>0.19131223616499307</v>
      </c>
      <c r="AN133" s="4">
        <f t="shared" si="25"/>
        <v>0</v>
      </c>
      <c r="AO133" s="4">
        <f t="shared" si="26"/>
        <v>0</v>
      </c>
      <c r="AP133" s="16" t="str">
        <f t="shared" si="31"/>
        <v>#00FF00</v>
      </c>
    </row>
    <row r="134" spans="1:42" x14ac:dyDescent="0.35">
      <c r="A134" s="3" t="s">
        <v>707</v>
      </c>
      <c r="B134" s="4"/>
      <c r="C134" s="4"/>
      <c r="D134" s="23" t="s">
        <v>32</v>
      </c>
      <c r="E134" s="4" t="s">
        <v>33</v>
      </c>
      <c r="F134" s="4" t="s">
        <v>34</v>
      </c>
      <c r="G134" s="4" t="s">
        <v>35</v>
      </c>
      <c r="H134" s="4" t="s">
        <v>36</v>
      </c>
      <c r="I134" s="4" t="s">
        <v>37</v>
      </c>
      <c r="J134" s="4" t="s">
        <v>38</v>
      </c>
      <c r="K134" s="4" t="s">
        <v>32</v>
      </c>
      <c r="L134" s="4" t="s">
        <v>708</v>
      </c>
      <c r="M134" s="4" t="s">
        <v>412</v>
      </c>
      <c r="N134" s="4" t="s">
        <v>41</v>
      </c>
      <c r="O134" s="4" t="s">
        <v>709</v>
      </c>
      <c r="P134" s="4" t="s">
        <v>710</v>
      </c>
      <c r="Q134" s="4" t="s">
        <v>711</v>
      </c>
      <c r="R134" s="4">
        <v>97</v>
      </c>
      <c r="S134" s="4">
        <v>0</v>
      </c>
      <c r="T134" s="4">
        <v>0</v>
      </c>
      <c r="U134" s="4">
        <v>0</v>
      </c>
      <c r="V134" s="4">
        <v>1</v>
      </c>
      <c r="W134" s="4">
        <v>1</v>
      </c>
      <c r="X134" s="5">
        <v>0</v>
      </c>
      <c r="Z134" s="3">
        <f t="shared" si="22"/>
        <v>4.0000000000000002E-4</v>
      </c>
      <c r="AA134" s="4">
        <f t="shared" si="22"/>
        <v>4.0000000000000002E-4</v>
      </c>
      <c r="AB134" s="4">
        <f t="shared" si="22"/>
        <v>4.0000000000000002E-4</v>
      </c>
      <c r="AC134" s="4">
        <f t="shared" si="22"/>
        <v>8.5351473922902499E-4</v>
      </c>
      <c r="AD134" s="4">
        <f t="shared" si="22"/>
        <v>5.8112660749864162E-4</v>
      </c>
      <c r="AE134" s="5">
        <f t="shared" si="22"/>
        <v>4.0000000000000002E-4</v>
      </c>
      <c r="AF134"/>
      <c r="AG134" s="3">
        <f t="shared" si="27"/>
        <v>4.0000000000000002E-4</v>
      </c>
      <c r="AH134" s="5">
        <f t="shared" si="28"/>
        <v>6.1154711557588886E-4</v>
      </c>
      <c r="AI134"/>
      <c r="AJ134" s="3">
        <f t="shared" si="29"/>
        <v>0.24969211927117374</v>
      </c>
      <c r="AK134" s="4">
        <f t="shared" si="23"/>
        <v>0.24969211927117374</v>
      </c>
      <c r="AL134" s="4">
        <f t="shared" si="30"/>
        <v>1</v>
      </c>
      <c r="AM134" s="4">
        <f t="shared" si="24"/>
        <v>1.528867788939722</v>
      </c>
      <c r="AN134" s="4">
        <f t="shared" si="25"/>
        <v>0</v>
      </c>
      <c r="AO134" s="4">
        <f t="shared" si="26"/>
        <v>0</v>
      </c>
      <c r="AP134" s="16" t="str">
        <f t="shared" si="31"/>
        <v>#00FF00</v>
      </c>
    </row>
    <row r="135" spans="1:42" x14ac:dyDescent="0.35">
      <c r="A135" s="3" t="s">
        <v>712</v>
      </c>
      <c r="B135" s="4" t="s">
        <v>713</v>
      </c>
      <c r="C135" s="4"/>
      <c r="D135" s="23" t="s">
        <v>32</v>
      </c>
      <c r="E135" s="4" t="s">
        <v>33</v>
      </c>
      <c r="F135" s="4" t="s">
        <v>34</v>
      </c>
      <c r="G135" s="4" t="s">
        <v>35</v>
      </c>
      <c r="H135" s="4" t="s">
        <v>36</v>
      </c>
      <c r="I135" s="4" t="s">
        <v>37</v>
      </c>
      <c r="J135" s="4" t="s">
        <v>38</v>
      </c>
      <c r="K135" s="4" t="s">
        <v>32</v>
      </c>
      <c r="L135" s="4" t="s">
        <v>39</v>
      </c>
      <c r="M135" s="4" t="s">
        <v>338</v>
      </c>
      <c r="N135" s="4" t="s">
        <v>41</v>
      </c>
      <c r="O135" s="4" t="s">
        <v>50</v>
      </c>
      <c r="P135" s="4" t="s">
        <v>50</v>
      </c>
      <c r="Q135" s="4" t="s">
        <v>121</v>
      </c>
      <c r="R135" s="4">
        <v>89.7</v>
      </c>
      <c r="S135" s="4">
        <v>0</v>
      </c>
      <c r="T135" s="4">
        <v>0</v>
      </c>
      <c r="U135" s="4">
        <v>0</v>
      </c>
      <c r="V135" s="4">
        <v>0</v>
      </c>
      <c r="W135" s="4">
        <v>0</v>
      </c>
      <c r="X135" s="5">
        <v>0</v>
      </c>
      <c r="Z135" s="3">
        <f t="shared" si="22"/>
        <v>4.0000000000000002E-4</v>
      </c>
      <c r="AA135" s="4">
        <f t="shared" si="22"/>
        <v>4.0000000000000002E-4</v>
      </c>
      <c r="AB135" s="4">
        <f t="shared" si="22"/>
        <v>4.0000000000000002E-4</v>
      </c>
      <c r="AC135" s="4">
        <f t="shared" si="22"/>
        <v>4.0000000000000002E-4</v>
      </c>
      <c r="AD135" s="4">
        <f t="shared" si="22"/>
        <v>4.0000000000000002E-4</v>
      </c>
      <c r="AE135" s="5">
        <f t="shared" si="22"/>
        <v>4.0000000000000002E-4</v>
      </c>
      <c r="AF135"/>
      <c r="AG135" s="3">
        <f t="shared" si="27"/>
        <v>4.0000000000000002E-4</v>
      </c>
      <c r="AH135" s="5">
        <f t="shared" si="28"/>
        <v>4.0000000000000002E-4</v>
      </c>
      <c r="AI135"/>
      <c r="AJ135" s="3" t="e">
        <f t="shared" si="29"/>
        <v>#DIV/0!</v>
      </c>
      <c r="AK135" s="4">
        <f t="shared" si="23"/>
        <v>1</v>
      </c>
      <c r="AL135" s="4">
        <f t="shared" si="30"/>
        <v>1</v>
      </c>
      <c r="AM135" s="4">
        <f t="shared" si="24"/>
        <v>1</v>
      </c>
      <c r="AN135" s="4">
        <f t="shared" si="25"/>
        <v>0</v>
      </c>
      <c r="AO135" s="4" t="str">
        <f t="shared" si="26"/>
        <v>K06884</v>
      </c>
      <c r="AP135" s="16" t="str">
        <f t="shared" si="31"/>
        <v>#00FF00</v>
      </c>
    </row>
    <row r="136" spans="1:42" x14ac:dyDescent="0.35">
      <c r="A136" s="3" t="s">
        <v>714</v>
      </c>
      <c r="B136" s="4"/>
      <c r="C136" s="4"/>
      <c r="D136" s="23" t="s">
        <v>32</v>
      </c>
      <c r="E136" s="4" t="s">
        <v>33</v>
      </c>
      <c r="F136" s="4" t="s">
        <v>34</v>
      </c>
      <c r="G136" s="4" t="s">
        <v>35</v>
      </c>
      <c r="H136" s="4" t="s">
        <v>36</v>
      </c>
      <c r="I136" s="4" t="s">
        <v>37</v>
      </c>
      <c r="J136" s="4" t="s">
        <v>38</v>
      </c>
      <c r="K136" s="4" t="s">
        <v>32</v>
      </c>
      <c r="L136" s="4" t="s">
        <v>39</v>
      </c>
      <c r="M136" s="4" t="s">
        <v>93</v>
      </c>
      <c r="N136" s="4" t="s">
        <v>41</v>
      </c>
      <c r="O136" s="4" t="s">
        <v>715</v>
      </c>
      <c r="P136" s="4" t="s">
        <v>716</v>
      </c>
      <c r="Q136" s="4" t="s">
        <v>717</v>
      </c>
      <c r="R136" s="4">
        <v>84</v>
      </c>
      <c r="S136" s="4">
        <v>0</v>
      </c>
      <c r="T136" s="4">
        <v>0</v>
      </c>
      <c r="U136" s="4">
        <v>0</v>
      </c>
      <c r="V136" s="4">
        <v>0</v>
      </c>
      <c r="W136" s="4">
        <v>0</v>
      </c>
      <c r="X136" s="5">
        <v>1</v>
      </c>
      <c r="Z136" s="3">
        <f t="shared" si="22"/>
        <v>4.0000000000000002E-4</v>
      </c>
      <c r="AA136" s="4">
        <f t="shared" si="22"/>
        <v>4.0000000000000002E-4</v>
      </c>
      <c r="AB136" s="4">
        <f t="shared" si="22"/>
        <v>4.0000000000000002E-4</v>
      </c>
      <c r="AC136" s="4">
        <f t="shared" si="22"/>
        <v>4.0000000000000002E-4</v>
      </c>
      <c r="AD136" s="4">
        <f t="shared" si="22"/>
        <v>4.0000000000000002E-4</v>
      </c>
      <c r="AE136" s="5">
        <f t="shared" si="22"/>
        <v>5.5720798616569727E-4</v>
      </c>
      <c r="AF136"/>
      <c r="AG136" s="3">
        <f t="shared" si="27"/>
        <v>4.0000000000000002E-4</v>
      </c>
      <c r="AH136" s="5">
        <f t="shared" si="28"/>
        <v>4.5240266205523244E-4</v>
      </c>
      <c r="AI136"/>
      <c r="AJ136" s="3">
        <f t="shared" si="29"/>
        <v>0.42264973081037416</v>
      </c>
      <c r="AK136" s="4">
        <f t="shared" si="23"/>
        <v>0.42264973081037416</v>
      </c>
      <c r="AL136" s="4">
        <f t="shared" si="30"/>
        <v>1</v>
      </c>
      <c r="AM136" s="4">
        <f t="shared" si="24"/>
        <v>1.1310066551380811</v>
      </c>
      <c r="AN136" s="4">
        <f t="shared" si="25"/>
        <v>0</v>
      </c>
      <c r="AO136" s="4">
        <f t="shared" si="26"/>
        <v>0</v>
      </c>
      <c r="AP136" s="16" t="str">
        <f t="shared" si="31"/>
        <v>#00FF00</v>
      </c>
    </row>
    <row r="137" spans="1:42" x14ac:dyDescent="0.35">
      <c r="A137" s="3" t="s">
        <v>718</v>
      </c>
      <c r="B137" s="4"/>
      <c r="C137" s="4"/>
      <c r="D137" s="23" t="s">
        <v>32</v>
      </c>
      <c r="E137" s="4" t="s">
        <v>33</v>
      </c>
      <c r="F137" s="4" t="s">
        <v>34</v>
      </c>
      <c r="G137" s="4" t="s">
        <v>35</v>
      </c>
      <c r="H137" s="4" t="s">
        <v>36</v>
      </c>
      <c r="I137" s="4" t="s">
        <v>37</v>
      </c>
      <c r="J137" s="4" t="s">
        <v>38</v>
      </c>
      <c r="K137" s="4" t="s">
        <v>32</v>
      </c>
      <c r="L137" s="4" t="s">
        <v>39</v>
      </c>
      <c r="M137" s="4" t="s">
        <v>343</v>
      </c>
      <c r="N137" s="4" t="s">
        <v>41</v>
      </c>
      <c r="O137" s="4" t="s">
        <v>719</v>
      </c>
      <c r="P137" s="4" t="s">
        <v>720</v>
      </c>
      <c r="Q137" s="4" t="s">
        <v>721</v>
      </c>
      <c r="R137" s="4">
        <v>92.8</v>
      </c>
      <c r="S137" s="4">
        <v>0</v>
      </c>
      <c r="T137" s="4">
        <v>0</v>
      </c>
      <c r="U137" s="4">
        <v>0</v>
      </c>
      <c r="V137" s="4">
        <v>0</v>
      </c>
      <c r="W137" s="4">
        <v>0</v>
      </c>
      <c r="X137" s="5">
        <v>0</v>
      </c>
      <c r="Z137" s="3">
        <f t="shared" si="22"/>
        <v>4.0000000000000002E-4</v>
      </c>
      <c r="AA137" s="4">
        <f t="shared" si="22"/>
        <v>4.0000000000000002E-4</v>
      </c>
      <c r="AB137" s="4">
        <f t="shared" si="22"/>
        <v>4.0000000000000002E-4</v>
      </c>
      <c r="AC137" s="4">
        <f t="shared" si="22"/>
        <v>4.0000000000000002E-4</v>
      </c>
      <c r="AD137" s="4">
        <f t="shared" si="22"/>
        <v>4.0000000000000002E-4</v>
      </c>
      <c r="AE137" s="5">
        <f t="shared" si="22"/>
        <v>4.0000000000000002E-4</v>
      </c>
      <c r="AF137"/>
      <c r="AG137" s="3">
        <f t="shared" si="27"/>
        <v>4.0000000000000002E-4</v>
      </c>
      <c r="AH137" s="5">
        <f t="shared" si="28"/>
        <v>4.0000000000000002E-4</v>
      </c>
      <c r="AI137"/>
      <c r="AJ137" s="3" t="e">
        <f t="shared" si="29"/>
        <v>#DIV/0!</v>
      </c>
      <c r="AK137" s="4">
        <f t="shared" si="23"/>
        <v>1</v>
      </c>
      <c r="AL137" s="4">
        <f t="shared" si="30"/>
        <v>1</v>
      </c>
      <c r="AM137" s="4">
        <f t="shared" si="24"/>
        <v>1</v>
      </c>
      <c r="AN137" s="4">
        <f t="shared" si="25"/>
        <v>0</v>
      </c>
      <c r="AO137" s="4">
        <f t="shared" si="26"/>
        <v>0</v>
      </c>
      <c r="AP137" s="16" t="str">
        <f t="shared" si="31"/>
        <v>#00FF00</v>
      </c>
    </row>
    <row r="138" spans="1:42" x14ac:dyDescent="0.35">
      <c r="A138" s="3" t="s">
        <v>722</v>
      </c>
      <c r="B138" s="4"/>
      <c r="C138" s="4"/>
      <c r="D138" s="23" t="s">
        <v>32</v>
      </c>
      <c r="E138" s="4" t="s">
        <v>101</v>
      </c>
      <c r="F138" s="4" t="s">
        <v>34</v>
      </c>
      <c r="G138" s="4"/>
      <c r="H138" s="4"/>
      <c r="I138" s="4"/>
      <c r="J138" s="4"/>
      <c r="K138" s="4"/>
      <c r="L138" s="4"/>
      <c r="M138" s="4" t="s">
        <v>284</v>
      </c>
      <c r="N138" s="4" t="s">
        <v>41</v>
      </c>
      <c r="O138" s="4" t="s">
        <v>723</v>
      </c>
      <c r="P138" s="4" t="s">
        <v>724</v>
      </c>
      <c r="Q138" s="4" t="s">
        <v>725</v>
      </c>
      <c r="R138" s="4">
        <v>73.099999999999994</v>
      </c>
      <c r="S138" s="4">
        <v>0</v>
      </c>
      <c r="T138" s="4">
        <v>1</v>
      </c>
      <c r="U138" s="4">
        <v>0</v>
      </c>
      <c r="V138" s="4">
        <v>0</v>
      </c>
      <c r="W138" s="4">
        <v>0</v>
      </c>
      <c r="X138" s="5">
        <v>0</v>
      </c>
      <c r="Z138" s="3">
        <f t="shared" si="22"/>
        <v>4.0000000000000002E-4</v>
      </c>
      <c r="AA138" s="4">
        <f t="shared" si="22"/>
        <v>8.9470085470085472E-3</v>
      </c>
      <c r="AB138" s="4">
        <f t="shared" si="22"/>
        <v>4.0000000000000002E-4</v>
      </c>
      <c r="AC138" s="4">
        <f t="shared" si="22"/>
        <v>4.0000000000000002E-4</v>
      </c>
      <c r="AD138" s="4">
        <f t="shared" si="22"/>
        <v>4.0000000000000002E-4</v>
      </c>
      <c r="AE138" s="5">
        <f t="shared" si="22"/>
        <v>4.0000000000000002E-4</v>
      </c>
      <c r="AF138"/>
      <c r="AG138" s="3">
        <f t="shared" si="27"/>
        <v>3.2490028490028485E-3</v>
      </c>
      <c r="AH138" s="5">
        <f t="shared" si="28"/>
        <v>4.0000000000000002E-4</v>
      </c>
      <c r="AI138"/>
      <c r="AJ138" s="3">
        <f t="shared" si="29"/>
        <v>0.42264973081037438</v>
      </c>
      <c r="AK138" s="4">
        <f t="shared" si="23"/>
        <v>0.42264973081037438</v>
      </c>
      <c r="AL138" s="4">
        <f t="shared" si="30"/>
        <v>1</v>
      </c>
      <c r="AM138" s="4">
        <f t="shared" si="24"/>
        <v>0.12311469659768505</v>
      </c>
      <c r="AN138" s="4">
        <f t="shared" si="25"/>
        <v>0</v>
      </c>
      <c r="AO138" s="4">
        <f t="shared" si="26"/>
        <v>0</v>
      </c>
      <c r="AP138" s="16" t="str">
        <f t="shared" si="31"/>
        <v>#00FF00</v>
      </c>
    </row>
    <row r="139" spans="1:42" x14ac:dyDescent="0.35">
      <c r="A139" s="3" t="s">
        <v>726</v>
      </c>
      <c r="B139" s="4" t="s">
        <v>727</v>
      </c>
      <c r="C139" s="4" t="s">
        <v>728</v>
      </c>
      <c r="D139" s="23" t="s">
        <v>32</v>
      </c>
      <c r="E139" s="4" t="s">
        <v>101</v>
      </c>
      <c r="F139" s="4" t="s">
        <v>34</v>
      </c>
      <c r="G139" s="4"/>
      <c r="H139" s="4"/>
      <c r="I139" s="4"/>
      <c r="J139" s="4"/>
      <c r="K139" s="4"/>
      <c r="L139" s="4"/>
      <c r="M139" s="4" t="s">
        <v>118</v>
      </c>
      <c r="N139" s="4" t="s">
        <v>41</v>
      </c>
      <c r="O139" s="4" t="s">
        <v>729</v>
      </c>
      <c r="P139" s="4" t="s">
        <v>730</v>
      </c>
      <c r="Q139" s="4" t="s">
        <v>731</v>
      </c>
      <c r="R139" s="4">
        <v>91.8</v>
      </c>
      <c r="S139" s="4">
        <v>0</v>
      </c>
      <c r="T139" s="4">
        <v>0</v>
      </c>
      <c r="U139" s="4">
        <v>0</v>
      </c>
      <c r="V139" s="4">
        <v>0</v>
      </c>
      <c r="W139" s="4">
        <v>4</v>
      </c>
      <c r="X139" s="5">
        <v>4</v>
      </c>
      <c r="Z139" s="3">
        <f t="shared" si="22"/>
        <v>4.0000000000000002E-4</v>
      </c>
      <c r="AA139" s="4">
        <f t="shared" si="22"/>
        <v>4.0000000000000002E-4</v>
      </c>
      <c r="AB139" s="4">
        <f t="shared" si="22"/>
        <v>4.0000000000000002E-4</v>
      </c>
      <c r="AC139" s="4">
        <f t="shared" si="22"/>
        <v>4.0000000000000002E-4</v>
      </c>
      <c r="AD139" s="4">
        <f t="shared" si="22"/>
        <v>1.1245064299945662E-3</v>
      </c>
      <c r="AE139" s="5">
        <f t="shared" si="22"/>
        <v>1.028831944662789E-3</v>
      </c>
      <c r="AF139"/>
      <c r="AG139" s="3">
        <f t="shared" si="27"/>
        <v>4.0000000000000002E-4</v>
      </c>
      <c r="AH139" s="5">
        <f t="shared" si="28"/>
        <v>8.5111279155245174E-4</v>
      </c>
      <c r="AI139"/>
      <c r="AJ139" s="3">
        <f t="shared" si="29"/>
        <v>0.18553614898453952</v>
      </c>
      <c r="AK139" s="4">
        <f t="shared" si="23"/>
        <v>0.18553614898453952</v>
      </c>
      <c r="AL139" s="4">
        <f t="shared" si="30"/>
        <v>1</v>
      </c>
      <c r="AM139" s="4">
        <f t="shared" si="24"/>
        <v>2.1277819788811292</v>
      </c>
      <c r="AN139" s="4">
        <f t="shared" si="25"/>
        <v>0</v>
      </c>
      <c r="AO139" s="4" t="str">
        <f t="shared" si="26"/>
        <v>K21611</v>
      </c>
      <c r="AP139" s="16" t="str">
        <f t="shared" si="31"/>
        <v>#00FF00</v>
      </c>
    </row>
    <row r="140" spans="1:42" x14ac:dyDescent="0.35">
      <c r="A140" s="3" t="s">
        <v>732</v>
      </c>
      <c r="B140" s="4" t="s">
        <v>733</v>
      </c>
      <c r="C140" s="4" t="s">
        <v>734</v>
      </c>
      <c r="D140" s="23" t="s">
        <v>32</v>
      </c>
      <c r="E140" s="4" t="s">
        <v>33</v>
      </c>
      <c r="F140" s="4" t="s">
        <v>34</v>
      </c>
      <c r="G140" s="4" t="s">
        <v>35</v>
      </c>
      <c r="H140" s="4" t="s">
        <v>36</v>
      </c>
      <c r="I140" s="4" t="s">
        <v>37</v>
      </c>
      <c r="J140" s="4" t="s">
        <v>38</v>
      </c>
      <c r="K140" s="4" t="s">
        <v>32</v>
      </c>
      <c r="L140" s="4" t="s">
        <v>373</v>
      </c>
      <c r="M140" s="4" t="s">
        <v>175</v>
      </c>
      <c r="N140" s="4" t="s">
        <v>41</v>
      </c>
      <c r="O140" s="4" t="s">
        <v>735</v>
      </c>
      <c r="P140" s="4" t="s">
        <v>736</v>
      </c>
      <c r="Q140" s="4" t="s">
        <v>737</v>
      </c>
      <c r="R140" s="4">
        <v>85.6</v>
      </c>
      <c r="S140" s="4">
        <v>0</v>
      </c>
      <c r="T140" s="4">
        <v>0</v>
      </c>
      <c r="U140" s="4">
        <v>0</v>
      </c>
      <c r="V140" s="4">
        <v>2</v>
      </c>
      <c r="W140" s="4">
        <v>7</v>
      </c>
      <c r="X140" s="5">
        <v>9</v>
      </c>
      <c r="Z140" s="3">
        <f t="shared" si="22"/>
        <v>4.0000000000000002E-4</v>
      </c>
      <c r="AA140" s="4">
        <f t="shared" si="22"/>
        <v>4.0000000000000002E-4</v>
      </c>
      <c r="AB140" s="4">
        <f t="shared" si="22"/>
        <v>4.0000000000000002E-4</v>
      </c>
      <c r="AC140" s="4">
        <f t="shared" si="22"/>
        <v>1.30702947845805E-3</v>
      </c>
      <c r="AD140" s="4">
        <f t="shared" si="22"/>
        <v>1.6678862524904909E-3</v>
      </c>
      <c r="AE140" s="5">
        <f t="shared" si="22"/>
        <v>1.814871875491275E-3</v>
      </c>
      <c r="AF140"/>
      <c r="AG140" s="3">
        <f t="shared" si="27"/>
        <v>4.0000000000000002E-4</v>
      </c>
      <c r="AH140" s="5">
        <f t="shared" si="28"/>
        <v>1.5965958688132721E-3</v>
      </c>
      <c r="AI140"/>
      <c r="AJ140" s="3">
        <f t="shared" si="29"/>
        <v>1.5528089322033745E-2</v>
      </c>
      <c r="AK140" s="4">
        <f t="shared" si="23"/>
        <v>1.5528089322033745E-2</v>
      </c>
      <c r="AL140" s="4">
        <f t="shared" si="30"/>
        <v>1.5528089322033745E-2</v>
      </c>
      <c r="AM140" s="4">
        <f t="shared" si="24"/>
        <v>3.9914896720331803</v>
      </c>
      <c r="AN140" s="4">
        <f t="shared" si="25"/>
        <v>1.9969272781172933</v>
      </c>
      <c r="AO140" s="4" t="str">
        <f t="shared" si="26"/>
        <v>K03330</v>
      </c>
      <c r="AP140" s="16" t="str">
        <f t="shared" si="31"/>
        <v>#FFFF00</v>
      </c>
    </row>
    <row r="141" spans="1:42" x14ac:dyDescent="0.35">
      <c r="A141" s="3" t="s">
        <v>738</v>
      </c>
      <c r="B141" s="4" t="s">
        <v>739</v>
      </c>
      <c r="C141" s="4" t="s">
        <v>740</v>
      </c>
      <c r="D141" s="23" t="s">
        <v>32</v>
      </c>
      <c r="E141" s="4" t="s">
        <v>33</v>
      </c>
      <c r="F141" s="4" t="s">
        <v>34</v>
      </c>
      <c r="G141" s="4" t="s">
        <v>549</v>
      </c>
      <c r="H141" s="4" t="s">
        <v>549</v>
      </c>
      <c r="I141" s="4" t="s">
        <v>549</v>
      </c>
      <c r="J141" s="4" t="s">
        <v>549</v>
      </c>
      <c r="K141" s="4" t="s">
        <v>549</v>
      </c>
      <c r="L141" s="4" t="s">
        <v>549</v>
      </c>
      <c r="M141" s="4" t="s">
        <v>741</v>
      </c>
      <c r="N141" s="4" t="s">
        <v>41</v>
      </c>
      <c r="O141" s="4" t="s">
        <v>742</v>
      </c>
      <c r="P141" s="4" t="s">
        <v>743</v>
      </c>
      <c r="Q141" s="4" t="s">
        <v>744</v>
      </c>
      <c r="R141" s="4">
        <v>90.6</v>
      </c>
      <c r="S141" s="4">
        <v>0</v>
      </c>
      <c r="T141" s="4">
        <v>0</v>
      </c>
      <c r="U141" s="4">
        <v>0</v>
      </c>
      <c r="V141" s="4">
        <v>1</v>
      </c>
      <c r="W141" s="4">
        <v>9</v>
      </c>
      <c r="X141" s="5">
        <v>12</v>
      </c>
      <c r="Z141" s="3">
        <f t="shared" si="22"/>
        <v>4.0000000000000002E-4</v>
      </c>
      <c r="AA141" s="4">
        <f t="shared" si="22"/>
        <v>4.0000000000000002E-4</v>
      </c>
      <c r="AB141" s="4">
        <f t="shared" si="22"/>
        <v>4.0000000000000002E-4</v>
      </c>
      <c r="AC141" s="4">
        <f t="shared" si="22"/>
        <v>8.5351473922902499E-4</v>
      </c>
      <c r="AD141" s="4">
        <f t="shared" si="22"/>
        <v>2.030139467487774E-3</v>
      </c>
      <c r="AE141" s="5">
        <f t="shared" si="22"/>
        <v>2.2864958339883666E-3</v>
      </c>
      <c r="AF141"/>
      <c r="AG141" s="3">
        <f t="shared" si="27"/>
        <v>4.0000000000000002E-4</v>
      </c>
      <c r="AH141" s="5">
        <f t="shared" si="28"/>
        <v>1.7233833469017217E-3</v>
      </c>
      <c r="AI141"/>
      <c r="AJ141" s="3">
        <f t="shared" si="29"/>
        <v>9.5487380414433276E-2</v>
      </c>
      <c r="AK141" s="4">
        <f t="shared" si="23"/>
        <v>9.5487380414433276E-2</v>
      </c>
      <c r="AL141" s="4">
        <f t="shared" si="30"/>
        <v>1</v>
      </c>
      <c r="AM141" s="4">
        <f t="shared" si="24"/>
        <v>4.3084583672543042</v>
      </c>
      <c r="AN141" s="4">
        <f t="shared" si="25"/>
        <v>0</v>
      </c>
      <c r="AO141" s="4" t="str">
        <f t="shared" si="26"/>
        <v>K01872</v>
      </c>
      <c r="AP141" s="16" t="str">
        <f t="shared" si="31"/>
        <v>#00FF00</v>
      </c>
    </row>
    <row r="142" spans="1:42" x14ac:dyDescent="0.35">
      <c r="A142" s="3" t="s">
        <v>745</v>
      </c>
      <c r="B142" s="4" t="s">
        <v>746</v>
      </c>
      <c r="C142" s="4"/>
      <c r="D142" s="23" t="s">
        <v>32</v>
      </c>
      <c r="E142" s="4" t="s">
        <v>33</v>
      </c>
      <c r="F142" s="4" t="s">
        <v>34</v>
      </c>
      <c r="G142" s="4" t="s">
        <v>35</v>
      </c>
      <c r="H142" s="4" t="s">
        <v>36</v>
      </c>
      <c r="I142" s="4" t="s">
        <v>37</v>
      </c>
      <c r="J142" s="4" t="s">
        <v>38</v>
      </c>
      <c r="K142" s="4" t="s">
        <v>32</v>
      </c>
      <c r="L142" s="4" t="s">
        <v>39</v>
      </c>
      <c r="M142" s="4" t="s">
        <v>747</v>
      </c>
      <c r="N142" s="4" t="s">
        <v>41</v>
      </c>
      <c r="O142" s="4" t="s">
        <v>748</v>
      </c>
      <c r="P142" s="4" t="s">
        <v>749</v>
      </c>
      <c r="Q142" s="4" t="s">
        <v>750</v>
      </c>
      <c r="R142" s="4">
        <v>90</v>
      </c>
      <c r="S142" s="4">
        <v>0</v>
      </c>
      <c r="T142" s="4">
        <v>0</v>
      </c>
      <c r="U142" s="4">
        <v>0</v>
      </c>
      <c r="V142" s="4">
        <v>1</v>
      </c>
      <c r="W142" s="4">
        <v>0</v>
      </c>
      <c r="X142" s="5">
        <v>0</v>
      </c>
      <c r="Z142" s="3">
        <f t="shared" si="22"/>
        <v>4.0000000000000002E-4</v>
      </c>
      <c r="AA142" s="4">
        <f t="shared" si="22"/>
        <v>4.0000000000000002E-4</v>
      </c>
      <c r="AB142" s="4">
        <f t="shared" si="22"/>
        <v>4.0000000000000002E-4</v>
      </c>
      <c r="AC142" s="4">
        <f t="shared" si="22"/>
        <v>8.5351473922902499E-4</v>
      </c>
      <c r="AD142" s="4">
        <f t="shared" si="22"/>
        <v>4.0000000000000002E-4</v>
      </c>
      <c r="AE142" s="5">
        <f t="shared" si="22"/>
        <v>4.0000000000000002E-4</v>
      </c>
      <c r="AF142"/>
      <c r="AG142" s="3">
        <f t="shared" si="27"/>
        <v>4.0000000000000002E-4</v>
      </c>
      <c r="AH142" s="5">
        <f t="shared" si="28"/>
        <v>5.5117157974300831E-4</v>
      </c>
      <c r="AI142"/>
      <c r="AJ142" s="3">
        <f t="shared" si="29"/>
        <v>0.42264973081037438</v>
      </c>
      <c r="AK142" s="4">
        <f t="shared" si="23"/>
        <v>0.42264973081037438</v>
      </c>
      <c r="AL142" s="4">
        <f t="shared" si="30"/>
        <v>1</v>
      </c>
      <c r="AM142" s="4">
        <f t="shared" si="24"/>
        <v>1.3779289493575206</v>
      </c>
      <c r="AN142" s="4">
        <f t="shared" si="25"/>
        <v>0</v>
      </c>
      <c r="AO142" s="4" t="str">
        <f t="shared" si="26"/>
        <v>K04800</v>
      </c>
      <c r="AP142" s="16" t="str">
        <f t="shared" si="31"/>
        <v>#00FF00</v>
      </c>
    </row>
    <row r="143" spans="1:42" x14ac:dyDescent="0.35">
      <c r="A143" s="3" t="s">
        <v>751</v>
      </c>
      <c r="B143" s="4" t="s">
        <v>752</v>
      </c>
      <c r="C143" s="4"/>
      <c r="D143" s="23" t="s">
        <v>32</v>
      </c>
      <c r="E143" s="4" t="s">
        <v>101</v>
      </c>
      <c r="F143" s="4" t="s">
        <v>34</v>
      </c>
      <c r="G143" s="4"/>
      <c r="H143" s="4"/>
      <c r="I143" s="4"/>
      <c r="J143" s="4"/>
      <c r="K143" s="4"/>
      <c r="L143" s="4"/>
      <c r="M143" s="4" t="s">
        <v>105</v>
      </c>
      <c r="N143" s="4" t="s">
        <v>41</v>
      </c>
      <c r="O143" s="4" t="s">
        <v>753</v>
      </c>
      <c r="P143" s="4" t="s">
        <v>754</v>
      </c>
      <c r="Q143" s="4" t="s">
        <v>755</v>
      </c>
      <c r="R143" s="4">
        <v>85.1</v>
      </c>
      <c r="S143" s="4">
        <v>0</v>
      </c>
      <c r="T143" s="4">
        <v>0</v>
      </c>
      <c r="U143" s="4">
        <v>0</v>
      </c>
      <c r="V143" s="4">
        <v>2</v>
      </c>
      <c r="W143" s="4">
        <v>7</v>
      </c>
      <c r="X143" s="5">
        <v>10</v>
      </c>
      <c r="Z143" s="3">
        <f t="shared" si="22"/>
        <v>4.0000000000000002E-4</v>
      </c>
      <c r="AA143" s="4">
        <f t="shared" si="22"/>
        <v>4.0000000000000002E-4</v>
      </c>
      <c r="AB143" s="4">
        <f t="shared" si="22"/>
        <v>4.0000000000000002E-4</v>
      </c>
      <c r="AC143" s="4">
        <f t="shared" si="22"/>
        <v>1.30702947845805E-3</v>
      </c>
      <c r="AD143" s="4">
        <f t="shared" si="22"/>
        <v>1.6678862524904909E-3</v>
      </c>
      <c r="AE143" s="5">
        <f t="shared" si="22"/>
        <v>1.9720798616569722E-3</v>
      </c>
      <c r="AF143"/>
      <c r="AG143" s="3">
        <f t="shared" si="27"/>
        <v>4.0000000000000002E-4</v>
      </c>
      <c r="AH143" s="5">
        <f t="shared" si="28"/>
        <v>1.6489985308685044E-3</v>
      </c>
      <c r="AI143"/>
      <c r="AJ143" s="3">
        <f t="shared" si="29"/>
        <v>2.2874421360104924E-2</v>
      </c>
      <c r="AK143" s="4">
        <f t="shared" si="23"/>
        <v>2.2874421360104924E-2</v>
      </c>
      <c r="AL143" s="4">
        <f t="shared" si="30"/>
        <v>2.2874421360104924E-2</v>
      </c>
      <c r="AM143" s="4">
        <f t="shared" si="24"/>
        <v>4.1224963271712607</v>
      </c>
      <c r="AN143" s="4">
        <f t="shared" si="25"/>
        <v>2.0435182083324408</v>
      </c>
      <c r="AO143" s="4" t="str">
        <f t="shared" si="26"/>
        <v>K03592</v>
      </c>
      <c r="AP143" s="16" t="str">
        <f t="shared" si="31"/>
        <v>#FF8000</v>
      </c>
    </row>
    <row r="144" spans="1:42" x14ac:dyDescent="0.35">
      <c r="A144" s="3" t="s">
        <v>756</v>
      </c>
      <c r="B144" s="4"/>
      <c r="C144" s="4"/>
      <c r="D144" s="23" t="s">
        <v>32</v>
      </c>
      <c r="E144" s="4" t="s">
        <v>101</v>
      </c>
      <c r="F144" s="4" t="s">
        <v>34</v>
      </c>
      <c r="G144" s="4"/>
      <c r="H144" s="4"/>
      <c r="I144" s="4"/>
      <c r="J144" s="4"/>
      <c r="K144" s="4"/>
      <c r="L144" s="4"/>
      <c r="M144" s="4" t="s">
        <v>102</v>
      </c>
      <c r="N144" s="4" t="s">
        <v>41</v>
      </c>
      <c r="O144" s="4" t="s">
        <v>757</v>
      </c>
      <c r="P144" s="4" t="s">
        <v>758</v>
      </c>
      <c r="Q144" s="4" t="s">
        <v>759</v>
      </c>
      <c r="R144" s="4">
        <v>79.8</v>
      </c>
      <c r="S144" s="4">
        <v>0</v>
      </c>
      <c r="T144" s="4">
        <v>0</v>
      </c>
      <c r="U144" s="4">
        <v>0</v>
      </c>
      <c r="V144" s="4">
        <v>0</v>
      </c>
      <c r="W144" s="4">
        <v>1</v>
      </c>
      <c r="X144" s="5">
        <v>1</v>
      </c>
      <c r="Z144" s="3">
        <f t="shared" si="22"/>
        <v>4.0000000000000002E-4</v>
      </c>
      <c r="AA144" s="4">
        <f t="shared" si="22"/>
        <v>4.0000000000000002E-4</v>
      </c>
      <c r="AB144" s="4">
        <f t="shared" si="22"/>
        <v>4.0000000000000002E-4</v>
      </c>
      <c r="AC144" s="4">
        <f t="shared" si="22"/>
        <v>4.0000000000000002E-4</v>
      </c>
      <c r="AD144" s="4">
        <f t="shared" si="22"/>
        <v>5.8112660749864162E-4</v>
      </c>
      <c r="AE144" s="5">
        <f t="shared" si="22"/>
        <v>5.5720798616569727E-4</v>
      </c>
      <c r="AF144"/>
      <c r="AG144" s="3">
        <f t="shared" si="27"/>
        <v>4.0000000000000002E-4</v>
      </c>
      <c r="AH144" s="5">
        <f t="shared" si="28"/>
        <v>5.1277819788811288E-4</v>
      </c>
      <c r="AI144"/>
      <c r="AJ144" s="3">
        <f t="shared" si="29"/>
        <v>0.18553614898453974</v>
      </c>
      <c r="AK144" s="4">
        <f t="shared" si="23"/>
        <v>0.18553614898453974</v>
      </c>
      <c r="AL144" s="4">
        <f t="shared" si="30"/>
        <v>1</v>
      </c>
      <c r="AM144" s="4">
        <f t="shared" si="24"/>
        <v>1.2819454947202822</v>
      </c>
      <c r="AN144" s="4">
        <f t="shared" si="25"/>
        <v>0</v>
      </c>
      <c r="AO144" s="4">
        <f t="shared" si="26"/>
        <v>0</v>
      </c>
      <c r="AP144" s="16" t="str">
        <f t="shared" si="31"/>
        <v>#00FF00</v>
      </c>
    </row>
    <row r="145" spans="1:42" x14ac:dyDescent="0.35">
      <c r="A145" s="3" t="s">
        <v>760</v>
      </c>
      <c r="B145" s="4" t="s">
        <v>761</v>
      </c>
      <c r="C145" s="4" t="s">
        <v>762</v>
      </c>
      <c r="D145" s="23" t="s">
        <v>32</v>
      </c>
      <c r="E145" s="4" t="s">
        <v>33</v>
      </c>
      <c r="F145" s="4" t="s">
        <v>34</v>
      </c>
      <c r="G145" s="4" t="s">
        <v>549</v>
      </c>
      <c r="H145" s="4" t="s">
        <v>549</v>
      </c>
      <c r="I145" s="4" t="s">
        <v>549</v>
      </c>
      <c r="J145" s="4" t="s">
        <v>549</v>
      </c>
      <c r="K145" s="4" t="s">
        <v>549</v>
      </c>
      <c r="L145" s="4" t="s">
        <v>549</v>
      </c>
      <c r="M145" s="4" t="s">
        <v>64</v>
      </c>
      <c r="N145" s="4" t="s">
        <v>41</v>
      </c>
      <c r="O145" s="4" t="s">
        <v>763</v>
      </c>
      <c r="P145" s="4" t="s">
        <v>764</v>
      </c>
      <c r="Q145" s="4" t="s">
        <v>765</v>
      </c>
      <c r="R145" s="4">
        <v>89.8</v>
      </c>
      <c r="S145" s="4">
        <v>2</v>
      </c>
      <c r="T145" s="4">
        <v>2</v>
      </c>
      <c r="U145" s="4">
        <v>1</v>
      </c>
      <c r="V145" s="4">
        <v>2</v>
      </c>
      <c r="W145" s="4">
        <v>12</v>
      </c>
      <c r="X145" s="5">
        <v>19</v>
      </c>
      <c r="Z145" s="3">
        <f t="shared" si="22"/>
        <v>3.4882758620689652E-2</v>
      </c>
      <c r="AA145" s="4">
        <f t="shared" si="22"/>
        <v>1.7494017094017097E-2</v>
      </c>
      <c r="AB145" s="4">
        <f t="shared" si="22"/>
        <v>7.9187969924812019E-3</v>
      </c>
      <c r="AC145" s="4">
        <f t="shared" si="22"/>
        <v>1.30702947845805E-3</v>
      </c>
      <c r="AD145" s="4">
        <f t="shared" si="22"/>
        <v>2.5735192899836988E-3</v>
      </c>
      <c r="AE145" s="5">
        <f t="shared" si="22"/>
        <v>3.3869517371482474E-3</v>
      </c>
      <c r="AF145"/>
      <c r="AG145" s="3">
        <f t="shared" si="27"/>
        <v>2.0098524235729318E-2</v>
      </c>
      <c r="AH145" s="5">
        <f t="shared" si="28"/>
        <v>2.4225001685299987E-3</v>
      </c>
      <c r="AI145"/>
      <c r="AJ145" s="3">
        <f t="shared" si="29"/>
        <v>0.17299617253521438</v>
      </c>
      <c r="AK145" s="4">
        <f t="shared" si="23"/>
        <v>0.17299617253521438</v>
      </c>
      <c r="AL145" s="4">
        <f t="shared" si="30"/>
        <v>1</v>
      </c>
      <c r="AM145" s="4">
        <f t="shared" si="24"/>
        <v>0.12053124598190645</v>
      </c>
      <c r="AN145" s="4">
        <f t="shared" si="25"/>
        <v>0</v>
      </c>
      <c r="AO145" s="4" t="str">
        <f t="shared" si="26"/>
        <v>K01870</v>
      </c>
      <c r="AP145" s="16" t="str">
        <f t="shared" si="31"/>
        <v>#00FF00</v>
      </c>
    </row>
    <row r="146" spans="1:42" x14ac:dyDescent="0.35">
      <c r="A146" s="3" t="s">
        <v>766</v>
      </c>
      <c r="B146" s="4"/>
      <c r="C146" s="4"/>
      <c r="D146" s="23" t="s">
        <v>32</v>
      </c>
      <c r="E146" s="4" t="s">
        <v>101</v>
      </c>
      <c r="F146" s="4" t="s">
        <v>34</v>
      </c>
      <c r="G146" s="4"/>
      <c r="H146" s="4"/>
      <c r="I146" s="4"/>
      <c r="J146" s="4"/>
      <c r="K146" s="4"/>
      <c r="L146" s="4"/>
      <c r="M146" s="4" t="s">
        <v>412</v>
      </c>
      <c r="N146" s="4" t="s">
        <v>41</v>
      </c>
      <c r="O146" s="4" t="s">
        <v>767</v>
      </c>
      <c r="P146" s="4" t="s">
        <v>768</v>
      </c>
      <c r="Q146" s="4" t="s">
        <v>769</v>
      </c>
      <c r="R146" s="4">
        <v>78.8</v>
      </c>
      <c r="S146" s="4">
        <v>0</v>
      </c>
      <c r="T146" s="4">
        <v>0</v>
      </c>
      <c r="U146" s="4">
        <v>0</v>
      </c>
      <c r="V146" s="4">
        <v>0</v>
      </c>
      <c r="W146" s="4">
        <v>0</v>
      </c>
      <c r="X146" s="5">
        <v>0</v>
      </c>
      <c r="Z146" s="3">
        <f t="shared" si="22"/>
        <v>4.0000000000000002E-4</v>
      </c>
      <c r="AA146" s="4">
        <f t="shared" si="22"/>
        <v>4.0000000000000002E-4</v>
      </c>
      <c r="AB146" s="4">
        <f t="shared" si="22"/>
        <v>4.0000000000000002E-4</v>
      </c>
      <c r="AC146" s="4">
        <f t="shared" si="22"/>
        <v>4.0000000000000002E-4</v>
      </c>
      <c r="AD146" s="4">
        <f t="shared" si="22"/>
        <v>4.0000000000000002E-4</v>
      </c>
      <c r="AE146" s="5">
        <f t="shared" si="22"/>
        <v>4.0000000000000002E-4</v>
      </c>
      <c r="AF146"/>
      <c r="AG146" s="3">
        <f t="shared" si="27"/>
        <v>4.0000000000000002E-4</v>
      </c>
      <c r="AH146" s="5">
        <f t="shared" si="28"/>
        <v>4.0000000000000002E-4</v>
      </c>
      <c r="AI146"/>
      <c r="AJ146" s="3" t="e">
        <f t="shared" si="29"/>
        <v>#DIV/0!</v>
      </c>
      <c r="AK146" s="4">
        <f t="shared" si="23"/>
        <v>1</v>
      </c>
      <c r="AL146" s="4">
        <f t="shared" si="30"/>
        <v>1</v>
      </c>
      <c r="AM146" s="4">
        <f t="shared" si="24"/>
        <v>1</v>
      </c>
      <c r="AN146" s="4">
        <f t="shared" si="25"/>
        <v>0</v>
      </c>
      <c r="AO146" s="4">
        <f t="shared" si="26"/>
        <v>0</v>
      </c>
      <c r="AP146" s="16" t="str">
        <f t="shared" si="31"/>
        <v>#00FF00</v>
      </c>
    </row>
    <row r="147" spans="1:42" x14ac:dyDescent="0.35">
      <c r="A147" s="3" t="s">
        <v>770</v>
      </c>
      <c r="B147" s="4" t="s">
        <v>268</v>
      </c>
      <c r="C147" s="4"/>
      <c r="D147" s="23" t="s">
        <v>32</v>
      </c>
      <c r="E147" s="4" t="s">
        <v>33</v>
      </c>
      <c r="F147" s="4" t="s">
        <v>34</v>
      </c>
      <c r="G147" s="4" t="s">
        <v>35</v>
      </c>
      <c r="H147" s="4" t="s">
        <v>36</v>
      </c>
      <c r="I147" s="4" t="s">
        <v>37</v>
      </c>
      <c r="J147" s="4" t="s">
        <v>38</v>
      </c>
      <c r="K147" s="4" t="s">
        <v>32</v>
      </c>
      <c r="L147" s="4" t="s">
        <v>84</v>
      </c>
      <c r="M147" s="4" t="s">
        <v>343</v>
      </c>
      <c r="N147" s="4" t="s">
        <v>41</v>
      </c>
      <c r="O147" s="4" t="s">
        <v>269</v>
      </c>
      <c r="P147" s="4" t="s">
        <v>270</v>
      </c>
      <c r="Q147" s="4" t="s">
        <v>771</v>
      </c>
      <c r="R147" s="4">
        <v>95.2</v>
      </c>
      <c r="S147" s="4">
        <v>0</v>
      </c>
      <c r="T147" s="4">
        <v>0</v>
      </c>
      <c r="U147" s="4">
        <v>0</v>
      </c>
      <c r="V147" s="4">
        <v>1</v>
      </c>
      <c r="W147" s="4">
        <v>1</v>
      </c>
      <c r="X147" s="5">
        <v>1</v>
      </c>
      <c r="Z147" s="3">
        <f t="shared" si="22"/>
        <v>4.0000000000000002E-4</v>
      </c>
      <c r="AA147" s="4">
        <f t="shared" si="22"/>
        <v>4.0000000000000002E-4</v>
      </c>
      <c r="AB147" s="4">
        <f t="shared" si="22"/>
        <v>4.0000000000000002E-4</v>
      </c>
      <c r="AC147" s="4">
        <f t="shared" si="22"/>
        <v>8.5351473922902499E-4</v>
      </c>
      <c r="AD147" s="4">
        <f t="shared" si="22"/>
        <v>5.8112660749864162E-4</v>
      </c>
      <c r="AE147" s="5">
        <f t="shared" si="22"/>
        <v>5.5720798616569727E-4</v>
      </c>
      <c r="AF147"/>
      <c r="AG147" s="3">
        <f t="shared" si="27"/>
        <v>4.0000000000000002E-4</v>
      </c>
      <c r="AH147" s="5">
        <f t="shared" si="28"/>
        <v>6.6394977763112133E-4</v>
      </c>
      <c r="AI147"/>
      <c r="AJ147" s="3">
        <f t="shared" si="29"/>
        <v>0.1088688786831371</v>
      </c>
      <c r="AK147" s="4">
        <f t="shared" si="23"/>
        <v>0.1088688786831371</v>
      </c>
      <c r="AL147" s="4">
        <f t="shared" si="30"/>
        <v>1</v>
      </c>
      <c r="AM147" s="4">
        <f t="shared" si="24"/>
        <v>1.6598744440778033</v>
      </c>
      <c r="AN147" s="4">
        <f t="shared" si="25"/>
        <v>0</v>
      </c>
      <c r="AO147" s="4" t="str">
        <f t="shared" si="26"/>
        <v>K03704</v>
      </c>
      <c r="AP147" s="16" t="str">
        <f t="shared" si="31"/>
        <v>#00FF00</v>
      </c>
    </row>
    <row r="148" spans="1:42" x14ac:dyDescent="0.35">
      <c r="A148" s="3" t="s">
        <v>772</v>
      </c>
      <c r="B148" s="4"/>
      <c r="C148" s="4"/>
      <c r="D148" s="23" t="s">
        <v>32</v>
      </c>
      <c r="E148" s="4" t="s">
        <v>101</v>
      </c>
      <c r="F148" s="4" t="s">
        <v>34</v>
      </c>
      <c r="G148" s="4"/>
      <c r="H148" s="4"/>
      <c r="I148" s="4"/>
      <c r="J148" s="4"/>
      <c r="K148" s="4"/>
      <c r="L148" s="4"/>
      <c r="M148" s="4" t="s">
        <v>79</v>
      </c>
      <c r="N148" s="4" t="s">
        <v>41</v>
      </c>
      <c r="O148" s="4" t="s">
        <v>50</v>
      </c>
      <c r="P148" s="4" t="s">
        <v>50</v>
      </c>
      <c r="Q148" s="4" t="s">
        <v>773</v>
      </c>
      <c r="R148" s="4">
        <v>59.6</v>
      </c>
      <c r="S148" s="4">
        <v>0</v>
      </c>
      <c r="T148" s="4">
        <v>0</v>
      </c>
      <c r="U148" s="4">
        <v>0</v>
      </c>
      <c r="V148" s="4">
        <v>0</v>
      </c>
      <c r="W148" s="4">
        <v>0</v>
      </c>
      <c r="X148" s="5">
        <v>0</v>
      </c>
      <c r="Z148" s="3">
        <f t="shared" si="22"/>
        <v>4.0000000000000002E-4</v>
      </c>
      <c r="AA148" s="4">
        <f t="shared" si="22"/>
        <v>4.0000000000000002E-4</v>
      </c>
      <c r="AB148" s="4">
        <f t="shared" si="22"/>
        <v>4.0000000000000002E-4</v>
      </c>
      <c r="AC148" s="4">
        <f t="shared" si="22"/>
        <v>4.0000000000000002E-4</v>
      </c>
      <c r="AD148" s="4">
        <f t="shared" si="22"/>
        <v>4.0000000000000002E-4</v>
      </c>
      <c r="AE148" s="5">
        <f t="shared" si="22"/>
        <v>4.0000000000000002E-4</v>
      </c>
      <c r="AF148"/>
      <c r="AG148" s="3">
        <f t="shared" si="27"/>
        <v>4.0000000000000002E-4</v>
      </c>
      <c r="AH148" s="5">
        <f t="shared" si="28"/>
        <v>4.0000000000000002E-4</v>
      </c>
      <c r="AI148"/>
      <c r="AJ148" s="3" t="e">
        <f t="shared" si="29"/>
        <v>#DIV/0!</v>
      </c>
      <c r="AK148" s="4">
        <f t="shared" si="23"/>
        <v>1</v>
      </c>
      <c r="AL148" s="4">
        <f t="shared" si="30"/>
        <v>1</v>
      </c>
      <c r="AM148" s="4">
        <f t="shared" si="24"/>
        <v>1</v>
      </c>
      <c r="AN148" s="4">
        <f t="shared" si="25"/>
        <v>0</v>
      </c>
      <c r="AO148" s="4">
        <f t="shared" si="26"/>
        <v>0</v>
      </c>
      <c r="AP148" s="16" t="str">
        <f t="shared" si="31"/>
        <v>#00FF00</v>
      </c>
    </row>
    <row r="149" spans="1:42" x14ac:dyDescent="0.35">
      <c r="A149" s="3" t="s">
        <v>774</v>
      </c>
      <c r="B149" s="4"/>
      <c r="C149" s="4"/>
      <c r="D149" s="23" t="s">
        <v>32</v>
      </c>
      <c r="E149" s="4" t="s">
        <v>33</v>
      </c>
      <c r="F149" s="4" t="s">
        <v>34</v>
      </c>
      <c r="G149" s="4" t="s">
        <v>35</v>
      </c>
      <c r="H149" s="4" t="s">
        <v>36</v>
      </c>
      <c r="I149" s="4" t="s">
        <v>37</v>
      </c>
      <c r="J149" s="4" t="s">
        <v>38</v>
      </c>
      <c r="K149" s="4" t="s">
        <v>32</v>
      </c>
      <c r="L149" s="4" t="s">
        <v>39</v>
      </c>
      <c r="M149" s="4" t="s">
        <v>380</v>
      </c>
      <c r="N149" s="4" t="s">
        <v>41</v>
      </c>
      <c r="O149" s="4" t="s">
        <v>775</v>
      </c>
      <c r="P149" s="4" t="s">
        <v>776</v>
      </c>
      <c r="Q149" s="4" t="s">
        <v>777</v>
      </c>
      <c r="R149" s="4">
        <v>90.1</v>
      </c>
      <c r="S149" s="4">
        <v>1</v>
      </c>
      <c r="T149" s="4">
        <v>0</v>
      </c>
      <c r="U149" s="4">
        <v>0</v>
      </c>
      <c r="V149" s="4">
        <v>6</v>
      </c>
      <c r="W149" s="4">
        <v>10</v>
      </c>
      <c r="X149" s="5">
        <v>13</v>
      </c>
      <c r="Z149" s="3">
        <f t="shared" si="22"/>
        <v>1.7641379310344828E-2</v>
      </c>
      <c r="AA149" s="4">
        <f t="shared" si="22"/>
        <v>4.0000000000000002E-4</v>
      </c>
      <c r="AB149" s="4">
        <f t="shared" si="22"/>
        <v>4.0000000000000002E-4</v>
      </c>
      <c r="AC149" s="4">
        <f t="shared" si="22"/>
        <v>3.1210884353741497E-3</v>
      </c>
      <c r="AD149" s="4">
        <f t="shared" si="22"/>
        <v>2.2112660749864154E-3</v>
      </c>
      <c r="AE149" s="5">
        <f t="shared" si="22"/>
        <v>2.4437038201540642E-3</v>
      </c>
      <c r="AF149"/>
      <c r="AG149" s="3">
        <f t="shared" si="27"/>
        <v>6.1471264367816102E-3</v>
      </c>
      <c r="AH149" s="5">
        <f t="shared" si="28"/>
        <v>2.5920194435048766E-3</v>
      </c>
      <c r="AI149"/>
      <c r="AJ149" s="3">
        <f t="shared" si="29"/>
        <v>0.5832360378209096</v>
      </c>
      <c r="AK149" s="4">
        <f t="shared" si="23"/>
        <v>0.5832360378209096</v>
      </c>
      <c r="AL149" s="4">
        <f t="shared" si="30"/>
        <v>1</v>
      </c>
      <c r="AM149" s="4">
        <f t="shared" si="24"/>
        <v>0.42166359683044918</v>
      </c>
      <c r="AN149" s="4">
        <f t="shared" si="25"/>
        <v>0</v>
      </c>
      <c r="AO149" s="4">
        <f t="shared" si="26"/>
        <v>0</v>
      </c>
      <c r="AP149" s="16" t="str">
        <f t="shared" si="31"/>
        <v>#00FF00</v>
      </c>
    </row>
    <row r="150" spans="1:42" x14ac:dyDescent="0.35">
      <c r="A150" s="3" t="s">
        <v>778</v>
      </c>
      <c r="B150" s="4" t="s">
        <v>779</v>
      </c>
      <c r="C150" s="4" t="s">
        <v>780</v>
      </c>
      <c r="D150" s="23" t="s">
        <v>32</v>
      </c>
      <c r="E150" s="4" t="s">
        <v>33</v>
      </c>
      <c r="F150" s="4" t="s">
        <v>34</v>
      </c>
      <c r="G150" s="4" t="s">
        <v>35</v>
      </c>
      <c r="H150" s="4" t="s">
        <v>36</v>
      </c>
      <c r="I150" s="4" t="s">
        <v>37</v>
      </c>
      <c r="J150" s="4" t="s">
        <v>38</v>
      </c>
      <c r="K150" s="4" t="s">
        <v>32</v>
      </c>
      <c r="L150" s="4" t="s">
        <v>39</v>
      </c>
      <c r="M150" s="4" t="s">
        <v>197</v>
      </c>
      <c r="N150" s="4" t="s">
        <v>41</v>
      </c>
      <c r="O150" s="4" t="s">
        <v>781</v>
      </c>
      <c r="P150" s="4" t="s">
        <v>782</v>
      </c>
      <c r="Q150" s="4" t="s">
        <v>783</v>
      </c>
      <c r="R150" s="4">
        <v>75</v>
      </c>
      <c r="S150" s="4">
        <v>0</v>
      </c>
      <c r="T150" s="4">
        <v>0</v>
      </c>
      <c r="U150" s="4">
        <v>0</v>
      </c>
      <c r="V150" s="4">
        <v>0</v>
      </c>
      <c r="W150" s="4">
        <v>2</v>
      </c>
      <c r="X150" s="5">
        <v>2</v>
      </c>
      <c r="Z150" s="3">
        <f t="shared" si="22"/>
        <v>4.0000000000000002E-4</v>
      </c>
      <c r="AA150" s="4">
        <f t="shared" si="22"/>
        <v>4.0000000000000002E-4</v>
      </c>
      <c r="AB150" s="4">
        <f t="shared" si="22"/>
        <v>4.0000000000000002E-4</v>
      </c>
      <c r="AC150" s="4">
        <f t="shared" si="22"/>
        <v>4.0000000000000002E-4</v>
      </c>
      <c r="AD150" s="4">
        <f t="shared" si="22"/>
        <v>7.6225321499728306E-4</v>
      </c>
      <c r="AE150" s="5">
        <f t="shared" si="22"/>
        <v>7.1441597233139447E-4</v>
      </c>
      <c r="AF150"/>
      <c r="AG150" s="3">
        <f t="shared" si="27"/>
        <v>4.0000000000000002E-4</v>
      </c>
      <c r="AH150" s="5">
        <f t="shared" si="28"/>
        <v>6.255563957762258E-4</v>
      </c>
      <c r="AI150"/>
      <c r="AJ150" s="3">
        <f t="shared" si="29"/>
        <v>0.18553614898453963</v>
      </c>
      <c r="AK150" s="4">
        <f t="shared" si="23"/>
        <v>0.18553614898453963</v>
      </c>
      <c r="AL150" s="4">
        <f t="shared" si="30"/>
        <v>1</v>
      </c>
      <c r="AM150" s="4">
        <f t="shared" si="24"/>
        <v>1.5638909894405644</v>
      </c>
      <c r="AN150" s="4">
        <f t="shared" si="25"/>
        <v>0</v>
      </c>
      <c r="AO150" s="4" t="str">
        <f t="shared" si="26"/>
        <v>K01814</v>
      </c>
      <c r="AP150" s="16" t="str">
        <f t="shared" si="31"/>
        <v>#00FF00</v>
      </c>
    </row>
    <row r="151" spans="1:42" x14ac:dyDescent="0.35">
      <c r="A151" s="3" t="s">
        <v>784</v>
      </c>
      <c r="B151" s="4"/>
      <c r="C151" s="4"/>
      <c r="D151" s="23" t="s">
        <v>32</v>
      </c>
      <c r="E151" s="4" t="s">
        <v>33</v>
      </c>
      <c r="F151" s="4" t="s">
        <v>34</v>
      </c>
      <c r="G151" s="4" t="s">
        <v>35</v>
      </c>
      <c r="H151" s="4" t="s">
        <v>36</v>
      </c>
      <c r="I151" s="4" t="s">
        <v>37</v>
      </c>
      <c r="J151" s="4" t="s">
        <v>38</v>
      </c>
      <c r="K151" s="4" t="s">
        <v>32</v>
      </c>
      <c r="L151" s="4" t="s">
        <v>39</v>
      </c>
      <c r="M151" s="4" t="s">
        <v>175</v>
      </c>
      <c r="N151" s="4" t="s">
        <v>41</v>
      </c>
      <c r="O151" s="4" t="s">
        <v>50</v>
      </c>
      <c r="P151" s="4" t="s">
        <v>50</v>
      </c>
      <c r="Q151" s="4" t="s">
        <v>51</v>
      </c>
      <c r="R151" s="4">
        <v>83.1</v>
      </c>
      <c r="S151" s="4">
        <v>0</v>
      </c>
      <c r="T151" s="4">
        <v>0</v>
      </c>
      <c r="U151" s="4">
        <v>0</v>
      </c>
      <c r="V151" s="4">
        <v>0</v>
      </c>
      <c r="W151" s="4">
        <v>2</v>
      </c>
      <c r="X151" s="5">
        <v>1</v>
      </c>
      <c r="Z151" s="3">
        <f t="shared" si="22"/>
        <v>4.0000000000000002E-4</v>
      </c>
      <c r="AA151" s="4">
        <f t="shared" si="22"/>
        <v>4.0000000000000002E-4</v>
      </c>
      <c r="AB151" s="4">
        <f t="shared" si="22"/>
        <v>4.0000000000000002E-4</v>
      </c>
      <c r="AC151" s="4">
        <f t="shared" si="22"/>
        <v>4.0000000000000002E-4</v>
      </c>
      <c r="AD151" s="4">
        <f t="shared" si="22"/>
        <v>7.6225321499728306E-4</v>
      </c>
      <c r="AE151" s="5">
        <f t="shared" si="22"/>
        <v>5.5720798616569727E-4</v>
      </c>
      <c r="AF151"/>
      <c r="AG151" s="3">
        <f t="shared" si="27"/>
        <v>4.0000000000000002E-4</v>
      </c>
      <c r="AH151" s="5">
        <f t="shared" si="28"/>
        <v>5.7315373372099343E-4</v>
      </c>
      <c r="AI151"/>
      <c r="AJ151" s="3">
        <f t="shared" si="29"/>
        <v>0.24052882300448997</v>
      </c>
      <c r="AK151" s="4">
        <f t="shared" si="23"/>
        <v>0.24052882300448997</v>
      </c>
      <c r="AL151" s="4">
        <f t="shared" si="30"/>
        <v>1</v>
      </c>
      <c r="AM151" s="4">
        <f t="shared" si="24"/>
        <v>1.4328843343024835</v>
      </c>
      <c r="AN151" s="4">
        <f t="shared" si="25"/>
        <v>0</v>
      </c>
      <c r="AO151" s="4">
        <f t="shared" si="26"/>
        <v>0</v>
      </c>
      <c r="AP151" s="16" t="str">
        <f t="shared" si="31"/>
        <v>#00FF00</v>
      </c>
    </row>
    <row r="152" spans="1:42" x14ac:dyDescent="0.35">
      <c r="A152" s="3" t="s">
        <v>785</v>
      </c>
      <c r="B152" s="4" t="s">
        <v>786</v>
      </c>
      <c r="C152" s="4" t="s">
        <v>787</v>
      </c>
      <c r="D152" s="23" t="s">
        <v>32</v>
      </c>
      <c r="E152" s="4" t="s">
        <v>33</v>
      </c>
      <c r="F152" s="4" t="s">
        <v>34</v>
      </c>
      <c r="G152" s="4" t="s">
        <v>35</v>
      </c>
      <c r="H152" s="4" t="s">
        <v>36</v>
      </c>
      <c r="I152" s="4" t="s">
        <v>37</v>
      </c>
      <c r="J152" s="4" t="s">
        <v>38</v>
      </c>
      <c r="K152" s="4" t="s">
        <v>32</v>
      </c>
      <c r="L152" s="4" t="s">
        <v>373</v>
      </c>
      <c r="M152" s="4" t="s">
        <v>105</v>
      </c>
      <c r="N152" s="4" t="s">
        <v>41</v>
      </c>
      <c r="O152" s="4" t="s">
        <v>788</v>
      </c>
      <c r="P152" s="4" t="s">
        <v>789</v>
      </c>
      <c r="Q152" s="4" t="s">
        <v>790</v>
      </c>
      <c r="R152" s="4">
        <v>76.599999999999994</v>
      </c>
      <c r="S152" s="4">
        <v>0</v>
      </c>
      <c r="T152" s="4">
        <v>0</v>
      </c>
      <c r="U152" s="4">
        <v>0</v>
      </c>
      <c r="V152" s="4">
        <v>1</v>
      </c>
      <c r="W152" s="4">
        <v>6</v>
      </c>
      <c r="X152" s="5">
        <v>9</v>
      </c>
      <c r="Z152" s="3">
        <f t="shared" si="22"/>
        <v>4.0000000000000002E-4</v>
      </c>
      <c r="AA152" s="4">
        <f t="shared" si="22"/>
        <v>4.0000000000000002E-4</v>
      </c>
      <c r="AB152" s="4">
        <f t="shared" si="22"/>
        <v>4.0000000000000002E-4</v>
      </c>
      <c r="AC152" s="4">
        <f t="shared" si="22"/>
        <v>8.5351473922902499E-4</v>
      </c>
      <c r="AD152" s="4">
        <f t="shared" si="22"/>
        <v>1.4867596449918493E-3</v>
      </c>
      <c r="AE152" s="5">
        <f t="shared" si="22"/>
        <v>1.814871875491275E-3</v>
      </c>
      <c r="AF152"/>
      <c r="AG152" s="3">
        <f t="shared" si="27"/>
        <v>4.0000000000000002E-4</v>
      </c>
      <c r="AH152" s="5">
        <f t="shared" si="28"/>
        <v>1.3850487532373831E-3</v>
      </c>
      <c r="AI152"/>
      <c r="AJ152" s="3">
        <f t="shared" si="29"/>
        <v>7.3150566906962422E-2</v>
      </c>
      <c r="AK152" s="4">
        <f t="shared" si="23"/>
        <v>7.3150566906962422E-2</v>
      </c>
      <c r="AL152" s="4">
        <f t="shared" si="30"/>
        <v>1</v>
      </c>
      <c r="AM152" s="4">
        <f t="shared" si="24"/>
        <v>3.4626218830934574</v>
      </c>
      <c r="AN152" s="4">
        <f t="shared" si="25"/>
        <v>0</v>
      </c>
      <c r="AO152" s="4" t="str">
        <f t="shared" si="26"/>
        <v>K07151</v>
      </c>
      <c r="AP152" s="16" t="str">
        <f t="shared" si="31"/>
        <v>#00FF00</v>
      </c>
    </row>
    <row r="153" spans="1:42" x14ac:dyDescent="0.35">
      <c r="A153" s="3" t="s">
        <v>791</v>
      </c>
      <c r="B153" s="4"/>
      <c r="C153" s="4"/>
      <c r="D153" s="23" t="s">
        <v>32</v>
      </c>
      <c r="E153" s="4" t="s">
        <v>33</v>
      </c>
      <c r="F153" s="4" t="s">
        <v>34</v>
      </c>
      <c r="G153" s="4" t="s">
        <v>35</v>
      </c>
      <c r="H153" s="4" t="s">
        <v>36</v>
      </c>
      <c r="I153" s="4" t="s">
        <v>37</v>
      </c>
      <c r="J153" s="4" t="s">
        <v>38</v>
      </c>
      <c r="K153" s="4" t="s">
        <v>32</v>
      </c>
      <c r="L153" s="4" t="s">
        <v>39</v>
      </c>
      <c r="M153" s="4" t="s">
        <v>343</v>
      </c>
      <c r="N153" s="4" t="s">
        <v>41</v>
      </c>
      <c r="O153" s="4" t="s">
        <v>792</v>
      </c>
      <c r="P153" s="4" t="s">
        <v>793</v>
      </c>
      <c r="Q153" s="4" t="s">
        <v>794</v>
      </c>
      <c r="R153" s="4">
        <v>87.5</v>
      </c>
      <c r="S153" s="4">
        <v>0</v>
      </c>
      <c r="T153" s="4">
        <v>0</v>
      </c>
      <c r="U153" s="4">
        <v>1</v>
      </c>
      <c r="V153" s="4">
        <v>0</v>
      </c>
      <c r="W153" s="4">
        <v>0</v>
      </c>
      <c r="X153" s="5">
        <v>1</v>
      </c>
      <c r="Z153" s="3">
        <f t="shared" si="22"/>
        <v>4.0000000000000002E-4</v>
      </c>
      <c r="AA153" s="4">
        <f t="shared" si="22"/>
        <v>4.0000000000000002E-4</v>
      </c>
      <c r="AB153" s="4">
        <f t="shared" si="22"/>
        <v>7.9187969924812019E-3</v>
      </c>
      <c r="AC153" s="4">
        <f t="shared" si="22"/>
        <v>4.0000000000000002E-4</v>
      </c>
      <c r="AD153" s="4">
        <f t="shared" si="22"/>
        <v>4.0000000000000002E-4</v>
      </c>
      <c r="AE153" s="5">
        <f t="shared" si="22"/>
        <v>5.5720798616569727E-4</v>
      </c>
      <c r="AF153"/>
      <c r="AG153" s="3">
        <f t="shared" si="27"/>
        <v>2.9062656641604006E-3</v>
      </c>
      <c r="AH153" s="5">
        <f t="shared" si="28"/>
        <v>4.5240266205523244E-4</v>
      </c>
      <c r="AI153"/>
      <c r="AJ153" s="3">
        <f t="shared" si="29"/>
        <v>0.42264973081037416</v>
      </c>
      <c r="AK153" s="4">
        <f t="shared" si="23"/>
        <v>0.42264973081037416</v>
      </c>
      <c r="AL153" s="4">
        <f t="shared" si="30"/>
        <v>1</v>
      </c>
      <c r="AM153" s="4">
        <f t="shared" si="24"/>
        <v>0.15566459310110189</v>
      </c>
      <c r="AN153" s="4">
        <f t="shared" si="25"/>
        <v>0</v>
      </c>
      <c r="AO153" s="4">
        <f t="shared" si="26"/>
        <v>0</v>
      </c>
      <c r="AP153" s="16" t="str">
        <f t="shared" si="31"/>
        <v>#00FF00</v>
      </c>
    </row>
    <row r="154" spans="1:42" x14ac:dyDescent="0.35">
      <c r="A154" s="3" t="s">
        <v>795</v>
      </c>
      <c r="B154" s="4" t="s">
        <v>796</v>
      </c>
      <c r="C154" s="4"/>
      <c r="D154" s="23" t="s">
        <v>32</v>
      </c>
      <c r="E154" s="4" t="s">
        <v>33</v>
      </c>
      <c r="F154" s="4" t="s">
        <v>34</v>
      </c>
      <c r="G154" s="4" t="s">
        <v>35</v>
      </c>
      <c r="H154" s="4" t="s">
        <v>36</v>
      </c>
      <c r="I154" s="4" t="s">
        <v>37</v>
      </c>
      <c r="J154" s="4" t="s">
        <v>38</v>
      </c>
      <c r="K154" s="4" t="s">
        <v>32</v>
      </c>
      <c r="L154" s="4" t="s">
        <v>39</v>
      </c>
      <c r="M154" s="4" t="s">
        <v>118</v>
      </c>
      <c r="N154" s="4" t="s">
        <v>41</v>
      </c>
      <c r="O154" s="4" t="s">
        <v>797</v>
      </c>
      <c r="P154" s="4" t="s">
        <v>798</v>
      </c>
      <c r="Q154" s="4" t="s">
        <v>799</v>
      </c>
      <c r="R154" s="4">
        <v>97.2</v>
      </c>
      <c r="S154" s="4">
        <v>0</v>
      </c>
      <c r="T154" s="4">
        <v>0</v>
      </c>
      <c r="U154" s="4">
        <v>0</v>
      </c>
      <c r="V154" s="4">
        <v>2</v>
      </c>
      <c r="W154" s="4">
        <v>4</v>
      </c>
      <c r="X154" s="5">
        <v>3</v>
      </c>
      <c r="Z154" s="3">
        <f t="shared" si="22"/>
        <v>4.0000000000000002E-4</v>
      </c>
      <c r="AA154" s="4">
        <f t="shared" si="22"/>
        <v>4.0000000000000002E-4</v>
      </c>
      <c r="AB154" s="4">
        <f t="shared" si="22"/>
        <v>4.0000000000000002E-4</v>
      </c>
      <c r="AC154" s="4">
        <f t="shared" si="22"/>
        <v>1.30702947845805E-3</v>
      </c>
      <c r="AD154" s="4">
        <f t="shared" si="22"/>
        <v>1.1245064299945662E-3</v>
      </c>
      <c r="AE154" s="5">
        <f t="shared" si="22"/>
        <v>8.7162395849709167E-4</v>
      </c>
      <c r="AF154"/>
      <c r="AG154" s="3">
        <f t="shared" si="27"/>
        <v>4.0000000000000002E-4</v>
      </c>
      <c r="AH154" s="5">
        <f t="shared" si="28"/>
        <v>1.1010532889832361E-3</v>
      </c>
      <c r="AI154"/>
      <c r="AJ154" s="3">
        <f t="shared" si="29"/>
        <v>3.0927802408198535E-2</v>
      </c>
      <c r="AK154" s="4">
        <f t="shared" si="23"/>
        <v>3.0927802408198535E-2</v>
      </c>
      <c r="AL154" s="4">
        <f t="shared" si="30"/>
        <v>3.0927802408198535E-2</v>
      </c>
      <c r="AM154" s="4">
        <f t="shared" si="24"/>
        <v>2.7526332224580901</v>
      </c>
      <c r="AN154" s="4">
        <f t="shared" si="25"/>
        <v>1.4608123893040841</v>
      </c>
      <c r="AO154" s="4" t="str">
        <f t="shared" si="26"/>
        <v>K02961</v>
      </c>
      <c r="AP154" s="16" t="str">
        <f t="shared" si="31"/>
        <v>#FFFF00</v>
      </c>
    </row>
    <row r="155" spans="1:42" x14ac:dyDescent="0.35">
      <c r="A155" s="3" t="s">
        <v>800</v>
      </c>
      <c r="B155" s="4"/>
      <c r="C155" s="4"/>
      <c r="D155" s="23" t="s">
        <v>32</v>
      </c>
      <c r="E155" s="4" t="s">
        <v>33</v>
      </c>
      <c r="F155" s="4" t="s">
        <v>34</v>
      </c>
      <c r="G155" s="4" t="s">
        <v>35</v>
      </c>
      <c r="H155" s="4" t="s">
        <v>36</v>
      </c>
      <c r="I155" s="4" t="s">
        <v>37</v>
      </c>
      <c r="J155" s="4" t="s">
        <v>38</v>
      </c>
      <c r="K155" s="4" t="s">
        <v>32</v>
      </c>
      <c r="L155" s="4" t="s">
        <v>39</v>
      </c>
      <c r="M155" s="4" t="s">
        <v>102</v>
      </c>
      <c r="N155" s="4" t="s">
        <v>41</v>
      </c>
      <c r="O155" s="4" t="s">
        <v>801</v>
      </c>
      <c r="P155" s="4" t="s">
        <v>802</v>
      </c>
      <c r="Q155" s="4" t="s">
        <v>803</v>
      </c>
      <c r="R155" s="4">
        <v>76.8</v>
      </c>
      <c r="S155" s="4">
        <v>0</v>
      </c>
      <c r="T155" s="4">
        <v>0</v>
      </c>
      <c r="U155" s="4">
        <v>0</v>
      </c>
      <c r="V155" s="4">
        <v>1</v>
      </c>
      <c r="W155" s="4">
        <v>1</v>
      </c>
      <c r="X155" s="5">
        <v>3</v>
      </c>
      <c r="Z155" s="3">
        <f t="shared" si="22"/>
        <v>4.0000000000000002E-4</v>
      </c>
      <c r="AA155" s="4">
        <f t="shared" si="22"/>
        <v>4.0000000000000002E-4</v>
      </c>
      <c r="AB155" s="4">
        <f t="shared" si="22"/>
        <v>4.0000000000000002E-4</v>
      </c>
      <c r="AC155" s="4">
        <f t="shared" si="22"/>
        <v>8.5351473922902499E-4</v>
      </c>
      <c r="AD155" s="4">
        <f t="shared" si="22"/>
        <v>5.8112660749864162E-4</v>
      </c>
      <c r="AE155" s="5">
        <f t="shared" si="22"/>
        <v>8.7162395849709167E-4</v>
      </c>
      <c r="AF155"/>
      <c r="AG155" s="3">
        <f t="shared" si="27"/>
        <v>4.0000000000000002E-4</v>
      </c>
      <c r="AH155" s="5">
        <f t="shared" si="28"/>
        <v>7.6875510174158606E-4</v>
      </c>
      <c r="AI155"/>
      <c r="AJ155" s="3">
        <f t="shared" si="29"/>
        <v>5.9216192240958199E-2</v>
      </c>
      <c r="AK155" s="4">
        <f t="shared" si="23"/>
        <v>5.9216192240958199E-2</v>
      </c>
      <c r="AL155" s="4">
        <f t="shared" si="30"/>
        <v>1</v>
      </c>
      <c r="AM155" s="4">
        <f t="shared" si="24"/>
        <v>1.921887754353965</v>
      </c>
      <c r="AN155" s="4">
        <f t="shared" si="25"/>
        <v>0</v>
      </c>
      <c r="AO155" s="4">
        <f t="shared" si="26"/>
        <v>0</v>
      </c>
      <c r="AP155" s="16" t="str">
        <f t="shared" si="31"/>
        <v>#00FF00</v>
      </c>
    </row>
    <row r="156" spans="1:42" x14ac:dyDescent="0.35">
      <c r="A156" s="3" t="s">
        <v>804</v>
      </c>
      <c r="B156" s="4" t="s">
        <v>805</v>
      </c>
      <c r="C156" s="4" t="s">
        <v>806</v>
      </c>
      <c r="D156" s="23" t="s">
        <v>32</v>
      </c>
      <c r="E156" s="4" t="s">
        <v>33</v>
      </c>
      <c r="F156" s="4" t="s">
        <v>34</v>
      </c>
      <c r="G156" s="4" t="s">
        <v>35</v>
      </c>
      <c r="H156" s="4" t="s">
        <v>36</v>
      </c>
      <c r="I156" s="4" t="s">
        <v>37</v>
      </c>
      <c r="J156" s="4" t="s">
        <v>38</v>
      </c>
      <c r="K156" s="4" t="s">
        <v>32</v>
      </c>
      <c r="L156" s="4" t="s">
        <v>39</v>
      </c>
      <c r="M156" s="4" t="s">
        <v>102</v>
      </c>
      <c r="N156" s="4" t="s">
        <v>41</v>
      </c>
      <c r="O156" s="4" t="s">
        <v>807</v>
      </c>
      <c r="P156" s="4" t="s">
        <v>808</v>
      </c>
      <c r="Q156" s="4" t="s">
        <v>809</v>
      </c>
      <c r="R156" s="4">
        <v>92.4</v>
      </c>
      <c r="S156" s="4">
        <v>0</v>
      </c>
      <c r="T156" s="4">
        <v>0</v>
      </c>
      <c r="U156" s="4">
        <v>0</v>
      </c>
      <c r="V156" s="4">
        <v>1</v>
      </c>
      <c r="W156" s="4">
        <v>3</v>
      </c>
      <c r="X156" s="5">
        <v>2</v>
      </c>
      <c r="Z156" s="3">
        <f t="shared" si="22"/>
        <v>4.0000000000000002E-4</v>
      </c>
      <c r="AA156" s="4">
        <f t="shared" si="22"/>
        <v>4.0000000000000002E-4</v>
      </c>
      <c r="AB156" s="4">
        <f t="shared" si="22"/>
        <v>4.0000000000000002E-4</v>
      </c>
      <c r="AC156" s="4">
        <f t="shared" si="22"/>
        <v>8.5351473922902499E-4</v>
      </c>
      <c r="AD156" s="4">
        <f t="shared" si="22"/>
        <v>9.4337982249592472E-4</v>
      </c>
      <c r="AE156" s="5">
        <f t="shared" si="22"/>
        <v>7.1441597233139447E-4</v>
      </c>
      <c r="AF156"/>
      <c r="AG156" s="3">
        <f t="shared" si="27"/>
        <v>4.0000000000000002E-4</v>
      </c>
      <c r="AH156" s="5">
        <f t="shared" si="28"/>
        <v>8.371035113521148E-4</v>
      </c>
      <c r="AI156"/>
      <c r="AJ156" s="3">
        <f t="shared" si="29"/>
        <v>2.2439539200694116E-2</v>
      </c>
      <c r="AK156" s="4">
        <f t="shared" si="23"/>
        <v>2.2439539200694116E-2</v>
      </c>
      <c r="AL156" s="4">
        <f t="shared" si="30"/>
        <v>2.2439539200694116E-2</v>
      </c>
      <c r="AM156" s="4">
        <f t="shared" si="24"/>
        <v>2.0927587783802868</v>
      </c>
      <c r="AN156" s="4">
        <f t="shared" si="25"/>
        <v>1.0654060290850849</v>
      </c>
      <c r="AO156" s="4" t="str">
        <f t="shared" si="26"/>
        <v>K00201</v>
      </c>
      <c r="AP156" s="16" t="str">
        <f t="shared" si="31"/>
        <v>#FFFF00</v>
      </c>
    </row>
    <row r="157" spans="1:42" x14ac:dyDescent="0.35">
      <c r="A157" s="3" t="s">
        <v>810</v>
      </c>
      <c r="B157" s="4" t="s">
        <v>811</v>
      </c>
      <c r="C157" s="4" t="s">
        <v>812</v>
      </c>
      <c r="D157" s="23" t="s">
        <v>32</v>
      </c>
      <c r="E157" s="4" t="s">
        <v>101</v>
      </c>
      <c r="F157" s="4" t="s">
        <v>34</v>
      </c>
      <c r="G157" s="4"/>
      <c r="H157" s="4"/>
      <c r="I157" s="4"/>
      <c r="J157" s="4"/>
      <c r="K157" s="4"/>
      <c r="L157" s="4"/>
      <c r="M157" s="4" t="s">
        <v>197</v>
      </c>
      <c r="N157" s="4" t="s">
        <v>41</v>
      </c>
      <c r="O157" s="4" t="s">
        <v>813</v>
      </c>
      <c r="P157" s="4" t="s">
        <v>814</v>
      </c>
      <c r="Q157" s="4" t="s">
        <v>815</v>
      </c>
      <c r="R157" s="4">
        <v>77.7</v>
      </c>
      <c r="S157" s="4">
        <v>0</v>
      </c>
      <c r="T157" s="4">
        <v>0</v>
      </c>
      <c r="U157" s="4">
        <v>0</v>
      </c>
      <c r="V157" s="4">
        <v>3</v>
      </c>
      <c r="W157" s="4">
        <v>4</v>
      </c>
      <c r="X157" s="5">
        <v>4</v>
      </c>
      <c r="Z157" s="3">
        <f t="shared" si="22"/>
        <v>4.0000000000000002E-4</v>
      </c>
      <c r="AA157" s="4">
        <f t="shared" si="22"/>
        <v>4.0000000000000002E-4</v>
      </c>
      <c r="AB157" s="4">
        <f t="shared" si="22"/>
        <v>4.0000000000000002E-4</v>
      </c>
      <c r="AC157" s="4">
        <f t="shared" si="22"/>
        <v>1.7605442176870747E-3</v>
      </c>
      <c r="AD157" s="4">
        <f t="shared" si="22"/>
        <v>1.1245064299945662E-3</v>
      </c>
      <c r="AE157" s="5">
        <f t="shared" si="22"/>
        <v>1.028831944662789E-3</v>
      </c>
      <c r="AF157"/>
      <c r="AG157" s="3">
        <f t="shared" si="27"/>
        <v>4.0000000000000002E-4</v>
      </c>
      <c r="AH157" s="5">
        <f t="shared" si="28"/>
        <v>1.3046275307814768E-3</v>
      </c>
      <c r="AI157"/>
      <c r="AJ157" s="3">
        <f t="shared" si="29"/>
        <v>5.8805730710273729E-2</v>
      </c>
      <c r="AK157" s="4">
        <f t="shared" si="23"/>
        <v>5.8805730710273729E-2</v>
      </c>
      <c r="AL157" s="4">
        <f t="shared" si="30"/>
        <v>1</v>
      </c>
      <c r="AM157" s="4">
        <f t="shared" si="24"/>
        <v>3.2615688269536918</v>
      </c>
      <c r="AN157" s="4">
        <f t="shared" si="25"/>
        <v>0</v>
      </c>
      <c r="AO157" s="4" t="str">
        <f t="shared" si="26"/>
        <v>K11176</v>
      </c>
      <c r="AP157" s="16" t="str">
        <f t="shared" si="31"/>
        <v>#00FF00</v>
      </c>
    </row>
    <row r="158" spans="1:42" x14ac:dyDescent="0.35">
      <c r="A158" s="3" t="s">
        <v>816</v>
      </c>
      <c r="B158" s="4" t="s">
        <v>817</v>
      </c>
      <c r="C158" s="4"/>
      <c r="D158" s="23" t="s">
        <v>32</v>
      </c>
      <c r="E158" s="4" t="s">
        <v>101</v>
      </c>
      <c r="F158" s="4" t="s">
        <v>34</v>
      </c>
      <c r="G158" s="4"/>
      <c r="H158" s="4"/>
      <c r="I158" s="4"/>
      <c r="J158" s="4"/>
      <c r="K158" s="4"/>
      <c r="L158" s="4"/>
      <c r="M158" s="4" t="s">
        <v>131</v>
      </c>
      <c r="N158" s="4" t="s">
        <v>41</v>
      </c>
      <c r="O158" s="4" t="s">
        <v>818</v>
      </c>
      <c r="P158" s="4" t="s">
        <v>819</v>
      </c>
      <c r="Q158" s="4" t="s">
        <v>820</v>
      </c>
      <c r="R158" s="4">
        <v>85.3</v>
      </c>
      <c r="S158" s="4">
        <v>0</v>
      </c>
      <c r="T158" s="4">
        <v>0</v>
      </c>
      <c r="U158" s="4">
        <v>0</v>
      </c>
      <c r="V158" s="4">
        <v>0</v>
      </c>
      <c r="W158" s="4">
        <v>0</v>
      </c>
      <c r="X158" s="5">
        <v>0</v>
      </c>
      <c r="Z158" s="3">
        <f t="shared" si="22"/>
        <v>4.0000000000000002E-4</v>
      </c>
      <c r="AA158" s="4">
        <f t="shared" si="22"/>
        <v>4.0000000000000002E-4</v>
      </c>
      <c r="AB158" s="4">
        <f t="shared" si="22"/>
        <v>4.0000000000000002E-4</v>
      </c>
      <c r="AC158" s="4">
        <f t="shared" si="22"/>
        <v>4.0000000000000002E-4</v>
      </c>
      <c r="AD158" s="4">
        <f t="shared" si="22"/>
        <v>4.0000000000000002E-4</v>
      </c>
      <c r="AE158" s="5">
        <f t="shared" si="22"/>
        <v>4.0000000000000002E-4</v>
      </c>
      <c r="AF158"/>
      <c r="AG158" s="3">
        <f t="shared" si="27"/>
        <v>4.0000000000000002E-4</v>
      </c>
      <c r="AH158" s="5">
        <f t="shared" si="28"/>
        <v>4.0000000000000002E-4</v>
      </c>
      <c r="AI158"/>
      <c r="AJ158" s="3" t="e">
        <f t="shared" si="29"/>
        <v>#DIV/0!</v>
      </c>
      <c r="AK158" s="4">
        <f t="shared" si="23"/>
        <v>1</v>
      </c>
      <c r="AL158" s="4">
        <f t="shared" si="30"/>
        <v>1</v>
      </c>
      <c r="AM158" s="4">
        <f t="shared" si="24"/>
        <v>1</v>
      </c>
      <c r="AN158" s="4">
        <f t="shared" si="25"/>
        <v>0</v>
      </c>
      <c r="AO158" s="4" t="str">
        <f t="shared" si="26"/>
        <v>K03547</v>
      </c>
      <c r="AP158" s="16" t="str">
        <f t="shared" si="31"/>
        <v>#00FF00</v>
      </c>
    </row>
    <row r="159" spans="1:42" x14ac:dyDescent="0.35">
      <c r="A159" s="3" t="s">
        <v>821</v>
      </c>
      <c r="B159" s="4"/>
      <c r="C159" s="4"/>
      <c r="D159" s="23" t="s">
        <v>32</v>
      </c>
      <c r="E159" s="4" t="s">
        <v>33</v>
      </c>
      <c r="F159" s="4" t="s">
        <v>34</v>
      </c>
      <c r="G159" s="4" t="s">
        <v>35</v>
      </c>
      <c r="H159" s="4" t="s">
        <v>36</v>
      </c>
      <c r="I159" s="4" t="s">
        <v>37</v>
      </c>
      <c r="J159" s="4" t="s">
        <v>38</v>
      </c>
      <c r="K159" s="4" t="s">
        <v>32</v>
      </c>
      <c r="L159" s="4" t="s">
        <v>39</v>
      </c>
      <c r="M159" s="4" t="s">
        <v>586</v>
      </c>
      <c r="N159" s="4" t="s">
        <v>41</v>
      </c>
      <c r="O159" s="4" t="s">
        <v>587</v>
      </c>
      <c r="P159" s="4" t="s">
        <v>588</v>
      </c>
      <c r="Q159" s="4" t="s">
        <v>822</v>
      </c>
      <c r="R159" s="4">
        <v>82.5</v>
      </c>
      <c r="S159" s="4">
        <v>0</v>
      </c>
      <c r="T159" s="4">
        <v>0</v>
      </c>
      <c r="U159" s="4">
        <v>0</v>
      </c>
      <c r="V159" s="4">
        <v>1</v>
      </c>
      <c r="W159" s="4">
        <v>1</v>
      </c>
      <c r="X159" s="5">
        <v>3</v>
      </c>
      <c r="Z159" s="3">
        <f t="shared" si="22"/>
        <v>4.0000000000000002E-4</v>
      </c>
      <c r="AA159" s="4">
        <f t="shared" si="22"/>
        <v>4.0000000000000002E-4</v>
      </c>
      <c r="AB159" s="4">
        <f t="shared" si="22"/>
        <v>4.0000000000000002E-4</v>
      </c>
      <c r="AC159" s="4">
        <f t="shared" si="22"/>
        <v>8.5351473922902499E-4</v>
      </c>
      <c r="AD159" s="4">
        <f t="shared" si="22"/>
        <v>5.8112660749864162E-4</v>
      </c>
      <c r="AE159" s="5">
        <f t="shared" si="22"/>
        <v>8.7162395849709167E-4</v>
      </c>
      <c r="AF159"/>
      <c r="AG159" s="3">
        <f t="shared" si="27"/>
        <v>4.0000000000000002E-4</v>
      </c>
      <c r="AH159" s="5">
        <f t="shared" si="28"/>
        <v>7.6875510174158606E-4</v>
      </c>
      <c r="AI159"/>
      <c r="AJ159" s="3">
        <f t="shared" si="29"/>
        <v>5.9216192240958199E-2</v>
      </c>
      <c r="AK159" s="4">
        <f t="shared" si="23"/>
        <v>5.9216192240958199E-2</v>
      </c>
      <c r="AL159" s="4">
        <f t="shared" si="30"/>
        <v>1</v>
      </c>
      <c r="AM159" s="4">
        <f t="shared" si="24"/>
        <v>1.921887754353965</v>
      </c>
      <c r="AN159" s="4">
        <f t="shared" si="25"/>
        <v>0</v>
      </c>
      <c r="AO159" s="4">
        <f t="shared" si="26"/>
        <v>0</v>
      </c>
      <c r="AP159" s="16" t="str">
        <f t="shared" si="31"/>
        <v>#00FF00</v>
      </c>
    </row>
    <row r="160" spans="1:42" x14ac:dyDescent="0.35">
      <c r="A160" s="3" t="s">
        <v>823</v>
      </c>
      <c r="B160" s="4"/>
      <c r="C160" s="4"/>
      <c r="D160" s="23" t="s">
        <v>32</v>
      </c>
      <c r="E160" s="4" t="s">
        <v>33</v>
      </c>
      <c r="F160" s="4" t="s">
        <v>34</v>
      </c>
      <c r="G160" s="4" t="s">
        <v>35</v>
      </c>
      <c r="H160" s="4" t="s">
        <v>36</v>
      </c>
      <c r="I160" s="4" t="s">
        <v>37</v>
      </c>
      <c r="J160" s="4" t="s">
        <v>38</v>
      </c>
      <c r="K160" s="4" t="s">
        <v>32</v>
      </c>
      <c r="L160" s="4" t="s">
        <v>708</v>
      </c>
      <c r="M160" s="4" t="s">
        <v>741</v>
      </c>
      <c r="N160" s="4" t="s">
        <v>41</v>
      </c>
      <c r="O160" s="4" t="s">
        <v>50</v>
      </c>
      <c r="P160" s="4" t="s">
        <v>50</v>
      </c>
      <c r="Q160" s="4" t="s">
        <v>824</v>
      </c>
      <c r="R160" s="4">
        <v>78.8</v>
      </c>
      <c r="S160" s="4">
        <v>0</v>
      </c>
      <c r="T160" s="4">
        <v>0</v>
      </c>
      <c r="U160" s="4">
        <v>0</v>
      </c>
      <c r="V160" s="4">
        <v>1</v>
      </c>
      <c r="W160" s="4">
        <v>4</v>
      </c>
      <c r="X160" s="5">
        <v>3</v>
      </c>
      <c r="Z160" s="3">
        <f t="shared" si="22"/>
        <v>4.0000000000000002E-4</v>
      </c>
      <c r="AA160" s="4">
        <f t="shared" si="22"/>
        <v>4.0000000000000002E-4</v>
      </c>
      <c r="AB160" s="4">
        <f t="shared" si="22"/>
        <v>4.0000000000000002E-4</v>
      </c>
      <c r="AC160" s="4">
        <f t="shared" si="22"/>
        <v>8.5351473922902499E-4</v>
      </c>
      <c r="AD160" s="4">
        <f t="shared" si="22"/>
        <v>1.1245064299945662E-3</v>
      </c>
      <c r="AE160" s="5">
        <f t="shared" si="22"/>
        <v>8.7162395849709167E-4</v>
      </c>
      <c r="AF160"/>
      <c r="AG160" s="3">
        <f t="shared" si="27"/>
        <v>4.0000000000000002E-4</v>
      </c>
      <c r="AH160" s="5">
        <f t="shared" si="28"/>
        <v>9.4988170924022771E-4</v>
      </c>
      <c r="AI160"/>
      <c r="AJ160" s="3">
        <f t="shared" si="29"/>
        <v>2.4381150274694511E-2</v>
      </c>
      <c r="AK160" s="4">
        <f t="shared" si="23"/>
        <v>2.4381150274694511E-2</v>
      </c>
      <c r="AL160" s="4">
        <f t="shared" si="30"/>
        <v>2.4381150274694511E-2</v>
      </c>
      <c r="AM160" s="4">
        <f t="shared" si="24"/>
        <v>2.3747042731005692</v>
      </c>
      <c r="AN160" s="4">
        <f t="shared" si="25"/>
        <v>1.2477478627928138</v>
      </c>
      <c r="AO160" s="4">
        <f t="shared" si="26"/>
        <v>0</v>
      </c>
      <c r="AP160" s="16" t="str">
        <f t="shared" si="31"/>
        <v>#FFFF00</v>
      </c>
    </row>
    <row r="161" spans="1:42" x14ac:dyDescent="0.35">
      <c r="A161" s="3" t="s">
        <v>825</v>
      </c>
      <c r="B161" s="4"/>
      <c r="C161" s="4"/>
      <c r="D161" s="23" t="s">
        <v>32</v>
      </c>
      <c r="E161" s="4" t="s">
        <v>101</v>
      </c>
      <c r="F161" s="4" t="s">
        <v>34</v>
      </c>
      <c r="G161" s="4"/>
      <c r="H161" s="4"/>
      <c r="I161" s="4"/>
      <c r="J161" s="4"/>
      <c r="K161" s="4"/>
      <c r="L161" s="4"/>
      <c r="M161" s="4" t="s">
        <v>197</v>
      </c>
      <c r="N161" s="4" t="s">
        <v>41</v>
      </c>
      <c r="O161" s="4" t="s">
        <v>826</v>
      </c>
      <c r="P161" s="4" t="s">
        <v>827</v>
      </c>
      <c r="Q161" s="4" t="s">
        <v>828</v>
      </c>
      <c r="R161" s="4">
        <v>71.599999999999994</v>
      </c>
      <c r="S161" s="4">
        <v>0</v>
      </c>
      <c r="T161" s="4">
        <v>0</v>
      </c>
      <c r="U161" s="4">
        <v>0</v>
      </c>
      <c r="V161" s="4">
        <v>0</v>
      </c>
      <c r="W161" s="4">
        <v>4</v>
      </c>
      <c r="X161" s="5">
        <v>2</v>
      </c>
      <c r="Z161" s="3">
        <f t="shared" si="22"/>
        <v>4.0000000000000002E-4</v>
      </c>
      <c r="AA161" s="4">
        <f t="shared" si="22"/>
        <v>4.0000000000000002E-4</v>
      </c>
      <c r="AB161" s="4">
        <f t="shared" si="22"/>
        <v>4.0000000000000002E-4</v>
      </c>
      <c r="AC161" s="4">
        <f t="shared" si="22"/>
        <v>4.0000000000000002E-4</v>
      </c>
      <c r="AD161" s="4">
        <f t="shared" si="22"/>
        <v>1.1245064299945662E-3</v>
      </c>
      <c r="AE161" s="5">
        <f t="shared" si="22"/>
        <v>7.1441597233139447E-4</v>
      </c>
      <c r="AF161"/>
      <c r="AG161" s="3">
        <f t="shared" si="27"/>
        <v>4.0000000000000002E-4</v>
      </c>
      <c r="AH161" s="5">
        <f t="shared" si="28"/>
        <v>7.463074674419869E-4</v>
      </c>
      <c r="AI161"/>
      <c r="AJ161" s="3">
        <f t="shared" si="29"/>
        <v>0.24052882300448997</v>
      </c>
      <c r="AK161" s="4">
        <f t="shared" si="23"/>
        <v>0.24052882300448997</v>
      </c>
      <c r="AL161" s="4">
        <f t="shared" si="30"/>
        <v>1</v>
      </c>
      <c r="AM161" s="4">
        <f t="shared" si="24"/>
        <v>1.8657686686049673</v>
      </c>
      <c r="AN161" s="4">
        <f t="shared" si="25"/>
        <v>0</v>
      </c>
      <c r="AO161" s="4">
        <f t="shared" si="26"/>
        <v>0</v>
      </c>
      <c r="AP161" s="16" t="str">
        <f t="shared" si="31"/>
        <v>#00FF00</v>
      </c>
    </row>
    <row r="162" spans="1:42" x14ac:dyDescent="0.35">
      <c r="A162" s="3" t="s">
        <v>829</v>
      </c>
      <c r="B162" s="4"/>
      <c r="C162" s="4"/>
      <c r="D162" s="23" t="s">
        <v>32</v>
      </c>
      <c r="E162" s="4" t="s">
        <v>33</v>
      </c>
      <c r="F162" s="4" t="s">
        <v>34</v>
      </c>
      <c r="G162" s="4" t="s">
        <v>35</v>
      </c>
      <c r="H162" s="4" t="s">
        <v>36</v>
      </c>
      <c r="I162" s="4" t="s">
        <v>37</v>
      </c>
      <c r="J162" s="4" t="s">
        <v>38</v>
      </c>
      <c r="K162" s="4" t="s">
        <v>32</v>
      </c>
      <c r="L162" s="4" t="s">
        <v>39</v>
      </c>
      <c r="M162" s="4" t="s">
        <v>64</v>
      </c>
      <c r="N162" s="4" t="s">
        <v>41</v>
      </c>
      <c r="O162" s="4" t="s">
        <v>254</v>
      </c>
      <c r="P162" s="4" t="s">
        <v>255</v>
      </c>
      <c r="Q162" s="4" t="s">
        <v>256</v>
      </c>
      <c r="R162" s="4">
        <v>93.2</v>
      </c>
      <c r="S162" s="4">
        <v>0</v>
      </c>
      <c r="T162" s="4">
        <v>0</v>
      </c>
      <c r="U162" s="4">
        <v>0</v>
      </c>
      <c r="V162" s="4">
        <v>3</v>
      </c>
      <c r="W162" s="4">
        <v>9</v>
      </c>
      <c r="X162" s="5">
        <v>12</v>
      </c>
      <c r="Z162" s="3">
        <f t="shared" si="22"/>
        <v>4.0000000000000002E-4</v>
      </c>
      <c r="AA162" s="4">
        <f t="shared" si="22"/>
        <v>4.0000000000000002E-4</v>
      </c>
      <c r="AB162" s="4">
        <f t="shared" si="22"/>
        <v>4.0000000000000002E-4</v>
      </c>
      <c r="AC162" s="4">
        <f t="shared" si="22"/>
        <v>1.7605442176870747E-3</v>
      </c>
      <c r="AD162" s="4">
        <f t="shared" si="22"/>
        <v>2.030139467487774E-3</v>
      </c>
      <c r="AE162" s="5">
        <f t="shared" si="22"/>
        <v>2.2864958339883666E-3</v>
      </c>
      <c r="AF162"/>
      <c r="AG162" s="3">
        <f t="shared" si="27"/>
        <v>4.0000000000000002E-4</v>
      </c>
      <c r="AH162" s="5">
        <f t="shared" si="28"/>
        <v>2.0257265063877384E-3</v>
      </c>
      <c r="AI162"/>
      <c r="AJ162" s="3">
        <f t="shared" si="29"/>
        <v>8.6113048525342465E-3</v>
      </c>
      <c r="AK162" s="4">
        <f t="shared" si="23"/>
        <v>8.6113048525342465E-3</v>
      </c>
      <c r="AL162" s="4">
        <f t="shared" si="30"/>
        <v>8.6113048525342465E-3</v>
      </c>
      <c r="AM162" s="4">
        <f t="shared" si="24"/>
        <v>5.0643162659693459</v>
      </c>
      <c r="AN162" s="4">
        <f t="shared" si="25"/>
        <v>2.3403675037192775</v>
      </c>
      <c r="AO162" s="4">
        <f t="shared" si="26"/>
        <v>0</v>
      </c>
      <c r="AP162" s="16" t="str">
        <f t="shared" si="31"/>
        <v>#FF8000</v>
      </c>
    </row>
    <row r="163" spans="1:42" x14ac:dyDescent="0.35">
      <c r="A163" s="3" t="s">
        <v>830</v>
      </c>
      <c r="B163" s="4" t="s">
        <v>831</v>
      </c>
      <c r="C163" s="4"/>
      <c r="D163" s="23" t="s">
        <v>32</v>
      </c>
      <c r="E163" s="4" t="s">
        <v>101</v>
      </c>
      <c r="F163" s="4" t="s">
        <v>34</v>
      </c>
      <c r="G163" s="4"/>
      <c r="H163" s="4"/>
      <c r="I163" s="4"/>
      <c r="J163" s="4"/>
      <c r="K163" s="4"/>
      <c r="L163" s="4"/>
      <c r="M163" s="4" t="s">
        <v>603</v>
      </c>
      <c r="N163" s="4" t="s">
        <v>41</v>
      </c>
      <c r="O163" s="4" t="s">
        <v>832</v>
      </c>
      <c r="P163" s="4" t="s">
        <v>833</v>
      </c>
      <c r="Q163" s="4" t="s">
        <v>834</v>
      </c>
      <c r="R163" s="4">
        <v>76.7</v>
      </c>
      <c r="S163" s="4">
        <v>0</v>
      </c>
      <c r="T163" s="4">
        <v>0</v>
      </c>
      <c r="U163" s="4">
        <v>0</v>
      </c>
      <c r="V163" s="4">
        <v>0</v>
      </c>
      <c r="W163" s="4">
        <v>2</v>
      </c>
      <c r="X163" s="5">
        <v>2</v>
      </c>
      <c r="Z163" s="3">
        <f t="shared" si="22"/>
        <v>4.0000000000000002E-4</v>
      </c>
      <c r="AA163" s="4">
        <f t="shared" si="22"/>
        <v>4.0000000000000002E-4</v>
      </c>
      <c r="AB163" s="4">
        <f t="shared" si="22"/>
        <v>4.0000000000000002E-4</v>
      </c>
      <c r="AC163" s="4">
        <f t="shared" si="22"/>
        <v>4.0000000000000002E-4</v>
      </c>
      <c r="AD163" s="4">
        <f t="shared" si="22"/>
        <v>7.6225321499728306E-4</v>
      </c>
      <c r="AE163" s="5">
        <f t="shared" si="22"/>
        <v>7.1441597233139447E-4</v>
      </c>
      <c r="AF163"/>
      <c r="AG163" s="3">
        <f t="shared" si="27"/>
        <v>4.0000000000000002E-4</v>
      </c>
      <c r="AH163" s="5">
        <f t="shared" si="28"/>
        <v>6.255563957762258E-4</v>
      </c>
      <c r="AI163"/>
      <c r="AJ163" s="3">
        <f t="shared" si="29"/>
        <v>0.18553614898453963</v>
      </c>
      <c r="AK163" s="4">
        <f t="shared" si="23"/>
        <v>0.18553614898453963</v>
      </c>
      <c r="AL163" s="4">
        <f t="shared" si="30"/>
        <v>1</v>
      </c>
      <c r="AM163" s="4">
        <f t="shared" si="24"/>
        <v>1.5638909894405644</v>
      </c>
      <c r="AN163" s="4">
        <f t="shared" si="25"/>
        <v>0</v>
      </c>
      <c r="AO163" s="4" t="str">
        <f t="shared" si="26"/>
        <v>K07095</v>
      </c>
      <c r="AP163" s="16" t="str">
        <f t="shared" si="31"/>
        <v>#00FF00</v>
      </c>
    </row>
    <row r="164" spans="1:42" x14ac:dyDescent="0.35">
      <c r="A164" s="3" t="s">
        <v>835</v>
      </c>
      <c r="B164" s="4" t="s">
        <v>836</v>
      </c>
      <c r="C164" s="4"/>
      <c r="D164" s="23" t="s">
        <v>32</v>
      </c>
      <c r="E164" s="4" t="s">
        <v>101</v>
      </c>
      <c r="F164" s="4" t="s">
        <v>34</v>
      </c>
      <c r="G164" s="4"/>
      <c r="H164" s="4"/>
      <c r="I164" s="4"/>
      <c r="J164" s="4"/>
      <c r="K164" s="4"/>
      <c r="L164" s="4"/>
      <c r="M164" s="4" t="s">
        <v>56</v>
      </c>
      <c r="N164" s="4" t="s">
        <v>41</v>
      </c>
      <c r="O164" s="4" t="s">
        <v>837</v>
      </c>
      <c r="P164" s="4" t="s">
        <v>838</v>
      </c>
      <c r="Q164" s="4" t="s">
        <v>839</v>
      </c>
      <c r="R164" s="4">
        <v>94.2</v>
      </c>
      <c r="S164" s="4">
        <v>0</v>
      </c>
      <c r="T164" s="4">
        <v>0</v>
      </c>
      <c r="U164" s="4">
        <v>0</v>
      </c>
      <c r="V164" s="4">
        <v>3</v>
      </c>
      <c r="W164" s="4">
        <v>14</v>
      </c>
      <c r="X164" s="5">
        <v>12</v>
      </c>
      <c r="Z164" s="3">
        <f t="shared" si="22"/>
        <v>4.0000000000000002E-4</v>
      </c>
      <c r="AA164" s="4">
        <f t="shared" si="22"/>
        <v>4.0000000000000002E-4</v>
      </c>
      <c r="AB164" s="4">
        <f t="shared" si="22"/>
        <v>4.0000000000000002E-4</v>
      </c>
      <c r="AC164" s="4">
        <f t="shared" si="22"/>
        <v>1.7605442176870747E-3</v>
      </c>
      <c r="AD164" s="4">
        <f t="shared" si="22"/>
        <v>2.9357725049809821E-3</v>
      </c>
      <c r="AE164" s="5">
        <f t="shared" si="22"/>
        <v>2.2864958339883666E-3</v>
      </c>
      <c r="AF164"/>
      <c r="AG164" s="3">
        <f t="shared" si="27"/>
        <v>4.0000000000000002E-4</v>
      </c>
      <c r="AH164" s="5">
        <f t="shared" si="28"/>
        <v>2.327604185552141E-3</v>
      </c>
      <c r="AI164"/>
      <c r="AJ164" s="3">
        <f t="shared" si="29"/>
        <v>2.9711243046762398E-2</v>
      </c>
      <c r="AK164" s="4">
        <f t="shared" si="23"/>
        <v>2.9711243046762398E-2</v>
      </c>
      <c r="AL164" s="4">
        <f t="shared" si="30"/>
        <v>2.9711243046762398E-2</v>
      </c>
      <c r="AM164" s="4">
        <f t="shared" si="24"/>
        <v>5.8190104638803524</v>
      </c>
      <c r="AN164" s="4">
        <f t="shared" si="25"/>
        <v>2.540773840379444</v>
      </c>
      <c r="AO164" s="4" t="str">
        <f t="shared" si="26"/>
        <v>K12574</v>
      </c>
      <c r="AP164" s="16" t="str">
        <f t="shared" si="31"/>
        <v>#FF8000</v>
      </c>
    </row>
    <row r="165" spans="1:42" x14ac:dyDescent="0.35">
      <c r="A165" s="3" t="s">
        <v>840</v>
      </c>
      <c r="B165" s="4" t="s">
        <v>841</v>
      </c>
      <c r="C165" s="4"/>
      <c r="D165" s="23" t="s">
        <v>32</v>
      </c>
      <c r="E165" s="4" t="s">
        <v>33</v>
      </c>
      <c r="F165" s="4" t="s">
        <v>34</v>
      </c>
      <c r="G165" s="4" t="s">
        <v>35</v>
      </c>
      <c r="H165" s="4" t="s">
        <v>36</v>
      </c>
      <c r="I165" s="4" t="s">
        <v>37</v>
      </c>
      <c r="J165" s="4" t="s">
        <v>38</v>
      </c>
      <c r="K165" s="4" t="s">
        <v>32</v>
      </c>
      <c r="L165" s="4" t="s">
        <v>39</v>
      </c>
      <c r="M165" s="4" t="s">
        <v>169</v>
      </c>
      <c r="N165" s="4" t="s">
        <v>41</v>
      </c>
      <c r="O165" s="4" t="s">
        <v>842</v>
      </c>
      <c r="P165" s="4" t="s">
        <v>843</v>
      </c>
      <c r="Q165" s="4" t="s">
        <v>844</v>
      </c>
      <c r="R165" s="4">
        <v>82.1</v>
      </c>
      <c r="S165" s="4">
        <v>0</v>
      </c>
      <c r="T165" s="4">
        <v>0</v>
      </c>
      <c r="U165" s="4">
        <v>0</v>
      </c>
      <c r="V165" s="4">
        <v>0</v>
      </c>
      <c r="W165" s="4">
        <v>0</v>
      </c>
      <c r="X165" s="5">
        <v>0</v>
      </c>
      <c r="Z165" s="3">
        <f t="shared" si="22"/>
        <v>4.0000000000000002E-4</v>
      </c>
      <c r="AA165" s="4">
        <f t="shared" si="22"/>
        <v>4.0000000000000002E-4</v>
      </c>
      <c r="AB165" s="4">
        <f t="shared" si="22"/>
        <v>4.0000000000000002E-4</v>
      </c>
      <c r="AC165" s="4">
        <f t="shared" si="22"/>
        <v>4.0000000000000002E-4</v>
      </c>
      <c r="AD165" s="4">
        <f t="shared" si="22"/>
        <v>4.0000000000000002E-4</v>
      </c>
      <c r="AE165" s="5">
        <f t="shared" si="22"/>
        <v>4.0000000000000002E-4</v>
      </c>
      <c r="AF165"/>
      <c r="AG165" s="3">
        <f t="shared" si="27"/>
        <v>4.0000000000000002E-4</v>
      </c>
      <c r="AH165" s="5">
        <f t="shared" si="28"/>
        <v>4.0000000000000002E-4</v>
      </c>
      <c r="AI165"/>
      <c r="AJ165" s="3" t="e">
        <f t="shared" si="29"/>
        <v>#DIV/0!</v>
      </c>
      <c r="AK165" s="4">
        <f t="shared" si="23"/>
        <v>1</v>
      </c>
      <c r="AL165" s="4">
        <f t="shared" si="30"/>
        <v>1</v>
      </c>
      <c r="AM165" s="4">
        <f t="shared" si="24"/>
        <v>1</v>
      </c>
      <c r="AN165" s="4">
        <f t="shared" si="25"/>
        <v>0</v>
      </c>
      <c r="AO165" s="4" t="str">
        <f t="shared" si="26"/>
        <v>K09808</v>
      </c>
      <c r="AP165" s="16" t="str">
        <f t="shared" si="31"/>
        <v>#00FF00</v>
      </c>
    </row>
    <row r="166" spans="1:42" x14ac:dyDescent="0.35">
      <c r="A166" s="3" t="s">
        <v>845</v>
      </c>
      <c r="B166" s="4" t="s">
        <v>653</v>
      </c>
      <c r="C166" s="4"/>
      <c r="D166" s="23" t="s">
        <v>32</v>
      </c>
      <c r="E166" s="4" t="s">
        <v>33</v>
      </c>
      <c r="F166" s="4" t="s">
        <v>34</v>
      </c>
      <c r="G166" s="4" t="s">
        <v>35</v>
      </c>
      <c r="H166" s="4" t="s">
        <v>36</v>
      </c>
      <c r="I166" s="4" t="s">
        <v>37</v>
      </c>
      <c r="J166" s="4" t="s">
        <v>38</v>
      </c>
      <c r="K166" s="4" t="s">
        <v>32</v>
      </c>
      <c r="L166" s="4" t="s">
        <v>39</v>
      </c>
      <c r="M166" s="4" t="s">
        <v>56</v>
      </c>
      <c r="N166" s="4" t="s">
        <v>41</v>
      </c>
      <c r="O166" s="4" t="s">
        <v>654</v>
      </c>
      <c r="P166" s="4" t="s">
        <v>655</v>
      </c>
      <c r="Q166" s="4" t="s">
        <v>846</v>
      </c>
      <c r="R166" s="4">
        <v>87.5</v>
      </c>
      <c r="S166" s="4">
        <v>0</v>
      </c>
      <c r="T166" s="4">
        <v>0</v>
      </c>
      <c r="U166" s="4">
        <v>0</v>
      </c>
      <c r="V166" s="4">
        <v>9</v>
      </c>
      <c r="W166" s="4">
        <v>11</v>
      </c>
      <c r="X166" s="5">
        <v>12</v>
      </c>
      <c r="Z166" s="3">
        <f t="shared" si="22"/>
        <v>4.0000000000000002E-4</v>
      </c>
      <c r="AA166" s="4">
        <f t="shared" si="22"/>
        <v>4.0000000000000002E-4</v>
      </c>
      <c r="AB166" s="4">
        <f t="shared" si="22"/>
        <v>4.0000000000000002E-4</v>
      </c>
      <c r="AC166" s="4">
        <f t="shared" si="22"/>
        <v>4.481632653061225E-3</v>
      </c>
      <c r="AD166" s="4">
        <f t="shared" si="22"/>
        <v>2.3923926824850573E-3</v>
      </c>
      <c r="AE166" s="5">
        <f t="shared" si="22"/>
        <v>2.2864958339883666E-3</v>
      </c>
      <c r="AF166"/>
      <c r="AG166" s="3">
        <f t="shared" si="27"/>
        <v>4.0000000000000002E-4</v>
      </c>
      <c r="AH166" s="5">
        <f t="shared" si="28"/>
        <v>3.0535070565115494E-3</v>
      </c>
      <c r="AI166"/>
      <c r="AJ166" s="3">
        <f t="shared" si="29"/>
        <v>6.550083636181192E-2</v>
      </c>
      <c r="AK166" s="4">
        <f t="shared" si="23"/>
        <v>6.550083636181192E-2</v>
      </c>
      <c r="AL166" s="4">
        <f t="shared" si="30"/>
        <v>1</v>
      </c>
      <c r="AM166" s="4">
        <f t="shared" si="24"/>
        <v>7.6337676412788733</v>
      </c>
      <c r="AN166" s="4">
        <f t="shared" si="25"/>
        <v>0</v>
      </c>
      <c r="AO166" s="4" t="str">
        <f t="shared" si="26"/>
        <v>K13993</v>
      </c>
      <c r="AP166" s="16" t="str">
        <f t="shared" si="31"/>
        <v>#00FF00</v>
      </c>
    </row>
    <row r="167" spans="1:42" x14ac:dyDescent="0.35">
      <c r="A167" s="3" t="s">
        <v>847</v>
      </c>
      <c r="B167" s="4" t="s">
        <v>848</v>
      </c>
      <c r="C167" s="4" t="s">
        <v>849</v>
      </c>
      <c r="D167" s="23" t="s">
        <v>32</v>
      </c>
      <c r="E167" s="4" t="s">
        <v>101</v>
      </c>
      <c r="F167" s="4" t="s">
        <v>34</v>
      </c>
      <c r="G167" s="4"/>
      <c r="H167" s="4"/>
      <c r="I167" s="4"/>
      <c r="J167" s="4"/>
      <c r="K167" s="4"/>
      <c r="L167" s="4"/>
      <c r="M167" s="4" t="s">
        <v>64</v>
      </c>
      <c r="N167" s="4" t="s">
        <v>41</v>
      </c>
      <c r="O167" s="4" t="s">
        <v>850</v>
      </c>
      <c r="P167" s="4" t="s">
        <v>851</v>
      </c>
      <c r="Q167" s="4" t="s">
        <v>852</v>
      </c>
      <c r="R167" s="4">
        <v>94.6</v>
      </c>
      <c r="S167" s="4">
        <v>0</v>
      </c>
      <c r="T167" s="4">
        <v>0</v>
      </c>
      <c r="U167" s="4">
        <v>0</v>
      </c>
      <c r="V167" s="4">
        <v>1</v>
      </c>
      <c r="W167" s="4">
        <v>3</v>
      </c>
      <c r="X167" s="5">
        <v>2</v>
      </c>
      <c r="Z167" s="3">
        <f t="shared" si="22"/>
        <v>4.0000000000000002E-4</v>
      </c>
      <c r="AA167" s="4">
        <f t="shared" si="22"/>
        <v>4.0000000000000002E-4</v>
      </c>
      <c r="AB167" s="4">
        <f t="shared" si="22"/>
        <v>4.0000000000000002E-4</v>
      </c>
      <c r="AC167" s="4">
        <f t="shared" ref="AC167:AE230" si="32">(V167/V$1487)+0.0004</f>
        <v>8.5351473922902499E-4</v>
      </c>
      <c r="AD167" s="4">
        <f t="shared" si="32"/>
        <v>9.4337982249592472E-4</v>
      </c>
      <c r="AE167" s="5">
        <f t="shared" si="32"/>
        <v>7.1441597233139447E-4</v>
      </c>
      <c r="AF167"/>
      <c r="AG167" s="3">
        <f t="shared" si="27"/>
        <v>4.0000000000000002E-4</v>
      </c>
      <c r="AH167" s="5">
        <f t="shared" si="28"/>
        <v>8.371035113521148E-4</v>
      </c>
      <c r="AI167"/>
      <c r="AJ167" s="3">
        <f t="shared" si="29"/>
        <v>2.2439539200694116E-2</v>
      </c>
      <c r="AK167" s="4">
        <f t="shared" si="23"/>
        <v>2.2439539200694116E-2</v>
      </c>
      <c r="AL167" s="4">
        <f t="shared" si="30"/>
        <v>2.2439539200694116E-2</v>
      </c>
      <c r="AM167" s="4">
        <f t="shared" si="24"/>
        <v>2.0927587783802868</v>
      </c>
      <c r="AN167" s="4">
        <f t="shared" si="25"/>
        <v>1.0654060290850849</v>
      </c>
      <c r="AO167" s="4" t="str">
        <f t="shared" si="26"/>
        <v>K01496</v>
      </c>
      <c r="AP167" s="16" t="str">
        <f t="shared" si="31"/>
        <v>#FFFF00</v>
      </c>
    </row>
    <row r="168" spans="1:42" x14ac:dyDescent="0.35">
      <c r="A168" s="3" t="s">
        <v>853</v>
      </c>
      <c r="B168" s="4" t="s">
        <v>854</v>
      </c>
      <c r="C168" s="4"/>
      <c r="D168" s="23" t="s">
        <v>32</v>
      </c>
      <c r="E168" s="4" t="s">
        <v>33</v>
      </c>
      <c r="F168" s="4" t="s">
        <v>34</v>
      </c>
      <c r="G168" s="4" t="s">
        <v>549</v>
      </c>
      <c r="H168" s="4" t="s">
        <v>549</v>
      </c>
      <c r="I168" s="4" t="s">
        <v>549</v>
      </c>
      <c r="J168" s="4" t="s">
        <v>549</v>
      </c>
      <c r="K168" s="4" t="s">
        <v>549</v>
      </c>
      <c r="L168" s="4" t="s">
        <v>549</v>
      </c>
      <c r="M168" s="4" t="s">
        <v>169</v>
      </c>
      <c r="N168" s="4" t="s">
        <v>41</v>
      </c>
      <c r="O168" s="4" t="s">
        <v>855</v>
      </c>
      <c r="P168" s="4" t="s">
        <v>856</v>
      </c>
      <c r="Q168" s="4" t="s">
        <v>857</v>
      </c>
      <c r="R168" s="4">
        <v>90.6</v>
      </c>
      <c r="S168" s="4">
        <v>0</v>
      </c>
      <c r="T168" s="4">
        <v>0</v>
      </c>
      <c r="U168" s="4">
        <v>1</v>
      </c>
      <c r="V168" s="4">
        <v>17</v>
      </c>
      <c r="W168" s="4">
        <v>22</v>
      </c>
      <c r="X168" s="5">
        <v>25</v>
      </c>
      <c r="Z168" s="3">
        <f t="shared" ref="Z168:AE231" si="33">(S168/S$1487)+0.0004</f>
        <v>4.0000000000000002E-4</v>
      </c>
      <c r="AA168" s="4">
        <f t="shared" si="33"/>
        <v>4.0000000000000002E-4</v>
      </c>
      <c r="AB168" s="4">
        <f t="shared" si="33"/>
        <v>7.9187969924812019E-3</v>
      </c>
      <c r="AC168" s="4">
        <f t="shared" si="32"/>
        <v>8.1097505668934235E-3</v>
      </c>
      <c r="AD168" s="4">
        <f t="shared" si="32"/>
        <v>4.3847853649701144E-3</v>
      </c>
      <c r="AE168" s="5">
        <f t="shared" si="32"/>
        <v>4.330199654142431E-3</v>
      </c>
      <c r="AF168"/>
      <c r="AG168" s="3">
        <f t="shared" si="27"/>
        <v>2.9062656641604006E-3</v>
      </c>
      <c r="AH168" s="5">
        <f t="shared" si="28"/>
        <v>5.608245195335323E-3</v>
      </c>
      <c r="AI168"/>
      <c r="AJ168" s="3">
        <f t="shared" si="29"/>
        <v>0.50167087510129393</v>
      </c>
      <c r="AK168" s="4">
        <f t="shared" si="23"/>
        <v>0.50167087510129393</v>
      </c>
      <c r="AL168" s="4">
        <f t="shared" si="30"/>
        <v>1</v>
      </c>
      <c r="AM168" s="4">
        <f t="shared" si="24"/>
        <v>1.9297083761114127</v>
      </c>
      <c r="AN168" s="4">
        <f t="shared" si="25"/>
        <v>0</v>
      </c>
      <c r="AO168" s="4" t="str">
        <f t="shared" si="26"/>
        <v>K02123</v>
      </c>
      <c r="AP168" s="16" t="str">
        <f t="shared" si="31"/>
        <v>#00FF00</v>
      </c>
    </row>
    <row r="169" spans="1:42" x14ac:dyDescent="0.35">
      <c r="A169" s="3" t="s">
        <v>858</v>
      </c>
      <c r="B169" s="4"/>
      <c r="C169" s="4"/>
      <c r="D169" s="23" t="s">
        <v>32</v>
      </c>
      <c r="E169" s="4" t="s">
        <v>33</v>
      </c>
      <c r="F169" s="4" t="s">
        <v>34</v>
      </c>
      <c r="G169" s="4" t="s">
        <v>35</v>
      </c>
      <c r="H169" s="4" t="s">
        <v>36</v>
      </c>
      <c r="I169" s="4" t="s">
        <v>37</v>
      </c>
      <c r="J169" s="4" t="s">
        <v>38</v>
      </c>
      <c r="K169" s="4" t="s">
        <v>32</v>
      </c>
      <c r="L169" s="4" t="s">
        <v>39</v>
      </c>
      <c r="M169" s="4" t="s">
        <v>747</v>
      </c>
      <c r="N169" s="4" t="s">
        <v>41</v>
      </c>
      <c r="O169" s="4" t="s">
        <v>859</v>
      </c>
      <c r="P169" s="4" t="s">
        <v>860</v>
      </c>
      <c r="Q169" s="4" t="s">
        <v>861</v>
      </c>
      <c r="R169" s="4">
        <v>87.7</v>
      </c>
      <c r="S169" s="4">
        <v>0</v>
      </c>
      <c r="T169" s="4">
        <v>0</v>
      </c>
      <c r="U169" s="4">
        <v>0</v>
      </c>
      <c r="V169" s="4">
        <v>0</v>
      </c>
      <c r="W169" s="4">
        <v>0</v>
      </c>
      <c r="X169" s="5">
        <v>0</v>
      </c>
      <c r="Z169" s="3">
        <f t="shared" si="33"/>
        <v>4.0000000000000002E-4</v>
      </c>
      <c r="AA169" s="4">
        <f t="shared" si="33"/>
        <v>4.0000000000000002E-4</v>
      </c>
      <c r="AB169" s="4">
        <f t="shared" si="33"/>
        <v>4.0000000000000002E-4</v>
      </c>
      <c r="AC169" s="4">
        <f t="shared" si="32"/>
        <v>4.0000000000000002E-4</v>
      </c>
      <c r="AD169" s="4">
        <f t="shared" si="32"/>
        <v>4.0000000000000002E-4</v>
      </c>
      <c r="AE169" s="5">
        <f t="shared" si="32"/>
        <v>4.0000000000000002E-4</v>
      </c>
      <c r="AF169"/>
      <c r="AG169" s="3">
        <f t="shared" si="27"/>
        <v>4.0000000000000002E-4</v>
      </c>
      <c r="AH169" s="5">
        <f t="shared" si="28"/>
        <v>4.0000000000000002E-4</v>
      </c>
      <c r="AI169"/>
      <c r="AJ169" s="3" t="e">
        <f t="shared" si="29"/>
        <v>#DIV/0!</v>
      </c>
      <c r="AK169" s="4">
        <f t="shared" si="23"/>
        <v>1</v>
      </c>
      <c r="AL169" s="4">
        <f t="shared" si="30"/>
        <v>1</v>
      </c>
      <c r="AM169" s="4">
        <f t="shared" si="24"/>
        <v>1</v>
      </c>
      <c r="AN169" s="4">
        <f t="shared" si="25"/>
        <v>0</v>
      </c>
      <c r="AO169" s="4">
        <f t="shared" si="26"/>
        <v>0</v>
      </c>
      <c r="AP169" s="16" t="str">
        <f t="shared" si="31"/>
        <v>#00FF00</v>
      </c>
    </row>
    <row r="170" spans="1:42" x14ac:dyDescent="0.35">
      <c r="A170" s="3" t="s">
        <v>862</v>
      </c>
      <c r="B170" s="4" t="s">
        <v>863</v>
      </c>
      <c r="C170" s="4" t="s">
        <v>864</v>
      </c>
      <c r="D170" s="23" t="s">
        <v>32</v>
      </c>
      <c r="E170" s="4" t="s">
        <v>33</v>
      </c>
      <c r="F170" s="4" t="s">
        <v>34</v>
      </c>
      <c r="G170" s="4" t="s">
        <v>35</v>
      </c>
      <c r="H170" s="4" t="s">
        <v>36</v>
      </c>
      <c r="I170" s="4" t="s">
        <v>37</v>
      </c>
      <c r="J170" s="4" t="s">
        <v>38</v>
      </c>
      <c r="K170" s="4" t="s">
        <v>32</v>
      </c>
      <c r="L170" s="4" t="s">
        <v>39</v>
      </c>
      <c r="M170" s="4" t="s">
        <v>169</v>
      </c>
      <c r="N170" s="4" t="s">
        <v>41</v>
      </c>
      <c r="O170" s="4" t="s">
        <v>865</v>
      </c>
      <c r="P170" s="4" t="s">
        <v>866</v>
      </c>
      <c r="Q170" s="4" t="s">
        <v>867</v>
      </c>
      <c r="R170" s="4">
        <v>94.5</v>
      </c>
      <c r="S170" s="4">
        <v>0</v>
      </c>
      <c r="T170" s="4">
        <v>0</v>
      </c>
      <c r="U170" s="4">
        <v>0</v>
      </c>
      <c r="V170" s="4">
        <v>4</v>
      </c>
      <c r="W170" s="4">
        <v>7</v>
      </c>
      <c r="X170" s="5">
        <v>9</v>
      </c>
      <c r="Z170" s="3">
        <f t="shared" si="33"/>
        <v>4.0000000000000002E-4</v>
      </c>
      <c r="AA170" s="4">
        <f t="shared" si="33"/>
        <v>4.0000000000000002E-4</v>
      </c>
      <c r="AB170" s="4">
        <f t="shared" si="33"/>
        <v>4.0000000000000002E-4</v>
      </c>
      <c r="AC170" s="4">
        <f t="shared" si="32"/>
        <v>2.2140589569160998E-3</v>
      </c>
      <c r="AD170" s="4">
        <f t="shared" si="32"/>
        <v>1.6678862524904909E-3</v>
      </c>
      <c r="AE170" s="5">
        <f t="shared" si="32"/>
        <v>1.814871875491275E-3</v>
      </c>
      <c r="AF170"/>
      <c r="AG170" s="3">
        <f t="shared" si="27"/>
        <v>4.0000000000000002E-4</v>
      </c>
      <c r="AH170" s="5">
        <f t="shared" si="28"/>
        <v>1.8989390282992886E-3</v>
      </c>
      <c r="AI170"/>
      <c r="AJ170" s="3">
        <f t="shared" si="29"/>
        <v>1.1643761646938849E-2</v>
      </c>
      <c r="AK170" s="4">
        <f t="shared" si="23"/>
        <v>1.1643761646938849E-2</v>
      </c>
      <c r="AL170" s="4">
        <f t="shared" si="30"/>
        <v>1.1643761646938849E-2</v>
      </c>
      <c r="AM170" s="4">
        <f t="shared" si="24"/>
        <v>4.7473475707482216</v>
      </c>
      <c r="AN170" s="4">
        <f t="shared" si="25"/>
        <v>2.247121678635744</v>
      </c>
      <c r="AO170" s="4" t="str">
        <f t="shared" si="26"/>
        <v>K06863</v>
      </c>
      <c r="AP170" s="16" t="str">
        <f t="shared" si="31"/>
        <v>#FF8000</v>
      </c>
    </row>
    <row r="171" spans="1:42" x14ac:dyDescent="0.35">
      <c r="A171" s="3" t="s">
        <v>868</v>
      </c>
      <c r="B171" s="4"/>
      <c r="C171" s="4"/>
      <c r="D171" s="23" t="s">
        <v>32</v>
      </c>
      <c r="E171" s="4" t="s">
        <v>101</v>
      </c>
      <c r="F171" s="4" t="s">
        <v>34</v>
      </c>
      <c r="G171" s="4"/>
      <c r="H171" s="4"/>
      <c r="I171" s="4"/>
      <c r="J171" s="4"/>
      <c r="K171" s="4"/>
      <c r="L171" s="4"/>
      <c r="M171" s="4" t="s">
        <v>560</v>
      </c>
      <c r="N171" s="4" t="s">
        <v>41</v>
      </c>
      <c r="O171" s="4" t="s">
        <v>50</v>
      </c>
      <c r="P171" s="4" t="s">
        <v>50</v>
      </c>
      <c r="Q171" s="4" t="s">
        <v>51</v>
      </c>
      <c r="R171" s="4">
        <v>57.8</v>
      </c>
      <c r="S171" s="4">
        <v>0</v>
      </c>
      <c r="T171" s="4">
        <v>0</v>
      </c>
      <c r="U171" s="4">
        <v>0</v>
      </c>
      <c r="V171" s="4">
        <v>1</v>
      </c>
      <c r="W171" s="4">
        <v>4</v>
      </c>
      <c r="X171" s="5">
        <v>4</v>
      </c>
      <c r="Z171" s="3">
        <f t="shared" si="33"/>
        <v>4.0000000000000002E-4</v>
      </c>
      <c r="AA171" s="4">
        <f t="shared" si="33"/>
        <v>4.0000000000000002E-4</v>
      </c>
      <c r="AB171" s="4">
        <f t="shared" si="33"/>
        <v>4.0000000000000002E-4</v>
      </c>
      <c r="AC171" s="4">
        <f t="shared" si="32"/>
        <v>8.5351473922902499E-4</v>
      </c>
      <c r="AD171" s="4">
        <f t="shared" si="32"/>
        <v>1.1245064299945662E-3</v>
      </c>
      <c r="AE171" s="5">
        <f t="shared" si="32"/>
        <v>1.028831944662789E-3</v>
      </c>
      <c r="AF171"/>
      <c r="AG171" s="3">
        <f t="shared" si="27"/>
        <v>4.0000000000000002E-4</v>
      </c>
      <c r="AH171" s="5">
        <f t="shared" si="28"/>
        <v>1.0022843712954601E-3</v>
      </c>
      <c r="AI171"/>
      <c r="AJ171" s="3">
        <f t="shared" si="29"/>
        <v>1.6917032689556508E-2</v>
      </c>
      <c r="AK171" s="4">
        <f t="shared" si="23"/>
        <v>1.6917032689556508E-2</v>
      </c>
      <c r="AL171" s="4">
        <f t="shared" si="30"/>
        <v>1.6917032689556508E-2</v>
      </c>
      <c r="AM171" s="4">
        <f t="shared" si="24"/>
        <v>2.50571092823865</v>
      </c>
      <c r="AN171" s="4">
        <f t="shared" si="25"/>
        <v>1.3252199875042594</v>
      </c>
      <c r="AO171" s="4">
        <f t="shared" si="26"/>
        <v>0</v>
      </c>
      <c r="AP171" s="16" t="str">
        <f t="shared" si="31"/>
        <v>#FFFF00</v>
      </c>
    </row>
    <row r="172" spans="1:42" x14ac:dyDescent="0.35">
      <c r="A172" s="3" t="s">
        <v>869</v>
      </c>
      <c r="B172" s="4" t="s">
        <v>870</v>
      </c>
      <c r="C172" s="4" t="s">
        <v>871</v>
      </c>
      <c r="D172" s="23" t="s">
        <v>32</v>
      </c>
      <c r="E172" s="4" t="s">
        <v>33</v>
      </c>
      <c r="F172" s="4" t="s">
        <v>34</v>
      </c>
      <c r="G172" s="4" t="s">
        <v>35</v>
      </c>
      <c r="H172" s="4" t="s">
        <v>36</v>
      </c>
      <c r="I172" s="4" t="s">
        <v>37</v>
      </c>
      <c r="J172" s="4" t="s">
        <v>872</v>
      </c>
      <c r="K172" s="4" t="s">
        <v>873</v>
      </c>
      <c r="L172" s="4" t="s">
        <v>874</v>
      </c>
      <c r="M172" s="4" t="s">
        <v>169</v>
      </c>
      <c r="N172" s="4" t="s">
        <v>41</v>
      </c>
      <c r="O172" s="4" t="s">
        <v>258</v>
      </c>
      <c r="P172" s="4" t="s">
        <v>259</v>
      </c>
      <c r="Q172" s="4" t="s">
        <v>875</v>
      </c>
      <c r="R172" s="4">
        <v>68.8</v>
      </c>
      <c r="S172" s="4">
        <v>0</v>
      </c>
      <c r="T172" s="4">
        <v>0</v>
      </c>
      <c r="U172" s="4">
        <v>0</v>
      </c>
      <c r="V172" s="4">
        <v>0</v>
      </c>
      <c r="W172" s="4">
        <v>3</v>
      </c>
      <c r="X172" s="5">
        <v>2</v>
      </c>
      <c r="Z172" s="3">
        <f t="shared" si="33"/>
        <v>4.0000000000000002E-4</v>
      </c>
      <c r="AA172" s="4">
        <f t="shared" si="33"/>
        <v>4.0000000000000002E-4</v>
      </c>
      <c r="AB172" s="4">
        <f t="shared" si="33"/>
        <v>4.0000000000000002E-4</v>
      </c>
      <c r="AC172" s="4">
        <f t="shared" si="32"/>
        <v>4.0000000000000002E-4</v>
      </c>
      <c r="AD172" s="4">
        <f t="shared" si="32"/>
        <v>9.4337982249592472E-4</v>
      </c>
      <c r="AE172" s="5">
        <f t="shared" si="32"/>
        <v>7.1441597233139447E-4</v>
      </c>
      <c r="AF172"/>
      <c r="AG172" s="3">
        <f t="shared" si="27"/>
        <v>4.0000000000000002E-4</v>
      </c>
      <c r="AH172" s="5">
        <f t="shared" si="28"/>
        <v>6.8593193160910646E-4</v>
      </c>
      <c r="AI172"/>
      <c r="AJ172" s="3">
        <f t="shared" si="29"/>
        <v>0.2111224808231208</v>
      </c>
      <c r="AK172" s="4">
        <f t="shared" si="23"/>
        <v>0.2111224808231208</v>
      </c>
      <c r="AL172" s="4">
        <f t="shared" si="30"/>
        <v>1</v>
      </c>
      <c r="AM172" s="4">
        <f t="shared" si="24"/>
        <v>1.7148298290227662</v>
      </c>
      <c r="AN172" s="4">
        <f t="shared" si="25"/>
        <v>0</v>
      </c>
      <c r="AO172" s="4" t="str">
        <f t="shared" si="26"/>
        <v>K00963</v>
      </c>
      <c r="AP172" s="16" t="str">
        <f t="shared" si="31"/>
        <v>#00FF00</v>
      </c>
    </row>
    <row r="173" spans="1:42" x14ac:dyDescent="0.35">
      <c r="A173" s="3" t="s">
        <v>876</v>
      </c>
      <c r="B173" s="4"/>
      <c r="C173" s="4"/>
      <c r="D173" s="23" t="s">
        <v>32</v>
      </c>
      <c r="E173" s="4" t="s">
        <v>101</v>
      </c>
      <c r="F173" s="4" t="s">
        <v>34</v>
      </c>
      <c r="G173" s="4"/>
      <c r="H173" s="4"/>
      <c r="I173" s="4"/>
      <c r="J173" s="4"/>
      <c r="K173" s="4"/>
      <c r="L173" s="4"/>
      <c r="M173" s="4" t="s">
        <v>300</v>
      </c>
      <c r="N173" s="4" t="s">
        <v>41</v>
      </c>
      <c r="O173" s="4" t="s">
        <v>587</v>
      </c>
      <c r="P173" s="4" t="s">
        <v>588</v>
      </c>
      <c r="Q173" s="4" t="s">
        <v>877</v>
      </c>
      <c r="R173" s="4">
        <v>82.9</v>
      </c>
      <c r="S173" s="4">
        <v>0</v>
      </c>
      <c r="T173" s="4">
        <v>0</v>
      </c>
      <c r="U173" s="4">
        <v>0</v>
      </c>
      <c r="V173" s="4">
        <v>2</v>
      </c>
      <c r="W173" s="4">
        <v>8</v>
      </c>
      <c r="X173" s="5">
        <v>4</v>
      </c>
      <c r="Z173" s="3">
        <f t="shared" si="33"/>
        <v>4.0000000000000002E-4</v>
      </c>
      <c r="AA173" s="4">
        <f t="shared" si="33"/>
        <v>4.0000000000000002E-4</v>
      </c>
      <c r="AB173" s="4">
        <f t="shared" si="33"/>
        <v>4.0000000000000002E-4</v>
      </c>
      <c r="AC173" s="4">
        <f t="shared" si="32"/>
        <v>1.30702947845805E-3</v>
      </c>
      <c r="AD173" s="4">
        <f t="shared" si="32"/>
        <v>1.8490128599891323E-3</v>
      </c>
      <c r="AE173" s="5">
        <f t="shared" si="32"/>
        <v>1.028831944662789E-3</v>
      </c>
      <c r="AF173"/>
      <c r="AG173" s="3">
        <f t="shared" si="27"/>
        <v>4.0000000000000002E-4</v>
      </c>
      <c r="AH173" s="5">
        <f t="shared" si="28"/>
        <v>1.3949580943699903E-3</v>
      </c>
      <c r="AI173"/>
      <c r="AJ173" s="3">
        <f t="shared" si="29"/>
        <v>5.3888643412953963E-2</v>
      </c>
      <c r="AK173" s="4">
        <f t="shared" si="23"/>
        <v>5.3888643412953963E-2</v>
      </c>
      <c r="AL173" s="4">
        <f t="shared" si="30"/>
        <v>1</v>
      </c>
      <c r="AM173" s="4">
        <f t="shared" si="24"/>
        <v>3.4873952359249758</v>
      </c>
      <c r="AN173" s="4">
        <f t="shared" si="25"/>
        <v>0</v>
      </c>
      <c r="AO173" s="4">
        <f t="shared" si="26"/>
        <v>0</v>
      </c>
      <c r="AP173" s="16" t="str">
        <f t="shared" si="31"/>
        <v>#00FF00</v>
      </c>
    </row>
    <row r="174" spans="1:42" x14ac:dyDescent="0.35">
      <c r="A174" s="3" t="s">
        <v>878</v>
      </c>
      <c r="B174" s="4"/>
      <c r="C174" s="4"/>
      <c r="D174" s="23" t="s">
        <v>32</v>
      </c>
      <c r="E174" s="4" t="s">
        <v>101</v>
      </c>
      <c r="F174" s="4" t="s">
        <v>34</v>
      </c>
      <c r="G174" s="4"/>
      <c r="H174" s="4"/>
      <c r="I174" s="4"/>
      <c r="J174" s="4"/>
      <c r="K174" s="4"/>
      <c r="L174" s="4"/>
      <c r="M174" s="4" t="s">
        <v>303</v>
      </c>
      <c r="N174" s="4" t="s">
        <v>41</v>
      </c>
      <c r="O174" s="4" t="s">
        <v>879</v>
      </c>
      <c r="P174" s="4" t="s">
        <v>880</v>
      </c>
      <c r="Q174" s="4" t="s">
        <v>881</v>
      </c>
      <c r="R174" s="4">
        <v>74.599999999999994</v>
      </c>
      <c r="S174" s="4">
        <v>0</v>
      </c>
      <c r="T174" s="4">
        <v>0</v>
      </c>
      <c r="U174" s="4">
        <v>0</v>
      </c>
      <c r="V174" s="4">
        <v>0</v>
      </c>
      <c r="W174" s="4">
        <v>0</v>
      </c>
      <c r="X174" s="5">
        <v>0</v>
      </c>
      <c r="Z174" s="3">
        <f t="shared" si="33"/>
        <v>4.0000000000000002E-4</v>
      </c>
      <c r="AA174" s="4">
        <f t="shared" si="33"/>
        <v>4.0000000000000002E-4</v>
      </c>
      <c r="AB174" s="4">
        <f t="shared" si="33"/>
        <v>4.0000000000000002E-4</v>
      </c>
      <c r="AC174" s="4">
        <f t="shared" si="32"/>
        <v>4.0000000000000002E-4</v>
      </c>
      <c r="AD174" s="4">
        <f t="shared" si="32"/>
        <v>4.0000000000000002E-4</v>
      </c>
      <c r="AE174" s="5">
        <f t="shared" si="32"/>
        <v>4.0000000000000002E-4</v>
      </c>
      <c r="AF174"/>
      <c r="AG174" s="3">
        <f t="shared" si="27"/>
        <v>4.0000000000000002E-4</v>
      </c>
      <c r="AH174" s="5">
        <f t="shared" si="28"/>
        <v>4.0000000000000002E-4</v>
      </c>
      <c r="AI174"/>
      <c r="AJ174" s="3" t="e">
        <f t="shared" si="29"/>
        <v>#DIV/0!</v>
      </c>
      <c r="AK174" s="4">
        <f t="shared" si="23"/>
        <v>1</v>
      </c>
      <c r="AL174" s="4">
        <f t="shared" si="30"/>
        <v>1</v>
      </c>
      <c r="AM174" s="4">
        <f t="shared" si="24"/>
        <v>1</v>
      </c>
      <c r="AN174" s="4">
        <f t="shared" si="25"/>
        <v>0</v>
      </c>
      <c r="AO174" s="4">
        <f t="shared" si="26"/>
        <v>0</v>
      </c>
      <c r="AP174" s="16" t="str">
        <f t="shared" si="31"/>
        <v>#00FF00</v>
      </c>
    </row>
    <row r="175" spans="1:42" x14ac:dyDescent="0.35">
      <c r="A175" s="3" t="s">
        <v>882</v>
      </c>
      <c r="B175" s="4" t="s">
        <v>883</v>
      </c>
      <c r="C175" s="4" t="s">
        <v>884</v>
      </c>
      <c r="D175" s="23" t="s">
        <v>32</v>
      </c>
      <c r="E175" s="4" t="s">
        <v>33</v>
      </c>
      <c r="F175" s="4" t="s">
        <v>34</v>
      </c>
      <c r="G175" s="4" t="s">
        <v>35</v>
      </c>
      <c r="H175" s="4" t="s">
        <v>36</v>
      </c>
      <c r="I175" s="4" t="s">
        <v>37</v>
      </c>
      <c r="J175" s="4" t="s">
        <v>38</v>
      </c>
      <c r="K175" s="4" t="s">
        <v>32</v>
      </c>
      <c r="L175" s="4" t="s">
        <v>39</v>
      </c>
      <c r="M175" s="4" t="s">
        <v>197</v>
      </c>
      <c r="N175" s="4" t="s">
        <v>41</v>
      </c>
      <c r="O175" s="4" t="s">
        <v>555</v>
      </c>
      <c r="P175" s="4" t="s">
        <v>556</v>
      </c>
      <c r="Q175" s="4" t="s">
        <v>885</v>
      </c>
      <c r="R175" s="4">
        <v>87.3</v>
      </c>
      <c r="S175" s="4">
        <v>0</v>
      </c>
      <c r="T175" s="4">
        <v>0</v>
      </c>
      <c r="U175" s="4">
        <v>0</v>
      </c>
      <c r="V175" s="4">
        <v>0</v>
      </c>
      <c r="W175" s="4">
        <v>3</v>
      </c>
      <c r="X175" s="5">
        <v>4</v>
      </c>
      <c r="Z175" s="3">
        <f t="shared" si="33"/>
        <v>4.0000000000000002E-4</v>
      </c>
      <c r="AA175" s="4">
        <f t="shared" si="33"/>
        <v>4.0000000000000002E-4</v>
      </c>
      <c r="AB175" s="4">
        <f t="shared" si="33"/>
        <v>4.0000000000000002E-4</v>
      </c>
      <c r="AC175" s="4">
        <f t="shared" si="32"/>
        <v>4.0000000000000002E-4</v>
      </c>
      <c r="AD175" s="4">
        <f t="shared" si="32"/>
        <v>9.4337982249592472E-4</v>
      </c>
      <c r="AE175" s="5">
        <f t="shared" si="32"/>
        <v>1.028831944662789E-3</v>
      </c>
      <c r="AF175"/>
      <c r="AG175" s="3">
        <f t="shared" si="27"/>
        <v>4.0000000000000002E-4</v>
      </c>
      <c r="AH175" s="5">
        <f t="shared" si="28"/>
        <v>7.9073725571957118E-4</v>
      </c>
      <c r="AI175"/>
      <c r="AJ175" s="3">
        <f t="shared" si="29"/>
        <v>0.18566430180966109</v>
      </c>
      <c r="AK175" s="4">
        <f t="shared" si="23"/>
        <v>0.18566430180966109</v>
      </c>
      <c r="AL175" s="4">
        <f t="shared" si="30"/>
        <v>1</v>
      </c>
      <c r="AM175" s="4">
        <f t="shared" si="24"/>
        <v>1.9768431392989279</v>
      </c>
      <c r="AN175" s="4">
        <f t="shared" si="25"/>
        <v>0</v>
      </c>
      <c r="AO175" s="4" t="str">
        <f t="shared" si="26"/>
        <v>K00973</v>
      </c>
      <c r="AP175" s="16" t="str">
        <f t="shared" si="31"/>
        <v>#00FF00</v>
      </c>
    </row>
    <row r="176" spans="1:42" x14ac:dyDescent="0.35">
      <c r="A176" s="3" t="s">
        <v>886</v>
      </c>
      <c r="B176" s="4"/>
      <c r="C176" s="4"/>
      <c r="D176" s="23" t="s">
        <v>32</v>
      </c>
      <c r="E176" s="4" t="s">
        <v>33</v>
      </c>
      <c r="F176" s="4" t="s">
        <v>34</v>
      </c>
      <c r="G176" s="4" t="s">
        <v>35</v>
      </c>
      <c r="H176" s="4" t="s">
        <v>36</v>
      </c>
      <c r="I176" s="4" t="s">
        <v>37</v>
      </c>
      <c r="J176" s="4" t="s">
        <v>38</v>
      </c>
      <c r="K176" s="4" t="s">
        <v>32</v>
      </c>
      <c r="L176" s="4" t="s">
        <v>39</v>
      </c>
      <c r="M176" s="4" t="s">
        <v>93</v>
      </c>
      <c r="N176" s="4" t="s">
        <v>41</v>
      </c>
      <c r="O176" s="4" t="s">
        <v>887</v>
      </c>
      <c r="P176" s="4" t="s">
        <v>888</v>
      </c>
      <c r="Q176" s="4" t="s">
        <v>889</v>
      </c>
      <c r="R176" s="4">
        <v>79.900000000000006</v>
      </c>
      <c r="S176" s="4">
        <v>0</v>
      </c>
      <c r="T176" s="4">
        <v>0</v>
      </c>
      <c r="U176" s="4">
        <v>0</v>
      </c>
      <c r="V176" s="4">
        <v>2</v>
      </c>
      <c r="W176" s="4">
        <v>6</v>
      </c>
      <c r="X176" s="5">
        <v>6</v>
      </c>
      <c r="Z176" s="3">
        <f t="shared" si="33"/>
        <v>4.0000000000000002E-4</v>
      </c>
      <c r="AA176" s="4">
        <f t="shared" si="33"/>
        <v>4.0000000000000002E-4</v>
      </c>
      <c r="AB176" s="4">
        <f t="shared" si="33"/>
        <v>4.0000000000000002E-4</v>
      </c>
      <c r="AC176" s="4">
        <f t="shared" si="32"/>
        <v>1.30702947845805E-3</v>
      </c>
      <c r="AD176" s="4">
        <f t="shared" si="32"/>
        <v>1.4867596449918493E-3</v>
      </c>
      <c r="AE176" s="5">
        <f t="shared" si="32"/>
        <v>1.3432479169941834E-3</v>
      </c>
      <c r="AF176"/>
      <c r="AG176" s="3">
        <f t="shared" si="27"/>
        <v>4.0000000000000002E-4</v>
      </c>
      <c r="AH176" s="5">
        <f t="shared" si="28"/>
        <v>1.3790123468146941E-3</v>
      </c>
      <c r="AI176"/>
      <c r="AJ176" s="3">
        <f t="shared" si="29"/>
        <v>3.1274622509085016E-3</v>
      </c>
      <c r="AK176" s="4">
        <f t="shared" si="23"/>
        <v>3.1274622509085016E-3</v>
      </c>
      <c r="AL176" s="4">
        <f t="shared" si="30"/>
        <v>3.1274622509085016E-3</v>
      </c>
      <c r="AM176" s="4">
        <f t="shared" si="24"/>
        <v>3.4475308670367353</v>
      </c>
      <c r="AN176" s="4">
        <f t="shared" si="25"/>
        <v>1.7855634687868176</v>
      </c>
      <c r="AO176" s="4">
        <f t="shared" si="26"/>
        <v>0</v>
      </c>
      <c r="AP176" s="16" t="str">
        <f t="shared" si="31"/>
        <v>#FFFF00</v>
      </c>
    </row>
    <row r="177" spans="1:42" x14ac:dyDescent="0.35">
      <c r="A177" s="3" t="s">
        <v>890</v>
      </c>
      <c r="B177" s="4" t="s">
        <v>891</v>
      </c>
      <c r="C177" s="4" t="s">
        <v>892</v>
      </c>
      <c r="D177" s="23" t="s">
        <v>32</v>
      </c>
      <c r="E177" s="4" t="s">
        <v>33</v>
      </c>
      <c r="F177" s="4" t="s">
        <v>34</v>
      </c>
      <c r="G177" s="4" t="s">
        <v>35</v>
      </c>
      <c r="H177" s="4" t="s">
        <v>36</v>
      </c>
      <c r="I177" s="4" t="s">
        <v>37</v>
      </c>
      <c r="J177" s="4" t="s">
        <v>38</v>
      </c>
      <c r="K177" s="4" t="s">
        <v>32</v>
      </c>
      <c r="L177" s="4" t="s">
        <v>39</v>
      </c>
      <c r="M177" s="4" t="s">
        <v>197</v>
      </c>
      <c r="N177" s="4" t="s">
        <v>41</v>
      </c>
      <c r="O177" s="4" t="s">
        <v>893</v>
      </c>
      <c r="P177" s="4" t="s">
        <v>894</v>
      </c>
      <c r="Q177" s="4" t="s">
        <v>895</v>
      </c>
      <c r="R177" s="4">
        <v>94</v>
      </c>
      <c r="S177" s="4">
        <v>0</v>
      </c>
      <c r="T177" s="4">
        <v>0</v>
      </c>
      <c r="U177" s="4">
        <v>0</v>
      </c>
      <c r="V177" s="4">
        <v>0</v>
      </c>
      <c r="W177" s="4">
        <v>0</v>
      </c>
      <c r="X177" s="5">
        <v>0</v>
      </c>
      <c r="Z177" s="3">
        <f t="shared" si="33"/>
        <v>4.0000000000000002E-4</v>
      </c>
      <c r="AA177" s="4">
        <f t="shared" si="33"/>
        <v>4.0000000000000002E-4</v>
      </c>
      <c r="AB177" s="4">
        <f t="shared" si="33"/>
        <v>4.0000000000000002E-4</v>
      </c>
      <c r="AC177" s="4">
        <f t="shared" si="32"/>
        <v>4.0000000000000002E-4</v>
      </c>
      <c r="AD177" s="4">
        <f t="shared" si="32"/>
        <v>4.0000000000000002E-4</v>
      </c>
      <c r="AE177" s="5">
        <f t="shared" si="32"/>
        <v>4.0000000000000002E-4</v>
      </c>
      <c r="AF177"/>
      <c r="AG177" s="3">
        <f t="shared" si="27"/>
        <v>4.0000000000000002E-4</v>
      </c>
      <c r="AH177" s="5">
        <f t="shared" si="28"/>
        <v>4.0000000000000002E-4</v>
      </c>
      <c r="AI177"/>
      <c r="AJ177" s="3" t="e">
        <f t="shared" si="29"/>
        <v>#DIV/0!</v>
      </c>
      <c r="AK177" s="4">
        <f t="shared" si="23"/>
        <v>1</v>
      </c>
      <c r="AL177" s="4">
        <f t="shared" si="30"/>
        <v>1</v>
      </c>
      <c r="AM177" s="4">
        <f t="shared" si="24"/>
        <v>1</v>
      </c>
      <c r="AN177" s="4">
        <f t="shared" si="25"/>
        <v>0</v>
      </c>
      <c r="AO177" s="4" t="str">
        <f t="shared" si="26"/>
        <v>K04794</v>
      </c>
      <c r="AP177" s="16" t="str">
        <f t="shared" si="31"/>
        <v>#00FF00</v>
      </c>
    </row>
    <row r="178" spans="1:42" x14ac:dyDescent="0.35">
      <c r="A178" s="3" t="s">
        <v>896</v>
      </c>
      <c r="B178" s="4" t="s">
        <v>897</v>
      </c>
      <c r="C178" s="4" t="s">
        <v>898</v>
      </c>
      <c r="D178" s="23" t="s">
        <v>32</v>
      </c>
      <c r="E178" s="4" t="s">
        <v>33</v>
      </c>
      <c r="F178" s="4" t="s">
        <v>34</v>
      </c>
      <c r="G178" s="4" t="s">
        <v>35</v>
      </c>
      <c r="H178" s="4" t="s">
        <v>36</v>
      </c>
      <c r="I178" s="4" t="s">
        <v>37</v>
      </c>
      <c r="J178" s="4" t="s">
        <v>38</v>
      </c>
      <c r="K178" s="4" t="s">
        <v>32</v>
      </c>
      <c r="L178" s="4" t="s">
        <v>39</v>
      </c>
      <c r="M178" s="4" t="s">
        <v>338</v>
      </c>
      <c r="N178" s="4" t="s">
        <v>41</v>
      </c>
      <c r="O178" s="4" t="s">
        <v>899</v>
      </c>
      <c r="P178" s="4" t="s">
        <v>900</v>
      </c>
      <c r="Q178" s="4" t="s">
        <v>901</v>
      </c>
      <c r="R178" s="4">
        <v>76.900000000000006</v>
      </c>
      <c r="S178" s="4">
        <v>0</v>
      </c>
      <c r="T178" s="4">
        <v>0</v>
      </c>
      <c r="U178" s="4">
        <v>0</v>
      </c>
      <c r="V178" s="4">
        <v>0</v>
      </c>
      <c r="W178" s="4">
        <v>0</v>
      </c>
      <c r="X178" s="5">
        <v>1</v>
      </c>
      <c r="Z178" s="3">
        <f t="shared" si="33"/>
        <v>4.0000000000000002E-4</v>
      </c>
      <c r="AA178" s="4">
        <f t="shared" si="33"/>
        <v>4.0000000000000002E-4</v>
      </c>
      <c r="AB178" s="4">
        <f t="shared" si="33"/>
        <v>4.0000000000000002E-4</v>
      </c>
      <c r="AC178" s="4">
        <f t="shared" si="32"/>
        <v>4.0000000000000002E-4</v>
      </c>
      <c r="AD178" s="4">
        <f t="shared" si="32"/>
        <v>4.0000000000000002E-4</v>
      </c>
      <c r="AE178" s="5">
        <f t="shared" si="32"/>
        <v>5.5720798616569727E-4</v>
      </c>
      <c r="AF178"/>
      <c r="AG178" s="3">
        <f t="shared" si="27"/>
        <v>4.0000000000000002E-4</v>
      </c>
      <c r="AH178" s="5">
        <f t="shared" si="28"/>
        <v>4.5240266205523244E-4</v>
      </c>
      <c r="AI178"/>
      <c r="AJ178" s="3">
        <f t="shared" si="29"/>
        <v>0.42264973081037416</v>
      </c>
      <c r="AK178" s="4">
        <f t="shared" si="23"/>
        <v>0.42264973081037416</v>
      </c>
      <c r="AL178" s="4">
        <f t="shared" si="30"/>
        <v>1</v>
      </c>
      <c r="AM178" s="4">
        <f t="shared" si="24"/>
        <v>1.1310066551380811</v>
      </c>
      <c r="AN178" s="4">
        <f t="shared" si="25"/>
        <v>0</v>
      </c>
      <c r="AO178" s="4" t="str">
        <f t="shared" si="26"/>
        <v>K03151</v>
      </c>
      <c r="AP178" s="16" t="str">
        <f t="shared" si="31"/>
        <v>#00FF00</v>
      </c>
    </row>
    <row r="179" spans="1:42" x14ac:dyDescent="0.35">
      <c r="A179" s="3" t="s">
        <v>902</v>
      </c>
      <c r="B179" s="4" t="s">
        <v>903</v>
      </c>
      <c r="C179" s="4"/>
      <c r="D179" s="23" t="s">
        <v>32</v>
      </c>
      <c r="E179" s="4" t="s">
        <v>33</v>
      </c>
      <c r="F179" s="4" t="s">
        <v>34</v>
      </c>
      <c r="G179" s="4" t="s">
        <v>35</v>
      </c>
      <c r="H179" s="4" t="s">
        <v>36</v>
      </c>
      <c r="I179" s="4" t="s">
        <v>37</v>
      </c>
      <c r="J179" s="4" t="s">
        <v>38</v>
      </c>
      <c r="K179" s="4" t="s">
        <v>32</v>
      </c>
      <c r="L179" s="4" t="s">
        <v>39</v>
      </c>
      <c r="M179" s="4" t="s">
        <v>542</v>
      </c>
      <c r="N179" s="4" t="s">
        <v>41</v>
      </c>
      <c r="O179" s="4" t="s">
        <v>50</v>
      </c>
      <c r="P179" s="4" t="s">
        <v>50</v>
      </c>
      <c r="Q179" s="4" t="s">
        <v>904</v>
      </c>
      <c r="R179" s="4">
        <v>55.7</v>
      </c>
      <c r="S179" s="4">
        <v>0</v>
      </c>
      <c r="T179" s="4">
        <v>0</v>
      </c>
      <c r="U179" s="4">
        <v>0</v>
      </c>
      <c r="V179" s="4">
        <v>0</v>
      </c>
      <c r="W179" s="4">
        <v>0</v>
      </c>
      <c r="X179" s="5">
        <v>2</v>
      </c>
      <c r="Z179" s="3">
        <f t="shared" si="33"/>
        <v>4.0000000000000002E-4</v>
      </c>
      <c r="AA179" s="4">
        <f t="shared" si="33"/>
        <v>4.0000000000000002E-4</v>
      </c>
      <c r="AB179" s="4">
        <f t="shared" si="33"/>
        <v>4.0000000000000002E-4</v>
      </c>
      <c r="AC179" s="4">
        <f t="shared" si="32"/>
        <v>4.0000000000000002E-4</v>
      </c>
      <c r="AD179" s="4">
        <f t="shared" si="32"/>
        <v>4.0000000000000002E-4</v>
      </c>
      <c r="AE179" s="5">
        <f t="shared" si="32"/>
        <v>7.1441597233139447E-4</v>
      </c>
      <c r="AF179"/>
      <c r="AG179" s="3">
        <f t="shared" si="27"/>
        <v>4.0000000000000002E-4</v>
      </c>
      <c r="AH179" s="5">
        <f t="shared" si="28"/>
        <v>5.048053241104648E-4</v>
      </c>
      <c r="AI179"/>
      <c r="AJ179" s="3">
        <f t="shared" si="29"/>
        <v>0.42264973081037438</v>
      </c>
      <c r="AK179" s="4">
        <f t="shared" si="23"/>
        <v>0.42264973081037438</v>
      </c>
      <c r="AL179" s="4">
        <f t="shared" si="30"/>
        <v>1</v>
      </c>
      <c r="AM179" s="4">
        <f t="shared" si="24"/>
        <v>1.2620133102761619</v>
      </c>
      <c r="AN179" s="4">
        <f t="shared" si="25"/>
        <v>0</v>
      </c>
      <c r="AO179" s="4" t="str">
        <f t="shared" si="26"/>
        <v>K20276</v>
      </c>
      <c r="AP179" s="16" t="str">
        <f t="shared" si="31"/>
        <v>#00FF00</v>
      </c>
    </row>
    <row r="180" spans="1:42" x14ac:dyDescent="0.35">
      <c r="A180" s="3" t="s">
        <v>905</v>
      </c>
      <c r="B180" s="4" t="s">
        <v>906</v>
      </c>
      <c r="C180" s="4" t="s">
        <v>907</v>
      </c>
      <c r="D180" s="23" t="s">
        <v>32</v>
      </c>
      <c r="E180" s="4" t="s">
        <v>33</v>
      </c>
      <c r="F180" s="4" t="s">
        <v>34</v>
      </c>
      <c r="G180" s="4" t="s">
        <v>35</v>
      </c>
      <c r="H180" s="4" t="s">
        <v>36</v>
      </c>
      <c r="I180" s="4" t="s">
        <v>37</v>
      </c>
      <c r="J180" s="4" t="s">
        <v>38</v>
      </c>
      <c r="K180" s="4" t="s">
        <v>32</v>
      </c>
      <c r="L180" s="4" t="s">
        <v>39</v>
      </c>
      <c r="M180" s="4" t="s">
        <v>79</v>
      </c>
      <c r="N180" s="4" t="s">
        <v>41</v>
      </c>
      <c r="O180" s="4" t="s">
        <v>908</v>
      </c>
      <c r="P180" s="4" t="s">
        <v>909</v>
      </c>
      <c r="Q180" s="4" t="s">
        <v>910</v>
      </c>
      <c r="R180" s="4">
        <v>90</v>
      </c>
      <c r="S180" s="4">
        <v>0</v>
      </c>
      <c r="T180" s="4">
        <v>0</v>
      </c>
      <c r="U180" s="4">
        <v>0</v>
      </c>
      <c r="V180" s="4">
        <v>0</v>
      </c>
      <c r="W180" s="4">
        <v>0</v>
      </c>
      <c r="X180" s="5">
        <v>2</v>
      </c>
      <c r="Z180" s="3">
        <f t="shared" si="33"/>
        <v>4.0000000000000002E-4</v>
      </c>
      <c r="AA180" s="4">
        <f t="shared" si="33"/>
        <v>4.0000000000000002E-4</v>
      </c>
      <c r="AB180" s="4">
        <f t="shared" si="33"/>
        <v>4.0000000000000002E-4</v>
      </c>
      <c r="AC180" s="4">
        <f t="shared" si="32"/>
        <v>4.0000000000000002E-4</v>
      </c>
      <c r="AD180" s="4">
        <f t="shared" si="32"/>
        <v>4.0000000000000002E-4</v>
      </c>
      <c r="AE180" s="5">
        <f t="shared" si="32"/>
        <v>7.1441597233139447E-4</v>
      </c>
      <c r="AF180"/>
      <c r="AG180" s="3">
        <f t="shared" si="27"/>
        <v>4.0000000000000002E-4</v>
      </c>
      <c r="AH180" s="5">
        <f t="shared" si="28"/>
        <v>5.048053241104648E-4</v>
      </c>
      <c r="AI180"/>
      <c r="AJ180" s="3">
        <f t="shared" si="29"/>
        <v>0.42264973081037438</v>
      </c>
      <c r="AK180" s="4">
        <f t="shared" si="23"/>
        <v>0.42264973081037438</v>
      </c>
      <c r="AL180" s="4">
        <f t="shared" si="30"/>
        <v>1</v>
      </c>
      <c r="AM180" s="4">
        <f t="shared" si="24"/>
        <v>1.2620133102761619</v>
      </c>
      <c r="AN180" s="4">
        <f t="shared" si="25"/>
        <v>0</v>
      </c>
      <c r="AO180" s="4" t="str">
        <f t="shared" si="26"/>
        <v>K01147</v>
      </c>
      <c r="AP180" s="16" t="str">
        <f t="shared" si="31"/>
        <v>#00FF00</v>
      </c>
    </row>
    <row r="181" spans="1:42" x14ac:dyDescent="0.35">
      <c r="A181" s="3" t="s">
        <v>911</v>
      </c>
      <c r="B181" s="4" t="s">
        <v>912</v>
      </c>
      <c r="C181" s="4" t="s">
        <v>913</v>
      </c>
      <c r="D181" s="23" t="s">
        <v>32</v>
      </c>
      <c r="E181" s="4" t="s">
        <v>101</v>
      </c>
      <c r="F181" s="4" t="s">
        <v>34</v>
      </c>
      <c r="G181" s="4"/>
      <c r="H181" s="4"/>
      <c r="I181" s="4"/>
      <c r="J181" s="4"/>
      <c r="K181" s="4"/>
      <c r="L181" s="4"/>
      <c r="M181" s="4" t="s">
        <v>392</v>
      </c>
      <c r="N181" s="4" t="s">
        <v>41</v>
      </c>
      <c r="O181" s="4" t="s">
        <v>914</v>
      </c>
      <c r="P181" s="4" t="s">
        <v>915</v>
      </c>
      <c r="Q181" s="4" t="s">
        <v>916</v>
      </c>
      <c r="R181" s="4">
        <v>84.9</v>
      </c>
      <c r="S181" s="4">
        <v>0</v>
      </c>
      <c r="T181" s="4">
        <v>1</v>
      </c>
      <c r="U181" s="4">
        <v>0</v>
      </c>
      <c r="V181" s="4">
        <v>0</v>
      </c>
      <c r="W181" s="4">
        <v>1</v>
      </c>
      <c r="X181" s="5">
        <v>0</v>
      </c>
      <c r="Z181" s="3">
        <f t="shared" si="33"/>
        <v>4.0000000000000002E-4</v>
      </c>
      <c r="AA181" s="4">
        <f t="shared" si="33"/>
        <v>8.9470085470085472E-3</v>
      </c>
      <c r="AB181" s="4">
        <f t="shared" si="33"/>
        <v>4.0000000000000002E-4</v>
      </c>
      <c r="AC181" s="4">
        <f t="shared" si="32"/>
        <v>4.0000000000000002E-4</v>
      </c>
      <c r="AD181" s="4">
        <f t="shared" si="32"/>
        <v>5.8112660749864162E-4</v>
      </c>
      <c r="AE181" s="5">
        <f t="shared" si="32"/>
        <v>4.0000000000000002E-4</v>
      </c>
      <c r="AF181"/>
      <c r="AG181" s="3">
        <f t="shared" si="27"/>
        <v>3.2490028490028485E-3</v>
      </c>
      <c r="AH181" s="5">
        <f t="shared" si="28"/>
        <v>4.6037553583288052E-4</v>
      </c>
      <c r="AI181"/>
      <c r="AJ181" s="3">
        <f t="shared" si="29"/>
        <v>0.42264973081037438</v>
      </c>
      <c r="AK181" s="4">
        <f t="shared" si="23"/>
        <v>0.42264973081037438</v>
      </c>
      <c r="AL181" s="4">
        <f t="shared" si="30"/>
        <v>1</v>
      </c>
      <c r="AM181" s="4">
        <f t="shared" si="24"/>
        <v>0.14169748603765442</v>
      </c>
      <c r="AN181" s="4">
        <f t="shared" si="25"/>
        <v>0</v>
      </c>
      <c r="AO181" s="4" t="str">
        <f t="shared" si="26"/>
        <v>K00860</v>
      </c>
      <c r="AP181" s="16" t="str">
        <f t="shared" si="31"/>
        <v>#00FF00</v>
      </c>
    </row>
    <row r="182" spans="1:42" x14ac:dyDescent="0.35">
      <c r="A182" s="3" t="s">
        <v>917</v>
      </c>
      <c r="B182" s="4" t="s">
        <v>918</v>
      </c>
      <c r="C182" s="4"/>
      <c r="D182" s="23" t="s">
        <v>32</v>
      </c>
      <c r="E182" s="4" t="s">
        <v>33</v>
      </c>
      <c r="F182" s="4" t="s">
        <v>34</v>
      </c>
      <c r="G182" s="4" t="s">
        <v>35</v>
      </c>
      <c r="H182" s="4" t="s">
        <v>36</v>
      </c>
      <c r="I182" s="4" t="s">
        <v>37</v>
      </c>
      <c r="J182" s="4" t="s">
        <v>38</v>
      </c>
      <c r="K182" s="4" t="s">
        <v>32</v>
      </c>
      <c r="L182" s="4" t="s">
        <v>39</v>
      </c>
      <c r="M182" s="4" t="s">
        <v>175</v>
      </c>
      <c r="N182" s="4" t="s">
        <v>41</v>
      </c>
      <c r="O182" s="4" t="s">
        <v>919</v>
      </c>
      <c r="P182" s="4" t="s">
        <v>920</v>
      </c>
      <c r="Q182" s="4" t="s">
        <v>921</v>
      </c>
      <c r="R182" s="4">
        <v>86.8</v>
      </c>
      <c r="S182" s="4">
        <v>0</v>
      </c>
      <c r="T182" s="4">
        <v>1</v>
      </c>
      <c r="U182" s="4">
        <v>0</v>
      </c>
      <c r="V182" s="4">
        <v>0</v>
      </c>
      <c r="W182" s="4">
        <v>0</v>
      </c>
      <c r="X182" s="5">
        <v>0</v>
      </c>
      <c r="Z182" s="3">
        <f t="shared" si="33"/>
        <v>4.0000000000000002E-4</v>
      </c>
      <c r="AA182" s="4">
        <f t="shared" si="33"/>
        <v>8.9470085470085472E-3</v>
      </c>
      <c r="AB182" s="4">
        <f t="shared" si="33"/>
        <v>4.0000000000000002E-4</v>
      </c>
      <c r="AC182" s="4">
        <f t="shared" si="32"/>
        <v>4.0000000000000002E-4</v>
      </c>
      <c r="AD182" s="4">
        <f t="shared" si="32"/>
        <v>4.0000000000000002E-4</v>
      </c>
      <c r="AE182" s="5">
        <f t="shared" si="32"/>
        <v>4.0000000000000002E-4</v>
      </c>
      <c r="AF182"/>
      <c r="AG182" s="3">
        <f t="shared" si="27"/>
        <v>3.2490028490028485E-3</v>
      </c>
      <c r="AH182" s="5">
        <f t="shared" si="28"/>
        <v>4.0000000000000002E-4</v>
      </c>
      <c r="AI182"/>
      <c r="AJ182" s="3">
        <f t="shared" si="29"/>
        <v>0.42264973081037438</v>
      </c>
      <c r="AK182" s="4">
        <f t="shared" si="23"/>
        <v>0.42264973081037438</v>
      </c>
      <c r="AL182" s="4">
        <f t="shared" si="30"/>
        <v>1</v>
      </c>
      <c r="AM182" s="4">
        <f t="shared" si="24"/>
        <v>0.12311469659768505</v>
      </c>
      <c r="AN182" s="4">
        <f t="shared" si="25"/>
        <v>0</v>
      </c>
      <c r="AO182" s="4" t="str">
        <f t="shared" si="26"/>
        <v>K18882</v>
      </c>
      <c r="AP182" s="16" t="str">
        <f t="shared" si="31"/>
        <v>#00FF00</v>
      </c>
    </row>
    <row r="183" spans="1:42" x14ac:dyDescent="0.35">
      <c r="A183" s="3" t="s">
        <v>922</v>
      </c>
      <c r="B183" s="4" t="s">
        <v>923</v>
      </c>
      <c r="C183" s="4"/>
      <c r="D183" s="23" t="s">
        <v>32</v>
      </c>
      <c r="E183" s="4" t="s">
        <v>33</v>
      </c>
      <c r="F183" s="4" t="s">
        <v>34</v>
      </c>
      <c r="G183" s="4" t="s">
        <v>35</v>
      </c>
      <c r="H183" s="4" t="s">
        <v>36</v>
      </c>
      <c r="I183" s="4" t="s">
        <v>37</v>
      </c>
      <c r="J183" s="4" t="s">
        <v>38</v>
      </c>
      <c r="K183" s="4" t="s">
        <v>32</v>
      </c>
      <c r="L183" s="4" t="s">
        <v>39</v>
      </c>
      <c r="M183" s="4" t="s">
        <v>560</v>
      </c>
      <c r="N183" s="4" t="s">
        <v>41</v>
      </c>
      <c r="O183" s="4" t="s">
        <v>924</v>
      </c>
      <c r="P183" s="4" t="s">
        <v>925</v>
      </c>
      <c r="Q183" s="4" t="s">
        <v>926</v>
      </c>
      <c r="R183" s="4">
        <v>86.9</v>
      </c>
      <c r="S183" s="4">
        <v>0</v>
      </c>
      <c r="T183" s="4">
        <v>0</v>
      </c>
      <c r="U183" s="4">
        <v>0</v>
      </c>
      <c r="V183" s="4">
        <v>0</v>
      </c>
      <c r="W183" s="4">
        <v>0</v>
      </c>
      <c r="X183" s="5">
        <v>0</v>
      </c>
      <c r="Z183" s="3">
        <f t="shared" si="33"/>
        <v>4.0000000000000002E-4</v>
      </c>
      <c r="AA183" s="4">
        <f t="shared" si="33"/>
        <v>4.0000000000000002E-4</v>
      </c>
      <c r="AB183" s="4">
        <f t="shared" si="33"/>
        <v>4.0000000000000002E-4</v>
      </c>
      <c r="AC183" s="4">
        <f t="shared" si="32"/>
        <v>4.0000000000000002E-4</v>
      </c>
      <c r="AD183" s="4">
        <f t="shared" si="32"/>
        <v>4.0000000000000002E-4</v>
      </c>
      <c r="AE183" s="5">
        <f t="shared" si="32"/>
        <v>4.0000000000000002E-4</v>
      </c>
      <c r="AF183"/>
      <c r="AG183" s="3">
        <f t="shared" si="27"/>
        <v>4.0000000000000002E-4</v>
      </c>
      <c r="AH183" s="5">
        <f t="shared" si="28"/>
        <v>4.0000000000000002E-4</v>
      </c>
      <c r="AI183"/>
      <c r="AJ183" s="3" t="e">
        <f t="shared" si="29"/>
        <v>#DIV/0!</v>
      </c>
      <c r="AK183" s="4">
        <f t="shared" si="23"/>
        <v>1</v>
      </c>
      <c r="AL183" s="4">
        <f t="shared" si="30"/>
        <v>1</v>
      </c>
      <c r="AM183" s="4">
        <f t="shared" si="24"/>
        <v>1</v>
      </c>
      <c r="AN183" s="4">
        <f t="shared" si="25"/>
        <v>0</v>
      </c>
      <c r="AO183" s="4" t="str">
        <f t="shared" si="26"/>
        <v>K02015</v>
      </c>
      <c r="AP183" s="16" t="str">
        <f t="shared" si="31"/>
        <v>#00FF00</v>
      </c>
    </row>
    <row r="184" spans="1:42" x14ac:dyDescent="0.35">
      <c r="A184" s="3" t="s">
        <v>927</v>
      </c>
      <c r="B184" s="4" t="s">
        <v>928</v>
      </c>
      <c r="C184" s="4"/>
      <c r="D184" s="23" t="s">
        <v>32</v>
      </c>
      <c r="E184" s="4" t="s">
        <v>33</v>
      </c>
      <c r="F184" s="4" t="s">
        <v>34</v>
      </c>
      <c r="G184" s="4" t="s">
        <v>35</v>
      </c>
      <c r="H184" s="4" t="s">
        <v>36</v>
      </c>
      <c r="I184" s="4" t="s">
        <v>37</v>
      </c>
      <c r="J184" s="4" t="s">
        <v>38</v>
      </c>
      <c r="K184" s="4" t="s">
        <v>32</v>
      </c>
      <c r="L184" s="4" t="s">
        <v>39</v>
      </c>
      <c r="M184" s="4" t="s">
        <v>150</v>
      </c>
      <c r="N184" s="4" t="s">
        <v>41</v>
      </c>
      <c r="O184" s="4" t="s">
        <v>929</v>
      </c>
      <c r="P184" s="4" t="s">
        <v>930</v>
      </c>
      <c r="Q184" s="4" t="s">
        <v>931</v>
      </c>
      <c r="R184" s="4">
        <v>96.9</v>
      </c>
      <c r="S184" s="4">
        <v>0</v>
      </c>
      <c r="T184" s="4">
        <v>0</v>
      </c>
      <c r="U184" s="4">
        <v>0</v>
      </c>
      <c r="V184" s="4">
        <v>0</v>
      </c>
      <c r="W184" s="4">
        <v>2</v>
      </c>
      <c r="X184" s="5">
        <v>3</v>
      </c>
      <c r="Z184" s="3">
        <f t="shared" si="33"/>
        <v>4.0000000000000002E-4</v>
      </c>
      <c r="AA184" s="4">
        <f t="shared" si="33"/>
        <v>4.0000000000000002E-4</v>
      </c>
      <c r="AB184" s="4">
        <f t="shared" si="33"/>
        <v>4.0000000000000002E-4</v>
      </c>
      <c r="AC184" s="4">
        <f t="shared" si="32"/>
        <v>4.0000000000000002E-4</v>
      </c>
      <c r="AD184" s="4">
        <f t="shared" si="32"/>
        <v>7.6225321499728306E-4</v>
      </c>
      <c r="AE184" s="5">
        <f t="shared" si="32"/>
        <v>8.7162395849709167E-4</v>
      </c>
      <c r="AF184"/>
      <c r="AG184" s="3">
        <f t="shared" si="27"/>
        <v>4.0000000000000002E-4</v>
      </c>
      <c r="AH184" s="5">
        <f t="shared" si="28"/>
        <v>6.7795905783145816E-4</v>
      </c>
      <c r="AI184"/>
      <c r="AJ184" s="3">
        <f t="shared" si="29"/>
        <v>0.19043708537264914</v>
      </c>
      <c r="AK184" s="4">
        <f t="shared" si="23"/>
        <v>0.19043708537264914</v>
      </c>
      <c r="AL184" s="4">
        <f t="shared" si="30"/>
        <v>1</v>
      </c>
      <c r="AM184" s="4">
        <f t="shared" si="24"/>
        <v>1.6948976445786452</v>
      </c>
      <c r="AN184" s="4">
        <f t="shared" si="25"/>
        <v>0</v>
      </c>
      <c r="AO184" s="4" t="str">
        <f t="shared" si="26"/>
        <v>K02889</v>
      </c>
      <c r="AP184" s="16" t="str">
        <f t="shared" si="31"/>
        <v>#00FF00</v>
      </c>
    </row>
    <row r="185" spans="1:42" x14ac:dyDescent="0.35">
      <c r="A185" s="3" t="s">
        <v>932</v>
      </c>
      <c r="B185" s="4" t="s">
        <v>933</v>
      </c>
      <c r="C185" s="4" t="s">
        <v>934</v>
      </c>
      <c r="D185" s="23" t="s">
        <v>32</v>
      </c>
      <c r="E185" s="4" t="s">
        <v>33</v>
      </c>
      <c r="F185" s="4" t="s">
        <v>34</v>
      </c>
      <c r="G185" s="4" t="s">
        <v>35</v>
      </c>
      <c r="H185" s="4" t="s">
        <v>36</v>
      </c>
      <c r="I185" s="4" t="s">
        <v>37</v>
      </c>
      <c r="J185" s="4" t="s">
        <v>38</v>
      </c>
      <c r="K185" s="4" t="s">
        <v>32</v>
      </c>
      <c r="L185" s="4" t="s">
        <v>39</v>
      </c>
      <c r="M185" s="4" t="s">
        <v>197</v>
      </c>
      <c r="N185" s="4" t="s">
        <v>41</v>
      </c>
      <c r="O185" s="4" t="s">
        <v>935</v>
      </c>
      <c r="P185" s="4" t="s">
        <v>936</v>
      </c>
      <c r="Q185" s="4" t="s">
        <v>937</v>
      </c>
      <c r="R185" s="4">
        <v>80.400000000000006</v>
      </c>
      <c r="S185" s="4">
        <v>0</v>
      </c>
      <c r="T185" s="4">
        <v>0</v>
      </c>
      <c r="U185" s="4">
        <v>0</v>
      </c>
      <c r="V185" s="4">
        <v>3</v>
      </c>
      <c r="W185" s="4">
        <v>11</v>
      </c>
      <c r="X185" s="5">
        <v>13</v>
      </c>
      <c r="Z185" s="3">
        <f t="shared" si="33"/>
        <v>4.0000000000000002E-4</v>
      </c>
      <c r="AA185" s="4">
        <f t="shared" si="33"/>
        <v>4.0000000000000002E-4</v>
      </c>
      <c r="AB185" s="4">
        <f t="shared" si="33"/>
        <v>4.0000000000000002E-4</v>
      </c>
      <c r="AC185" s="4">
        <f t="shared" si="32"/>
        <v>1.7605442176870747E-3</v>
      </c>
      <c r="AD185" s="4">
        <f t="shared" si="32"/>
        <v>2.3923926824850573E-3</v>
      </c>
      <c r="AE185" s="5">
        <f t="shared" si="32"/>
        <v>2.4437038201540642E-3</v>
      </c>
      <c r="AF185"/>
      <c r="AG185" s="3">
        <f t="shared" si="27"/>
        <v>4.0000000000000002E-4</v>
      </c>
      <c r="AH185" s="5">
        <f t="shared" si="28"/>
        <v>2.1988802401087322E-3</v>
      </c>
      <c r="AI185"/>
      <c r="AJ185" s="3">
        <f t="shared" si="29"/>
        <v>1.4586300911104652E-2</v>
      </c>
      <c r="AK185" s="4">
        <f t="shared" si="23"/>
        <v>1.4586300911104652E-2</v>
      </c>
      <c r="AL185" s="4">
        <f t="shared" si="30"/>
        <v>1.4586300911104652E-2</v>
      </c>
      <c r="AM185" s="4">
        <f t="shared" si="24"/>
        <v>5.4972006002718299</v>
      </c>
      <c r="AN185" s="4">
        <f t="shared" si="25"/>
        <v>2.4586971262261232</v>
      </c>
      <c r="AO185" s="4" t="str">
        <f t="shared" si="26"/>
        <v>K19244</v>
      </c>
      <c r="AP185" s="16" t="str">
        <f t="shared" si="31"/>
        <v>#FF8000</v>
      </c>
    </row>
    <row r="186" spans="1:42" x14ac:dyDescent="0.35">
      <c r="A186" s="3" t="s">
        <v>938</v>
      </c>
      <c r="B186" s="4" t="s">
        <v>939</v>
      </c>
      <c r="C186" s="4" t="s">
        <v>940</v>
      </c>
      <c r="D186" s="23" t="s">
        <v>32</v>
      </c>
      <c r="E186" s="4" t="s">
        <v>33</v>
      </c>
      <c r="F186" s="4" t="s">
        <v>34</v>
      </c>
      <c r="G186" s="4" t="s">
        <v>35</v>
      </c>
      <c r="H186" s="4" t="s">
        <v>36</v>
      </c>
      <c r="I186" s="4" t="s">
        <v>37</v>
      </c>
      <c r="J186" s="4" t="s">
        <v>38</v>
      </c>
      <c r="K186" s="4" t="s">
        <v>32</v>
      </c>
      <c r="L186" s="4" t="s">
        <v>111</v>
      </c>
      <c r="M186" s="4" t="s">
        <v>666</v>
      </c>
      <c r="N186" s="4" t="s">
        <v>41</v>
      </c>
      <c r="O186" s="4" t="s">
        <v>291</v>
      </c>
      <c r="P186" s="4" t="s">
        <v>292</v>
      </c>
      <c r="Q186" s="4" t="s">
        <v>941</v>
      </c>
      <c r="R186" s="4">
        <v>66.3</v>
      </c>
      <c r="S186" s="4">
        <v>0</v>
      </c>
      <c r="T186" s="4">
        <v>0</v>
      </c>
      <c r="U186" s="4">
        <v>0</v>
      </c>
      <c r="V186" s="4">
        <v>0</v>
      </c>
      <c r="W186" s="4">
        <v>2</v>
      </c>
      <c r="X186" s="5">
        <v>3</v>
      </c>
      <c r="Z186" s="3">
        <f t="shared" si="33"/>
        <v>4.0000000000000002E-4</v>
      </c>
      <c r="AA186" s="4">
        <f t="shared" si="33"/>
        <v>4.0000000000000002E-4</v>
      </c>
      <c r="AB186" s="4">
        <f t="shared" si="33"/>
        <v>4.0000000000000002E-4</v>
      </c>
      <c r="AC186" s="4">
        <f t="shared" si="32"/>
        <v>4.0000000000000002E-4</v>
      </c>
      <c r="AD186" s="4">
        <f t="shared" si="32"/>
        <v>7.6225321499728306E-4</v>
      </c>
      <c r="AE186" s="5">
        <f t="shared" si="32"/>
        <v>8.7162395849709167E-4</v>
      </c>
      <c r="AF186"/>
      <c r="AG186" s="3">
        <f t="shared" si="27"/>
        <v>4.0000000000000002E-4</v>
      </c>
      <c r="AH186" s="5">
        <f t="shared" si="28"/>
        <v>6.7795905783145816E-4</v>
      </c>
      <c r="AI186"/>
      <c r="AJ186" s="3">
        <f t="shared" si="29"/>
        <v>0.19043708537264914</v>
      </c>
      <c r="AK186" s="4">
        <f t="shared" si="23"/>
        <v>0.19043708537264914</v>
      </c>
      <c r="AL186" s="4">
        <f t="shared" si="30"/>
        <v>1</v>
      </c>
      <c r="AM186" s="4">
        <f t="shared" si="24"/>
        <v>1.6948976445786452</v>
      </c>
      <c r="AN186" s="4">
        <f t="shared" si="25"/>
        <v>0</v>
      </c>
      <c r="AO186" s="4" t="str">
        <f t="shared" si="26"/>
        <v>K01951</v>
      </c>
      <c r="AP186" s="16" t="str">
        <f t="shared" si="31"/>
        <v>#00FF00</v>
      </c>
    </row>
    <row r="187" spans="1:42" x14ac:dyDescent="0.35">
      <c r="A187" s="3" t="s">
        <v>942</v>
      </c>
      <c r="B187" s="4" t="s">
        <v>943</v>
      </c>
      <c r="C187" s="4"/>
      <c r="D187" s="23" t="s">
        <v>32</v>
      </c>
      <c r="E187" s="4" t="s">
        <v>33</v>
      </c>
      <c r="F187" s="4" t="s">
        <v>34</v>
      </c>
      <c r="G187" s="4" t="s">
        <v>549</v>
      </c>
      <c r="H187" s="4" t="s">
        <v>549</v>
      </c>
      <c r="I187" s="4" t="s">
        <v>549</v>
      </c>
      <c r="J187" s="4" t="s">
        <v>549</v>
      </c>
      <c r="K187" s="4" t="s">
        <v>549</v>
      </c>
      <c r="L187" s="4" t="s">
        <v>549</v>
      </c>
      <c r="M187" s="4" t="s">
        <v>482</v>
      </c>
      <c r="N187" s="4" t="s">
        <v>41</v>
      </c>
      <c r="O187" s="4" t="s">
        <v>944</v>
      </c>
      <c r="P187" s="4" t="s">
        <v>945</v>
      </c>
      <c r="Q187" s="4" t="s">
        <v>946</v>
      </c>
      <c r="R187" s="4">
        <v>95.5</v>
      </c>
      <c r="S187" s="4">
        <v>0</v>
      </c>
      <c r="T187" s="4">
        <v>0</v>
      </c>
      <c r="U187" s="4">
        <v>0</v>
      </c>
      <c r="V187" s="4">
        <v>25</v>
      </c>
      <c r="W187" s="4">
        <v>45</v>
      </c>
      <c r="X187" s="5">
        <v>44</v>
      </c>
      <c r="Z187" s="3">
        <f t="shared" si="33"/>
        <v>4.0000000000000002E-4</v>
      </c>
      <c r="AA187" s="4">
        <f t="shared" si="33"/>
        <v>4.0000000000000002E-4</v>
      </c>
      <c r="AB187" s="4">
        <f t="shared" si="33"/>
        <v>4.0000000000000002E-4</v>
      </c>
      <c r="AC187" s="4">
        <f t="shared" si="32"/>
        <v>1.1737868480725623E-2</v>
      </c>
      <c r="AD187" s="4">
        <f t="shared" si="32"/>
        <v>8.5506973374388697E-3</v>
      </c>
      <c r="AE187" s="5">
        <f t="shared" si="32"/>
        <v>7.3171513912906778E-3</v>
      </c>
      <c r="AF187"/>
      <c r="AG187" s="3">
        <f t="shared" si="27"/>
        <v>4.0000000000000002E-4</v>
      </c>
      <c r="AH187" s="5">
        <f t="shared" si="28"/>
        <v>9.2019057364850568E-3</v>
      </c>
      <c r="AI187"/>
      <c r="AJ187" s="3">
        <f t="shared" si="29"/>
        <v>2.1664396030203825E-2</v>
      </c>
      <c r="AK187" s="4">
        <f t="shared" si="23"/>
        <v>2.1664396030203825E-2</v>
      </c>
      <c r="AL187" s="4">
        <f t="shared" si="30"/>
        <v>2.1664396030203825E-2</v>
      </c>
      <c r="AM187" s="4">
        <f t="shared" si="24"/>
        <v>23.004764341212642</v>
      </c>
      <c r="AN187" s="4">
        <f t="shared" si="25"/>
        <v>4.5238607725628075</v>
      </c>
      <c r="AO187" s="4" t="str">
        <f t="shared" si="26"/>
        <v>K03234</v>
      </c>
      <c r="AP187" s="16" t="str">
        <f t="shared" si="31"/>
        <v>#FF8000</v>
      </c>
    </row>
    <row r="188" spans="1:42" x14ac:dyDescent="0.35">
      <c r="A188" s="3" t="s">
        <v>947</v>
      </c>
      <c r="B188" s="4" t="s">
        <v>653</v>
      </c>
      <c r="C188" s="4"/>
      <c r="D188" s="23" t="s">
        <v>32</v>
      </c>
      <c r="E188" s="4" t="s">
        <v>33</v>
      </c>
      <c r="F188" s="4" t="s">
        <v>34</v>
      </c>
      <c r="G188" s="4" t="s">
        <v>35</v>
      </c>
      <c r="H188" s="4" t="s">
        <v>36</v>
      </c>
      <c r="I188" s="4" t="s">
        <v>37</v>
      </c>
      <c r="J188" s="4" t="s">
        <v>38</v>
      </c>
      <c r="K188" s="4" t="s">
        <v>32</v>
      </c>
      <c r="L188" s="4" t="s">
        <v>39</v>
      </c>
      <c r="M188" s="4" t="s">
        <v>64</v>
      </c>
      <c r="N188" s="4" t="s">
        <v>41</v>
      </c>
      <c r="O188" s="4" t="s">
        <v>654</v>
      </c>
      <c r="P188" s="4" t="s">
        <v>655</v>
      </c>
      <c r="Q188" s="4" t="s">
        <v>846</v>
      </c>
      <c r="R188" s="4">
        <v>91.8</v>
      </c>
      <c r="S188" s="4">
        <v>0</v>
      </c>
      <c r="T188" s="4">
        <v>0</v>
      </c>
      <c r="U188" s="4">
        <v>0</v>
      </c>
      <c r="V188" s="4">
        <v>4</v>
      </c>
      <c r="W188" s="4">
        <v>7</v>
      </c>
      <c r="X188" s="5">
        <v>12</v>
      </c>
      <c r="Z188" s="3">
        <f t="shared" si="33"/>
        <v>4.0000000000000002E-4</v>
      </c>
      <c r="AA188" s="4">
        <f t="shared" si="33"/>
        <v>4.0000000000000002E-4</v>
      </c>
      <c r="AB188" s="4">
        <f t="shared" si="33"/>
        <v>4.0000000000000002E-4</v>
      </c>
      <c r="AC188" s="4">
        <f t="shared" si="32"/>
        <v>2.2140589569160998E-3</v>
      </c>
      <c r="AD188" s="4">
        <f t="shared" si="32"/>
        <v>1.6678862524904909E-3</v>
      </c>
      <c r="AE188" s="5">
        <f t="shared" si="32"/>
        <v>2.2864958339883666E-3</v>
      </c>
      <c r="AF188"/>
      <c r="AG188" s="3">
        <f t="shared" si="27"/>
        <v>4.0000000000000002E-4</v>
      </c>
      <c r="AH188" s="5">
        <f t="shared" si="28"/>
        <v>2.0561470144649856E-3</v>
      </c>
      <c r="AI188"/>
      <c r="AJ188" s="3">
        <f t="shared" si="29"/>
        <v>1.3616258422073228E-2</v>
      </c>
      <c r="AK188" s="4">
        <f t="shared" si="23"/>
        <v>1.3616258422073228E-2</v>
      </c>
      <c r="AL188" s="4">
        <f t="shared" si="30"/>
        <v>1.3616258422073228E-2</v>
      </c>
      <c r="AM188" s="4">
        <f t="shared" si="24"/>
        <v>5.1403675361624632</v>
      </c>
      <c r="AN188" s="4">
        <f t="shared" si="25"/>
        <v>2.3618715157697983</v>
      </c>
      <c r="AO188" s="4" t="str">
        <f t="shared" si="26"/>
        <v>K13993</v>
      </c>
      <c r="AP188" s="16" t="str">
        <f t="shared" si="31"/>
        <v>#FF8000</v>
      </c>
    </row>
    <row r="189" spans="1:42" x14ac:dyDescent="0.35">
      <c r="A189" s="3" t="s">
        <v>948</v>
      </c>
      <c r="B189" s="4" t="s">
        <v>949</v>
      </c>
      <c r="C189" s="4" t="s">
        <v>950</v>
      </c>
      <c r="D189" s="23" t="s">
        <v>32</v>
      </c>
      <c r="E189" s="4" t="s">
        <v>101</v>
      </c>
      <c r="F189" s="4" t="s">
        <v>34</v>
      </c>
      <c r="G189" s="4"/>
      <c r="H189" s="4"/>
      <c r="I189" s="4"/>
      <c r="J189" s="4"/>
      <c r="K189" s="4"/>
      <c r="L189" s="4"/>
      <c r="M189" s="4" t="s">
        <v>64</v>
      </c>
      <c r="N189" s="4" t="s">
        <v>41</v>
      </c>
      <c r="O189" s="4" t="s">
        <v>951</v>
      </c>
      <c r="P189" s="4" t="s">
        <v>952</v>
      </c>
      <c r="Q189" s="4" t="s">
        <v>953</v>
      </c>
      <c r="R189" s="4">
        <v>92.3</v>
      </c>
      <c r="S189" s="4">
        <v>0</v>
      </c>
      <c r="T189" s="4">
        <v>0</v>
      </c>
      <c r="U189" s="4">
        <v>0</v>
      </c>
      <c r="V189" s="4">
        <v>0</v>
      </c>
      <c r="W189" s="4">
        <v>0</v>
      </c>
      <c r="X189" s="5">
        <v>1</v>
      </c>
      <c r="Z189" s="3">
        <f t="shared" si="33"/>
        <v>4.0000000000000002E-4</v>
      </c>
      <c r="AA189" s="4">
        <f t="shared" si="33"/>
        <v>4.0000000000000002E-4</v>
      </c>
      <c r="AB189" s="4">
        <f t="shared" si="33"/>
        <v>4.0000000000000002E-4</v>
      </c>
      <c r="AC189" s="4">
        <f t="shared" si="32"/>
        <v>4.0000000000000002E-4</v>
      </c>
      <c r="AD189" s="4">
        <f t="shared" si="32"/>
        <v>4.0000000000000002E-4</v>
      </c>
      <c r="AE189" s="5">
        <f t="shared" si="32"/>
        <v>5.5720798616569727E-4</v>
      </c>
      <c r="AF189"/>
      <c r="AG189" s="3">
        <f t="shared" si="27"/>
        <v>4.0000000000000002E-4</v>
      </c>
      <c r="AH189" s="5">
        <f t="shared" si="28"/>
        <v>4.5240266205523244E-4</v>
      </c>
      <c r="AI189"/>
      <c r="AJ189" s="3">
        <f t="shared" si="29"/>
        <v>0.42264973081037416</v>
      </c>
      <c r="AK189" s="4">
        <f t="shared" si="23"/>
        <v>0.42264973081037416</v>
      </c>
      <c r="AL189" s="4">
        <f t="shared" si="30"/>
        <v>1</v>
      </c>
      <c r="AM189" s="4">
        <f t="shared" si="24"/>
        <v>1.1310066551380811</v>
      </c>
      <c r="AN189" s="4">
        <f t="shared" si="25"/>
        <v>0</v>
      </c>
      <c r="AO189" s="4" t="str">
        <f t="shared" si="26"/>
        <v>K01409</v>
      </c>
      <c r="AP189" s="16" t="str">
        <f t="shared" si="31"/>
        <v>#00FF00</v>
      </c>
    </row>
    <row r="190" spans="1:42" x14ac:dyDescent="0.35">
      <c r="A190" s="3" t="s">
        <v>954</v>
      </c>
      <c r="B190" s="4"/>
      <c r="C190" s="4"/>
      <c r="D190" s="23" t="s">
        <v>32</v>
      </c>
      <c r="E190" s="4" t="s">
        <v>33</v>
      </c>
      <c r="F190" s="4" t="s">
        <v>34</v>
      </c>
      <c r="G190" s="4" t="s">
        <v>35</v>
      </c>
      <c r="H190" s="4" t="s">
        <v>36</v>
      </c>
      <c r="I190" s="4" t="s">
        <v>37</v>
      </c>
      <c r="J190" s="4" t="s">
        <v>38</v>
      </c>
      <c r="K190" s="4" t="s">
        <v>32</v>
      </c>
      <c r="L190" s="4" t="s">
        <v>39</v>
      </c>
      <c r="M190" s="4" t="s">
        <v>343</v>
      </c>
      <c r="N190" s="4" t="s">
        <v>41</v>
      </c>
      <c r="O190" s="4" t="s">
        <v>955</v>
      </c>
      <c r="P190" s="4" t="s">
        <v>956</v>
      </c>
      <c r="Q190" s="4" t="s">
        <v>957</v>
      </c>
      <c r="R190" s="4">
        <v>75.400000000000006</v>
      </c>
      <c r="S190" s="4">
        <v>0</v>
      </c>
      <c r="T190" s="4">
        <v>0</v>
      </c>
      <c r="U190" s="4">
        <v>0</v>
      </c>
      <c r="V190" s="4">
        <v>0</v>
      </c>
      <c r="W190" s="4">
        <v>2</v>
      </c>
      <c r="X190" s="5">
        <v>2</v>
      </c>
      <c r="Z190" s="3">
        <f t="shared" si="33"/>
        <v>4.0000000000000002E-4</v>
      </c>
      <c r="AA190" s="4">
        <f t="shared" si="33"/>
        <v>4.0000000000000002E-4</v>
      </c>
      <c r="AB190" s="4">
        <f t="shared" si="33"/>
        <v>4.0000000000000002E-4</v>
      </c>
      <c r="AC190" s="4">
        <f t="shared" si="32"/>
        <v>4.0000000000000002E-4</v>
      </c>
      <c r="AD190" s="4">
        <f t="shared" si="32"/>
        <v>7.6225321499728306E-4</v>
      </c>
      <c r="AE190" s="5">
        <f t="shared" si="32"/>
        <v>7.1441597233139447E-4</v>
      </c>
      <c r="AF190"/>
      <c r="AG190" s="3">
        <f t="shared" si="27"/>
        <v>4.0000000000000002E-4</v>
      </c>
      <c r="AH190" s="5">
        <f t="shared" si="28"/>
        <v>6.255563957762258E-4</v>
      </c>
      <c r="AI190"/>
      <c r="AJ190" s="3">
        <f t="shared" si="29"/>
        <v>0.18553614898453963</v>
      </c>
      <c r="AK190" s="4">
        <f t="shared" si="23"/>
        <v>0.18553614898453963</v>
      </c>
      <c r="AL190" s="4">
        <f t="shared" si="30"/>
        <v>1</v>
      </c>
      <c r="AM190" s="4">
        <f t="shared" si="24"/>
        <v>1.5638909894405644</v>
      </c>
      <c r="AN190" s="4">
        <f t="shared" si="25"/>
        <v>0</v>
      </c>
      <c r="AO190" s="4">
        <f t="shared" si="26"/>
        <v>0</v>
      </c>
      <c r="AP190" s="16" t="str">
        <f t="shared" si="31"/>
        <v>#00FF00</v>
      </c>
    </row>
    <row r="191" spans="1:42" x14ac:dyDescent="0.35">
      <c r="A191" s="3" t="s">
        <v>958</v>
      </c>
      <c r="B191" s="4"/>
      <c r="C191" s="4"/>
      <c r="D191" s="23" t="s">
        <v>32</v>
      </c>
      <c r="E191" s="4" t="s">
        <v>33</v>
      </c>
      <c r="F191" s="4" t="s">
        <v>34</v>
      </c>
      <c r="G191" s="4" t="s">
        <v>35</v>
      </c>
      <c r="H191" s="4" t="s">
        <v>36</v>
      </c>
      <c r="I191" s="4" t="s">
        <v>37</v>
      </c>
      <c r="J191" s="4" t="s">
        <v>38</v>
      </c>
      <c r="K191" s="4" t="s">
        <v>32</v>
      </c>
      <c r="L191" s="4" t="s">
        <v>39</v>
      </c>
      <c r="M191" s="4" t="s">
        <v>577</v>
      </c>
      <c r="N191" s="4" t="s">
        <v>41</v>
      </c>
      <c r="O191" s="4" t="s">
        <v>959</v>
      </c>
      <c r="P191" s="4" t="s">
        <v>960</v>
      </c>
      <c r="Q191" s="4" t="s">
        <v>961</v>
      </c>
      <c r="R191" s="4">
        <v>79.400000000000006</v>
      </c>
      <c r="S191" s="4">
        <v>2</v>
      </c>
      <c r="T191" s="4">
        <v>3</v>
      </c>
      <c r="U191" s="4">
        <v>5</v>
      </c>
      <c r="V191" s="4">
        <v>26</v>
      </c>
      <c r="W191" s="4">
        <v>30</v>
      </c>
      <c r="X191" s="5">
        <v>42</v>
      </c>
      <c r="Z191" s="3">
        <f t="shared" si="33"/>
        <v>3.4882758620689652E-2</v>
      </c>
      <c r="AA191" s="4">
        <f t="shared" si="33"/>
        <v>2.6041025641025641E-2</v>
      </c>
      <c r="AB191" s="4">
        <f t="shared" si="33"/>
        <v>3.7993984962406011E-2</v>
      </c>
      <c r="AC191" s="4">
        <f t="shared" si="32"/>
        <v>1.2191383219954648E-2</v>
      </c>
      <c r="AD191" s="4">
        <f t="shared" si="32"/>
        <v>5.8337982249592468E-3</v>
      </c>
      <c r="AE191" s="5">
        <f t="shared" si="32"/>
        <v>7.0027354189592834E-3</v>
      </c>
      <c r="AF191"/>
      <c r="AG191" s="3">
        <f t="shared" si="27"/>
        <v>3.2972589741373771E-2</v>
      </c>
      <c r="AH191" s="5">
        <f t="shared" si="28"/>
        <v>8.3426389546243929E-3</v>
      </c>
      <c r="AI191"/>
      <c r="AJ191" s="3">
        <f t="shared" si="29"/>
        <v>1.7076601240653595E-2</v>
      </c>
      <c r="AK191" s="4">
        <f t="shared" si="23"/>
        <v>1.7076601240653595E-2</v>
      </c>
      <c r="AL191" s="4">
        <f t="shared" si="30"/>
        <v>1.7076601240653595E-2</v>
      </c>
      <c r="AM191" s="4">
        <f t="shared" si="24"/>
        <v>0.25301740081872032</v>
      </c>
      <c r="AN191" s="4">
        <f t="shared" si="25"/>
        <v>-1.9826914877874942</v>
      </c>
      <c r="AO191" s="4">
        <f t="shared" si="26"/>
        <v>0</v>
      </c>
      <c r="AP191" s="16" t="str">
        <f t="shared" si="31"/>
        <v>#00FFFF</v>
      </c>
    </row>
    <row r="192" spans="1:42" x14ac:dyDescent="0.35">
      <c r="A192" s="3" t="s">
        <v>962</v>
      </c>
      <c r="B192" s="4" t="s">
        <v>963</v>
      </c>
      <c r="C192" s="4"/>
      <c r="D192" s="23" t="s">
        <v>32</v>
      </c>
      <c r="E192" s="4" t="s">
        <v>33</v>
      </c>
      <c r="F192" s="4" t="s">
        <v>34</v>
      </c>
      <c r="G192" s="4" t="s">
        <v>35</v>
      </c>
      <c r="H192" s="4" t="s">
        <v>36</v>
      </c>
      <c r="I192" s="4" t="s">
        <v>37</v>
      </c>
      <c r="J192" s="4" t="s">
        <v>38</v>
      </c>
      <c r="K192" s="4" t="s">
        <v>32</v>
      </c>
      <c r="L192" s="4" t="s">
        <v>39</v>
      </c>
      <c r="M192" s="4" t="s">
        <v>64</v>
      </c>
      <c r="N192" s="4" t="s">
        <v>41</v>
      </c>
      <c r="O192" s="4" t="s">
        <v>964</v>
      </c>
      <c r="P192" s="4" t="s">
        <v>965</v>
      </c>
      <c r="Q192" s="4" t="s">
        <v>966</v>
      </c>
      <c r="R192" s="4">
        <v>98.4</v>
      </c>
      <c r="S192" s="4">
        <v>0</v>
      </c>
      <c r="T192" s="4">
        <v>0</v>
      </c>
      <c r="U192" s="4">
        <v>0</v>
      </c>
      <c r="V192" s="4">
        <v>1</v>
      </c>
      <c r="W192" s="4">
        <v>6</v>
      </c>
      <c r="X192" s="5">
        <v>3</v>
      </c>
      <c r="Z192" s="3">
        <f t="shared" si="33"/>
        <v>4.0000000000000002E-4</v>
      </c>
      <c r="AA192" s="4">
        <f t="shared" si="33"/>
        <v>4.0000000000000002E-4</v>
      </c>
      <c r="AB192" s="4">
        <f t="shared" si="33"/>
        <v>4.0000000000000002E-4</v>
      </c>
      <c r="AC192" s="4">
        <f t="shared" si="32"/>
        <v>8.5351473922902499E-4</v>
      </c>
      <c r="AD192" s="4">
        <f t="shared" si="32"/>
        <v>1.4867596449918493E-3</v>
      </c>
      <c r="AE192" s="5">
        <f t="shared" si="32"/>
        <v>8.7162395849709167E-4</v>
      </c>
      <c r="AF192"/>
      <c r="AG192" s="3">
        <f t="shared" si="27"/>
        <v>4.0000000000000002E-4</v>
      </c>
      <c r="AH192" s="5">
        <f t="shared" si="28"/>
        <v>1.0706327809059887E-3</v>
      </c>
      <c r="AI192"/>
      <c r="AJ192" s="3">
        <f t="shared" si="29"/>
        <v>8.4313176344634755E-2</v>
      </c>
      <c r="AK192" s="4">
        <f t="shared" si="23"/>
        <v>8.4313176344634755E-2</v>
      </c>
      <c r="AL192" s="4">
        <f t="shared" si="30"/>
        <v>1</v>
      </c>
      <c r="AM192" s="4">
        <f t="shared" si="24"/>
        <v>2.6765819522649719</v>
      </c>
      <c r="AN192" s="4">
        <f t="shared" si="25"/>
        <v>0</v>
      </c>
      <c r="AO192" s="4" t="str">
        <f t="shared" si="26"/>
        <v>K03120</v>
      </c>
      <c r="AP192" s="16" t="str">
        <f t="shared" si="31"/>
        <v>#00FF00</v>
      </c>
    </row>
    <row r="193" spans="1:42" x14ac:dyDescent="0.35">
      <c r="A193" s="3" t="s">
        <v>967</v>
      </c>
      <c r="B193" s="4" t="s">
        <v>968</v>
      </c>
      <c r="C193" s="4"/>
      <c r="D193" s="23" t="s">
        <v>32</v>
      </c>
      <c r="E193" s="4" t="s">
        <v>33</v>
      </c>
      <c r="F193" s="4" t="s">
        <v>34</v>
      </c>
      <c r="G193" s="4" t="s">
        <v>35</v>
      </c>
      <c r="H193" s="4" t="s">
        <v>36</v>
      </c>
      <c r="I193" s="4" t="s">
        <v>37</v>
      </c>
      <c r="J193" s="4" t="s">
        <v>38</v>
      </c>
      <c r="K193" s="4" t="s">
        <v>32</v>
      </c>
      <c r="L193" s="4" t="s">
        <v>708</v>
      </c>
      <c r="M193" s="4" t="s">
        <v>284</v>
      </c>
      <c r="N193" s="4" t="s">
        <v>41</v>
      </c>
      <c r="O193" s="4" t="s">
        <v>969</v>
      </c>
      <c r="P193" s="4" t="s">
        <v>970</v>
      </c>
      <c r="Q193" s="4" t="s">
        <v>971</v>
      </c>
      <c r="R193" s="4">
        <v>78.099999999999994</v>
      </c>
      <c r="S193" s="4">
        <v>0</v>
      </c>
      <c r="T193" s="4">
        <v>0</v>
      </c>
      <c r="U193" s="4">
        <v>0</v>
      </c>
      <c r="V193" s="4">
        <v>0</v>
      </c>
      <c r="W193" s="4">
        <v>1</v>
      </c>
      <c r="X193" s="5">
        <v>1</v>
      </c>
      <c r="Z193" s="3">
        <f t="shared" si="33"/>
        <v>4.0000000000000002E-4</v>
      </c>
      <c r="AA193" s="4">
        <f t="shared" si="33"/>
        <v>4.0000000000000002E-4</v>
      </c>
      <c r="AB193" s="4">
        <f t="shared" si="33"/>
        <v>4.0000000000000002E-4</v>
      </c>
      <c r="AC193" s="4">
        <f t="shared" si="32"/>
        <v>4.0000000000000002E-4</v>
      </c>
      <c r="AD193" s="4">
        <f t="shared" si="32"/>
        <v>5.8112660749864162E-4</v>
      </c>
      <c r="AE193" s="5">
        <f t="shared" si="32"/>
        <v>5.5720798616569727E-4</v>
      </c>
      <c r="AF193"/>
      <c r="AG193" s="3">
        <f t="shared" si="27"/>
        <v>4.0000000000000002E-4</v>
      </c>
      <c r="AH193" s="5">
        <f t="shared" si="28"/>
        <v>5.1277819788811288E-4</v>
      </c>
      <c r="AI193"/>
      <c r="AJ193" s="3">
        <f t="shared" si="29"/>
        <v>0.18553614898453974</v>
      </c>
      <c r="AK193" s="4">
        <f t="shared" si="23"/>
        <v>0.18553614898453974</v>
      </c>
      <c r="AL193" s="4">
        <f t="shared" si="30"/>
        <v>1</v>
      </c>
      <c r="AM193" s="4">
        <f t="shared" si="24"/>
        <v>1.2819454947202822</v>
      </c>
      <c r="AN193" s="4">
        <f t="shared" si="25"/>
        <v>0</v>
      </c>
      <c r="AO193" s="4" t="str">
        <f t="shared" si="26"/>
        <v>K07025</v>
      </c>
      <c r="AP193" s="16" t="str">
        <f t="shared" si="31"/>
        <v>#00FF00</v>
      </c>
    </row>
    <row r="194" spans="1:42" x14ac:dyDescent="0.35">
      <c r="A194" s="3" t="s">
        <v>972</v>
      </c>
      <c r="B194" s="4"/>
      <c r="C194" s="4"/>
      <c r="D194" s="23" t="s">
        <v>32</v>
      </c>
      <c r="E194" s="4" t="s">
        <v>33</v>
      </c>
      <c r="F194" s="4" t="s">
        <v>34</v>
      </c>
      <c r="G194" s="4" t="s">
        <v>35</v>
      </c>
      <c r="H194" s="4" t="s">
        <v>36</v>
      </c>
      <c r="I194" s="4" t="s">
        <v>37</v>
      </c>
      <c r="J194" s="4" t="s">
        <v>38</v>
      </c>
      <c r="K194" s="4" t="s">
        <v>32</v>
      </c>
      <c r="L194" s="4" t="s">
        <v>39</v>
      </c>
      <c r="M194" s="4" t="s">
        <v>295</v>
      </c>
      <c r="N194" s="4" t="s">
        <v>41</v>
      </c>
      <c r="O194" s="4" t="s">
        <v>973</v>
      </c>
      <c r="P194" s="4" t="s">
        <v>974</v>
      </c>
      <c r="Q194" s="4" t="s">
        <v>975</v>
      </c>
      <c r="R194" s="4">
        <v>96.5</v>
      </c>
      <c r="S194" s="4">
        <v>0</v>
      </c>
      <c r="T194" s="4">
        <v>0</v>
      </c>
      <c r="U194" s="4">
        <v>0</v>
      </c>
      <c r="V194" s="4">
        <v>4</v>
      </c>
      <c r="W194" s="4">
        <v>4</v>
      </c>
      <c r="X194" s="5">
        <v>6</v>
      </c>
      <c r="Z194" s="3">
        <f t="shared" si="33"/>
        <v>4.0000000000000002E-4</v>
      </c>
      <c r="AA194" s="4">
        <f t="shared" si="33"/>
        <v>4.0000000000000002E-4</v>
      </c>
      <c r="AB194" s="4">
        <f t="shared" si="33"/>
        <v>4.0000000000000002E-4</v>
      </c>
      <c r="AC194" s="4">
        <f t="shared" si="32"/>
        <v>2.2140589569160998E-3</v>
      </c>
      <c r="AD194" s="4">
        <f t="shared" si="32"/>
        <v>1.1245064299945662E-3</v>
      </c>
      <c r="AE194" s="5">
        <f t="shared" si="32"/>
        <v>1.3432479169941834E-3</v>
      </c>
      <c r="AF194"/>
      <c r="AG194" s="3">
        <f t="shared" si="27"/>
        <v>4.0000000000000002E-4</v>
      </c>
      <c r="AH194" s="5">
        <f t="shared" si="28"/>
        <v>1.5606044346349497E-3</v>
      </c>
      <c r="AI194"/>
      <c r="AJ194" s="3">
        <f t="shared" si="29"/>
        <v>7.3287730525263495E-2</v>
      </c>
      <c r="AK194" s="4">
        <f t="shared" ref="AK194:AK257" si="34">IFERROR(AJ194,1)</f>
        <v>7.3287730525263495E-2</v>
      </c>
      <c r="AL194" s="4">
        <f t="shared" si="30"/>
        <v>1</v>
      </c>
      <c r="AM194" s="4">
        <f t="shared" ref="AM194:AM257" si="35">AH194/AG194</f>
        <v>3.9015110865873739</v>
      </c>
      <c r="AN194" s="4">
        <f t="shared" ref="AN194:AN257" si="36">IF(AL194=1,LOG(AL194,2),LOG(AM194,2))</f>
        <v>0</v>
      </c>
      <c r="AO194" s="4">
        <f t="shared" ref="AO194:AO257" si="37">B194</f>
        <v>0</v>
      </c>
      <c r="AP194" s="16" t="str">
        <f t="shared" si="31"/>
        <v>#00FF00</v>
      </c>
    </row>
    <row r="195" spans="1:42" x14ac:dyDescent="0.35">
      <c r="A195" s="3" t="s">
        <v>976</v>
      </c>
      <c r="B195" s="4"/>
      <c r="C195" s="4"/>
      <c r="D195" s="23" t="s">
        <v>32</v>
      </c>
      <c r="E195" s="4" t="s">
        <v>33</v>
      </c>
      <c r="F195" s="4" t="s">
        <v>34</v>
      </c>
      <c r="G195" s="4" t="s">
        <v>35</v>
      </c>
      <c r="H195" s="4" t="s">
        <v>36</v>
      </c>
      <c r="I195" s="4" t="s">
        <v>37</v>
      </c>
      <c r="J195" s="4" t="s">
        <v>38</v>
      </c>
      <c r="K195" s="4" t="s">
        <v>32</v>
      </c>
      <c r="L195" s="4" t="s">
        <v>111</v>
      </c>
      <c r="M195" s="4" t="s">
        <v>300</v>
      </c>
      <c r="N195" s="4" t="s">
        <v>41</v>
      </c>
      <c r="O195" s="4" t="s">
        <v>50</v>
      </c>
      <c r="P195" s="4" t="s">
        <v>50</v>
      </c>
      <c r="Q195" s="4" t="s">
        <v>977</v>
      </c>
      <c r="R195" s="4">
        <v>100</v>
      </c>
      <c r="S195" s="4">
        <v>0</v>
      </c>
      <c r="T195" s="4">
        <v>0</v>
      </c>
      <c r="U195" s="4">
        <v>0</v>
      </c>
      <c r="V195" s="4">
        <v>3</v>
      </c>
      <c r="W195" s="4">
        <v>6</v>
      </c>
      <c r="X195" s="5">
        <v>5</v>
      </c>
      <c r="Z195" s="3">
        <f t="shared" si="33"/>
        <v>4.0000000000000002E-4</v>
      </c>
      <c r="AA195" s="4">
        <f t="shared" si="33"/>
        <v>4.0000000000000002E-4</v>
      </c>
      <c r="AB195" s="4">
        <f t="shared" si="33"/>
        <v>4.0000000000000002E-4</v>
      </c>
      <c r="AC195" s="4">
        <f t="shared" si="32"/>
        <v>1.7605442176870747E-3</v>
      </c>
      <c r="AD195" s="4">
        <f t="shared" si="32"/>
        <v>1.4867596449918493E-3</v>
      </c>
      <c r="AE195" s="5">
        <f t="shared" si="32"/>
        <v>1.1860399308284862E-3</v>
      </c>
      <c r="AF195"/>
      <c r="AG195" s="3">
        <f t="shared" ref="AG195:AG258" si="38">AVERAGE(Z195:AB195)</f>
        <v>4.0000000000000002E-4</v>
      </c>
      <c r="AH195" s="5">
        <f t="shared" ref="AH195:AH258" si="39">AVERAGE(AC195:AE195)</f>
        <v>1.4777812645024701E-3</v>
      </c>
      <c r="AI195"/>
      <c r="AJ195" s="3">
        <f t="shared" ref="AJ195:AJ258" si="40">TTEST(Z195:AB195,AC195:AE195,2,1)</f>
        <v>2.2885032807801433E-2</v>
      </c>
      <c r="AK195" s="4">
        <f t="shared" si="34"/>
        <v>2.2885032807801433E-2</v>
      </c>
      <c r="AL195" s="4">
        <f t="shared" ref="AL195:AL258" si="41">IF(AK195&gt;0.05,1,AK195)</f>
        <v>2.2885032807801433E-2</v>
      </c>
      <c r="AM195" s="4">
        <f t="shared" si="35"/>
        <v>3.6944531612561753</v>
      </c>
      <c r="AN195" s="4">
        <f t="shared" si="36"/>
        <v>1.8853608380040199</v>
      </c>
      <c r="AO195" s="4">
        <f t="shared" si="37"/>
        <v>0</v>
      </c>
      <c r="AP195" s="16" t="str">
        <f t="shared" ref="AP195:AP258" si="42">IF(AN195&lt;=$AT$2,$AV$2,IF(AND(AN195&gt;$AS$3,AN195&lt;=$AT$3),$AV$3,IF(AND(AN195&gt;$AS$4,AN195&lt;=$AT$4),$AV$4,IF(AND(AN195&gt;$AS$5,AN195&lt;=$AT$5),$AV$5,IF(AND(AN195&gt;$AS$6,AN195&lt;=$AT$6),$AV$6,IF(AND(AN195&gt;$AS$7,AN195&lt;=$AT$7),$AV$7,IF(AN195&gt;$AS$8,$AV$8)))))))</f>
        <v>#FFFF00</v>
      </c>
    </row>
    <row r="196" spans="1:42" x14ac:dyDescent="0.35">
      <c r="A196" s="3" t="s">
        <v>978</v>
      </c>
      <c r="B196" s="4" t="s">
        <v>559</v>
      </c>
      <c r="C196" s="4"/>
      <c r="D196" s="23" t="s">
        <v>32</v>
      </c>
      <c r="E196" s="4" t="s">
        <v>33</v>
      </c>
      <c r="F196" s="4" t="s">
        <v>34</v>
      </c>
      <c r="G196" s="4" t="s">
        <v>35</v>
      </c>
      <c r="H196" s="4" t="s">
        <v>36</v>
      </c>
      <c r="I196" s="4" t="s">
        <v>37</v>
      </c>
      <c r="J196" s="4" t="s">
        <v>38</v>
      </c>
      <c r="K196" s="4" t="s">
        <v>32</v>
      </c>
      <c r="L196" s="4" t="s">
        <v>373</v>
      </c>
      <c r="M196" s="4" t="s">
        <v>228</v>
      </c>
      <c r="N196" s="4" t="s">
        <v>41</v>
      </c>
      <c r="O196" s="4" t="s">
        <v>561</v>
      </c>
      <c r="P196" s="4" t="s">
        <v>562</v>
      </c>
      <c r="Q196" s="4" t="s">
        <v>979</v>
      </c>
      <c r="R196" s="4">
        <v>77</v>
      </c>
      <c r="S196" s="4">
        <v>0</v>
      </c>
      <c r="T196" s="4">
        <v>0</v>
      </c>
      <c r="U196" s="4">
        <v>0</v>
      </c>
      <c r="V196" s="4">
        <v>0</v>
      </c>
      <c r="W196" s="4">
        <v>0</v>
      </c>
      <c r="X196" s="5">
        <v>1</v>
      </c>
      <c r="Z196" s="3">
        <f t="shared" si="33"/>
        <v>4.0000000000000002E-4</v>
      </c>
      <c r="AA196" s="4">
        <f t="shared" si="33"/>
        <v>4.0000000000000002E-4</v>
      </c>
      <c r="AB196" s="4">
        <f t="shared" si="33"/>
        <v>4.0000000000000002E-4</v>
      </c>
      <c r="AC196" s="4">
        <f t="shared" si="32"/>
        <v>4.0000000000000002E-4</v>
      </c>
      <c r="AD196" s="4">
        <f t="shared" si="32"/>
        <v>4.0000000000000002E-4</v>
      </c>
      <c r="AE196" s="5">
        <f t="shared" si="32"/>
        <v>5.5720798616569727E-4</v>
      </c>
      <c r="AF196"/>
      <c r="AG196" s="3">
        <f t="shared" si="38"/>
        <v>4.0000000000000002E-4</v>
      </c>
      <c r="AH196" s="5">
        <f t="shared" si="39"/>
        <v>4.5240266205523244E-4</v>
      </c>
      <c r="AI196"/>
      <c r="AJ196" s="3">
        <f t="shared" si="40"/>
        <v>0.42264973081037416</v>
      </c>
      <c r="AK196" s="4">
        <f t="shared" si="34"/>
        <v>0.42264973081037416</v>
      </c>
      <c r="AL196" s="4">
        <f t="shared" si="41"/>
        <v>1</v>
      </c>
      <c r="AM196" s="4">
        <f t="shared" si="35"/>
        <v>1.1310066551380811</v>
      </c>
      <c r="AN196" s="4">
        <f t="shared" si="36"/>
        <v>0</v>
      </c>
      <c r="AO196" s="4" t="str">
        <f t="shared" si="37"/>
        <v>K02016</v>
      </c>
      <c r="AP196" s="16" t="str">
        <f t="shared" si="42"/>
        <v>#00FF00</v>
      </c>
    </row>
    <row r="197" spans="1:42" x14ac:dyDescent="0.35">
      <c r="A197" s="3" t="s">
        <v>980</v>
      </c>
      <c r="B197" s="4" t="s">
        <v>981</v>
      </c>
      <c r="C197" s="4" t="s">
        <v>982</v>
      </c>
      <c r="D197" s="23" t="s">
        <v>32</v>
      </c>
      <c r="E197" s="4" t="s">
        <v>33</v>
      </c>
      <c r="F197" s="4" t="s">
        <v>34</v>
      </c>
      <c r="G197" s="4" t="s">
        <v>549</v>
      </c>
      <c r="H197" s="4" t="s">
        <v>549</v>
      </c>
      <c r="I197" s="4" t="s">
        <v>549</v>
      </c>
      <c r="J197" s="4" t="s">
        <v>549</v>
      </c>
      <c r="K197" s="4" t="s">
        <v>549</v>
      </c>
      <c r="L197" s="4" t="s">
        <v>549</v>
      </c>
      <c r="M197" s="4" t="s">
        <v>118</v>
      </c>
      <c r="N197" s="4" t="s">
        <v>41</v>
      </c>
      <c r="O197" s="4" t="s">
        <v>50</v>
      </c>
      <c r="P197" s="4" t="s">
        <v>50</v>
      </c>
      <c r="Q197" s="4" t="s">
        <v>983</v>
      </c>
      <c r="R197" s="4">
        <v>88</v>
      </c>
      <c r="S197" s="4">
        <v>0</v>
      </c>
      <c r="T197" s="4">
        <v>0</v>
      </c>
      <c r="U197" s="4">
        <v>0</v>
      </c>
      <c r="V197" s="4">
        <v>0</v>
      </c>
      <c r="W197" s="4">
        <v>2</v>
      </c>
      <c r="X197" s="5">
        <v>2</v>
      </c>
      <c r="Z197" s="3">
        <f t="shared" si="33"/>
        <v>4.0000000000000002E-4</v>
      </c>
      <c r="AA197" s="4">
        <f t="shared" si="33"/>
        <v>4.0000000000000002E-4</v>
      </c>
      <c r="AB197" s="4">
        <f t="shared" si="33"/>
        <v>4.0000000000000002E-4</v>
      </c>
      <c r="AC197" s="4">
        <f t="shared" si="32"/>
        <v>4.0000000000000002E-4</v>
      </c>
      <c r="AD197" s="4">
        <f t="shared" si="32"/>
        <v>7.6225321499728306E-4</v>
      </c>
      <c r="AE197" s="5">
        <f t="shared" si="32"/>
        <v>7.1441597233139447E-4</v>
      </c>
      <c r="AF197"/>
      <c r="AG197" s="3">
        <f t="shared" si="38"/>
        <v>4.0000000000000002E-4</v>
      </c>
      <c r="AH197" s="5">
        <f t="shared" si="39"/>
        <v>6.255563957762258E-4</v>
      </c>
      <c r="AI197"/>
      <c r="AJ197" s="3">
        <f t="shared" si="40"/>
        <v>0.18553614898453963</v>
      </c>
      <c r="AK197" s="4">
        <f t="shared" si="34"/>
        <v>0.18553614898453963</v>
      </c>
      <c r="AL197" s="4">
        <f t="shared" si="41"/>
        <v>1</v>
      </c>
      <c r="AM197" s="4">
        <f t="shared" si="35"/>
        <v>1.5638909894405644</v>
      </c>
      <c r="AN197" s="4">
        <f t="shared" si="36"/>
        <v>0</v>
      </c>
      <c r="AO197" s="4" t="str">
        <f t="shared" si="37"/>
        <v>K01843</v>
      </c>
      <c r="AP197" s="16" t="str">
        <f t="shared" si="42"/>
        <v>#00FF00</v>
      </c>
    </row>
    <row r="198" spans="1:42" x14ac:dyDescent="0.35">
      <c r="A198" s="3" t="s">
        <v>984</v>
      </c>
      <c r="B198" s="4"/>
      <c r="C198" s="4"/>
      <c r="D198" s="23" t="s">
        <v>32</v>
      </c>
      <c r="E198" s="4" t="s">
        <v>101</v>
      </c>
      <c r="F198" s="4" t="s">
        <v>34</v>
      </c>
      <c r="G198" s="4"/>
      <c r="H198" s="4"/>
      <c r="I198" s="4"/>
      <c r="J198" s="4"/>
      <c r="K198" s="4"/>
      <c r="L198" s="4"/>
      <c r="M198" s="4" t="s">
        <v>175</v>
      </c>
      <c r="N198" s="4" t="s">
        <v>41</v>
      </c>
      <c r="O198" s="4" t="s">
        <v>985</v>
      </c>
      <c r="P198" s="4" t="s">
        <v>986</v>
      </c>
      <c r="Q198" s="4" t="s">
        <v>987</v>
      </c>
      <c r="R198" s="4">
        <v>84</v>
      </c>
      <c r="S198" s="4">
        <v>0</v>
      </c>
      <c r="T198" s="4">
        <v>0</v>
      </c>
      <c r="U198" s="4">
        <v>0</v>
      </c>
      <c r="V198" s="4">
        <v>0</v>
      </c>
      <c r="W198" s="4">
        <v>0</v>
      </c>
      <c r="X198" s="5">
        <v>1</v>
      </c>
      <c r="Z198" s="3">
        <f t="shared" si="33"/>
        <v>4.0000000000000002E-4</v>
      </c>
      <c r="AA198" s="4">
        <f t="shared" si="33"/>
        <v>4.0000000000000002E-4</v>
      </c>
      <c r="AB198" s="4">
        <f t="shared" si="33"/>
        <v>4.0000000000000002E-4</v>
      </c>
      <c r="AC198" s="4">
        <f t="shared" si="32"/>
        <v>4.0000000000000002E-4</v>
      </c>
      <c r="AD198" s="4">
        <f t="shared" si="32"/>
        <v>4.0000000000000002E-4</v>
      </c>
      <c r="AE198" s="5">
        <f t="shared" si="32"/>
        <v>5.5720798616569727E-4</v>
      </c>
      <c r="AF198"/>
      <c r="AG198" s="3">
        <f t="shared" si="38"/>
        <v>4.0000000000000002E-4</v>
      </c>
      <c r="AH198" s="5">
        <f t="shared" si="39"/>
        <v>4.5240266205523244E-4</v>
      </c>
      <c r="AI198"/>
      <c r="AJ198" s="3">
        <f t="shared" si="40"/>
        <v>0.42264973081037416</v>
      </c>
      <c r="AK198" s="4">
        <f t="shared" si="34"/>
        <v>0.42264973081037416</v>
      </c>
      <c r="AL198" s="4">
        <f t="shared" si="41"/>
        <v>1</v>
      </c>
      <c r="AM198" s="4">
        <f t="shared" si="35"/>
        <v>1.1310066551380811</v>
      </c>
      <c r="AN198" s="4">
        <f t="shared" si="36"/>
        <v>0</v>
      </c>
      <c r="AO198" s="4">
        <f t="shared" si="37"/>
        <v>0</v>
      </c>
      <c r="AP198" s="16" t="str">
        <f t="shared" si="42"/>
        <v>#00FF00</v>
      </c>
    </row>
    <row r="199" spans="1:42" x14ac:dyDescent="0.35">
      <c r="A199" s="3" t="s">
        <v>988</v>
      </c>
      <c r="B199" s="4" t="s">
        <v>989</v>
      </c>
      <c r="C199" s="4" t="s">
        <v>583</v>
      </c>
      <c r="D199" s="23" t="s">
        <v>32</v>
      </c>
      <c r="E199" s="4" t="s">
        <v>33</v>
      </c>
      <c r="F199" s="4" t="s">
        <v>34</v>
      </c>
      <c r="G199" s="4" t="s">
        <v>35</v>
      </c>
      <c r="H199" s="4" t="s">
        <v>36</v>
      </c>
      <c r="I199" s="4" t="s">
        <v>37</v>
      </c>
      <c r="J199" s="4" t="s">
        <v>38</v>
      </c>
      <c r="K199" s="4" t="s">
        <v>32</v>
      </c>
      <c r="L199" s="4" t="s">
        <v>39</v>
      </c>
      <c r="M199" s="4" t="s">
        <v>197</v>
      </c>
      <c r="N199" s="4" t="s">
        <v>41</v>
      </c>
      <c r="O199" s="4" t="s">
        <v>990</v>
      </c>
      <c r="P199" s="4" t="s">
        <v>991</v>
      </c>
      <c r="Q199" s="4" t="s">
        <v>992</v>
      </c>
      <c r="R199" s="4">
        <v>90.8</v>
      </c>
      <c r="S199" s="4">
        <v>0</v>
      </c>
      <c r="T199" s="4">
        <v>0</v>
      </c>
      <c r="U199" s="4">
        <v>0</v>
      </c>
      <c r="V199" s="4">
        <v>5</v>
      </c>
      <c r="W199" s="4">
        <v>10</v>
      </c>
      <c r="X199" s="5">
        <v>11</v>
      </c>
      <c r="Z199" s="3">
        <f t="shared" si="33"/>
        <v>4.0000000000000002E-4</v>
      </c>
      <c r="AA199" s="4">
        <f t="shared" si="33"/>
        <v>4.0000000000000002E-4</v>
      </c>
      <c r="AB199" s="4">
        <f t="shared" si="33"/>
        <v>4.0000000000000002E-4</v>
      </c>
      <c r="AC199" s="4">
        <f t="shared" si="32"/>
        <v>2.667573696145125E-3</v>
      </c>
      <c r="AD199" s="4">
        <f t="shared" si="32"/>
        <v>2.2112660749864154E-3</v>
      </c>
      <c r="AE199" s="5">
        <f t="shared" si="32"/>
        <v>2.1292878478226694E-3</v>
      </c>
      <c r="AF199"/>
      <c r="AG199" s="3">
        <f t="shared" si="38"/>
        <v>4.0000000000000002E-4</v>
      </c>
      <c r="AH199" s="5">
        <f t="shared" si="39"/>
        <v>2.336042539651403E-3</v>
      </c>
      <c r="AI199"/>
      <c r="AJ199" s="3">
        <f t="shared" si="40"/>
        <v>7.3974391950230086E-3</v>
      </c>
      <c r="AK199" s="4">
        <f t="shared" si="34"/>
        <v>7.3974391950230086E-3</v>
      </c>
      <c r="AL199" s="4">
        <f t="shared" si="41"/>
        <v>7.3974391950230086E-3</v>
      </c>
      <c r="AM199" s="4">
        <f t="shared" si="35"/>
        <v>5.840106349128507</v>
      </c>
      <c r="AN199" s="4">
        <f t="shared" si="36"/>
        <v>2.5459946410168177</v>
      </c>
      <c r="AO199" s="4" t="str">
        <f t="shared" si="37"/>
        <v>K00169</v>
      </c>
      <c r="AP199" s="16" t="str">
        <f t="shared" si="42"/>
        <v>#FF8000</v>
      </c>
    </row>
    <row r="200" spans="1:42" x14ac:dyDescent="0.35">
      <c r="A200" s="3" t="s">
        <v>993</v>
      </c>
      <c r="B200" s="4"/>
      <c r="C200" s="4"/>
      <c r="D200" s="23" t="s">
        <v>32</v>
      </c>
      <c r="E200" s="4" t="s">
        <v>33</v>
      </c>
      <c r="F200" s="4" t="s">
        <v>34</v>
      </c>
      <c r="G200" s="4" t="s">
        <v>35</v>
      </c>
      <c r="H200" s="4" t="s">
        <v>163</v>
      </c>
      <c r="I200" s="4" t="s">
        <v>163</v>
      </c>
      <c r="J200" s="4" t="s">
        <v>163</v>
      </c>
      <c r="K200" s="4" t="s">
        <v>163</v>
      </c>
      <c r="L200" s="4" t="s">
        <v>994</v>
      </c>
      <c r="M200" s="4" t="s">
        <v>600</v>
      </c>
      <c r="N200" s="4" t="s">
        <v>41</v>
      </c>
      <c r="O200" s="4" t="s">
        <v>578</v>
      </c>
      <c r="P200" s="4" t="s">
        <v>579</v>
      </c>
      <c r="Q200" s="4" t="s">
        <v>995</v>
      </c>
      <c r="R200" s="4">
        <v>86.5</v>
      </c>
      <c r="S200" s="4">
        <v>0</v>
      </c>
      <c r="T200" s="4">
        <v>0</v>
      </c>
      <c r="U200" s="4">
        <v>0</v>
      </c>
      <c r="V200" s="4">
        <v>0</v>
      </c>
      <c r="W200" s="4">
        <v>0</v>
      </c>
      <c r="X200" s="5">
        <v>0</v>
      </c>
      <c r="Z200" s="3">
        <f t="shared" si="33"/>
        <v>4.0000000000000002E-4</v>
      </c>
      <c r="AA200" s="4">
        <f t="shared" si="33"/>
        <v>4.0000000000000002E-4</v>
      </c>
      <c r="AB200" s="4">
        <f t="shared" si="33"/>
        <v>4.0000000000000002E-4</v>
      </c>
      <c r="AC200" s="4">
        <f t="shared" si="32"/>
        <v>4.0000000000000002E-4</v>
      </c>
      <c r="AD200" s="4">
        <f t="shared" si="32"/>
        <v>4.0000000000000002E-4</v>
      </c>
      <c r="AE200" s="5">
        <f t="shared" si="32"/>
        <v>4.0000000000000002E-4</v>
      </c>
      <c r="AF200"/>
      <c r="AG200" s="3">
        <f t="shared" si="38"/>
        <v>4.0000000000000002E-4</v>
      </c>
      <c r="AH200" s="5">
        <f t="shared" si="39"/>
        <v>4.0000000000000002E-4</v>
      </c>
      <c r="AI200"/>
      <c r="AJ200" s="3" t="e">
        <f t="shared" si="40"/>
        <v>#DIV/0!</v>
      </c>
      <c r="AK200" s="4">
        <f t="shared" si="34"/>
        <v>1</v>
      </c>
      <c r="AL200" s="4">
        <f t="shared" si="41"/>
        <v>1</v>
      </c>
      <c r="AM200" s="4">
        <f t="shared" si="35"/>
        <v>1</v>
      </c>
      <c r="AN200" s="4">
        <f t="shared" si="36"/>
        <v>0</v>
      </c>
      <c r="AO200" s="4">
        <f t="shared" si="37"/>
        <v>0</v>
      </c>
      <c r="AP200" s="16" t="str">
        <f t="shared" si="42"/>
        <v>#00FF00</v>
      </c>
    </row>
    <row r="201" spans="1:42" x14ac:dyDescent="0.35">
      <c r="A201" s="3" t="s">
        <v>996</v>
      </c>
      <c r="B201" s="4"/>
      <c r="C201" s="4"/>
      <c r="D201" s="23" t="s">
        <v>32</v>
      </c>
      <c r="E201" s="4" t="s">
        <v>33</v>
      </c>
      <c r="F201" s="4" t="s">
        <v>34</v>
      </c>
      <c r="G201" s="4" t="s">
        <v>35</v>
      </c>
      <c r="H201" s="4" t="s">
        <v>36</v>
      </c>
      <c r="I201" s="4" t="s">
        <v>37</v>
      </c>
      <c r="J201" s="4" t="s">
        <v>38</v>
      </c>
      <c r="K201" s="4" t="s">
        <v>32</v>
      </c>
      <c r="L201" s="4" t="s">
        <v>39</v>
      </c>
      <c r="M201" s="4" t="s">
        <v>642</v>
      </c>
      <c r="N201" s="4" t="s">
        <v>41</v>
      </c>
      <c r="O201" s="4" t="s">
        <v>997</v>
      </c>
      <c r="P201" s="4" t="s">
        <v>998</v>
      </c>
      <c r="Q201" s="4" t="s">
        <v>999</v>
      </c>
      <c r="R201" s="4">
        <v>84.2</v>
      </c>
      <c r="S201" s="4">
        <v>0</v>
      </c>
      <c r="T201" s="4">
        <v>0</v>
      </c>
      <c r="U201" s="4">
        <v>0</v>
      </c>
      <c r="V201" s="4">
        <v>0</v>
      </c>
      <c r="W201" s="4">
        <v>1</v>
      </c>
      <c r="X201" s="5">
        <v>3</v>
      </c>
      <c r="Z201" s="3">
        <f t="shared" si="33"/>
        <v>4.0000000000000002E-4</v>
      </c>
      <c r="AA201" s="4">
        <f t="shared" si="33"/>
        <v>4.0000000000000002E-4</v>
      </c>
      <c r="AB201" s="4">
        <f t="shared" si="33"/>
        <v>4.0000000000000002E-4</v>
      </c>
      <c r="AC201" s="4">
        <f t="shared" si="32"/>
        <v>4.0000000000000002E-4</v>
      </c>
      <c r="AD201" s="4">
        <f t="shared" si="32"/>
        <v>5.8112660749864162E-4</v>
      </c>
      <c r="AE201" s="5">
        <f t="shared" si="32"/>
        <v>8.7162395849709167E-4</v>
      </c>
      <c r="AF201"/>
      <c r="AG201" s="3">
        <f t="shared" si="38"/>
        <v>4.0000000000000002E-4</v>
      </c>
      <c r="AH201" s="5">
        <f t="shared" si="39"/>
        <v>6.1758352199857772E-4</v>
      </c>
      <c r="AI201"/>
      <c r="AJ201" s="3">
        <f t="shared" si="40"/>
        <v>0.25403979516014052</v>
      </c>
      <c r="AK201" s="4">
        <f t="shared" si="34"/>
        <v>0.25403979516014052</v>
      </c>
      <c r="AL201" s="4">
        <f t="shared" si="41"/>
        <v>1</v>
      </c>
      <c r="AM201" s="4">
        <f t="shared" si="35"/>
        <v>1.5439588049964441</v>
      </c>
      <c r="AN201" s="4">
        <f t="shared" si="36"/>
        <v>0</v>
      </c>
      <c r="AO201" s="4">
        <f t="shared" si="37"/>
        <v>0</v>
      </c>
      <c r="AP201" s="16" t="str">
        <f t="shared" si="42"/>
        <v>#00FF00</v>
      </c>
    </row>
    <row r="202" spans="1:42" x14ac:dyDescent="0.35">
      <c r="A202" s="3" t="s">
        <v>1000</v>
      </c>
      <c r="B202" s="4" t="s">
        <v>1001</v>
      </c>
      <c r="C202" s="4"/>
      <c r="D202" s="23" t="s">
        <v>32</v>
      </c>
      <c r="E202" s="4" t="s">
        <v>33</v>
      </c>
      <c r="F202" s="4" t="s">
        <v>34</v>
      </c>
      <c r="G202" s="4" t="s">
        <v>35</v>
      </c>
      <c r="H202" s="4" t="s">
        <v>36</v>
      </c>
      <c r="I202" s="4" t="s">
        <v>37</v>
      </c>
      <c r="J202" s="4" t="s">
        <v>38</v>
      </c>
      <c r="K202" s="4" t="s">
        <v>32</v>
      </c>
      <c r="L202" s="4" t="s">
        <v>39</v>
      </c>
      <c r="M202" s="4" t="s">
        <v>118</v>
      </c>
      <c r="N202" s="4" t="s">
        <v>41</v>
      </c>
      <c r="O202" s="4" t="s">
        <v>1002</v>
      </c>
      <c r="P202" s="4" t="s">
        <v>1003</v>
      </c>
      <c r="Q202" s="4" t="s">
        <v>1004</v>
      </c>
      <c r="R202" s="4">
        <v>83.8</v>
      </c>
      <c r="S202" s="4">
        <v>0</v>
      </c>
      <c r="T202" s="4">
        <v>0</v>
      </c>
      <c r="U202" s="4">
        <v>0</v>
      </c>
      <c r="V202" s="4">
        <v>0</v>
      </c>
      <c r="W202" s="4">
        <v>1</v>
      </c>
      <c r="X202" s="5">
        <v>0</v>
      </c>
      <c r="Z202" s="3">
        <f t="shared" si="33"/>
        <v>4.0000000000000002E-4</v>
      </c>
      <c r="AA202" s="4">
        <f t="shared" si="33"/>
        <v>4.0000000000000002E-4</v>
      </c>
      <c r="AB202" s="4">
        <f t="shared" si="33"/>
        <v>4.0000000000000002E-4</v>
      </c>
      <c r="AC202" s="4">
        <f t="shared" si="32"/>
        <v>4.0000000000000002E-4</v>
      </c>
      <c r="AD202" s="4">
        <f t="shared" si="32"/>
        <v>5.8112660749864162E-4</v>
      </c>
      <c r="AE202" s="5">
        <f t="shared" si="32"/>
        <v>4.0000000000000002E-4</v>
      </c>
      <c r="AF202"/>
      <c r="AG202" s="3">
        <f t="shared" si="38"/>
        <v>4.0000000000000002E-4</v>
      </c>
      <c r="AH202" s="5">
        <f t="shared" si="39"/>
        <v>4.6037553583288052E-4</v>
      </c>
      <c r="AI202"/>
      <c r="AJ202" s="3">
        <f t="shared" si="40"/>
        <v>0.42264973081037438</v>
      </c>
      <c r="AK202" s="4">
        <f t="shared" si="34"/>
        <v>0.42264973081037438</v>
      </c>
      <c r="AL202" s="4">
        <f t="shared" si="41"/>
        <v>1</v>
      </c>
      <c r="AM202" s="4">
        <f t="shared" si="35"/>
        <v>1.1509388395822013</v>
      </c>
      <c r="AN202" s="4">
        <f t="shared" si="36"/>
        <v>0</v>
      </c>
      <c r="AO202" s="4" t="str">
        <f t="shared" si="37"/>
        <v>K03626</v>
      </c>
      <c r="AP202" s="16" t="str">
        <f t="shared" si="42"/>
        <v>#00FF00</v>
      </c>
    </row>
    <row r="203" spans="1:42" x14ac:dyDescent="0.35">
      <c r="A203" s="3" t="s">
        <v>1005</v>
      </c>
      <c r="B203" s="4"/>
      <c r="C203" s="4"/>
      <c r="D203" s="23" t="s">
        <v>32</v>
      </c>
      <c r="E203" s="4" t="s">
        <v>33</v>
      </c>
      <c r="F203" s="4" t="s">
        <v>34</v>
      </c>
      <c r="G203" s="4" t="s">
        <v>35</v>
      </c>
      <c r="H203" s="4" t="s">
        <v>36</v>
      </c>
      <c r="I203" s="4" t="s">
        <v>37</v>
      </c>
      <c r="J203" s="4" t="s">
        <v>38</v>
      </c>
      <c r="K203" s="4" t="s">
        <v>32</v>
      </c>
      <c r="L203" s="4" t="s">
        <v>84</v>
      </c>
      <c r="M203" s="4" t="s">
        <v>747</v>
      </c>
      <c r="N203" s="4" t="s">
        <v>41</v>
      </c>
      <c r="O203" s="4" t="s">
        <v>1006</v>
      </c>
      <c r="P203" s="4" t="s">
        <v>1007</v>
      </c>
      <c r="Q203" s="4" t="s">
        <v>1008</v>
      </c>
      <c r="R203" s="4">
        <v>91.6</v>
      </c>
      <c r="S203" s="4">
        <v>0</v>
      </c>
      <c r="T203" s="4">
        <v>0</v>
      </c>
      <c r="U203" s="4">
        <v>0</v>
      </c>
      <c r="V203" s="4">
        <v>0</v>
      </c>
      <c r="W203" s="4">
        <v>0</v>
      </c>
      <c r="X203" s="5">
        <v>1</v>
      </c>
      <c r="Z203" s="3">
        <f t="shared" si="33"/>
        <v>4.0000000000000002E-4</v>
      </c>
      <c r="AA203" s="4">
        <f t="shared" si="33"/>
        <v>4.0000000000000002E-4</v>
      </c>
      <c r="AB203" s="4">
        <f t="shared" si="33"/>
        <v>4.0000000000000002E-4</v>
      </c>
      <c r="AC203" s="4">
        <f t="shared" si="32"/>
        <v>4.0000000000000002E-4</v>
      </c>
      <c r="AD203" s="4">
        <f t="shared" si="32"/>
        <v>4.0000000000000002E-4</v>
      </c>
      <c r="AE203" s="5">
        <f t="shared" si="32"/>
        <v>5.5720798616569727E-4</v>
      </c>
      <c r="AF203"/>
      <c r="AG203" s="3">
        <f t="shared" si="38"/>
        <v>4.0000000000000002E-4</v>
      </c>
      <c r="AH203" s="5">
        <f t="shared" si="39"/>
        <v>4.5240266205523244E-4</v>
      </c>
      <c r="AI203"/>
      <c r="AJ203" s="3">
        <f t="shared" si="40"/>
        <v>0.42264973081037416</v>
      </c>
      <c r="AK203" s="4">
        <f t="shared" si="34"/>
        <v>0.42264973081037416</v>
      </c>
      <c r="AL203" s="4">
        <f t="shared" si="41"/>
        <v>1</v>
      </c>
      <c r="AM203" s="4">
        <f t="shared" si="35"/>
        <v>1.1310066551380811</v>
      </c>
      <c r="AN203" s="4">
        <f t="shared" si="36"/>
        <v>0</v>
      </c>
      <c r="AO203" s="4">
        <f t="shared" si="37"/>
        <v>0</v>
      </c>
      <c r="AP203" s="16" t="str">
        <f t="shared" si="42"/>
        <v>#00FF00</v>
      </c>
    </row>
    <row r="204" spans="1:42" x14ac:dyDescent="0.35">
      <c r="A204" s="3" t="s">
        <v>1009</v>
      </c>
      <c r="B204" s="4"/>
      <c r="C204" s="4"/>
      <c r="D204" s="23" t="s">
        <v>32</v>
      </c>
      <c r="E204" s="4" t="s">
        <v>33</v>
      </c>
      <c r="F204" s="4" t="s">
        <v>34</v>
      </c>
      <c r="G204" s="4" t="s">
        <v>35</v>
      </c>
      <c r="H204" s="4" t="s">
        <v>36</v>
      </c>
      <c r="I204" s="4" t="s">
        <v>37</v>
      </c>
      <c r="J204" s="4" t="s">
        <v>38</v>
      </c>
      <c r="K204" s="4" t="s">
        <v>32</v>
      </c>
      <c r="L204" s="4" t="s">
        <v>1010</v>
      </c>
      <c r="M204" s="4" t="s">
        <v>603</v>
      </c>
      <c r="N204" s="4" t="s">
        <v>41</v>
      </c>
      <c r="O204" s="4" t="s">
        <v>1011</v>
      </c>
      <c r="P204" s="4" t="s">
        <v>1012</v>
      </c>
      <c r="Q204" s="4" t="s">
        <v>1013</v>
      </c>
      <c r="R204" s="4">
        <v>57.1</v>
      </c>
      <c r="S204" s="4">
        <v>0</v>
      </c>
      <c r="T204" s="4">
        <v>0</v>
      </c>
      <c r="U204" s="4">
        <v>0</v>
      </c>
      <c r="V204" s="4">
        <v>0</v>
      </c>
      <c r="W204" s="4">
        <v>0</v>
      </c>
      <c r="X204" s="5">
        <v>0</v>
      </c>
      <c r="Z204" s="3">
        <f t="shared" si="33"/>
        <v>4.0000000000000002E-4</v>
      </c>
      <c r="AA204" s="4">
        <f t="shared" si="33"/>
        <v>4.0000000000000002E-4</v>
      </c>
      <c r="AB204" s="4">
        <f t="shared" si="33"/>
        <v>4.0000000000000002E-4</v>
      </c>
      <c r="AC204" s="4">
        <f t="shared" si="32"/>
        <v>4.0000000000000002E-4</v>
      </c>
      <c r="AD204" s="4">
        <f t="shared" si="32"/>
        <v>4.0000000000000002E-4</v>
      </c>
      <c r="AE204" s="5">
        <f t="shared" si="32"/>
        <v>4.0000000000000002E-4</v>
      </c>
      <c r="AF204"/>
      <c r="AG204" s="3">
        <f t="shared" si="38"/>
        <v>4.0000000000000002E-4</v>
      </c>
      <c r="AH204" s="5">
        <f t="shared" si="39"/>
        <v>4.0000000000000002E-4</v>
      </c>
      <c r="AI204"/>
      <c r="AJ204" s="3" t="e">
        <f t="shared" si="40"/>
        <v>#DIV/0!</v>
      </c>
      <c r="AK204" s="4">
        <f t="shared" si="34"/>
        <v>1</v>
      </c>
      <c r="AL204" s="4">
        <f t="shared" si="41"/>
        <v>1</v>
      </c>
      <c r="AM204" s="4">
        <f t="shared" si="35"/>
        <v>1</v>
      </c>
      <c r="AN204" s="4">
        <f t="shared" si="36"/>
        <v>0</v>
      </c>
      <c r="AO204" s="4">
        <f t="shared" si="37"/>
        <v>0</v>
      </c>
      <c r="AP204" s="16" t="str">
        <f t="shared" si="42"/>
        <v>#00FF00</v>
      </c>
    </row>
    <row r="205" spans="1:42" x14ac:dyDescent="0.35">
      <c r="A205" s="3" t="s">
        <v>1014</v>
      </c>
      <c r="B205" s="4"/>
      <c r="C205" s="4"/>
      <c r="D205" s="23" t="s">
        <v>32</v>
      </c>
      <c r="E205" s="4" t="s">
        <v>33</v>
      </c>
      <c r="F205" s="4" t="s">
        <v>34</v>
      </c>
      <c r="G205" s="4" t="s">
        <v>35</v>
      </c>
      <c r="H205" s="4" t="s">
        <v>36</v>
      </c>
      <c r="I205" s="4" t="s">
        <v>37</v>
      </c>
      <c r="J205" s="4" t="s">
        <v>38</v>
      </c>
      <c r="K205" s="4" t="s">
        <v>32</v>
      </c>
      <c r="L205" s="4" t="s">
        <v>39</v>
      </c>
      <c r="M205" s="4" t="s">
        <v>284</v>
      </c>
      <c r="N205" s="4" t="s">
        <v>41</v>
      </c>
      <c r="O205" s="4" t="s">
        <v>50</v>
      </c>
      <c r="P205" s="4" t="s">
        <v>50</v>
      </c>
      <c r="Q205" s="4" t="s">
        <v>51</v>
      </c>
      <c r="R205" s="4">
        <v>94.6</v>
      </c>
      <c r="S205" s="4">
        <v>0</v>
      </c>
      <c r="T205" s="4">
        <v>0</v>
      </c>
      <c r="U205" s="4">
        <v>0</v>
      </c>
      <c r="V205" s="4">
        <v>5</v>
      </c>
      <c r="W205" s="4">
        <v>5</v>
      </c>
      <c r="X205" s="5">
        <v>4</v>
      </c>
      <c r="Z205" s="3">
        <f t="shared" si="33"/>
        <v>4.0000000000000002E-4</v>
      </c>
      <c r="AA205" s="4">
        <f t="shared" si="33"/>
        <v>4.0000000000000002E-4</v>
      </c>
      <c r="AB205" s="4">
        <f t="shared" si="33"/>
        <v>4.0000000000000002E-4</v>
      </c>
      <c r="AC205" s="4">
        <f t="shared" si="32"/>
        <v>2.667573696145125E-3</v>
      </c>
      <c r="AD205" s="4">
        <f t="shared" si="32"/>
        <v>1.3056330374932078E-3</v>
      </c>
      <c r="AE205" s="5">
        <f t="shared" si="32"/>
        <v>1.028831944662789E-3</v>
      </c>
      <c r="AF205"/>
      <c r="AG205" s="3">
        <f t="shared" si="38"/>
        <v>4.0000000000000002E-4</v>
      </c>
      <c r="AH205" s="5">
        <f t="shared" si="39"/>
        <v>1.6673462261003738E-3</v>
      </c>
      <c r="AI205"/>
      <c r="AJ205" s="3">
        <f t="shared" si="40"/>
        <v>0.1294113183491461</v>
      </c>
      <c r="AK205" s="4">
        <f t="shared" si="34"/>
        <v>0.1294113183491461</v>
      </c>
      <c r="AL205" s="4">
        <f t="shared" si="41"/>
        <v>1</v>
      </c>
      <c r="AM205" s="4">
        <f t="shared" si="35"/>
        <v>4.1683655652509346</v>
      </c>
      <c r="AN205" s="4">
        <f t="shared" si="36"/>
        <v>0</v>
      </c>
      <c r="AO205" s="4">
        <f t="shared" si="37"/>
        <v>0</v>
      </c>
      <c r="AP205" s="16" t="str">
        <f t="shared" si="42"/>
        <v>#00FF00</v>
      </c>
    </row>
    <row r="206" spans="1:42" x14ac:dyDescent="0.35">
      <c r="A206" s="3" t="s">
        <v>1015</v>
      </c>
      <c r="B206" s="4"/>
      <c r="C206" s="4"/>
      <c r="D206" s="23" t="s">
        <v>32</v>
      </c>
      <c r="E206" s="4" t="s">
        <v>33</v>
      </c>
      <c r="F206" s="4" t="s">
        <v>34</v>
      </c>
      <c r="G206" s="4" t="s">
        <v>35</v>
      </c>
      <c r="H206" s="4" t="s">
        <v>36</v>
      </c>
      <c r="I206" s="4" t="s">
        <v>37</v>
      </c>
      <c r="J206" s="4" t="s">
        <v>38</v>
      </c>
      <c r="K206" s="4" t="s">
        <v>32</v>
      </c>
      <c r="L206" s="4" t="s">
        <v>39</v>
      </c>
      <c r="M206" s="4" t="s">
        <v>320</v>
      </c>
      <c r="N206" s="4" t="s">
        <v>41</v>
      </c>
      <c r="O206" s="4" t="s">
        <v>1016</v>
      </c>
      <c r="P206" s="4" t="s">
        <v>1017</v>
      </c>
      <c r="Q206" s="4" t="s">
        <v>1018</v>
      </c>
      <c r="R206" s="4">
        <v>83.1</v>
      </c>
      <c r="S206" s="4">
        <v>0</v>
      </c>
      <c r="T206" s="4">
        <v>0</v>
      </c>
      <c r="U206" s="4">
        <v>0</v>
      </c>
      <c r="V206" s="4">
        <v>0</v>
      </c>
      <c r="W206" s="4">
        <v>0</v>
      </c>
      <c r="X206" s="5">
        <v>3</v>
      </c>
      <c r="Z206" s="3">
        <f t="shared" si="33"/>
        <v>4.0000000000000002E-4</v>
      </c>
      <c r="AA206" s="4">
        <f t="shared" si="33"/>
        <v>4.0000000000000002E-4</v>
      </c>
      <c r="AB206" s="4">
        <f t="shared" si="33"/>
        <v>4.0000000000000002E-4</v>
      </c>
      <c r="AC206" s="4">
        <f t="shared" si="32"/>
        <v>4.0000000000000002E-4</v>
      </c>
      <c r="AD206" s="4">
        <f t="shared" si="32"/>
        <v>4.0000000000000002E-4</v>
      </c>
      <c r="AE206" s="5">
        <f t="shared" si="32"/>
        <v>8.7162395849709167E-4</v>
      </c>
      <c r="AF206"/>
      <c r="AG206" s="3">
        <f t="shared" si="38"/>
        <v>4.0000000000000002E-4</v>
      </c>
      <c r="AH206" s="5">
        <f t="shared" si="39"/>
        <v>5.5720798616569727E-4</v>
      </c>
      <c r="AI206"/>
      <c r="AJ206" s="3">
        <f t="shared" si="40"/>
        <v>0.42264973081037416</v>
      </c>
      <c r="AK206" s="4">
        <f t="shared" si="34"/>
        <v>0.42264973081037416</v>
      </c>
      <c r="AL206" s="4">
        <f t="shared" si="41"/>
        <v>1</v>
      </c>
      <c r="AM206" s="4">
        <f t="shared" si="35"/>
        <v>1.3930199654142432</v>
      </c>
      <c r="AN206" s="4">
        <f t="shared" si="36"/>
        <v>0</v>
      </c>
      <c r="AO206" s="4">
        <f t="shared" si="37"/>
        <v>0</v>
      </c>
      <c r="AP206" s="16" t="str">
        <f t="shared" si="42"/>
        <v>#00FF00</v>
      </c>
    </row>
    <row r="207" spans="1:42" x14ac:dyDescent="0.35">
      <c r="A207" s="3" t="s">
        <v>1019</v>
      </c>
      <c r="B207" s="4" t="s">
        <v>1020</v>
      </c>
      <c r="C207" s="4" t="s">
        <v>1021</v>
      </c>
      <c r="D207" s="23" t="s">
        <v>32</v>
      </c>
      <c r="E207" s="4" t="s">
        <v>33</v>
      </c>
      <c r="F207" s="4" t="s">
        <v>34</v>
      </c>
      <c r="G207" s="4" t="s">
        <v>35</v>
      </c>
      <c r="H207" s="4" t="s">
        <v>36</v>
      </c>
      <c r="I207" s="4" t="s">
        <v>37</v>
      </c>
      <c r="J207" s="4" t="s">
        <v>38</v>
      </c>
      <c r="K207" s="4" t="s">
        <v>32</v>
      </c>
      <c r="L207" s="4" t="s">
        <v>39</v>
      </c>
      <c r="M207" s="4" t="s">
        <v>354</v>
      </c>
      <c r="N207" s="4" t="s">
        <v>41</v>
      </c>
      <c r="O207" s="4" t="s">
        <v>1022</v>
      </c>
      <c r="P207" s="4" t="s">
        <v>1023</v>
      </c>
      <c r="Q207" s="4" t="s">
        <v>1024</v>
      </c>
      <c r="R207" s="4">
        <v>86</v>
      </c>
      <c r="S207" s="4">
        <v>0</v>
      </c>
      <c r="T207" s="4">
        <v>0</v>
      </c>
      <c r="U207" s="4">
        <v>0</v>
      </c>
      <c r="V207" s="4">
        <v>3</v>
      </c>
      <c r="W207" s="4">
        <v>7</v>
      </c>
      <c r="X207" s="5">
        <v>4</v>
      </c>
      <c r="Z207" s="3">
        <f t="shared" si="33"/>
        <v>4.0000000000000002E-4</v>
      </c>
      <c r="AA207" s="4">
        <f t="shared" si="33"/>
        <v>4.0000000000000002E-4</v>
      </c>
      <c r="AB207" s="4">
        <f t="shared" si="33"/>
        <v>4.0000000000000002E-4</v>
      </c>
      <c r="AC207" s="4">
        <f t="shared" si="32"/>
        <v>1.7605442176870747E-3</v>
      </c>
      <c r="AD207" s="4">
        <f t="shared" si="32"/>
        <v>1.6678862524904909E-3</v>
      </c>
      <c r="AE207" s="5">
        <f t="shared" si="32"/>
        <v>1.028831944662789E-3</v>
      </c>
      <c r="AF207"/>
      <c r="AG207" s="3">
        <f t="shared" si="38"/>
        <v>4.0000000000000002E-4</v>
      </c>
      <c r="AH207" s="5">
        <f t="shared" si="39"/>
        <v>1.4857541382801182E-3</v>
      </c>
      <c r="AI207"/>
      <c r="AJ207" s="3">
        <f t="shared" si="40"/>
        <v>4.2070188957731736E-2</v>
      </c>
      <c r="AK207" s="4">
        <f t="shared" si="34"/>
        <v>4.2070188957731736E-2</v>
      </c>
      <c r="AL207" s="4">
        <f t="shared" si="41"/>
        <v>4.2070188957731736E-2</v>
      </c>
      <c r="AM207" s="4">
        <f t="shared" si="35"/>
        <v>3.7143853457002951</v>
      </c>
      <c r="AN207" s="4">
        <f t="shared" si="36"/>
        <v>1.8931234941888639</v>
      </c>
      <c r="AO207" s="4" t="str">
        <f t="shared" si="37"/>
        <v>K03047</v>
      </c>
      <c r="AP207" s="16" t="str">
        <f t="shared" si="42"/>
        <v>#FFFF00</v>
      </c>
    </row>
    <row r="208" spans="1:42" x14ac:dyDescent="0.35">
      <c r="A208" s="3" t="s">
        <v>1025</v>
      </c>
      <c r="B208" s="4"/>
      <c r="C208" s="4"/>
      <c r="D208" s="23" t="s">
        <v>32</v>
      </c>
      <c r="E208" s="4" t="s">
        <v>33</v>
      </c>
      <c r="F208" s="4" t="s">
        <v>34</v>
      </c>
      <c r="G208" s="4" t="s">
        <v>35</v>
      </c>
      <c r="H208" s="4" t="s">
        <v>36</v>
      </c>
      <c r="I208" s="4" t="s">
        <v>37</v>
      </c>
      <c r="J208" s="4" t="s">
        <v>38</v>
      </c>
      <c r="K208" s="4" t="s">
        <v>32</v>
      </c>
      <c r="L208" s="4" t="s">
        <v>39</v>
      </c>
      <c r="M208" s="4" t="s">
        <v>295</v>
      </c>
      <c r="N208" s="4" t="s">
        <v>41</v>
      </c>
      <c r="O208" s="4" t="s">
        <v>50</v>
      </c>
      <c r="P208" s="4" t="s">
        <v>50</v>
      </c>
      <c r="Q208" s="4" t="s">
        <v>51</v>
      </c>
      <c r="R208" s="4">
        <v>31.1</v>
      </c>
      <c r="S208" s="4">
        <v>0</v>
      </c>
      <c r="T208" s="4">
        <v>0</v>
      </c>
      <c r="U208" s="4">
        <v>0</v>
      </c>
      <c r="V208" s="4">
        <v>0</v>
      </c>
      <c r="W208" s="4">
        <v>1</v>
      </c>
      <c r="X208" s="5">
        <v>2</v>
      </c>
      <c r="Z208" s="3">
        <f t="shared" si="33"/>
        <v>4.0000000000000002E-4</v>
      </c>
      <c r="AA208" s="4">
        <f t="shared" si="33"/>
        <v>4.0000000000000002E-4</v>
      </c>
      <c r="AB208" s="4">
        <f t="shared" si="33"/>
        <v>4.0000000000000002E-4</v>
      </c>
      <c r="AC208" s="4">
        <f t="shared" si="32"/>
        <v>4.0000000000000002E-4</v>
      </c>
      <c r="AD208" s="4">
        <f t="shared" si="32"/>
        <v>5.8112660749864162E-4</v>
      </c>
      <c r="AE208" s="5">
        <f t="shared" si="32"/>
        <v>7.1441597233139447E-4</v>
      </c>
      <c r="AF208"/>
      <c r="AG208" s="3">
        <f t="shared" si="38"/>
        <v>4.0000000000000002E-4</v>
      </c>
      <c r="AH208" s="5">
        <f t="shared" si="39"/>
        <v>5.6518085994334535E-4</v>
      </c>
      <c r="AI208"/>
      <c r="AJ208" s="3">
        <f t="shared" si="40"/>
        <v>0.21152775077520236</v>
      </c>
      <c r="AK208" s="4">
        <f t="shared" si="34"/>
        <v>0.21152775077520236</v>
      </c>
      <c r="AL208" s="4">
        <f t="shared" si="41"/>
        <v>1</v>
      </c>
      <c r="AM208" s="4">
        <f t="shared" si="35"/>
        <v>1.4129521498583633</v>
      </c>
      <c r="AN208" s="4">
        <f t="shared" si="36"/>
        <v>0</v>
      </c>
      <c r="AO208" s="4">
        <f t="shared" si="37"/>
        <v>0</v>
      </c>
      <c r="AP208" s="16" t="str">
        <f t="shared" si="42"/>
        <v>#00FF00</v>
      </c>
    </row>
    <row r="209" spans="1:42" x14ac:dyDescent="0.35">
      <c r="A209" s="3" t="s">
        <v>1026</v>
      </c>
      <c r="B209" s="4"/>
      <c r="C209" s="4"/>
      <c r="D209" s="23" t="s">
        <v>32</v>
      </c>
      <c r="E209" s="4" t="s">
        <v>33</v>
      </c>
      <c r="F209" s="4" t="s">
        <v>34</v>
      </c>
      <c r="G209" s="4" t="s">
        <v>35</v>
      </c>
      <c r="H209" s="4" t="s">
        <v>36</v>
      </c>
      <c r="I209" s="4" t="s">
        <v>37</v>
      </c>
      <c r="J209" s="4" t="s">
        <v>38</v>
      </c>
      <c r="K209" s="4" t="s">
        <v>32</v>
      </c>
      <c r="L209" s="4" t="s">
        <v>39</v>
      </c>
      <c r="M209" s="4" t="s">
        <v>197</v>
      </c>
      <c r="N209" s="4" t="s">
        <v>41</v>
      </c>
      <c r="O209" s="4" t="s">
        <v>1027</v>
      </c>
      <c r="P209" s="4" t="s">
        <v>1028</v>
      </c>
      <c r="Q209" s="4" t="s">
        <v>1029</v>
      </c>
      <c r="R209" s="4">
        <v>36</v>
      </c>
      <c r="S209" s="4">
        <v>0</v>
      </c>
      <c r="T209" s="4">
        <v>0</v>
      </c>
      <c r="U209" s="4">
        <v>0</v>
      </c>
      <c r="V209" s="4">
        <v>0</v>
      </c>
      <c r="W209" s="4">
        <v>1</v>
      </c>
      <c r="X209" s="5">
        <v>0</v>
      </c>
      <c r="Z209" s="3">
        <f t="shared" si="33"/>
        <v>4.0000000000000002E-4</v>
      </c>
      <c r="AA209" s="4">
        <f t="shared" si="33"/>
        <v>4.0000000000000002E-4</v>
      </c>
      <c r="AB209" s="4">
        <f t="shared" si="33"/>
        <v>4.0000000000000002E-4</v>
      </c>
      <c r="AC209" s="4">
        <f t="shared" si="32"/>
        <v>4.0000000000000002E-4</v>
      </c>
      <c r="AD209" s="4">
        <f t="shared" si="32"/>
        <v>5.8112660749864162E-4</v>
      </c>
      <c r="AE209" s="5">
        <f t="shared" si="32"/>
        <v>4.0000000000000002E-4</v>
      </c>
      <c r="AF209"/>
      <c r="AG209" s="3">
        <f t="shared" si="38"/>
        <v>4.0000000000000002E-4</v>
      </c>
      <c r="AH209" s="5">
        <f t="shared" si="39"/>
        <v>4.6037553583288052E-4</v>
      </c>
      <c r="AI209"/>
      <c r="AJ209" s="3">
        <f t="shared" si="40"/>
        <v>0.42264973081037438</v>
      </c>
      <c r="AK209" s="4">
        <f t="shared" si="34"/>
        <v>0.42264973081037438</v>
      </c>
      <c r="AL209" s="4">
        <f t="shared" si="41"/>
        <v>1</v>
      </c>
      <c r="AM209" s="4">
        <f t="shared" si="35"/>
        <v>1.1509388395822013</v>
      </c>
      <c r="AN209" s="4">
        <f t="shared" si="36"/>
        <v>0</v>
      </c>
      <c r="AO209" s="4">
        <f t="shared" si="37"/>
        <v>0</v>
      </c>
      <c r="AP209" s="16" t="str">
        <f t="shared" si="42"/>
        <v>#00FF00</v>
      </c>
    </row>
    <row r="210" spans="1:42" x14ac:dyDescent="0.35">
      <c r="A210" s="3" t="s">
        <v>1030</v>
      </c>
      <c r="B210" s="4"/>
      <c r="C210" s="4"/>
      <c r="D210" s="23" t="s">
        <v>32</v>
      </c>
      <c r="E210" s="4" t="s">
        <v>101</v>
      </c>
      <c r="F210" s="4" t="s">
        <v>34</v>
      </c>
      <c r="G210" s="4"/>
      <c r="H210" s="4"/>
      <c r="I210" s="4"/>
      <c r="J210" s="4"/>
      <c r="K210" s="4"/>
      <c r="L210" s="4"/>
      <c r="M210" s="4" t="s">
        <v>571</v>
      </c>
      <c r="N210" s="4" t="s">
        <v>41</v>
      </c>
      <c r="O210" s="4" t="s">
        <v>444</v>
      </c>
      <c r="P210" s="4" t="s">
        <v>445</v>
      </c>
      <c r="Q210" s="4" t="s">
        <v>1031</v>
      </c>
      <c r="R210" s="4">
        <v>75.7</v>
      </c>
      <c r="S210" s="4">
        <v>0</v>
      </c>
      <c r="T210" s="4">
        <v>0</v>
      </c>
      <c r="U210" s="4">
        <v>0</v>
      </c>
      <c r="V210" s="4">
        <v>0</v>
      </c>
      <c r="W210" s="4">
        <v>1</v>
      </c>
      <c r="X210" s="5">
        <v>1</v>
      </c>
      <c r="Z210" s="3">
        <f t="shared" si="33"/>
        <v>4.0000000000000002E-4</v>
      </c>
      <c r="AA210" s="4">
        <f t="shared" si="33"/>
        <v>4.0000000000000002E-4</v>
      </c>
      <c r="AB210" s="4">
        <f t="shared" si="33"/>
        <v>4.0000000000000002E-4</v>
      </c>
      <c r="AC210" s="4">
        <f t="shared" si="32"/>
        <v>4.0000000000000002E-4</v>
      </c>
      <c r="AD210" s="4">
        <f t="shared" si="32"/>
        <v>5.8112660749864162E-4</v>
      </c>
      <c r="AE210" s="5">
        <f t="shared" si="32"/>
        <v>5.5720798616569727E-4</v>
      </c>
      <c r="AF210"/>
      <c r="AG210" s="3">
        <f t="shared" si="38"/>
        <v>4.0000000000000002E-4</v>
      </c>
      <c r="AH210" s="5">
        <f t="shared" si="39"/>
        <v>5.1277819788811288E-4</v>
      </c>
      <c r="AI210"/>
      <c r="AJ210" s="3">
        <f t="shared" si="40"/>
        <v>0.18553614898453974</v>
      </c>
      <c r="AK210" s="4">
        <f t="shared" si="34"/>
        <v>0.18553614898453974</v>
      </c>
      <c r="AL210" s="4">
        <f t="shared" si="41"/>
        <v>1</v>
      </c>
      <c r="AM210" s="4">
        <f t="shared" si="35"/>
        <v>1.2819454947202822</v>
      </c>
      <c r="AN210" s="4">
        <f t="shared" si="36"/>
        <v>0</v>
      </c>
      <c r="AO210" s="4">
        <f t="shared" si="37"/>
        <v>0</v>
      </c>
      <c r="AP210" s="16" t="str">
        <f t="shared" si="42"/>
        <v>#00FF00</v>
      </c>
    </row>
    <row r="211" spans="1:42" x14ac:dyDescent="0.35">
      <c r="A211" s="3" t="s">
        <v>1032</v>
      </c>
      <c r="B211" s="4"/>
      <c r="C211" s="4"/>
      <c r="D211" s="23" t="s">
        <v>32</v>
      </c>
      <c r="E211" s="4" t="s">
        <v>33</v>
      </c>
      <c r="F211" s="4" t="s">
        <v>34</v>
      </c>
      <c r="G211" s="4" t="s">
        <v>35</v>
      </c>
      <c r="H211" s="4" t="s">
        <v>36</v>
      </c>
      <c r="I211" s="4" t="s">
        <v>37</v>
      </c>
      <c r="J211" s="4" t="s">
        <v>38</v>
      </c>
      <c r="K211" s="4" t="s">
        <v>32</v>
      </c>
      <c r="L211" s="4" t="s">
        <v>39</v>
      </c>
      <c r="M211" s="4" t="s">
        <v>747</v>
      </c>
      <c r="N211" s="4" t="s">
        <v>41</v>
      </c>
      <c r="O211" s="4" t="s">
        <v>1033</v>
      </c>
      <c r="P211" s="4" t="s">
        <v>1034</v>
      </c>
      <c r="Q211" s="4" t="s">
        <v>1035</v>
      </c>
      <c r="R211" s="4">
        <v>69.5</v>
      </c>
      <c r="S211" s="4">
        <v>0</v>
      </c>
      <c r="T211" s="4">
        <v>0</v>
      </c>
      <c r="U211" s="4">
        <v>0</v>
      </c>
      <c r="V211" s="4">
        <v>0</v>
      </c>
      <c r="W211" s="4">
        <v>1</v>
      </c>
      <c r="X211" s="5">
        <v>2</v>
      </c>
      <c r="Z211" s="3">
        <f t="shared" si="33"/>
        <v>4.0000000000000002E-4</v>
      </c>
      <c r="AA211" s="4">
        <f t="shared" si="33"/>
        <v>4.0000000000000002E-4</v>
      </c>
      <c r="AB211" s="4">
        <f t="shared" si="33"/>
        <v>4.0000000000000002E-4</v>
      </c>
      <c r="AC211" s="4">
        <f t="shared" si="32"/>
        <v>4.0000000000000002E-4</v>
      </c>
      <c r="AD211" s="4">
        <f t="shared" si="32"/>
        <v>5.8112660749864162E-4</v>
      </c>
      <c r="AE211" s="5">
        <f t="shared" si="32"/>
        <v>7.1441597233139447E-4</v>
      </c>
      <c r="AF211"/>
      <c r="AG211" s="3">
        <f t="shared" si="38"/>
        <v>4.0000000000000002E-4</v>
      </c>
      <c r="AH211" s="5">
        <f t="shared" si="39"/>
        <v>5.6518085994334535E-4</v>
      </c>
      <c r="AI211"/>
      <c r="AJ211" s="3">
        <f t="shared" si="40"/>
        <v>0.21152775077520236</v>
      </c>
      <c r="AK211" s="4">
        <f t="shared" si="34"/>
        <v>0.21152775077520236</v>
      </c>
      <c r="AL211" s="4">
        <f t="shared" si="41"/>
        <v>1</v>
      </c>
      <c r="AM211" s="4">
        <f t="shared" si="35"/>
        <v>1.4129521498583633</v>
      </c>
      <c r="AN211" s="4">
        <f t="shared" si="36"/>
        <v>0</v>
      </c>
      <c r="AO211" s="4">
        <f t="shared" si="37"/>
        <v>0</v>
      </c>
      <c r="AP211" s="16" t="str">
        <f t="shared" si="42"/>
        <v>#00FF00</v>
      </c>
    </row>
    <row r="212" spans="1:42" x14ac:dyDescent="0.35">
      <c r="A212" s="3" t="s">
        <v>1036</v>
      </c>
      <c r="B212" s="4" t="s">
        <v>1037</v>
      </c>
      <c r="C212" s="4" t="s">
        <v>1038</v>
      </c>
      <c r="D212" s="23" t="s">
        <v>32</v>
      </c>
      <c r="E212" s="4" t="s">
        <v>101</v>
      </c>
      <c r="F212" s="4" t="s">
        <v>34</v>
      </c>
      <c r="G212" s="4"/>
      <c r="H212" s="4"/>
      <c r="I212" s="4"/>
      <c r="J212" s="4"/>
      <c r="K212" s="4"/>
      <c r="L212" s="4"/>
      <c r="M212" s="4" t="s">
        <v>571</v>
      </c>
      <c r="N212" s="4" t="s">
        <v>41</v>
      </c>
      <c r="O212" s="4" t="s">
        <v>1039</v>
      </c>
      <c r="P212" s="4" t="s">
        <v>1040</v>
      </c>
      <c r="Q212" s="4" t="s">
        <v>1041</v>
      </c>
      <c r="R212" s="4">
        <v>86.3</v>
      </c>
      <c r="S212" s="4">
        <v>0</v>
      </c>
      <c r="T212" s="4">
        <v>1</v>
      </c>
      <c r="U212" s="4">
        <v>0</v>
      </c>
      <c r="V212" s="4">
        <v>0</v>
      </c>
      <c r="W212" s="4">
        <v>1</v>
      </c>
      <c r="X212" s="5">
        <v>0</v>
      </c>
      <c r="Z212" s="3">
        <f t="shared" si="33"/>
        <v>4.0000000000000002E-4</v>
      </c>
      <c r="AA212" s="4">
        <f t="shared" si="33"/>
        <v>8.9470085470085472E-3</v>
      </c>
      <c r="AB212" s="4">
        <f t="shared" si="33"/>
        <v>4.0000000000000002E-4</v>
      </c>
      <c r="AC212" s="4">
        <f t="shared" si="32"/>
        <v>4.0000000000000002E-4</v>
      </c>
      <c r="AD212" s="4">
        <f t="shared" si="32"/>
        <v>5.8112660749864162E-4</v>
      </c>
      <c r="AE212" s="5">
        <f t="shared" si="32"/>
        <v>4.0000000000000002E-4</v>
      </c>
      <c r="AF212"/>
      <c r="AG212" s="3">
        <f t="shared" si="38"/>
        <v>3.2490028490028485E-3</v>
      </c>
      <c r="AH212" s="5">
        <f t="shared" si="39"/>
        <v>4.6037553583288052E-4</v>
      </c>
      <c r="AI212"/>
      <c r="AJ212" s="3">
        <f t="shared" si="40"/>
        <v>0.42264973081037438</v>
      </c>
      <c r="AK212" s="4">
        <f t="shared" si="34"/>
        <v>0.42264973081037438</v>
      </c>
      <c r="AL212" s="4">
        <f t="shared" si="41"/>
        <v>1</v>
      </c>
      <c r="AM212" s="4">
        <f t="shared" si="35"/>
        <v>0.14169748603765442</v>
      </c>
      <c r="AN212" s="4">
        <f t="shared" si="36"/>
        <v>0</v>
      </c>
      <c r="AO212" s="4" t="str">
        <f t="shared" si="37"/>
        <v>K02230</v>
      </c>
      <c r="AP212" s="16" t="str">
        <f t="shared" si="42"/>
        <v>#00FF00</v>
      </c>
    </row>
    <row r="213" spans="1:42" x14ac:dyDescent="0.35">
      <c r="A213" s="3" t="s">
        <v>1042</v>
      </c>
      <c r="B213" s="4" t="s">
        <v>1043</v>
      </c>
      <c r="C213" s="4" t="s">
        <v>156</v>
      </c>
      <c r="D213" s="23" t="s">
        <v>32</v>
      </c>
      <c r="E213" s="4" t="s">
        <v>33</v>
      </c>
      <c r="F213" s="4" t="s">
        <v>34</v>
      </c>
      <c r="G213" s="4" t="s">
        <v>549</v>
      </c>
      <c r="H213" s="4" t="s">
        <v>549</v>
      </c>
      <c r="I213" s="4" t="s">
        <v>549</v>
      </c>
      <c r="J213" s="4" t="s">
        <v>549</v>
      </c>
      <c r="K213" s="4" t="s">
        <v>549</v>
      </c>
      <c r="L213" s="4" t="s">
        <v>549</v>
      </c>
      <c r="M213" s="4" t="s">
        <v>157</v>
      </c>
      <c r="N213" s="4" t="s">
        <v>41</v>
      </c>
      <c r="O213" s="4" t="s">
        <v>1044</v>
      </c>
      <c r="P213" s="4" t="s">
        <v>1045</v>
      </c>
      <c r="Q213" s="4" t="s">
        <v>1046</v>
      </c>
      <c r="R213" s="4">
        <v>94.2</v>
      </c>
      <c r="S213" s="4">
        <v>0</v>
      </c>
      <c r="T213" s="4">
        <v>0</v>
      </c>
      <c r="U213" s="4">
        <v>0</v>
      </c>
      <c r="V213" s="4">
        <v>10</v>
      </c>
      <c r="W213" s="4">
        <v>19</v>
      </c>
      <c r="X213" s="5">
        <v>21</v>
      </c>
      <c r="Z213" s="3">
        <f t="shared" si="33"/>
        <v>4.0000000000000002E-4</v>
      </c>
      <c r="AA213" s="4">
        <f t="shared" si="33"/>
        <v>4.0000000000000002E-4</v>
      </c>
      <c r="AB213" s="4">
        <f t="shared" si="33"/>
        <v>4.0000000000000002E-4</v>
      </c>
      <c r="AC213" s="4">
        <f t="shared" si="32"/>
        <v>4.9351473922902497E-3</v>
      </c>
      <c r="AD213" s="4">
        <f t="shared" si="32"/>
        <v>3.8414055424741897E-3</v>
      </c>
      <c r="AE213" s="5">
        <f t="shared" si="32"/>
        <v>3.7013677094796418E-3</v>
      </c>
      <c r="AF213"/>
      <c r="AG213" s="3">
        <f t="shared" si="38"/>
        <v>4.0000000000000002E-4</v>
      </c>
      <c r="AH213" s="5">
        <f t="shared" si="39"/>
        <v>4.1593068814146936E-3</v>
      </c>
      <c r="AI213"/>
      <c r="AJ213" s="3">
        <f t="shared" si="40"/>
        <v>1.0592943573297077E-2</v>
      </c>
      <c r="AK213" s="4">
        <f t="shared" si="34"/>
        <v>1.0592943573297077E-2</v>
      </c>
      <c r="AL213" s="4">
        <f t="shared" si="41"/>
        <v>1.0592943573297077E-2</v>
      </c>
      <c r="AM213" s="4">
        <f t="shared" si="35"/>
        <v>10.398267203536733</v>
      </c>
      <c r="AN213" s="4">
        <f t="shared" si="36"/>
        <v>3.3782712285279826</v>
      </c>
      <c r="AO213" s="4" t="str">
        <f t="shared" si="37"/>
        <v>K22160, K22161</v>
      </c>
      <c r="AP213" s="16" t="str">
        <f t="shared" si="42"/>
        <v>#FF8000</v>
      </c>
    </row>
    <row r="214" spans="1:42" x14ac:dyDescent="0.35">
      <c r="A214" s="3" t="s">
        <v>1047</v>
      </c>
      <c r="B214" s="4"/>
      <c r="C214" s="4"/>
      <c r="D214" s="23" t="s">
        <v>32</v>
      </c>
      <c r="E214" s="4" t="s">
        <v>101</v>
      </c>
      <c r="F214" s="4" t="s">
        <v>34</v>
      </c>
      <c r="G214" s="4"/>
      <c r="H214" s="4"/>
      <c r="I214" s="4"/>
      <c r="J214" s="4"/>
      <c r="K214" s="4"/>
      <c r="L214" s="4"/>
      <c r="M214" s="4" t="s">
        <v>105</v>
      </c>
      <c r="N214" s="4" t="s">
        <v>41</v>
      </c>
      <c r="O214" s="4" t="s">
        <v>1048</v>
      </c>
      <c r="P214" s="4" t="s">
        <v>1049</v>
      </c>
      <c r="Q214" s="4" t="s">
        <v>103</v>
      </c>
      <c r="R214" s="4">
        <v>83.3</v>
      </c>
      <c r="S214" s="4">
        <v>0</v>
      </c>
      <c r="T214" s="4">
        <v>0</v>
      </c>
      <c r="U214" s="4">
        <v>0</v>
      </c>
      <c r="V214" s="4">
        <v>0</v>
      </c>
      <c r="W214" s="4">
        <v>4</v>
      </c>
      <c r="X214" s="5">
        <v>3</v>
      </c>
      <c r="Z214" s="3">
        <f t="shared" si="33"/>
        <v>4.0000000000000002E-4</v>
      </c>
      <c r="AA214" s="4">
        <f t="shared" si="33"/>
        <v>4.0000000000000002E-4</v>
      </c>
      <c r="AB214" s="4">
        <f t="shared" si="33"/>
        <v>4.0000000000000002E-4</v>
      </c>
      <c r="AC214" s="4">
        <f t="shared" si="32"/>
        <v>4.0000000000000002E-4</v>
      </c>
      <c r="AD214" s="4">
        <f t="shared" si="32"/>
        <v>1.1245064299945662E-3</v>
      </c>
      <c r="AE214" s="5">
        <f t="shared" si="32"/>
        <v>8.7162395849709167E-4</v>
      </c>
      <c r="AF214"/>
      <c r="AG214" s="3">
        <f t="shared" si="38"/>
        <v>4.0000000000000002E-4</v>
      </c>
      <c r="AH214" s="5">
        <f t="shared" si="39"/>
        <v>7.9871012949721926E-4</v>
      </c>
      <c r="AI214"/>
      <c r="AJ214" s="3">
        <f t="shared" si="40"/>
        <v>0.20116119519052744</v>
      </c>
      <c r="AK214" s="4">
        <f t="shared" si="34"/>
        <v>0.20116119519052744</v>
      </c>
      <c r="AL214" s="4">
        <f t="shared" si="41"/>
        <v>1</v>
      </c>
      <c r="AM214" s="4">
        <f t="shared" si="35"/>
        <v>1.9967753237430481</v>
      </c>
      <c r="AN214" s="4">
        <f t="shared" si="36"/>
        <v>0</v>
      </c>
      <c r="AO214" s="4">
        <f t="shared" si="37"/>
        <v>0</v>
      </c>
      <c r="AP214" s="16" t="str">
        <f t="shared" si="42"/>
        <v>#00FF00</v>
      </c>
    </row>
    <row r="215" spans="1:42" x14ac:dyDescent="0.35">
      <c r="A215" s="3" t="s">
        <v>1050</v>
      </c>
      <c r="B215" s="4" t="s">
        <v>1051</v>
      </c>
      <c r="C215" s="4"/>
      <c r="D215" s="23" t="s">
        <v>32</v>
      </c>
      <c r="E215" s="4" t="s">
        <v>33</v>
      </c>
      <c r="F215" s="4" t="s">
        <v>34</v>
      </c>
      <c r="G215" s="4" t="s">
        <v>35</v>
      </c>
      <c r="H215" s="4" t="s">
        <v>36</v>
      </c>
      <c r="I215" s="4" t="s">
        <v>37</v>
      </c>
      <c r="J215" s="4" t="s">
        <v>38</v>
      </c>
      <c r="K215" s="4" t="s">
        <v>32</v>
      </c>
      <c r="L215" s="4" t="s">
        <v>39</v>
      </c>
      <c r="M215" s="4" t="s">
        <v>197</v>
      </c>
      <c r="N215" s="4" t="s">
        <v>41</v>
      </c>
      <c r="O215" s="4" t="s">
        <v>1052</v>
      </c>
      <c r="P215" s="4" t="s">
        <v>1053</v>
      </c>
      <c r="Q215" s="4" t="s">
        <v>1054</v>
      </c>
      <c r="R215" s="4">
        <v>87.4</v>
      </c>
      <c r="S215" s="4">
        <v>0</v>
      </c>
      <c r="T215" s="4">
        <v>0</v>
      </c>
      <c r="U215" s="4">
        <v>0</v>
      </c>
      <c r="V215" s="4">
        <v>0</v>
      </c>
      <c r="W215" s="4">
        <v>0</v>
      </c>
      <c r="X215" s="5">
        <v>0</v>
      </c>
      <c r="Z215" s="3">
        <f t="shared" si="33"/>
        <v>4.0000000000000002E-4</v>
      </c>
      <c r="AA215" s="4">
        <f t="shared" si="33"/>
        <v>4.0000000000000002E-4</v>
      </c>
      <c r="AB215" s="4">
        <f t="shared" si="33"/>
        <v>4.0000000000000002E-4</v>
      </c>
      <c r="AC215" s="4">
        <f t="shared" si="32"/>
        <v>4.0000000000000002E-4</v>
      </c>
      <c r="AD215" s="4">
        <f t="shared" si="32"/>
        <v>4.0000000000000002E-4</v>
      </c>
      <c r="AE215" s="5">
        <f t="shared" si="32"/>
        <v>4.0000000000000002E-4</v>
      </c>
      <c r="AF215"/>
      <c r="AG215" s="3">
        <f t="shared" si="38"/>
        <v>4.0000000000000002E-4</v>
      </c>
      <c r="AH215" s="5">
        <f t="shared" si="39"/>
        <v>4.0000000000000002E-4</v>
      </c>
      <c r="AI215"/>
      <c r="AJ215" s="3" t="e">
        <f t="shared" si="40"/>
        <v>#DIV/0!</v>
      </c>
      <c r="AK215" s="4">
        <f t="shared" si="34"/>
        <v>1</v>
      </c>
      <c r="AL215" s="4">
        <f t="shared" si="41"/>
        <v>1</v>
      </c>
      <c r="AM215" s="4">
        <f t="shared" si="35"/>
        <v>1</v>
      </c>
      <c r="AN215" s="4">
        <f t="shared" si="36"/>
        <v>0</v>
      </c>
      <c r="AO215" s="4" t="str">
        <f t="shared" si="37"/>
        <v>K03105</v>
      </c>
      <c r="AP215" s="16" t="str">
        <f t="shared" si="42"/>
        <v>#00FF00</v>
      </c>
    </row>
    <row r="216" spans="1:42" x14ac:dyDescent="0.35">
      <c r="A216" s="3" t="s">
        <v>1055</v>
      </c>
      <c r="B216" s="4" t="s">
        <v>1056</v>
      </c>
      <c r="C216" s="4" t="s">
        <v>1057</v>
      </c>
      <c r="D216" s="23" t="s">
        <v>32</v>
      </c>
      <c r="E216" s="4" t="s">
        <v>33</v>
      </c>
      <c r="F216" s="4" t="s">
        <v>34</v>
      </c>
      <c r="G216" s="4" t="s">
        <v>35</v>
      </c>
      <c r="H216" s="4" t="s">
        <v>36</v>
      </c>
      <c r="I216" s="4" t="s">
        <v>37</v>
      </c>
      <c r="J216" s="4" t="s">
        <v>38</v>
      </c>
      <c r="K216" s="4" t="s">
        <v>32</v>
      </c>
      <c r="L216" s="4" t="s">
        <v>39</v>
      </c>
      <c r="M216" s="4" t="s">
        <v>554</v>
      </c>
      <c r="N216" s="4" t="s">
        <v>41</v>
      </c>
      <c r="O216" s="4" t="s">
        <v>1058</v>
      </c>
      <c r="P216" s="4" t="s">
        <v>1059</v>
      </c>
      <c r="Q216" s="4" t="s">
        <v>1060</v>
      </c>
      <c r="R216" s="4">
        <v>89.9</v>
      </c>
      <c r="S216" s="4">
        <v>0</v>
      </c>
      <c r="T216" s="4">
        <v>0</v>
      </c>
      <c r="U216" s="4">
        <v>0</v>
      </c>
      <c r="V216" s="4">
        <v>3</v>
      </c>
      <c r="W216" s="4">
        <v>13</v>
      </c>
      <c r="X216" s="5">
        <v>22</v>
      </c>
      <c r="Z216" s="3">
        <f t="shared" si="33"/>
        <v>4.0000000000000002E-4</v>
      </c>
      <c r="AA216" s="4">
        <f t="shared" si="33"/>
        <v>4.0000000000000002E-4</v>
      </c>
      <c r="AB216" s="4">
        <f t="shared" si="33"/>
        <v>4.0000000000000002E-4</v>
      </c>
      <c r="AC216" s="4">
        <f t="shared" si="32"/>
        <v>1.7605442176870747E-3</v>
      </c>
      <c r="AD216" s="4">
        <f t="shared" si="32"/>
        <v>2.7546458974823402E-3</v>
      </c>
      <c r="AE216" s="5">
        <f t="shared" si="32"/>
        <v>3.858575695645339E-3</v>
      </c>
      <c r="AF216"/>
      <c r="AG216" s="3">
        <f t="shared" si="38"/>
        <v>4.0000000000000002E-4</v>
      </c>
      <c r="AH216" s="5">
        <f t="shared" si="39"/>
        <v>2.7912552702715845E-3</v>
      </c>
      <c r="AI216"/>
      <c r="AJ216" s="3">
        <f t="shared" si="40"/>
        <v>5.8618885100267026E-2</v>
      </c>
      <c r="AK216" s="4">
        <f t="shared" si="34"/>
        <v>5.8618885100267026E-2</v>
      </c>
      <c r="AL216" s="4">
        <f t="shared" si="41"/>
        <v>1</v>
      </c>
      <c r="AM216" s="4">
        <f t="shared" si="35"/>
        <v>6.9781381756789607</v>
      </c>
      <c r="AN216" s="4">
        <f t="shared" si="36"/>
        <v>0</v>
      </c>
      <c r="AO216" s="4" t="str">
        <f t="shared" si="37"/>
        <v>K00030</v>
      </c>
      <c r="AP216" s="16" t="str">
        <f t="shared" si="42"/>
        <v>#00FF00</v>
      </c>
    </row>
    <row r="217" spans="1:42" x14ac:dyDescent="0.35">
      <c r="A217" s="3" t="s">
        <v>1061</v>
      </c>
      <c r="B217" s="4"/>
      <c r="C217" s="4"/>
      <c r="D217" s="23" t="s">
        <v>32</v>
      </c>
      <c r="E217" s="4" t="s">
        <v>33</v>
      </c>
      <c r="F217" s="4" t="s">
        <v>34</v>
      </c>
      <c r="G217" s="4" t="s">
        <v>35</v>
      </c>
      <c r="H217" s="4" t="s">
        <v>36</v>
      </c>
      <c r="I217" s="4" t="s">
        <v>37</v>
      </c>
      <c r="J217" s="4" t="s">
        <v>38</v>
      </c>
      <c r="K217" s="4" t="s">
        <v>32</v>
      </c>
      <c r="L217" s="4" t="s">
        <v>39</v>
      </c>
      <c r="M217" s="4" t="s">
        <v>126</v>
      </c>
      <c r="N217" s="4" t="s">
        <v>41</v>
      </c>
      <c r="O217" s="4" t="s">
        <v>1062</v>
      </c>
      <c r="P217" s="4" t="s">
        <v>1063</v>
      </c>
      <c r="Q217" s="4" t="s">
        <v>1064</v>
      </c>
      <c r="R217" s="4">
        <v>84.3</v>
      </c>
      <c r="S217" s="4">
        <v>0</v>
      </c>
      <c r="T217" s="4">
        <v>1</v>
      </c>
      <c r="U217" s="4">
        <v>0</v>
      </c>
      <c r="V217" s="4">
        <v>0</v>
      </c>
      <c r="W217" s="4">
        <v>0</v>
      </c>
      <c r="X217" s="5">
        <v>0</v>
      </c>
      <c r="Z217" s="3">
        <f t="shared" si="33"/>
        <v>4.0000000000000002E-4</v>
      </c>
      <c r="AA217" s="4">
        <f t="shared" si="33"/>
        <v>8.9470085470085472E-3</v>
      </c>
      <c r="AB217" s="4">
        <f t="shared" si="33"/>
        <v>4.0000000000000002E-4</v>
      </c>
      <c r="AC217" s="4">
        <f t="shared" si="32"/>
        <v>4.0000000000000002E-4</v>
      </c>
      <c r="AD217" s="4">
        <f t="shared" si="32"/>
        <v>4.0000000000000002E-4</v>
      </c>
      <c r="AE217" s="5">
        <f t="shared" si="32"/>
        <v>4.0000000000000002E-4</v>
      </c>
      <c r="AF217"/>
      <c r="AG217" s="3">
        <f t="shared" si="38"/>
        <v>3.2490028490028485E-3</v>
      </c>
      <c r="AH217" s="5">
        <f t="shared" si="39"/>
        <v>4.0000000000000002E-4</v>
      </c>
      <c r="AI217"/>
      <c r="AJ217" s="3">
        <f t="shared" si="40"/>
        <v>0.42264973081037438</v>
      </c>
      <c r="AK217" s="4">
        <f t="shared" si="34"/>
        <v>0.42264973081037438</v>
      </c>
      <c r="AL217" s="4">
        <f t="shared" si="41"/>
        <v>1</v>
      </c>
      <c r="AM217" s="4">
        <f t="shared" si="35"/>
        <v>0.12311469659768505</v>
      </c>
      <c r="AN217" s="4">
        <f t="shared" si="36"/>
        <v>0</v>
      </c>
      <c r="AO217" s="4">
        <f t="shared" si="37"/>
        <v>0</v>
      </c>
      <c r="AP217" s="16" t="str">
        <f t="shared" si="42"/>
        <v>#00FF00</v>
      </c>
    </row>
    <row r="218" spans="1:42" x14ac:dyDescent="0.35">
      <c r="A218" s="3" t="s">
        <v>1065</v>
      </c>
      <c r="B218" s="4"/>
      <c r="C218" s="4"/>
      <c r="D218" s="23" t="s">
        <v>32</v>
      </c>
      <c r="E218" s="4" t="s">
        <v>33</v>
      </c>
      <c r="F218" s="4" t="s">
        <v>34</v>
      </c>
      <c r="G218" s="4" t="s">
        <v>35</v>
      </c>
      <c r="H218" s="4" t="s">
        <v>36</v>
      </c>
      <c r="I218" s="4" t="s">
        <v>37</v>
      </c>
      <c r="J218" s="4" t="s">
        <v>38</v>
      </c>
      <c r="K218" s="4" t="s">
        <v>32</v>
      </c>
      <c r="L218" s="4" t="s">
        <v>39</v>
      </c>
      <c r="M218" s="4" t="s">
        <v>102</v>
      </c>
      <c r="N218" s="4" t="s">
        <v>41</v>
      </c>
      <c r="O218" s="4" t="s">
        <v>50</v>
      </c>
      <c r="P218" s="4" t="s">
        <v>50</v>
      </c>
      <c r="Q218" s="4" t="s">
        <v>51</v>
      </c>
      <c r="R218" s="4">
        <v>81.900000000000006</v>
      </c>
      <c r="S218" s="4">
        <v>0</v>
      </c>
      <c r="T218" s="4">
        <v>0</v>
      </c>
      <c r="U218" s="4">
        <v>0</v>
      </c>
      <c r="V218" s="4">
        <v>0</v>
      </c>
      <c r="W218" s="4">
        <v>0</v>
      </c>
      <c r="X218" s="5">
        <v>1</v>
      </c>
      <c r="Z218" s="3">
        <f t="shared" si="33"/>
        <v>4.0000000000000002E-4</v>
      </c>
      <c r="AA218" s="4">
        <f t="shared" si="33"/>
        <v>4.0000000000000002E-4</v>
      </c>
      <c r="AB218" s="4">
        <f t="shared" si="33"/>
        <v>4.0000000000000002E-4</v>
      </c>
      <c r="AC218" s="4">
        <f t="shared" si="32"/>
        <v>4.0000000000000002E-4</v>
      </c>
      <c r="AD218" s="4">
        <f t="shared" si="32"/>
        <v>4.0000000000000002E-4</v>
      </c>
      <c r="AE218" s="5">
        <f t="shared" si="32"/>
        <v>5.5720798616569727E-4</v>
      </c>
      <c r="AF218"/>
      <c r="AG218" s="3">
        <f t="shared" si="38"/>
        <v>4.0000000000000002E-4</v>
      </c>
      <c r="AH218" s="5">
        <f t="shared" si="39"/>
        <v>4.5240266205523244E-4</v>
      </c>
      <c r="AI218"/>
      <c r="AJ218" s="3">
        <f t="shared" si="40"/>
        <v>0.42264973081037416</v>
      </c>
      <c r="AK218" s="4">
        <f t="shared" si="34"/>
        <v>0.42264973081037416</v>
      </c>
      <c r="AL218" s="4">
        <f t="shared" si="41"/>
        <v>1</v>
      </c>
      <c r="AM218" s="4">
        <f t="shared" si="35"/>
        <v>1.1310066551380811</v>
      </c>
      <c r="AN218" s="4">
        <f t="shared" si="36"/>
        <v>0</v>
      </c>
      <c r="AO218" s="4">
        <f t="shared" si="37"/>
        <v>0</v>
      </c>
      <c r="AP218" s="16" t="str">
        <f t="shared" si="42"/>
        <v>#00FF00</v>
      </c>
    </row>
    <row r="219" spans="1:42" x14ac:dyDescent="0.35">
      <c r="A219" s="3" t="s">
        <v>1066</v>
      </c>
      <c r="B219" s="4"/>
      <c r="C219" s="4"/>
      <c r="D219" s="23" t="s">
        <v>32</v>
      </c>
      <c r="E219" s="4" t="s">
        <v>33</v>
      </c>
      <c r="F219" s="4" t="s">
        <v>34</v>
      </c>
      <c r="G219" s="4" t="s">
        <v>35</v>
      </c>
      <c r="H219" s="4" t="s">
        <v>36</v>
      </c>
      <c r="I219" s="4" t="s">
        <v>37</v>
      </c>
      <c r="J219" s="4" t="s">
        <v>38</v>
      </c>
      <c r="K219" s="4" t="s">
        <v>32</v>
      </c>
      <c r="L219" s="4" t="s">
        <v>39</v>
      </c>
      <c r="M219" s="4" t="s">
        <v>175</v>
      </c>
      <c r="N219" s="4" t="s">
        <v>41</v>
      </c>
      <c r="O219" s="4" t="s">
        <v>50</v>
      </c>
      <c r="P219" s="4" t="s">
        <v>50</v>
      </c>
      <c r="Q219" s="4" t="s">
        <v>51</v>
      </c>
      <c r="R219" s="4">
        <v>82</v>
      </c>
      <c r="S219" s="4">
        <v>0</v>
      </c>
      <c r="T219" s="4">
        <v>0</v>
      </c>
      <c r="U219" s="4">
        <v>0</v>
      </c>
      <c r="V219" s="4">
        <v>0</v>
      </c>
      <c r="W219" s="4">
        <v>1</v>
      </c>
      <c r="X219" s="5">
        <v>0</v>
      </c>
      <c r="Z219" s="3">
        <f t="shared" si="33"/>
        <v>4.0000000000000002E-4</v>
      </c>
      <c r="AA219" s="4">
        <f t="shared" si="33"/>
        <v>4.0000000000000002E-4</v>
      </c>
      <c r="AB219" s="4">
        <f t="shared" si="33"/>
        <v>4.0000000000000002E-4</v>
      </c>
      <c r="AC219" s="4">
        <f t="shared" si="32"/>
        <v>4.0000000000000002E-4</v>
      </c>
      <c r="AD219" s="4">
        <f t="shared" si="32"/>
        <v>5.8112660749864162E-4</v>
      </c>
      <c r="AE219" s="5">
        <f t="shared" si="32"/>
        <v>4.0000000000000002E-4</v>
      </c>
      <c r="AF219"/>
      <c r="AG219" s="3">
        <f t="shared" si="38"/>
        <v>4.0000000000000002E-4</v>
      </c>
      <c r="AH219" s="5">
        <f t="shared" si="39"/>
        <v>4.6037553583288052E-4</v>
      </c>
      <c r="AI219"/>
      <c r="AJ219" s="3">
        <f t="shared" si="40"/>
        <v>0.42264973081037438</v>
      </c>
      <c r="AK219" s="4">
        <f t="shared" si="34"/>
        <v>0.42264973081037438</v>
      </c>
      <c r="AL219" s="4">
        <f t="shared" si="41"/>
        <v>1</v>
      </c>
      <c r="AM219" s="4">
        <f t="shared" si="35"/>
        <v>1.1509388395822013</v>
      </c>
      <c r="AN219" s="4">
        <f t="shared" si="36"/>
        <v>0</v>
      </c>
      <c r="AO219" s="4">
        <f t="shared" si="37"/>
        <v>0</v>
      </c>
      <c r="AP219" s="16" t="str">
        <f t="shared" si="42"/>
        <v>#00FF00</v>
      </c>
    </row>
    <row r="220" spans="1:42" x14ac:dyDescent="0.35">
      <c r="A220" s="3" t="s">
        <v>1067</v>
      </c>
      <c r="B220" s="4"/>
      <c r="C220" s="4"/>
      <c r="D220" s="23" t="s">
        <v>32</v>
      </c>
      <c r="E220" s="4" t="s">
        <v>33</v>
      </c>
      <c r="F220" s="4" t="s">
        <v>34</v>
      </c>
      <c r="G220" s="4" t="s">
        <v>35</v>
      </c>
      <c r="H220" s="4" t="s">
        <v>36</v>
      </c>
      <c r="I220" s="4" t="s">
        <v>37</v>
      </c>
      <c r="J220" s="4" t="s">
        <v>38</v>
      </c>
      <c r="K220" s="4" t="s">
        <v>32</v>
      </c>
      <c r="L220" s="4" t="s">
        <v>39</v>
      </c>
      <c r="M220" s="4" t="s">
        <v>118</v>
      </c>
      <c r="N220" s="4" t="s">
        <v>41</v>
      </c>
      <c r="O220" s="4" t="s">
        <v>50</v>
      </c>
      <c r="P220" s="4" t="s">
        <v>50</v>
      </c>
      <c r="Q220" s="4" t="s">
        <v>1068</v>
      </c>
      <c r="R220" s="4">
        <v>35.700000000000003</v>
      </c>
      <c r="S220" s="4">
        <v>0</v>
      </c>
      <c r="T220" s="4">
        <v>0</v>
      </c>
      <c r="U220" s="4">
        <v>0</v>
      </c>
      <c r="V220" s="4">
        <v>0</v>
      </c>
      <c r="W220" s="4">
        <v>0</v>
      </c>
      <c r="X220" s="5">
        <v>1</v>
      </c>
      <c r="Z220" s="3">
        <f t="shared" si="33"/>
        <v>4.0000000000000002E-4</v>
      </c>
      <c r="AA220" s="4">
        <f t="shared" si="33"/>
        <v>4.0000000000000002E-4</v>
      </c>
      <c r="AB220" s="4">
        <f t="shared" si="33"/>
        <v>4.0000000000000002E-4</v>
      </c>
      <c r="AC220" s="4">
        <f t="shared" si="32"/>
        <v>4.0000000000000002E-4</v>
      </c>
      <c r="AD220" s="4">
        <f t="shared" si="32"/>
        <v>4.0000000000000002E-4</v>
      </c>
      <c r="AE220" s="5">
        <f t="shared" si="32"/>
        <v>5.5720798616569727E-4</v>
      </c>
      <c r="AF220"/>
      <c r="AG220" s="3">
        <f t="shared" si="38"/>
        <v>4.0000000000000002E-4</v>
      </c>
      <c r="AH220" s="5">
        <f t="shared" si="39"/>
        <v>4.5240266205523244E-4</v>
      </c>
      <c r="AI220"/>
      <c r="AJ220" s="3">
        <f t="shared" si="40"/>
        <v>0.42264973081037416</v>
      </c>
      <c r="AK220" s="4">
        <f t="shared" si="34"/>
        <v>0.42264973081037416</v>
      </c>
      <c r="AL220" s="4">
        <f t="shared" si="41"/>
        <v>1</v>
      </c>
      <c r="AM220" s="4">
        <f t="shared" si="35"/>
        <v>1.1310066551380811</v>
      </c>
      <c r="AN220" s="4">
        <f t="shared" si="36"/>
        <v>0</v>
      </c>
      <c r="AO220" s="4">
        <f t="shared" si="37"/>
        <v>0</v>
      </c>
      <c r="AP220" s="16" t="str">
        <f t="shared" si="42"/>
        <v>#00FF00</v>
      </c>
    </row>
    <row r="221" spans="1:42" x14ac:dyDescent="0.35">
      <c r="A221" s="3" t="s">
        <v>1069</v>
      </c>
      <c r="B221" s="4" t="s">
        <v>1070</v>
      </c>
      <c r="C221" s="4" t="s">
        <v>1021</v>
      </c>
      <c r="D221" s="23" t="s">
        <v>32</v>
      </c>
      <c r="E221" s="4" t="s">
        <v>33</v>
      </c>
      <c r="F221" s="4" t="s">
        <v>34</v>
      </c>
      <c r="G221" s="4" t="s">
        <v>35</v>
      </c>
      <c r="H221" s="4" t="s">
        <v>36</v>
      </c>
      <c r="I221" s="4" t="s">
        <v>37</v>
      </c>
      <c r="J221" s="4" t="s">
        <v>38</v>
      </c>
      <c r="K221" s="4" t="s">
        <v>32</v>
      </c>
      <c r="L221" s="4" t="s">
        <v>39</v>
      </c>
      <c r="M221" s="4" t="s">
        <v>56</v>
      </c>
      <c r="N221" s="4" t="s">
        <v>41</v>
      </c>
      <c r="O221" s="4" t="s">
        <v>1071</v>
      </c>
      <c r="P221" s="4" t="s">
        <v>1072</v>
      </c>
      <c r="Q221" s="4" t="s">
        <v>1073</v>
      </c>
      <c r="R221" s="4">
        <v>100</v>
      </c>
      <c r="S221" s="4">
        <v>0</v>
      </c>
      <c r="T221" s="4">
        <v>0</v>
      </c>
      <c r="U221" s="4">
        <v>0</v>
      </c>
      <c r="V221" s="4">
        <v>0</v>
      </c>
      <c r="W221" s="4">
        <v>1</v>
      </c>
      <c r="X221" s="5">
        <v>2</v>
      </c>
      <c r="Z221" s="3">
        <f t="shared" si="33"/>
        <v>4.0000000000000002E-4</v>
      </c>
      <c r="AA221" s="4">
        <f t="shared" si="33"/>
        <v>4.0000000000000002E-4</v>
      </c>
      <c r="AB221" s="4">
        <f t="shared" si="33"/>
        <v>4.0000000000000002E-4</v>
      </c>
      <c r="AC221" s="4">
        <f t="shared" si="32"/>
        <v>4.0000000000000002E-4</v>
      </c>
      <c r="AD221" s="4">
        <f t="shared" si="32"/>
        <v>5.8112660749864162E-4</v>
      </c>
      <c r="AE221" s="5">
        <f t="shared" si="32"/>
        <v>7.1441597233139447E-4</v>
      </c>
      <c r="AF221"/>
      <c r="AG221" s="3">
        <f t="shared" si="38"/>
        <v>4.0000000000000002E-4</v>
      </c>
      <c r="AH221" s="5">
        <f t="shared" si="39"/>
        <v>5.6518085994334535E-4</v>
      </c>
      <c r="AI221"/>
      <c r="AJ221" s="3">
        <f t="shared" si="40"/>
        <v>0.21152775077520236</v>
      </c>
      <c r="AK221" s="4">
        <f t="shared" si="34"/>
        <v>0.21152775077520236</v>
      </c>
      <c r="AL221" s="4">
        <f t="shared" si="41"/>
        <v>1</v>
      </c>
      <c r="AM221" s="4">
        <f t="shared" si="35"/>
        <v>1.4129521498583633</v>
      </c>
      <c r="AN221" s="4">
        <f t="shared" si="36"/>
        <v>0</v>
      </c>
      <c r="AO221" s="4" t="str">
        <f t="shared" si="37"/>
        <v>K03055</v>
      </c>
      <c r="AP221" s="16" t="str">
        <f t="shared" si="42"/>
        <v>#00FF00</v>
      </c>
    </row>
    <row r="222" spans="1:42" x14ac:dyDescent="0.35">
      <c r="A222" s="3" t="s">
        <v>1074</v>
      </c>
      <c r="B222" s="4"/>
      <c r="C222" s="4"/>
      <c r="D222" s="23" t="s">
        <v>32</v>
      </c>
      <c r="E222" s="4" t="s">
        <v>101</v>
      </c>
      <c r="F222" s="4" t="s">
        <v>34</v>
      </c>
      <c r="G222" s="4"/>
      <c r="H222" s="4"/>
      <c r="I222" s="4"/>
      <c r="J222" s="4"/>
      <c r="K222" s="4"/>
      <c r="L222" s="4"/>
      <c r="M222" s="4" t="s">
        <v>64</v>
      </c>
      <c r="N222" s="4" t="s">
        <v>41</v>
      </c>
      <c r="O222" s="4" t="s">
        <v>50</v>
      </c>
      <c r="P222" s="4" t="s">
        <v>50</v>
      </c>
      <c r="Q222" s="4" t="s">
        <v>1075</v>
      </c>
      <c r="R222" s="4">
        <v>56.2</v>
      </c>
      <c r="S222" s="4">
        <v>0</v>
      </c>
      <c r="T222" s="4">
        <v>0</v>
      </c>
      <c r="U222" s="4">
        <v>0</v>
      </c>
      <c r="V222" s="4">
        <v>0</v>
      </c>
      <c r="W222" s="4">
        <v>2</v>
      </c>
      <c r="X222" s="5">
        <v>4</v>
      </c>
      <c r="Z222" s="3">
        <f t="shared" si="33"/>
        <v>4.0000000000000002E-4</v>
      </c>
      <c r="AA222" s="4">
        <f t="shared" si="33"/>
        <v>4.0000000000000002E-4</v>
      </c>
      <c r="AB222" s="4">
        <f t="shared" si="33"/>
        <v>4.0000000000000002E-4</v>
      </c>
      <c r="AC222" s="4">
        <f t="shared" si="32"/>
        <v>4.0000000000000002E-4</v>
      </c>
      <c r="AD222" s="4">
        <f t="shared" si="32"/>
        <v>7.6225321499728306E-4</v>
      </c>
      <c r="AE222" s="5">
        <f t="shared" si="32"/>
        <v>1.028831944662789E-3</v>
      </c>
      <c r="AF222"/>
      <c r="AG222" s="3">
        <f t="shared" si="38"/>
        <v>4.0000000000000002E-4</v>
      </c>
      <c r="AH222" s="5">
        <f t="shared" si="39"/>
        <v>7.3036171988669074E-4</v>
      </c>
      <c r="AI222"/>
      <c r="AJ222" s="3">
        <f t="shared" si="40"/>
        <v>0.21152775077520236</v>
      </c>
      <c r="AK222" s="4">
        <f t="shared" si="34"/>
        <v>0.21152775077520236</v>
      </c>
      <c r="AL222" s="4">
        <f t="shared" si="41"/>
        <v>1</v>
      </c>
      <c r="AM222" s="4">
        <f t="shared" si="35"/>
        <v>1.8259042997167267</v>
      </c>
      <c r="AN222" s="4">
        <f t="shared" si="36"/>
        <v>0</v>
      </c>
      <c r="AO222" s="4">
        <f t="shared" si="37"/>
        <v>0</v>
      </c>
      <c r="AP222" s="16" t="str">
        <f t="shared" si="42"/>
        <v>#00FF00</v>
      </c>
    </row>
    <row r="223" spans="1:42" x14ac:dyDescent="0.35">
      <c r="A223" s="3" t="s">
        <v>1076</v>
      </c>
      <c r="B223" s="4" t="s">
        <v>1077</v>
      </c>
      <c r="C223" s="4" t="s">
        <v>1078</v>
      </c>
      <c r="D223" s="23" t="s">
        <v>32</v>
      </c>
      <c r="E223" s="4" t="s">
        <v>33</v>
      </c>
      <c r="F223" s="4" t="s">
        <v>34</v>
      </c>
      <c r="G223" s="4" t="s">
        <v>35</v>
      </c>
      <c r="H223" s="4" t="s">
        <v>36</v>
      </c>
      <c r="I223" s="4" t="s">
        <v>37</v>
      </c>
      <c r="J223" s="4" t="s">
        <v>38</v>
      </c>
      <c r="K223" s="4" t="s">
        <v>32</v>
      </c>
      <c r="L223" s="4" t="s">
        <v>39</v>
      </c>
      <c r="M223" s="4" t="s">
        <v>197</v>
      </c>
      <c r="N223" s="4" t="s">
        <v>41</v>
      </c>
      <c r="O223" s="4" t="s">
        <v>1079</v>
      </c>
      <c r="P223" s="4" t="s">
        <v>1080</v>
      </c>
      <c r="Q223" s="4" t="s">
        <v>1081</v>
      </c>
      <c r="R223" s="4">
        <v>83.7</v>
      </c>
      <c r="S223" s="4">
        <v>0</v>
      </c>
      <c r="T223" s="4">
        <v>0</v>
      </c>
      <c r="U223" s="4">
        <v>0</v>
      </c>
      <c r="V223" s="4">
        <v>1</v>
      </c>
      <c r="W223" s="4">
        <v>4</v>
      </c>
      <c r="X223" s="5">
        <v>3</v>
      </c>
      <c r="Z223" s="3">
        <f t="shared" si="33"/>
        <v>4.0000000000000002E-4</v>
      </c>
      <c r="AA223" s="4">
        <f t="shared" si="33"/>
        <v>4.0000000000000002E-4</v>
      </c>
      <c r="AB223" s="4">
        <f t="shared" si="33"/>
        <v>4.0000000000000002E-4</v>
      </c>
      <c r="AC223" s="4">
        <f t="shared" si="32"/>
        <v>8.5351473922902499E-4</v>
      </c>
      <c r="AD223" s="4">
        <f t="shared" si="32"/>
        <v>1.1245064299945662E-3</v>
      </c>
      <c r="AE223" s="5">
        <f t="shared" si="32"/>
        <v>8.7162395849709167E-4</v>
      </c>
      <c r="AF223"/>
      <c r="AG223" s="3">
        <f t="shared" si="38"/>
        <v>4.0000000000000002E-4</v>
      </c>
      <c r="AH223" s="5">
        <f t="shared" si="39"/>
        <v>9.4988170924022771E-4</v>
      </c>
      <c r="AI223"/>
      <c r="AJ223" s="3">
        <f t="shared" si="40"/>
        <v>2.4381150274694511E-2</v>
      </c>
      <c r="AK223" s="4">
        <f t="shared" si="34"/>
        <v>2.4381150274694511E-2</v>
      </c>
      <c r="AL223" s="4">
        <f t="shared" si="41"/>
        <v>2.4381150274694511E-2</v>
      </c>
      <c r="AM223" s="4">
        <f t="shared" si="35"/>
        <v>2.3747042731005692</v>
      </c>
      <c r="AN223" s="4">
        <f t="shared" si="36"/>
        <v>1.2477478627928138</v>
      </c>
      <c r="AO223" s="4" t="str">
        <f t="shared" si="37"/>
        <v>K01678</v>
      </c>
      <c r="AP223" s="16" t="str">
        <f t="shared" si="42"/>
        <v>#FFFF00</v>
      </c>
    </row>
    <row r="224" spans="1:42" x14ac:dyDescent="0.35">
      <c r="A224" s="3" t="s">
        <v>1082</v>
      </c>
      <c r="B224" s="4" t="s">
        <v>1083</v>
      </c>
      <c r="C224" s="4"/>
      <c r="D224" s="23" t="s">
        <v>32</v>
      </c>
      <c r="E224" s="4" t="s">
        <v>33</v>
      </c>
      <c r="F224" s="4" t="s">
        <v>34</v>
      </c>
      <c r="G224" s="4" t="s">
        <v>35</v>
      </c>
      <c r="H224" s="4" t="s">
        <v>36</v>
      </c>
      <c r="I224" s="4" t="s">
        <v>37</v>
      </c>
      <c r="J224" s="4" t="s">
        <v>38</v>
      </c>
      <c r="K224" s="4" t="s">
        <v>32</v>
      </c>
      <c r="L224" s="4" t="s">
        <v>39</v>
      </c>
      <c r="M224" s="4" t="s">
        <v>303</v>
      </c>
      <c r="N224" s="4" t="s">
        <v>41</v>
      </c>
      <c r="O224" s="4" t="s">
        <v>1084</v>
      </c>
      <c r="P224" s="4" t="s">
        <v>1085</v>
      </c>
      <c r="Q224" s="4" t="s">
        <v>1086</v>
      </c>
      <c r="R224" s="4">
        <v>95.3</v>
      </c>
      <c r="S224" s="4">
        <v>0</v>
      </c>
      <c r="T224" s="4">
        <v>0</v>
      </c>
      <c r="U224" s="4">
        <v>0</v>
      </c>
      <c r="V224" s="4">
        <v>4</v>
      </c>
      <c r="W224" s="4">
        <v>7</v>
      </c>
      <c r="X224" s="5">
        <v>5</v>
      </c>
      <c r="Z224" s="3">
        <f t="shared" si="33"/>
        <v>4.0000000000000002E-4</v>
      </c>
      <c r="AA224" s="4">
        <f t="shared" si="33"/>
        <v>4.0000000000000002E-4</v>
      </c>
      <c r="AB224" s="4">
        <f t="shared" si="33"/>
        <v>4.0000000000000002E-4</v>
      </c>
      <c r="AC224" s="4">
        <f t="shared" si="32"/>
        <v>2.2140589569160998E-3</v>
      </c>
      <c r="AD224" s="4">
        <f t="shared" si="32"/>
        <v>1.6678862524904909E-3</v>
      </c>
      <c r="AE224" s="5">
        <f t="shared" si="32"/>
        <v>1.1860399308284862E-3</v>
      </c>
      <c r="AF224"/>
      <c r="AG224" s="3">
        <f t="shared" si="38"/>
        <v>4.0000000000000002E-4</v>
      </c>
      <c r="AH224" s="5">
        <f t="shared" si="39"/>
        <v>1.6893283800783589E-3</v>
      </c>
      <c r="AI224"/>
      <c r="AJ224" s="3">
        <f t="shared" si="40"/>
        <v>4.9167535628735132E-2</v>
      </c>
      <c r="AK224" s="4">
        <f t="shared" si="34"/>
        <v>4.9167535628735132E-2</v>
      </c>
      <c r="AL224" s="4">
        <f t="shared" si="41"/>
        <v>4.9167535628735132E-2</v>
      </c>
      <c r="AM224" s="4">
        <f t="shared" si="35"/>
        <v>4.2233209501958973</v>
      </c>
      <c r="AN224" s="4">
        <f t="shared" si="36"/>
        <v>2.0783778885461532</v>
      </c>
      <c r="AO224" s="4" t="str">
        <f t="shared" si="37"/>
        <v>K09730</v>
      </c>
      <c r="AP224" s="16" t="str">
        <f t="shared" si="42"/>
        <v>#FF8000</v>
      </c>
    </row>
    <row r="225" spans="1:42" x14ac:dyDescent="0.35">
      <c r="A225" s="3" t="s">
        <v>1087</v>
      </c>
      <c r="B225" s="4"/>
      <c r="C225" s="4"/>
      <c r="D225" s="23" t="s">
        <v>32</v>
      </c>
      <c r="E225" s="4" t="s">
        <v>33</v>
      </c>
      <c r="F225" s="4" t="s">
        <v>34</v>
      </c>
      <c r="G225" s="4" t="s">
        <v>35</v>
      </c>
      <c r="H225" s="4" t="s">
        <v>36</v>
      </c>
      <c r="I225" s="4" t="s">
        <v>37</v>
      </c>
      <c r="J225" s="4" t="s">
        <v>38</v>
      </c>
      <c r="K225" s="4" t="s">
        <v>32</v>
      </c>
      <c r="L225" s="4" t="s">
        <v>39</v>
      </c>
      <c r="M225" s="4" t="s">
        <v>64</v>
      </c>
      <c r="N225" s="4" t="s">
        <v>41</v>
      </c>
      <c r="O225" s="4" t="s">
        <v>254</v>
      </c>
      <c r="P225" s="4" t="s">
        <v>255</v>
      </c>
      <c r="Q225" s="4" t="s">
        <v>256</v>
      </c>
      <c r="R225" s="4">
        <v>87.4</v>
      </c>
      <c r="S225" s="4">
        <v>0</v>
      </c>
      <c r="T225" s="4">
        <v>0</v>
      </c>
      <c r="U225" s="4">
        <v>0</v>
      </c>
      <c r="V225" s="4">
        <v>2</v>
      </c>
      <c r="W225" s="4">
        <v>8</v>
      </c>
      <c r="X225" s="5">
        <v>13</v>
      </c>
      <c r="Z225" s="3">
        <f t="shared" si="33"/>
        <v>4.0000000000000002E-4</v>
      </c>
      <c r="AA225" s="4">
        <f t="shared" si="33"/>
        <v>4.0000000000000002E-4</v>
      </c>
      <c r="AB225" s="4">
        <f t="shared" si="33"/>
        <v>4.0000000000000002E-4</v>
      </c>
      <c r="AC225" s="4">
        <f t="shared" si="32"/>
        <v>1.30702947845805E-3</v>
      </c>
      <c r="AD225" s="4">
        <f t="shared" si="32"/>
        <v>1.8490128599891323E-3</v>
      </c>
      <c r="AE225" s="5">
        <f t="shared" si="32"/>
        <v>2.4437038201540642E-3</v>
      </c>
      <c r="AF225"/>
      <c r="AG225" s="3">
        <f t="shared" si="38"/>
        <v>4.0000000000000002E-4</v>
      </c>
      <c r="AH225" s="5">
        <f t="shared" si="39"/>
        <v>1.8665820528670819E-3</v>
      </c>
      <c r="AI225"/>
      <c r="AJ225" s="3">
        <f t="shared" si="40"/>
        <v>4.6619236080615876E-2</v>
      </c>
      <c r="AK225" s="4">
        <f t="shared" si="34"/>
        <v>4.6619236080615876E-2</v>
      </c>
      <c r="AL225" s="4">
        <f t="shared" si="41"/>
        <v>4.6619236080615876E-2</v>
      </c>
      <c r="AM225" s="4">
        <f t="shared" si="35"/>
        <v>4.6664551321677044</v>
      </c>
      <c r="AN225" s="4">
        <f t="shared" si="36"/>
        <v>2.2223270241886852</v>
      </c>
      <c r="AO225" s="4">
        <f t="shared" si="37"/>
        <v>0</v>
      </c>
      <c r="AP225" s="16" t="str">
        <f t="shared" si="42"/>
        <v>#FF8000</v>
      </c>
    </row>
    <row r="226" spans="1:42" x14ac:dyDescent="0.35">
      <c r="A226" s="3" t="s">
        <v>1088</v>
      </c>
      <c r="B226" s="4" t="s">
        <v>1089</v>
      </c>
      <c r="C226" s="4"/>
      <c r="D226" s="23" t="s">
        <v>32</v>
      </c>
      <c r="E226" s="4" t="s">
        <v>33</v>
      </c>
      <c r="F226" s="4" t="s">
        <v>34</v>
      </c>
      <c r="G226" s="4" t="s">
        <v>549</v>
      </c>
      <c r="H226" s="4" t="s">
        <v>549</v>
      </c>
      <c r="I226" s="4" t="s">
        <v>549</v>
      </c>
      <c r="J226" s="4" t="s">
        <v>549</v>
      </c>
      <c r="K226" s="4" t="s">
        <v>549</v>
      </c>
      <c r="L226" s="4" t="s">
        <v>549</v>
      </c>
      <c r="M226" s="4" t="s">
        <v>197</v>
      </c>
      <c r="N226" s="4" t="s">
        <v>41</v>
      </c>
      <c r="O226" s="4" t="s">
        <v>1090</v>
      </c>
      <c r="P226" s="4" t="s">
        <v>1091</v>
      </c>
      <c r="Q226" s="4" t="s">
        <v>1092</v>
      </c>
      <c r="R226" s="4">
        <v>95</v>
      </c>
      <c r="S226" s="4">
        <v>0</v>
      </c>
      <c r="T226" s="4">
        <v>0</v>
      </c>
      <c r="U226" s="4">
        <v>0</v>
      </c>
      <c r="V226" s="4">
        <v>0</v>
      </c>
      <c r="W226" s="4">
        <v>2</v>
      </c>
      <c r="X226" s="5">
        <v>0</v>
      </c>
      <c r="Z226" s="3">
        <f t="shared" si="33"/>
        <v>4.0000000000000002E-4</v>
      </c>
      <c r="AA226" s="4">
        <f t="shared" si="33"/>
        <v>4.0000000000000002E-4</v>
      </c>
      <c r="AB226" s="4">
        <f t="shared" si="33"/>
        <v>4.0000000000000002E-4</v>
      </c>
      <c r="AC226" s="4">
        <f t="shared" si="32"/>
        <v>4.0000000000000002E-4</v>
      </c>
      <c r="AD226" s="4">
        <f t="shared" si="32"/>
        <v>7.6225321499728306E-4</v>
      </c>
      <c r="AE226" s="5">
        <f t="shared" si="32"/>
        <v>4.0000000000000002E-4</v>
      </c>
      <c r="AF226"/>
      <c r="AG226" s="3">
        <f t="shared" si="38"/>
        <v>4.0000000000000002E-4</v>
      </c>
      <c r="AH226" s="5">
        <f t="shared" si="39"/>
        <v>5.2075107166576096E-4</v>
      </c>
      <c r="AI226"/>
      <c r="AJ226" s="3">
        <f t="shared" si="40"/>
        <v>0.42264973081037438</v>
      </c>
      <c r="AK226" s="4">
        <f t="shared" si="34"/>
        <v>0.42264973081037438</v>
      </c>
      <c r="AL226" s="4">
        <f t="shared" si="41"/>
        <v>1</v>
      </c>
      <c r="AM226" s="4">
        <f t="shared" si="35"/>
        <v>1.3018776791644024</v>
      </c>
      <c r="AN226" s="4">
        <f t="shared" si="36"/>
        <v>0</v>
      </c>
      <c r="AO226" s="4" t="str">
        <f t="shared" si="37"/>
        <v>K10726</v>
      </c>
      <c r="AP226" s="16" t="str">
        <f t="shared" si="42"/>
        <v>#00FF00</v>
      </c>
    </row>
    <row r="227" spans="1:42" x14ac:dyDescent="0.35">
      <c r="A227" s="3" t="s">
        <v>1093</v>
      </c>
      <c r="B227" s="4" t="s">
        <v>1094</v>
      </c>
      <c r="C227" s="4"/>
      <c r="D227" s="23" t="s">
        <v>32</v>
      </c>
      <c r="E227" s="4" t="s">
        <v>33</v>
      </c>
      <c r="F227" s="4" t="s">
        <v>34</v>
      </c>
      <c r="G227" s="4" t="s">
        <v>35</v>
      </c>
      <c r="H227" s="4" t="s">
        <v>36</v>
      </c>
      <c r="I227" s="4" t="s">
        <v>37</v>
      </c>
      <c r="J227" s="4" t="s">
        <v>38</v>
      </c>
      <c r="K227" s="4" t="s">
        <v>32</v>
      </c>
      <c r="L227" s="4" t="s">
        <v>39</v>
      </c>
      <c r="M227" s="4" t="s">
        <v>600</v>
      </c>
      <c r="N227" s="4" t="s">
        <v>41</v>
      </c>
      <c r="O227" s="4" t="s">
        <v>1095</v>
      </c>
      <c r="P227" s="4" t="s">
        <v>1096</v>
      </c>
      <c r="Q227" s="4" t="s">
        <v>1097</v>
      </c>
      <c r="R227" s="4">
        <v>87.8</v>
      </c>
      <c r="S227" s="4">
        <v>0</v>
      </c>
      <c r="T227" s="4">
        <v>0</v>
      </c>
      <c r="U227" s="4">
        <v>0</v>
      </c>
      <c r="V227" s="4">
        <v>0</v>
      </c>
      <c r="W227" s="4">
        <v>0</v>
      </c>
      <c r="X227" s="5">
        <v>2</v>
      </c>
      <c r="Z227" s="3">
        <f t="shared" si="33"/>
        <v>4.0000000000000002E-4</v>
      </c>
      <c r="AA227" s="4">
        <f t="shared" si="33"/>
        <v>4.0000000000000002E-4</v>
      </c>
      <c r="AB227" s="4">
        <f t="shared" si="33"/>
        <v>4.0000000000000002E-4</v>
      </c>
      <c r="AC227" s="4">
        <f t="shared" si="32"/>
        <v>4.0000000000000002E-4</v>
      </c>
      <c r="AD227" s="4">
        <f t="shared" si="32"/>
        <v>4.0000000000000002E-4</v>
      </c>
      <c r="AE227" s="5">
        <f t="shared" si="32"/>
        <v>7.1441597233139447E-4</v>
      </c>
      <c r="AF227"/>
      <c r="AG227" s="3">
        <f t="shared" si="38"/>
        <v>4.0000000000000002E-4</v>
      </c>
      <c r="AH227" s="5">
        <f t="shared" si="39"/>
        <v>5.048053241104648E-4</v>
      </c>
      <c r="AI227"/>
      <c r="AJ227" s="3">
        <f t="shared" si="40"/>
        <v>0.42264973081037438</v>
      </c>
      <c r="AK227" s="4">
        <f t="shared" si="34"/>
        <v>0.42264973081037438</v>
      </c>
      <c r="AL227" s="4">
        <f t="shared" si="41"/>
        <v>1</v>
      </c>
      <c r="AM227" s="4">
        <f t="shared" si="35"/>
        <v>1.2620133102761619</v>
      </c>
      <c r="AN227" s="4">
        <f t="shared" si="36"/>
        <v>0</v>
      </c>
      <c r="AO227" s="4" t="str">
        <f t="shared" si="37"/>
        <v>K06965</v>
      </c>
      <c r="AP227" s="16" t="str">
        <f t="shared" si="42"/>
        <v>#00FF00</v>
      </c>
    </row>
    <row r="228" spans="1:42" x14ac:dyDescent="0.35">
      <c r="A228" s="3" t="s">
        <v>1098</v>
      </c>
      <c r="B228" s="4"/>
      <c r="C228" s="4"/>
      <c r="D228" s="23" t="s">
        <v>32</v>
      </c>
      <c r="E228" s="4" t="s">
        <v>101</v>
      </c>
      <c r="F228" s="4" t="s">
        <v>34</v>
      </c>
      <c r="G228" s="4"/>
      <c r="H228" s="4"/>
      <c r="I228" s="4"/>
      <c r="J228" s="4"/>
      <c r="K228" s="4"/>
      <c r="L228" s="4"/>
      <c r="M228" s="4" t="s">
        <v>343</v>
      </c>
      <c r="N228" s="4" t="s">
        <v>41</v>
      </c>
      <c r="O228" s="4" t="s">
        <v>50</v>
      </c>
      <c r="P228" s="4" t="s">
        <v>50</v>
      </c>
      <c r="Q228" s="4" t="s">
        <v>1099</v>
      </c>
      <c r="R228" s="4"/>
      <c r="S228" s="4">
        <v>0</v>
      </c>
      <c r="T228" s="4">
        <v>0</v>
      </c>
      <c r="U228" s="4">
        <v>0</v>
      </c>
      <c r="V228" s="4">
        <v>0</v>
      </c>
      <c r="W228" s="4">
        <v>0</v>
      </c>
      <c r="X228" s="5">
        <v>0</v>
      </c>
      <c r="Z228" s="3">
        <f t="shared" si="33"/>
        <v>4.0000000000000002E-4</v>
      </c>
      <c r="AA228" s="4">
        <f t="shared" si="33"/>
        <v>4.0000000000000002E-4</v>
      </c>
      <c r="AB228" s="4">
        <f t="shared" si="33"/>
        <v>4.0000000000000002E-4</v>
      </c>
      <c r="AC228" s="4">
        <f t="shared" si="32"/>
        <v>4.0000000000000002E-4</v>
      </c>
      <c r="AD228" s="4">
        <f t="shared" si="32"/>
        <v>4.0000000000000002E-4</v>
      </c>
      <c r="AE228" s="5">
        <f t="shared" si="32"/>
        <v>4.0000000000000002E-4</v>
      </c>
      <c r="AF228"/>
      <c r="AG228" s="3">
        <f t="shared" si="38"/>
        <v>4.0000000000000002E-4</v>
      </c>
      <c r="AH228" s="5">
        <f t="shared" si="39"/>
        <v>4.0000000000000002E-4</v>
      </c>
      <c r="AI228"/>
      <c r="AJ228" s="3" t="e">
        <f t="shared" si="40"/>
        <v>#DIV/0!</v>
      </c>
      <c r="AK228" s="4">
        <f t="shared" si="34"/>
        <v>1</v>
      </c>
      <c r="AL228" s="4">
        <f t="shared" si="41"/>
        <v>1</v>
      </c>
      <c r="AM228" s="4">
        <f t="shared" si="35"/>
        <v>1</v>
      </c>
      <c r="AN228" s="4">
        <f t="shared" si="36"/>
        <v>0</v>
      </c>
      <c r="AO228" s="4">
        <f t="shared" si="37"/>
        <v>0</v>
      </c>
      <c r="AP228" s="16" t="str">
        <f t="shared" si="42"/>
        <v>#00FF00</v>
      </c>
    </row>
    <row r="229" spans="1:42" x14ac:dyDescent="0.35">
      <c r="A229" s="3" t="s">
        <v>1100</v>
      </c>
      <c r="B229" s="4" t="s">
        <v>1101</v>
      </c>
      <c r="C229" s="4" t="s">
        <v>1102</v>
      </c>
      <c r="D229" s="23" t="s">
        <v>32</v>
      </c>
      <c r="E229" s="4" t="s">
        <v>33</v>
      </c>
      <c r="F229" s="4" t="s">
        <v>34</v>
      </c>
      <c r="G229" s="4" t="s">
        <v>35</v>
      </c>
      <c r="H229" s="4" t="s">
        <v>36</v>
      </c>
      <c r="I229" s="4" t="s">
        <v>37</v>
      </c>
      <c r="J229" s="4" t="s">
        <v>38</v>
      </c>
      <c r="K229" s="4" t="s">
        <v>32</v>
      </c>
      <c r="L229" s="4" t="s">
        <v>39</v>
      </c>
      <c r="M229" s="4" t="s">
        <v>412</v>
      </c>
      <c r="N229" s="4" t="s">
        <v>41</v>
      </c>
      <c r="O229" s="4" t="s">
        <v>1103</v>
      </c>
      <c r="P229" s="4" t="s">
        <v>1104</v>
      </c>
      <c r="Q229" s="4" t="s">
        <v>1105</v>
      </c>
      <c r="R229" s="4">
        <v>80.900000000000006</v>
      </c>
      <c r="S229" s="4">
        <v>0</v>
      </c>
      <c r="T229" s="4">
        <v>0</v>
      </c>
      <c r="U229" s="4">
        <v>0</v>
      </c>
      <c r="V229" s="4">
        <v>0</v>
      </c>
      <c r="W229" s="4">
        <v>7</v>
      </c>
      <c r="X229" s="5">
        <v>5</v>
      </c>
      <c r="Z229" s="3">
        <f t="shared" si="33"/>
        <v>4.0000000000000002E-4</v>
      </c>
      <c r="AA229" s="4">
        <f t="shared" si="33"/>
        <v>4.0000000000000002E-4</v>
      </c>
      <c r="AB229" s="4">
        <f t="shared" si="33"/>
        <v>4.0000000000000002E-4</v>
      </c>
      <c r="AC229" s="4">
        <f t="shared" si="32"/>
        <v>4.0000000000000002E-4</v>
      </c>
      <c r="AD229" s="4">
        <f t="shared" si="32"/>
        <v>1.6678862524904909E-3</v>
      </c>
      <c r="AE229" s="5">
        <f t="shared" si="32"/>
        <v>1.1860399308284862E-3</v>
      </c>
      <c r="AF229"/>
      <c r="AG229" s="3">
        <f t="shared" si="38"/>
        <v>4.0000000000000002E-4</v>
      </c>
      <c r="AH229" s="5">
        <f t="shared" si="39"/>
        <v>1.0846420611063258E-3</v>
      </c>
      <c r="AI229"/>
      <c r="AJ229" s="3">
        <f t="shared" si="40"/>
        <v>0.20508495617874056</v>
      </c>
      <c r="AK229" s="4">
        <f t="shared" si="34"/>
        <v>0.20508495617874056</v>
      </c>
      <c r="AL229" s="4">
        <f t="shared" si="41"/>
        <v>1</v>
      </c>
      <c r="AM229" s="4">
        <f t="shared" si="35"/>
        <v>2.7116051527658143</v>
      </c>
      <c r="AN229" s="4">
        <f t="shared" si="36"/>
        <v>0</v>
      </c>
      <c r="AO229" s="4" t="str">
        <f t="shared" si="37"/>
        <v>K01892</v>
      </c>
      <c r="AP229" s="16" t="str">
        <f t="shared" si="42"/>
        <v>#00FF00</v>
      </c>
    </row>
    <row r="230" spans="1:42" x14ac:dyDescent="0.35">
      <c r="A230" s="3" t="s">
        <v>1106</v>
      </c>
      <c r="B230" s="4"/>
      <c r="C230" s="4"/>
      <c r="D230" s="23" t="s">
        <v>32</v>
      </c>
      <c r="E230" s="4" t="s">
        <v>33</v>
      </c>
      <c r="F230" s="4" t="s">
        <v>34</v>
      </c>
      <c r="G230" s="4" t="s">
        <v>35</v>
      </c>
      <c r="H230" s="4" t="s">
        <v>36</v>
      </c>
      <c r="I230" s="4" t="s">
        <v>37</v>
      </c>
      <c r="J230" s="4" t="s">
        <v>38</v>
      </c>
      <c r="K230" s="4" t="s">
        <v>32</v>
      </c>
      <c r="L230" s="4" t="s">
        <v>39</v>
      </c>
      <c r="M230" s="4" t="s">
        <v>197</v>
      </c>
      <c r="N230" s="4" t="s">
        <v>41</v>
      </c>
      <c r="O230" s="4" t="s">
        <v>1107</v>
      </c>
      <c r="P230" s="4" t="s">
        <v>1108</v>
      </c>
      <c r="Q230" s="4" t="s">
        <v>1109</v>
      </c>
      <c r="R230" s="4">
        <v>83.6</v>
      </c>
      <c r="S230" s="4">
        <v>0</v>
      </c>
      <c r="T230" s="4">
        <v>0</v>
      </c>
      <c r="U230" s="4">
        <v>0</v>
      </c>
      <c r="V230" s="4">
        <v>0</v>
      </c>
      <c r="W230" s="4">
        <v>2</v>
      </c>
      <c r="X230" s="5">
        <v>3</v>
      </c>
      <c r="Z230" s="3">
        <f t="shared" si="33"/>
        <v>4.0000000000000002E-4</v>
      </c>
      <c r="AA230" s="4">
        <f t="shared" si="33"/>
        <v>4.0000000000000002E-4</v>
      </c>
      <c r="AB230" s="4">
        <f t="shared" si="33"/>
        <v>4.0000000000000002E-4</v>
      </c>
      <c r="AC230" s="4">
        <f t="shared" si="32"/>
        <v>4.0000000000000002E-4</v>
      </c>
      <c r="AD230" s="4">
        <f t="shared" si="32"/>
        <v>7.6225321499728306E-4</v>
      </c>
      <c r="AE230" s="5">
        <f t="shared" si="32"/>
        <v>8.7162395849709167E-4</v>
      </c>
      <c r="AF230"/>
      <c r="AG230" s="3">
        <f t="shared" si="38"/>
        <v>4.0000000000000002E-4</v>
      </c>
      <c r="AH230" s="5">
        <f t="shared" si="39"/>
        <v>6.7795905783145816E-4</v>
      </c>
      <c r="AI230"/>
      <c r="AJ230" s="3">
        <f t="shared" si="40"/>
        <v>0.19043708537264914</v>
      </c>
      <c r="AK230" s="4">
        <f t="shared" si="34"/>
        <v>0.19043708537264914</v>
      </c>
      <c r="AL230" s="4">
        <f t="shared" si="41"/>
        <v>1</v>
      </c>
      <c r="AM230" s="4">
        <f t="shared" si="35"/>
        <v>1.6948976445786452</v>
      </c>
      <c r="AN230" s="4">
        <f t="shared" si="36"/>
        <v>0</v>
      </c>
      <c r="AO230" s="4">
        <f t="shared" si="37"/>
        <v>0</v>
      </c>
      <c r="AP230" s="16" t="str">
        <f t="shared" si="42"/>
        <v>#00FF00</v>
      </c>
    </row>
    <row r="231" spans="1:42" x14ac:dyDescent="0.35">
      <c r="A231" s="3" t="s">
        <v>1110</v>
      </c>
      <c r="B231" s="4" t="s">
        <v>1111</v>
      </c>
      <c r="C231" s="4"/>
      <c r="D231" s="23" t="s">
        <v>32</v>
      </c>
      <c r="E231" s="4" t="s">
        <v>33</v>
      </c>
      <c r="F231" s="4" t="s">
        <v>34</v>
      </c>
      <c r="G231" s="4" t="s">
        <v>35</v>
      </c>
      <c r="H231" s="4" t="s">
        <v>36</v>
      </c>
      <c r="I231" s="4" t="s">
        <v>37</v>
      </c>
      <c r="J231" s="4" t="s">
        <v>38</v>
      </c>
      <c r="K231" s="4" t="s">
        <v>32</v>
      </c>
      <c r="L231" s="4" t="s">
        <v>39</v>
      </c>
      <c r="M231" s="4" t="s">
        <v>343</v>
      </c>
      <c r="N231" s="4" t="s">
        <v>41</v>
      </c>
      <c r="O231" s="4" t="s">
        <v>1112</v>
      </c>
      <c r="P231" s="4" t="s">
        <v>1113</v>
      </c>
      <c r="Q231" s="4" t="s">
        <v>1114</v>
      </c>
      <c r="R231" s="4">
        <v>88.5</v>
      </c>
      <c r="S231" s="4">
        <v>0</v>
      </c>
      <c r="T231" s="4">
        <v>0</v>
      </c>
      <c r="U231" s="4">
        <v>0</v>
      </c>
      <c r="V231" s="4">
        <v>0</v>
      </c>
      <c r="W231" s="4">
        <v>1</v>
      </c>
      <c r="X231" s="5">
        <v>2</v>
      </c>
      <c r="Z231" s="3">
        <f t="shared" si="33"/>
        <v>4.0000000000000002E-4</v>
      </c>
      <c r="AA231" s="4">
        <f t="shared" si="33"/>
        <v>4.0000000000000002E-4</v>
      </c>
      <c r="AB231" s="4">
        <f t="shared" si="33"/>
        <v>4.0000000000000002E-4</v>
      </c>
      <c r="AC231" s="4">
        <f t="shared" si="33"/>
        <v>4.0000000000000002E-4</v>
      </c>
      <c r="AD231" s="4">
        <f t="shared" si="33"/>
        <v>5.8112660749864162E-4</v>
      </c>
      <c r="AE231" s="5">
        <f t="shared" si="33"/>
        <v>7.1441597233139447E-4</v>
      </c>
      <c r="AF231"/>
      <c r="AG231" s="3">
        <f t="shared" si="38"/>
        <v>4.0000000000000002E-4</v>
      </c>
      <c r="AH231" s="5">
        <f t="shared" si="39"/>
        <v>5.6518085994334535E-4</v>
      </c>
      <c r="AI231"/>
      <c r="AJ231" s="3">
        <f t="shared" si="40"/>
        <v>0.21152775077520236</v>
      </c>
      <c r="AK231" s="4">
        <f t="shared" si="34"/>
        <v>0.21152775077520236</v>
      </c>
      <c r="AL231" s="4">
        <f t="shared" si="41"/>
        <v>1</v>
      </c>
      <c r="AM231" s="4">
        <f t="shared" si="35"/>
        <v>1.4129521498583633</v>
      </c>
      <c r="AN231" s="4">
        <f t="shared" si="36"/>
        <v>0</v>
      </c>
      <c r="AO231" s="4" t="str">
        <f t="shared" si="37"/>
        <v>K09128</v>
      </c>
      <c r="AP231" s="16" t="str">
        <f t="shared" si="42"/>
        <v>#00FF00</v>
      </c>
    </row>
    <row r="232" spans="1:42" x14ac:dyDescent="0.35">
      <c r="A232" s="3" t="s">
        <v>1115</v>
      </c>
      <c r="B232" s="4"/>
      <c r="C232" s="4"/>
      <c r="D232" s="23" t="s">
        <v>32</v>
      </c>
      <c r="E232" s="4" t="s">
        <v>33</v>
      </c>
      <c r="F232" s="4" t="s">
        <v>34</v>
      </c>
      <c r="G232" s="4" t="s">
        <v>35</v>
      </c>
      <c r="H232" s="4" t="s">
        <v>36</v>
      </c>
      <c r="I232" s="4" t="s">
        <v>37</v>
      </c>
      <c r="J232" s="4" t="s">
        <v>38</v>
      </c>
      <c r="K232" s="4" t="s">
        <v>32</v>
      </c>
      <c r="L232" s="4" t="s">
        <v>39</v>
      </c>
      <c r="M232" s="4" t="s">
        <v>320</v>
      </c>
      <c r="N232" s="4" t="s">
        <v>41</v>
      </c>
      <c r="O232" s="4" t="s">
        <v>1116</v>
      </c>
      <c r="P232" s="4" t="s">
        <v>1117</v>
      </c>
      <c r="Q232" s="4" t="s">
        <v>103</v>
      </c>
      <c r="R232" s="4">
        <v>51.6</v>
      </c>
      <c r="S232" s="4">
        <v>0</v>
      </c>
      <c r="T232" s="4">
        <v>0</v>
      </c>
      <c r="U232" s="4">
        <v>0</v>
      </c>
      <c r="V232" s="4">
        <v>0</v>
      </c>
      <c r="W232" s="4">
        <v>0</v>
      </c>
      <c r="X232" s="5">
        <v>1</v>
      </c>
      <c r="Z232" s="3">
        <f t="shared" ref="Z232:AE274" si="43">(S232/S$1487)+0.0004</f>
        <v>4.0000000000000002E-4</v>
      </c>
      <c r="AA232" s="4">
        <f t="shared" si="43"/>
        <v>4.0000000000000002E-4</v>
      </c>
      <c r="AB232" s="4">
        <f t="shared" si="43"/>
        <v>4.0000000000000002E-4</v>
      </c>
      <c r="AC232" s="4">
        <f t="shared" si="43"/>
        <v>4.0000000000000002E-4</v>
      </c>
      <c r="AD232" s="4">
        <f t="shared" si="43"/>
        <v>4.0000000000000002E-4</v>
      </c>
      <c r="AE232" s="5">
        <f t="shared" si="43"/>
        <v>5.5720798616569727E-4</v>
      </c>
      <c r="AF232"/>
      <c r="AG232" s="3">
        <f t="shared" si="38"/>
        <v>4.0000000000000002E-4</v>
      </c>
      <c r="AH232" s="5">
        <f t="shared" si="39"/>
        <v>4.5240266205523244E-4</v>
      </c>
      <c r="AI232"/>
      <c r="AJ232" s="3">
        <f t="shared" si="40"/>
        <v>0.42264973081037416</v>
      </c>
      <c r="AK232" s="4">
        <f t="shared" si="34"/>
        <v>0.42264973081037416</v>
      </c>
      <c r="AL232" s="4">
        <f t="shared" si="41"/>
        <v>1</v>
      </c>
      <c r="AM232" s="4">
        <f t="shared" si="35"/>
        <v>1.1310066551380811</v>
      </c>
      <c r="AN232" s="4">
        <f t="shared" si="36"/>
        <v>0</v>
      </c>
      <c r="AO232" s="4">
        <f t="shared" si="37"/>
        <v>0</v>
      </c>
      <c r="AP232" s="16" t="str">
        <f t="shared" si="42"/>
        <v>#00FF00</v>
      </c>
    </row>
    <row r="233" spans="1:42" x14ac:dyDescent="0.35">
      <c r="A233" s="3" t="s">
        <v>1118</v>
      </c>
      <c r="B233" s="4"/>
      <c r="C233" s="4"/>
      <c r="D233" s="23" t="s">
        <v>32</v>
      </c>
      <c r="E233" s="4" t="s">
        <v>33</v>
      </c>
      <c r="F233" s="4" t="s">
        <v>34</v>
      </c>
      <c r="G233" s="4" t="s">
        <v>35</v>
      </c>
      <c r="H233" s="4" t="s">
        <v>36</v>
      </c>
      <c r="I233" s="4" t="s">
        <v>37</v>
      </c>
      <c r="J233" s="4" t="s">
        <v>38</v>
      </c>
      <c r="K233" s="4" t="s">
        <v>32</v>
      </c>
      <c r="L233" s="4" t="s">
        <v>39</v>
      </c>
      <c r="M233" s="4" t="s">
        <v>586</v>
      </c>
      <c r="N233" s="4" t="s">
        <v>41</v>
      </c>
      <c r="O233" s="4" t="s">
        <v>1119</v>
      </c>
      <c r="P233" s="4" t="s">
        <v>1120</v>
      </c>
      <c r="Q233" s="4" t="s">
        <v>1121</v>
      </c>
      <c r="R233" s="4">
        <v>93.1</v>
      </c>
      <c r="S233" s="4">
        <v>0</v>
      </c>
      <c r="T233" s="4">
        <v>0</v>
      </c>
      <c r="U233" s="4">
        <v>0</v>
      </c>
      <c r="V233" s="4">
        <v>0</v>
      </c>
      <c r="W233" s="4">
        <v>0</v>
      </c>
      <c r="X233" s="5">
        <v>0</v>
      </c>
      <c r="Z233" s="3">
        <f t="shared" si="43"/>
        <v>4.0000000000000002E-4</v>
      </c>
      <c r="AA233" s="4">
        <f t="shared" si="43"/>
        <v>4.0000000000000002E-4</v>
      </c>
      <c r="AB233" s="4">
        <f t="shared" si="43"/>
        <v>4.0000000000000002E-4</v>
      </c>
      <c r="AC233" s="4">
        <f t="shared" si="43"/>
        <v>4.0000000000000002E-4</v>
      </c>
      <c r="AD233" s="4">
        <f t="shared" si="43"/>
        <v>4.0000000000000002E-4</v>
      </c>
      <c r="AE233" s="5">
        <f t="shared" si="43"/>
        <v>4.0000000000000002E-4</v>
      </c>
      <c r="AF233"/>
      <c r="AG233" s="3">
        <f t="shared" si="38"/>
        <v>4.0000000000000002E-4</v>
      </c>
      <c r="AH233" s="5">
        <f t="shared" si="39"/>
        <v>4.0000000000000002E-4</v>
      </c>
      <c r="AI233"/>
      <c r="AJ233" s="3" t="e">
        <f t="shared" si="40"/>
        <v>#DIV/0!</v>
      </c>
      <c r="AK233" s="4">
        <f t="shared" si="34"/>
        <v>1</v>
      </c>
      <c r="AL233" s="4">
        <f t="shared" si="41"/>
        <v>1</v>
      </c>
      <c r="AM233" s="4">
        <f t="shared" si="35"/>
        <v>1</v>
      </c>
      <c r="AN233" s="4">
        <f t="shared" si="36"/>
        <v>0</v>
      </c>
      <c r="AO233" s="4">
        <f t="shared" si="37"/>
        <v>0</v>
      </c>
      <c r="AP233" s="16" t="str">
        <f t="shared" si="42"/>
        <v>#00FF00</v>
      </c>
    </row>
    <row r="234" spans="1:42" x14ac:dyDescent="0.35">
      <c r="A234" s="3" t="s">
        <v>1122</v>
      </c>
      <c r="B234" s="4"/>
      <c r="C234" s="4"/>
      <c r="D234" s="23" t="s">
        <v>32</v>
      </c>
      <c r="E234" s="4" t="s">
        <v>33</v>
      </c>
      <c r="F234" s="4" t="s">
        <v>34</v>
      </c>
      <c r="G234" s="4" t="s">
        <v>35</v>
      </c>
      <c r="H234" s="4" t="s">
        <v>36</v>
      </c>
      <c r="I234" s="4" t="s">
        <v>37</v>
      </c>
      <c r="J234" s="4" t="s">
        <v>38</v>
      </c>
      <c r="K234" s="4" t="s">
        <v>32</v>
      </c>
      <c r="L234" s="4" t="s">
        <v>39</v>
      </c>
      <c r="M234" s="4" t="s">
        <v>64</v>
      </c>
      <c r="N234" s="4" t="s">
        <v>41</v>
      </c>
      <c r="O234" s="4" t="s">
        <v>50</v>
      </c>
      <c r="P234" s="4" t="s">
        <v>50</v>
      </c>
      <c r="Q234" s="4" t="s">
        <v>51</v>
      </c>
      <c r="R234" s="4">
        <v>70.900000000000006</v>
      </c>
      <c r="S234" s="4">
        <v>0</v>
      </c>
      <c r="T234" s="4">
        <v>0</v>
      </c>
      <c r="U234" s="4">
        <v>0</v>
      </c>
      <c r="V234" s="4">
        <v>0</v>
      </c>
      <c r="W234" s="4">
        <v>0</v>
      </c>
      <c r="X234" s="5">
        <v>0</v>
      </c>
      <c r="Z234" s="3">
        <f t="shared" si="43"/>
        <v>4.0000000000000002E-4</v>
      </c>
      <c r="AA234" s="4">
        <f t="shared" si="43"/>
        <v>4.0000000000000002E-4</v>
      </c>
      <c r="AB234" s="4">
        <f t="shared" si="43"/>
        <v>4.0000000000000002E-4</v>
      </c>
      <c r="AC234" s="4">
        <f t="shared" si="43"/>
        <v>4.0000000000000002E-4</v>
      </c>
      <c r="AD234" s="4">
        <f t="shared" si="43"/>
        <v>4.0000000000000002E-4</v>
      </c>
      <c r="AE234" s="5">
        <f t="shared" si="43"/>
        <v>4.0000000000000002E-4</v>
      </c>
      <c r="AF234"/>
      <c r="AG234" s="3">
        <f t="shared" si="38"/>
        <v>4.0000000000000002E-4</v>
      </c>
      <c r="AH234" s="5">
        <f t="shared" si="39"/>
        <v>4.0000000000000002E-4</v>
      </c>
      <c r="AI234"/>
      <c r="AJ234" s="3" t="e">
        <f t="shared" si="40"/>
        <v>#DIV/0!</v>
      </c>
      <c r="AK234" s="4">
        <f t="shared" si="34"/>
        <v>1</v>
      </c>
      <c r="AL234" s="4">
        <f t="shared" si="41"/>
        <v>1</v>
      </c>
      <c r="AM234" s="4">
        <f t="shared" si="35"/>
        <v>1</v>
      </c>
      <c r="AN234" s="4">
        <f t="shared" si="36"/>
        <v>0</v>
      </c>
      <c r="AO234" s="4">
        <f t="shared" si="37"/>
        <v>0</v>
      </c>
      <c r="AP234" s="16" t="str">
        <f t="shared" si="42"/>
        <v>#00FF00</v>
      </c>
    </row>
    <row r="235" spans="1:42" x14ac:dyDescent="0.35">
      <c r="A235" s="3" t="s">
        <v>1123</v>
      </c>
      <c r="B235" s="4"/>
      <c r="C235" s="4"/>
      <c r="D235" s="23" t="s">
        <v>32</v>
      </c>
      <c r="E235" s="4" t="s">
        <v>33</v>
      </c>
      <c r="F235" s="4" t="s">
        <v>34</v>
      </c>
      <c r="G235" s="4" t="s">
        <v>35</v>
      </c>
      <c r="H235" s="4" t="s">
        <v>36</v>
      </c>
      <c r="I235" s="4" t="s">
        <v>37</v>
      </c>
      <c r="J235" s="4" t="s">
        <v>38</v>
      </c>
      <c r="K235" s="4" t="s">
        <v>32</v>
      </c>
      <c r="L235" s="4" t="s">
        <v>1124</v>
      </c>
      <c r="M235" s="4" t="s">
        <v>79</v>
      </c>
      <c r="N235" s="4" t="s">
        <v>41</v>
      </c>
      <c r="O235" s="4" t="s">
        <v>1125</v>
      </c>
      <c r="P235" s="4" t="s">
        <v>1126</v>
      </c>
      <c r="Q235" s="4" t="s">
        <v>1127</v>
      </c>
      <c r="R235" s="4">
        <v>44.2</v>
      </c>
      <c r="S235" s="4">
        <v>0</v>
      </c>
      <c r="T235" s="4">
        <v>0</v>
      </c>
      <c r="U235" s="4">
        <v>0</v>
      </c>
      <c r="V235" s="4">
        <v>0</v>
      </c>
      <c r="W235" s="4">
        <v>1</v>
      </c>
      <c r="X235" s="5">
        <v>4</v>
      </c>
      <c r="Z235" s="3">
        <f t="shared" si="43"/>
        <v>4.0000000000000002E-4</v>
      </c>
      <c r="AA235" s="4">
        <f t="shared" si="43"/>
        <v>4.0000000000000002E-4</v>
      </c>
      <c r="AB235" s="4">
        <f t="shared" si="43"/>
        <v>4.0000000000000002E-4</v>
      </c>
      <c r="AC235" s="4">
        <f t="shared" si="43"/>
        <v>4.0000000000000002E-4</v>
      </c>
      <c r="AD235" s="4">
        <f t="shared" si="43"/>
        <v>5.8112660749864162E-4</v>
      </c>
      <c r="AE235" s="5">
        <f t="shared" si="43"/>
        <v>1.028831944662789E-3</v>
      </c>
      <c r="AF235"/>
      <c r="AG235" s="3">
        <f t="shared" si="38"/>
        <v>4.0000000000000002E-4</v>
      </c>
      <c r="AH235" s="5">
        <f t="shared" si="39"/>
        <v>6.6998618405381008E-4</v>
      </c>
      <c r="AI235"/>
      <c r="AJ235" s="3">
        <f t="shared" si="40"/>
        <v>0.28540438554297354</v>
      </c>
      <c r="AK235" s="4">
        <f t="shared" si="34"/>
        <v>0.28540438554297354</v>
      </c>
      <c r="AL235" s="4">
        <f t="shared" si="41"/>
        <v>1</v>
      </c>
      <c r="AM235" s="4">
        <f t="shared" si="35"/>
        <v>1.6749654601345252</v>
      </c>
      <c r="AN235" s="4">
        <f t="shared" si="36"/>
        <v>0</v>
      </c>
      <c r="AO235" s="4">
        <f t="shared" si="37"/>
        <v>0</v>
      </c>
      <c r="AP235" s="16" t="str">
        <f t="shared" si="42"/>
        <v>#00FF00</v>
      </c>
    </row>
    <row r="236" spans="1:42" x14ac:dyDescent="0.35">
      <c r="A236" s="3" t="s">
        <v>1128</v>
      </c>
      <c r="B236" s="4" t="s">
        <v>1129</v>
      </c>
      <c r="C236" s="4" t="s">
        <v>1130</v>
      </c>
      <c r="D236" s="23" t="s">
        <v>32</v>
      </c>
      <c r="E236" s="4" t="s">
        <v>33</v>
      </c>
      <c r="F236" s="4" t="s">
        <v>34</v>
      </c>
      <c r="G236" s="4" t="s">
        <v>35</v>
      </c>
      <c r="H236" s="4" t="s">
        <v>36</v>
      </c>
      <c r="I236" s="4" t="s">
        <v>37</v>
      </c>
      <c r="J236" s="4" t="s">
        <v>38</v>
      </c>
      <c r="K236" s="4" t="s">
        <v>32</v>
      </c>
      <c r="L236" s="4" t="s">
        <v>39</v>
      </c>
      <c r="M236" s="4" t="s">
        <v>169</v>
      </c>
      <c r="N236" s="4" t="s">
        <v>41</v>
      </c>
      <c r="O236" s="4" t="s">
        <v>1131</v>
      </c>
      <c r="P236" s="4" t="s">
        <v>1132</v>
      </c>
      <c r="Q236" s="4" t="s">
        <v>1133</v>
      </c>
      <c r="R236" s="4">
        <v>90.1</v>
      </c>
      <c r="S236" s="4">
        <v>0</v>
      </c>
      <c r="T236" s="4">
        <v>0</v>
      </c>
      <c r="U236" s="4">
        <v>0</v>
      </c>
      <c r="V236" s="4">
        <v>3</v>
      </c>
      <c r="W236" s="4">
        <v>3</v>
      </c>
      <c r="X236" s="5">
        <v>8</v>
      </c>
      <c r="Z236" s="3">
        <f t="shared" si="43"/>
        <v>4.0000000000000002E-4</v>
      </c>
      <c r="AA236" s="4">
        <f t="shared" si="43"/>
        <v>4.0000000000000002E-4</v>
      </c>
      <c r="AB236" s="4">
        <f t="shared" si="43"/>
        <v>4.0000000000000002E-4</v>
      </c>
      <c r="AC236" s="4">
        <f t="shared" si="43"/>
        <v>1.7605442176870747E-3</v>
      </c>
      <c r="AD236" s="4">
        <f t="shared" si="43"/>
        <v>9.4337982249592472E-4</v>
      </c>
      <c r="AE236" s="5">
        <f t="shared" si="43"/>
        <v>1.6576638893255778E-3</v>
      </c>
      <c r="AF236"/>
      <c r="AG236" s="3">
        <f t="shared" si="38"/>
        <v>4.0000000000000002E-4</v>
      </c>
      <c r="AH236" s="5">
        <f t="shared" si="39"/>
        <v>1.4538626431695257E-3</v>
      </c>
      <c r="AI236"/>
      <c r="AJ236" s="3">
        <f t="shared" si="40"/>
        <v>5.4627091784095416E-2</v>
      </c>
      <c r="AK236" s="4">
        <f t="shared" si="34"/>
        <v>5.4627091784095416E-2</v>
      </c>
      <c r="AL236" s="4">
        <f t="shared" si="41"/>
        <v>1</v>
      </c>
      <c r="AM236" s="4">
        <f t="shared" si="35"/>
        <v>3.6346566079238141</v>
      </c>
      <c r="AN236" s="4">
        <f t="shared" si="36"/>
        <v>0</v>
      </c>
      <c r="AO236" s="4" t="str">
        <f t="shared" si="37"/>
        <v>K03841</v>
      </c>
      <c r="AP236" s="16" t="str">
        <f t="shared" si="42"/>
        <v>#00FF00</v>
      </c>
    </row>
    <row r="237" spans="1:42" x14ac:dyDescent="0.35">
      <c r="A237" s="3" t="s">
        <v>1134</v>
      </c>
      <c r="B237" s="4"/>
      <c r="C237" s="4"/>
      <c r="D237" s="23" t="s">
        <v>32</v>
      </c>
      <c r="E237" s="4" t="s">
        <v>33</v>
      </c>
      <c r="F237" s="4" t="s">
        <v>34</v>
      </c>
      <c r="G237" s="4" t="s">
        <v>35</v>
      </c>
      <c r="H237" s="4" t="s">
        <v>1135</v>
      </c>
      <c r="I237" s="4" t="s">
        <v>1135</v>
      </c>
      <c r="J237" s="4" t="s">
        <v>1135</v>
      </c>
      <c r="K237" s="4" t="s">
        <v>1135</v>
      </c>
      <c r="L237" s="4" t="s">
        <v>1135</v>
      </c>
      <c r="M237" s="4" t="s">
        <v>228</v>
      </c>
      <c r="N237" s="4" t="s">
        <v>41</v>
      </c>
      <c r="O237" s="4" t="s">
        <v>1136</v>
      </c>
      <c r="P237" s="4" t="s">
        <v>1137</v>
      </c>
      <c r="Q237" s="4" t="s">
        <v>1138</v>
      </c>
      <c r="R237" s="4">
        <v>81.8</v>
      </c>
      <c r="S237" s="4">
        <v>0</v>
      </c>
      <c r="T237" s="4">
        <v>0</v>
      </c>
      <c r="U237" s="4">
        <v>0</v>
      </c>
      <c r="V237" s="4">
        <v>0</v>
      </c>
      <c r="W237" s="4">
        <v>0</v>
      </c>
      <c r="X237" s="5">
        <v>0</v>
      </c>
      <c r="Z237" s="3">
        <f t="shared" si="43"/>
        <v>4.0000000000000002E-4</v>
      </c>
      <c r="AA237" s="4">
        <f t="shared" si="43"/>
        <v>4.0000000000000002E-4</v>
      </c>
      <c r="AB237" s="4">
        <f t="shared" si="43"/>
        <v>4.0000000000000002E-4</v>
      </c>
      <c r="AC237" s="4">
        <f t="shared" si="43"/>
        <v>4.0000000000000002E-4</v>
      </c>
      <c r="AD237" s="4">
        <f t="shared" si="43"/>
        <v>4.0000000000000002E-4</v>
      </c>
      <c r="AE237" s="5">
        <f t="shared" si="43"/>
        <v>4.0000000000000002E-4</v>
      </c>
      <c r="AF237"/>
      <c r="AG237" s="3">
        <f t="shared" si="38"/>
        <v>4.0000000000000002E-4</v>
      </c>
      <c r="AH237" s="5">
        <f t="shared" si="39"/>
        <v>4.0000000000000002E-4</v>
      </c>
      <c r="AI237"/>
      <c r="AJ237" s="3" t="e">
        <f t="shared" si="40"/>
        <v>#DIV/0!</v>
      </c>
      <c r="AK237" s="4">
        <f t="shared" si="34"/>
        <v>1</v>
      </c>
      <c r="AL237" s="4">
        <f t="shared" si="41"/>
        <v>1</v>
      </c>
      <c r="AM237" s="4">
        <f t="shared" si="35"/>
        <v>1</v>
      </c>
      <c r="AN237" s="4">
        <f t="shared" si="36"/>
        <v>0</v>
      </c>
      <c r="AO237" s="4">
        <f t="shared" si="37"/>
        <v>0</v>
      </c>
      <c r="AP237" s="16" t="str">
        <f t="shared" si="42"/>
        <v>#00FF00</v>
      </c>
    </row>
    <row r="238" spans="1:42" x14ac:dyDescent="0.35">
      <c r="A238" s="3" t="s">
        <v>1139</v>
      </c>
      <c r="B238" s="4"/>
      <c r="C238" s="4"/>
      <c r="D238" s="23" t="s">
        <v>32</v>
      </c>
      <c r="E238" s="4" t="s">
        <v>33</v>
      </c>
      <c r="F238" s="4" t="s">
        <v>34</v>
      </c>
      <c r="G238" s="4" t="s">
        <v>35</v>
      </c>
      <c r="H238" s="4" t="s">
        <v>36</v>
      </c>
      <c r="I238" s="4" t="s">
        <v>37</v>
      </c>
      <c r="J238" s="4" t="s">
        <v>38</v>
      </c>
      <c r="K238" s="4" t="s">
        <v>32</v>
      </c>
      <c r="L238" s="4" t="s">
        <v>39</v>
      </c>
      <c r="M238" s="4" t="s">
        <v>64</v>
      </c>
      <c r="N238" s="4" t="s">
        <v>41</v>
      </c>
      <c r="O238" s="4" t="s">
        <v>528</v>
      </c>
      <c r="P238" s="4" t="s">
        <v>529</v>
      </c>
      <c r="Q238" s="4" t="s">
        <v>530</v>
      </c>
      <c r="R238" s="4">
        <v>84.8</v>
      </c>
      <c r="S238" s="4">
        <v>0</v>
      </c>
      <c r="T238" s="4">
        <v>0</v>
      </c>
      <c r="U238" s="4">
        <v>0</v>
      </c>
      <c r="V238" s="4">
        <v>5</v>
      </c>
      <c r="W238" s="4">
        <v>6</v>
      </c>
      <c r="X238" s="5">
        <v>4</v>
      </c>
      <c r="Z238" s="3">
        <f t="shared" si="43"/>
        <v>4.0000000000000002E-4</v>
      </c>
      <c r="AA238" s="4">
        <f t="shared" si="43"/>
        <v>4.0000000000000002E-4</v>
      </c>
      <c r="AB238" s="4">
        <f t="shared" si="43"/>
        <v>4.0000000000000002E-4</v>
      </c>
      <c r="AC238" s="4">
        <f t="shared" si="43"/>
        <v>2.667573696145125E-3</v>
      </c>
      <c r="AD238" s="4">
        <f t="shared" si="43"/>
        <v>1.4867596449918493E-3</v>
      </c>
      <c r="AE238" s="5">
        <f t="shared" si="43"/>
        <v>1.028831944662789E-3</v>
      </c>
      <c r="AF238"/>
      <c r="AG238" s="3">
        <f t="shared" si="38"/>
        <v>4.0000000000000002E-4</v>
      </c>
      <c r="AH238" s="5">
        <f t="shared" si="39"/>
        <v>1.7277217619332543E-3</v>
      </c>
      <c r="AI238"/>
      <c r="AJ238" s="3">
        <f t="shared" si="40"/>
        <v>0.11277074905782258</v>
      </c>
      <c r="AK238" s="4">
        <f t="shared" si="34"/>
        <v>0.11277074905782258</v>
      </c>
      <c r="AL238" s="4">
        <f t="shared" si="41"/>
        <v>1</v>
      </c>
      <c r="AM238" s="4">
        <f t="shared" si="35"/>
        <v>4.3193044048331357</v>
      </c>
      <c r="AN238" s="4">
        <f t="shared" si="36"/>
        <v>0</v>
      </c>
      <c r="AO238" s="4">
        <f t="shared" si="37"/>
        <v>0</v>
      </c>
      <c r="AP238" s="16" t="str">
        <f t="shared" si="42"/>
        <v>#00FF00</v>
      </c>
    </row>
    <row r="239" spans="1:42" x14ac:dyDescent="0.35">
      <c r="A239" s="3" t="s">
        <v>1140</v>
      </c>
      <c r="B239" s="4" t="s">
        <v>1141</v>
      </c>
      <c r="C239" s="4"/>
      <c r="D239" s="23" t="s">
        <v>32</v>
      </c>
      <c r="E239" s="4" t="s">
        <v>33</v>
      </c>
      <c r="F239" s="4" t="s">
        <v>34</v>
      </c>
      <c r="G239" s="4" t="s">
        <v>35</v>
      </c>
      <c r="H239" s="4" t="s">
        <v>36</v>
      </c>
      <c r="I239" s="4" t="s">
        <v>37</v>
      </c>
      <c r="J239" s="4" t="s">
        <v>38</v>
      </c>
      <c r="K239" s="4" t="s">
        <v>32</v>
      </c>
      <c r="L239" s="4" t="s">
        <v>39</v>
      </c>
      <c r="M239" s="4" t="s">
        <v>150</v>
      </c>
      <c r="N239" s="4" t="s">
        <v>41</v>
      </c>
      <c r="O239" s="4" t="s">
        <v>1142</v>
      </c>
      <c r="P239" s="4" t="s">
        <v>1143</v>
      </c>
      <c r="Q239" s="4" t="s">
        <v>1144</v>
      </c>
      <c r="R239" s="4">
        <v>93.3</v>
      </c>
      <c r="S239" s="4">
        <v>0</v>
      </c>
      <c r="T239" s="4">
        <v>0</v>
      </c>
      <c r="U239" s="4">
        <v>0</v>
      </c>
      <c r="V239" s="4">
        <v>0</v>
      </c>
      <c r="W239" s="4">
        <v>8</v>
      </c>
      <c r="X239" s="5">
        <v>10</v>
      </c>
      <c r="Z239" s="3">
        <f t="shared" si="43"/>
        <v>4.0000000000000002E-4</v>
      </c>
      <c r="AA239" s="4">
        <f t="shared" si="43"/>
        <v>4.0000000000000002E-4</v>
      </c>
      <c r="AB239" s="4">
        <f t="shared" si="43"/>
        <v>4.0000000000000002E-4</v>
      </c>
      <c r="AC239" s="4">
        <f t="shared" si="43"/>
        <v>4.0000000000000002E-4</v>
      </c>
      <c r="AD239" s="4">
        <f t="shared" si="43"/>
        <v>1.8490128599891323E-3</v>
      </c>
      <c r="AE239" s="5">
        <f t="shared" si="43"/>
        <v>1.9720798616569722E-3</v>
      </c>
      <c r="AF239"/>
      <c r="AG239" s="3">
        <f t="shared" si="38"/>
        <v>4.0000000000000002E-4</v>
      </c>
      <c r="AH239" s="5">
        <f t="shared" si="39"/>
        <v>1.4070309072153682E-3</v>
      </c>
      <c r="AI239"/>
      <c r="AJ239" s="3">
        <f t="shared" si="40"/>
        <v>0.1841800306263679</v>
      </c>
      <c r="AK239" s="4">
        <f t="shared" si="34"/>
        <v>0.1841800306263679</v>
      </c>
      <c r="AL239" s="4">
        <f t="shared" si="41"/>
        <v>1</v>
      </c>
      <c r="AM239" s="4">
        <f t="shared" si="35"/>
        <v>3.5175772680384205</v>
      </c>
      <c r="AN239" s="4">
        <f t="shared" si="36"/>
        <v>0</v>
      </c>
      <c r="AO239" s="4" t="str">
        <f t="shared" si="37"/>
        <v>K07572</v>
      </c>
      <c r="AP239" s="16" t="str">
        <f t="shared" si="42"/>
        <v>#00FF00</v>
      </c>
    </row>
    <row r="240" spans="1:42" x14ac:dyDescent="0.35">
      <c r="A240" s="3" t="s">
        <v>1145</v>
      </c>
      <c r="B240" s="4"/>
      <c r="C240" s="4"/>
      <c r="D240" s="23" t="s">
        <v>32</v>
      </c>
      <c r="E240" s="4" t="s">
        <v>33</v>
      </c>
      <c r="F240" s="4" t="s">
        <v>34</v>
      </c>
      <c r="G240" s="4" t="s">
        <v>35</v>
      </c>
      <c r="H240" s="4" t="s">
        <v>36</v>
      </c>
      <c r="I240" s="4" t="s">
        <v>37</v>
      </c>
      <c r="J240" s="4" t="s">
        <v>38</v>
      </c>
      <c r="K240" s="4" t="s">
        <v>32</v>
      </c>
      <c r="L240" s="4" t="s">
        <v>39</v>
      </c>
      <c r="M240" s="4" t="s">
        <v>571</v>
      </c>
      <c r="N240" s="4" t="s">
        <v>41</v>
      </c>
      <c r="O240" s="4" t="s">
        <v>50</v>
      </c>
      <c r="P240" s="4" t="s">
        <v>50</v>
      </c>
      <c r="Q240" s="4" t="s">
        <v>51</v>
      </c>
      <c r="R240" s="4">
        <v>81.3</v>
      </c>
      <c r="S240" s="4">
        <v>0</v>
      </c>
      <c r="T240" s="4">
        <v>0</v>
      </c>
      <c r="U240" s="4">
        <v>0</v>
      </c>
      <c r="V240" s="4">
        <v>0</v>
      </c>
      <c r="W240" s="4">
        <v>0</v>
      </c>
      <c r="X240" s="5">
        <v>0</v>
      </c>
      <c r="Z240" s="3">
        <f t="shared" si="43"/>
        <v>4.0000000000000002E-4</v>
      </c>
      <c r="AA240" s="4">
        <f t="shared" si="43"/>
        <v>4.0000000000000002E-4</v>
      </c>
      <c r="AB240" s="4">
        <f t="shared" si="43"/>
        <v>4.0000000000000002E-4</v>
      </c>
      <c r="AC240" s="4">
        <f t="shared" si="43"/>
        <v>4.0000000000000002E-4</v>
      </c>
      <c r="AD240" s="4">
        <f t="shared" si="43"/>
        <v>4.0000000000000002E-4</v>
      </c>
      <c r="AE240" s="5">
        <f t="shared" si="43"/>
        <v>4.0000000000000002E-4</v>
      </c>
      <c r="AF240"/>
      <c r="AG240" s="3">
        <f t="shared" si="38"/>
        <v>4.0000000000000002E-4</v>
      </c>
      <c r="AH240" s="5">
        <f t="shared" si="39"/>
        <v>4.0000000000000002E-4</v>
      </c>
      <c r="AI240"/>
      <c r="AJ240" s="3" t="e">
        <f t="shared" si="40"/>
        <v>#DIV/0!</v>
      </c>
      <c r="AK240" s="4">
        <f t="shared" si="34"/>
        <v>1</v>
      </c>
      <c r="AL240" s="4">
        <f t="shared" si="41"/>
        <v>1</v>
      </c>
      <c r="AM240" s="4">
        <f t="shared" si="35"/>
        <v>1</v>
      </c>
      <c r="AN240" s="4">
        <f t="shared" si="36"/>
        <v>0</v>
      </c>
      <c r="AO240" s="4">
        <f t="shared" si="37"/>
        <v>0</v>
      </c>
      <c r="AP240" s="16" t="str">
        <f t="shared" si="42"/>
        <v>#00FF00</v>
      </c>
    </row>
    <row r="241" spans="1:42" x14ac:dyDescent="0.35">
      <c r="A241" s="3" t="s">
        <v>1146</v>
      </c>
      <c r="B241" s="4" t="s">
        <v>1147</v>
      </c>
      <c r="C241" s="4" t="s">
        <v>1148</v>
      </c>
      <c r="D241" s="23" t="s">
        <v>32</v>
      </c>
      <c r="E241" s="4" t="s">
        <v>33</v>
      </c>
      <c r="F241" s="4" t="s">
        <v>34</v>
      </c>
      <c r="G241" s="4" t="s">
        <v>35</v>
      </c>
      <c r="H241" s="4" t="s">
        <v>36</v>
      </c>
      <c r="I241" s="4" t="s">
        <v>37</v>
      </c>
      <c r="J241" s="4" t="s">
        <v>38</v>
      </c>
      <c r="K241" s="4" t="s">
        <v>32</v>
      </c>
      <c r="L241" s="4" t="s">
        <v>39</v>
      </c>
      <c r="M241" s="4" t="s">
        <v>118</v>
      </c>
      <c r="N241" s="4" t="s">
        <v>41</v>
      </c>
      <c r="O241" s="4" t="s">
        <v>1149</v>
      </c>
      <c r="P241" s="4" t="s">
        <v>1150</v>
      </c>
      <c r="Q241" s="4" t="s">
        <v>1151</v>
      </c>
      <c r="R241" s="4">
        <v>90</v>
      </c>
      <c r="S241" s="4">
        <v>0</v>
      </c>
      <c r="T241" s="4">
        <v>0</v>
      </c>
      <c r="U241" s="4">
        <v>0</v>
      </c>
      <c r="V241" s="4">
        <v>1</v>
      </c>
      <c r="W241" s="4">
        <v>5</v>
      </c>
      <c r="X241" s="5">
        <v>6</v>
      </c>
      <c r="Z241" s="3">
        <f t="shared" si="43"/>
        <v>4.0000000000000002E-4</v>
      </c>
      <c r="AA241" s="4">
        <f t="shared" si="43"/>
        <v>4.0000000000000002E-4</v>
      </c>
      <c r="AB241" s="4">
        <f t="shared" si="43"/>
        <v>4.0000000000000002E-4</v>
      </c>
      <c r="AC241" s="4">
        <f t="shared" si="43"/>
        <v>8.5351473922902499E-4</v>
      </c>
      <c r="AD241" s="4">
        <f t="shared" si="43"/>
        <v>1.3056330374932078E-3</v>
      </c>
      <c r="AE241" s="5">
        <f t="shared" si="43"/>
        <v>1.3432479169941834E-3</v>
      </c>
      <c r="AF241"/>
      <c r="AG241" s="3">
        <f t="shared" si="38"/>
        <v>4.0000000000000002E-4</v>
      </c>
      <c r="AH241" s="5">
        <f t="shared" si="39"/>
        <v>1.1674652312388054E-3</v>
      </c>
      <c r="AI241"/>
      <c r="AJ241" s="3">
        <f t="shared" si="40"/>
        <v>3.9558171278399799E-2</v>
      </c>
      <c r="AK241" s="4">
        <f t="shared" si="34"/>
        <v>3.9558171278399799E-2</v>
      </c>
      <c r="AL241" s="4">
        <f t="shared" si="41"/>
        <v>3.9558171278399799E-2</v>
      </c>
      <c r="AM241" s="4">
        <f t="shared" si="35"/>
        <v>2.9186630780970133</v>
      </c>
      <c r="AN241" s="4">
        <f t="shared" si="36"/>
        <v>1.5453076799689596</v>
      </c>
      <c r="AO241" s="4" t="str">
        <f t="shared" si="37"/>
        <v>K01265</v>
      </c>
      <c r="AP241" s="16" t="str">
        <f t="shared" si="42"/>
        <v>#FFFF00</v>
      </c>
    </row>
    <row r="242" spans="1:42" x14ac:dyDescent="0.35">
      <c r="A242" s="3" t="s">
        <v>1152</v>
      </c>
      <c r="B242" s="4"/>
      <c r="C242" s="4"/>
      <c r="D242" s="23" t="s">
        <v>32</v>
      </c>
      <c r="E242" s="4" t="s">
        <v>101</v>
      </c>
      <c r="F242" s="4" t="s">
        <v>34</v>
      </c>
      <c r="G242" s="4"/>
      <c r="H242" s="4"/>
      <c r="I242" s="4"/>
      <c r="J242" s="4"/>
      <c r="K242" s="4"/>
      <c r="L242" s="4"/>
      <c r="M242" s="4" t="s">
        <v>320</v>
      </c>
      <c r="N242" s="4" t="s">
        <v>41</v>
      </c>
      <c r="O242" s="4" t="s">
        <v>1153</v>
      </c>
      <c r="P242" s="4" t="s">
        <v>1154</v>
      </c>
      <c r="Q242" s="4" t="s">
        <v>1155</v>
      </c>
      <c r="R242" s="4">
        <v>43.1</v>
      </c>
      <c r="S242" s="4">
        <v>0</v>
      </c>
      <c r="T242" s="4">
        <v>0</v>
      </c>
      <c r="U242" s="4">
        <v>0</v>
      </c>
      <c r="V242" s="4">
        <v>1</v>
      </c>
      <c r="W242" s="4">
        <v>3</v>
      </c>
      <c r="X242" s="5">
        <v>2</v>
      </c>
      <c r="Z242" s="3">
        <f t="shared" si="43"/>
        <v>4.0000000000000002E-4</v>
      </c>
      <c r="AA242" s="4">
        <f t="shared" si="43"/>
        <v>4.0000000000000002E-4</v>
      </c>
      <c r="AB242" s="4">
        <f t="shared" si="43"/>
        <v>4.0000000000000002E-4</v>
      </c>
      <c r="AC242" s="4">
        <f t="shared" si="43"/>
        <v>8.5351473922902499E-4</v>
      </c>
      <c r="AD242" s="4">
        <f t="shared" si="43"/>
        <v>9.4337982249592472E-4</v>
      </c>
      <c r="AE242" s="5">
        <f t="shared" si="43"/>
        <v>7.1441597233139447E-4</v>
      </c>
      <c r="AF242"/>
      <c r="AG242" s="3">
        <f t="shared" si="38"/>
        <v>4.0000000000000002E-4</v>
      </c>
      <c r="AH242" s="5">
        <f t="shared" si="39"/>
        <v>8.371035113521148E-4</v>
      </c>
      <c r="AI242"/>
      <c r="AJ242" s="3">
        <f t="shared" si="40"/>
        <v>2.2439539200694116E-2</v>
      </c>
      <c r="AK242" s="4">
        <f t="shared" si="34"/>
        <v>2.2439539200694116E-2</v>
      </c>
      <c r="AL242" s="4">
        <f t="shared" si="41"/>
        <v>2.2439539200694116E-2</v>
      </c>
      <c r="AM242" s="4">
        <f t="shared" si="35"/>
        <v>2.0927587783802868</v>
      </c>
      <c r="AN242" s="4">
        <f t="shared" si="36"/>
        <v>1.0654060290850849</v>
      </c>
      <c r="AO242" s="4">
        <f t="shared" si="37"/>
        <v>0</v>
      </c>
      <c r="AP242" s="16" t="str">
        <f t="shared" si="42"/>
        <v>#FFFF00</v>
      </c>
    </row>
    <row r="243" spans="1:42" x14ac:dyDescent="0.35">
      <c r="A243" s="3" t="s">
        <v>1156</v>
      </c>
      <c r="B243" s="4" t="s">
        <v>1157</v>
      </c>
      <c r="C243" s="4"/>
      <c r="D243" s="23" t="s">
        <v>32</v>
      </c>
      <c r="E243" s="4" t="s">
        <v>33</v>
      </c>
      <c r="F243" s="4" t="s">
        <v>34</v>
      </c>
      <c r="G243" s="4" t="s">
        <v>35</v>
      </c>
      <c r="H243" s="4" t="s">
        <v>36</v>
      </c>
      <c r="I243" s="4" t="s">
        <v>37</v>
      </c>
      <c r="J243" s="4" t="s">
        <v>38</v>
      </c>
      <c r="K243" s="4" t="s">
        <v>32</v>
      </c>
      <c r="L243" s="4" t="s">
        <v>39</v>
      </c>
      <c r="M243" s="4" t="s">
        <v>56</v>
      </c>
      <c r="N243" s="4" t="s">
        <v>41</v>
      </c>
      <c r="O243" s="4" t="s">
        <v>1158</v>
      </c>
      <c r="P243" s="4" t="s">
        <v>1159</v>
      </c>
      <c r="Q243" s="4" t="s">
        <v>1160</v>
      </c>
      <c r="R243" s="4">
        <v>91.4</v>
      </c>
      <c r="S243" s="4">
        <v>0</v>
      </c>
      <c r="T243" s="4">
        <v>0</v>
      </c>
      <c r="U243" s="4">
        <v>0</v>
      </c>
      <c r="V243" s="4">
        <v>0</v>
      </c>
      <c r="W243" s="4">
        <v>7</v>
      </c>
      <c r="X243" s="5">
        <v>5</v>
      </c>
      <c r="Z243" s="3">
        <f t="shared" si="43"/>
        <v>4.0000000000000002E-4</v>
      </c>
      <c r="AA243" s="4">
        <f t="shared" si="43"/>
        <v>4.0000000000000002E-4</v>
      </c>
      <c r="AB243" s="4">
        <f t="shared" si="43"/>
        <v>4.0000000000000002E-4</v>
      </c>
      <c r="AC243" s="4">
        <f t="shared" si="43"/>
        <v>4.0000000000000002E-4</v>
      </c>
      <c r="AD243" s="4">
        <f t="shared" si="43"/>
        <v>1.6678862524904909E-3</v>
      </c>
      <c r="AE243" s="5">
        <f t="shared" si="43"/>
        <v>1.1860399308284862E-3</v>
      </c>
      <c r="AF243"/>
      <c r="AG243" s="3">
        <f t="shared" si="38"/>
        <v>4.0000000000000002E-4</v>
      </c>
      <c r="AH243" s="5">
        <f t="shared" si="39"/>
        <v>1.0846420611063258E-3</v>
      </c>
      <c r="AI243"/>
      <c r="AJ243" s="3">
        <f t="shared" si="40"/>
        <v>0.20508495617874056</v>
      </c>
      <c r="AK243" s="4">
        <f t="shared" si="34"/>
        <v>0.20508495617874056</v>
      </c>
      <c r="AL243" s="4">
        <f t="shared" si="41"/>
        <v>1</v>
      </c>
      <c r="AM243" s="4">
        <f t="shared" si="35"/>
        <v>2.7116051527658143</v>
      </c>
      <c r="AN243" s="4">
        <f t="shared" si="36"/>
        <v>0</v>
      </c>
      <c r="AO243" s="4" t="str">
        <f t="shared" si="37"/>
        <v>K02871</v>
      </c>
      <c r="AP243" s="16" t="str">
        <f t="shared" si="42"/>
        <v>#00FF00</v>
      </c>
    </row>
    <row r="244" spans="1:42" x14ac:dyDescent="0.35">
      <c r="A244" s="3" t="s">
        <v>1161</v>
      </c>
      <c r="B244" s="4" t="s">
        <v>1162</v>
      </c>
      <c r="C244" s="4" t="s">
        <v>1163</v>
      </c>
      <c r="D244" s="23" t="s">
        <v>32</v>
      </c>
      <c r="E244" s="4" t="s">
        <v>33</v>
      </c>
      <c r="F244" s="4" t="s">
        <v>34</v>
      </c>
      <c r="G244" s="4" t="s">
        <v>35</v>
      </c>
      <c r="H244" s="4" t="s">
        <v>36</v>
      </c>
      <c r="I244" s="4" t="s">
        <v>37</v>
      </c>
      <c r="J244" s="4" t="s">
        <v>38</v>
      </c>
      <c r="K244" s="4" t="s">
        <v>32</v>
      </c>
      <c r="L244" s="4" t="s">
        <v>39</v>
      </c>
      <c r="M244" s="4" t="s">
        <v>338</v>
      </c>
      <c r="N244" s="4" t="s">
        <v>41</v>
      </c>
      <c r="O244" s="4" t="s">
        <v>1164</v>
      </c>
      <c r="P244" s="4" t="s">
        <v>1165</v>
      </c>
      <c r="Q244" s="4" t="s">
        <v>1166</v>
      </c>
      <c r="R244" s="4">
        <v>87.5</v>
      </c>
      <c r="S244" s="4">
        <v>0</v>
      </c>
      <c r="T244" s="4">
        <v>0</v>
      </c>
      <c r="U244" s="4">
        <v>0</v>
      </c>
      <c r="V244" s="4">
        <v>0</v>
      </c>
      <c r="W244" s="4">
        <v>4</v>
      </c>
      <c r="X244" s="5">
        <v>5</v>
      </c>
      <c r="Z244" s="3">
        <f t="shared" si="43"/>
        <v>4.0000000000000002E-4</v>
      </c>
      <c r="AA244" s="4">
        <f t="shared" si="43"/>
        <v>4.0000000000000002E-4</v>
      </c>
      <c r="AB244" s="4">
        <f t="shared" si="43"/>
        <v>4.0000000000000002E-4</v>
      </c>
      <c r="AC244" s="4">
        <f t="shared" si="43"/>
        <v>4.0000000000000002E-4</v>
      </c>
      <c r="AD244" s="4">
        <f t="shared" si="43"/>
        <v>1.1245064299945662E-3</v>
      </c>
      <c r="AE244" s="5">
        <f t="shared" si="43"/>
        <v>1.1860399308284862E-3</v>
      </c>
      <c r="AF244"/>
      <c r="AG244" s="3">
        <f t="shared" si="38"/>
        <v>4.0000000000000002E-4</v>
      </c>
      <c r="AH244" s="5">
        <f t="shared" si="39"/>
        <v>9.035154536076841E-4</v>
      </c>
      <c r="AI244"/>
      <c r="AJ244" s="3">
        <f t="shared" si="40"/>
        <v>0.18418003062636801</v>
      </c>
      <c r="AK244" s="4">
        <f t="shared" si="34"/>
        <v>0.18418003062636801</v>
      </c>
      <c r="AL244" s="4">
        <f t="shared" si="41"/>
        <v>1</v>
      </c>
      <c r="AM244" s="4">
        <f t="shared" si="35"/>
        <v>2.25878863401921</v>
      </c>
      <c r="AN244" s="4">
        <f t="shared" si="36"/>
        <v>0</v>
      </c>
      <c r="AO244" s="4" t="str">
        <f t="shared" si="37"/>
        <v>K16792</v>
      </c>
      <c r="AP244" s="16" t="str">
        <f t="shared" si="42"/>
        <v>#00FF00</v>
      </c>
    </row>
    <row r="245" spans="1:42" x14ac:dyDescent="0.35">
      <c r="A245" s="3" t="s">
        <v>1167</v>
      </c>
      <c r="B245" s="4" t="s">
        <v>1168</v>
      </c>
      <c r="C245" s="4" t="s">
        <v>1169</v>
      </c>
      <c r="D245" s="23" t="s">
        <v>32</v>
      </c>
      <c r="E245" s="4" t="s">
        <v>33</v>
      </c>
      <c r="F245" s="4" t="s">
        <v>34</v>
      </c>
      <c r="G245" s="4" t="s">
        <v>35</v>
      </c>
      <c r="H245" s="4" t="s">
        <v>36</v>
      </c>
      <c r="I245" s="4" t="s">
        <v>37</v>
      </c>
      <c r="J245" s="4" t="s">
        <v>38</v>
      </c>
      <c r="K245" s="4" t="s">
        <v>32</v>
      </c>
      <c r="L245" s="4" t="s">
        <v>39</v>
      </c>
      <c r="M245" s="4" t="s">
        <v>303</v>
      </c>
      <c r="N245" s="4" t="s">
        <v>41</v>
      </c>
      <c r="O245" s="4" t="s">
        <v>1170</v>
      </c>
      <c r="P245" s="4" t="s">
        <v>1171</v>
      </c>
      <c r="Q245" s="4" t="s">
        <v>1172</v>
      </c>
      <c r="R245" s="4">
        <v>93.4</v>
      </c>
      <c r="S245" s="4">
        <v>0</v>
      </c>
      <c r="T245" s="4">
        <v>0</v>
      </c>
      <c r="U245" s="4">
        <v>0</v>
      </c>
      <c r="V245" s="4">
        <v>6</v>
      </c>
      <c r="W245" s="4">
        <v>14</v>
      </c>
      <c r="X245" s="5">
        <v>15</v>
      </c>
      <c r="Z245" s="3">
        <f t="shared" si="43"/>
        <v>4.0000000000000002E-4</v>
      </c>
      <c r="AA245" s="4">
        <f t="shared" si="43"/>
        <v>4.0000000000000002E-4</v>
      </c>
      <c r="AB245" s="4">
        <f t="shared" si="43"/>
        <v>4.0000000000000002E-4</v>
      </c>
      <c r="AC245" s="4">
        <f t="shared" si="43"/>
        <v>3.1210884353741497E-3</v>
      </c>
      <c r="AD245" s="4">
        <f t="shared" si="43"/>
        <v>2.9357725049809821E-3</v>
      </c>
      <c r="AE245" s="5">
        <f t="shared" si="43"/>
        <v>2.7581197924854586E-3</v>
      </c>
      <c r="AF245"/>
      <c r="AG245" s="3">
        <f t="shared" si="38"/>
        <v>4.0000000000000002E-4</v>
      </c>
      <c r="AH245" s="5">
        <f t="shared" si="39"/>
        <v>2.9383269109468633E-3</v>
      </c>
      <c r="AI245"/>
      <c r="AJ245" s="3">
        <f t="shared" si="40"/>
        <v>1.6998786246295665E-3</v>
      </c>
      <c r="AK245" s="4">
        <f t="shared" si="34"/>
        <v>1.6998786246295665E-3</v>
      </c>
      <c r="AL245" s="4">
        <f t="shared" si="41"/>
        <v>1.6998786246295665E-3</v>
      </c>
      <c r="AM245" s="4">
        <f t="shared" si="35"/>
        <v>7.3458172773671579</v>
      </c>
      <c r="AN245" s="4">
        <f t="shared" si="36"/>
        <v>2.8769230103746568</v>
      </c>
      <c r="AO245" s="4" t="str">
        <f t="shared" si="37"/>
        <v>K13812</v>
      </c>
      <c r="AP245" s="16" t="str">
        <f t="shared" si="42"/>
        <v>#FF8000</v>
      </c>
    </row>
    <row r="246" spans="1:42" x14ac:dyDescent="0.35">
      <c r="A246" s="3" t="s">
        <v>1173</v>
      </c>
      <c r="B246" s="4"/>
      <c r="C246" s="4"/>
      <c r="D246" s="23" t="s">
        <v>32</v>
      </c>
      <c r="E246" s="4" t="s">
        <v>72</v>
      </c>
      <c r="F246" s="4" t="s">
        <v>34</v>
      </c>
      <c r="G246" s="4" t="s">
        <v>1174</v>
      </c>
      <c r="H246" s="4" t="s">
        <v>1175</v>
      </c>
      <c r="I246" s="4" t="s">
        <v>1176</v>
      </c>
      <c r="J246" s="4" t="s">
        <v>1177</v>
      </c>
      <c r="K246" s="4" t="s">
        <v>1178</v>
      </c>
      <c r="L246" s="4" t="s">
        <v>1179</v>
      </c>
      <c r="M246" s="4" t="s">
        <v>300</v>
      </c>
      <c r="N246" s="4" t="s">
        <v>41</v>
      </c>
      <c r="O246" s="4" t="s">
        <v>1180</v>
      </c>
      <c r="P246" s="4" t="s">
        <v>1181</v>
      </c>
      <c r="Q246" s="4" t="s">
        <v>1182</v>
      </c>
      <c r="R246" s="4">
        <v>61.4</v>
      </c>
      <c r="S246" s="4">
        <v>0</v>
      </c>
      <c r="T246" s="4">
        <v>0</v>
      </c>
      <c r="U246" s="4">
        <v>0</v>
      </c>
      <c r="V246" s="4">
        <v>0</v>
      </c>
      <c r="W246" s="4">
        <v>1</v>
      </c>
      <c r="X246" s="5">
        <v>2</v>
      </c>
      <c r="Z246" s="3">
        <f t="shared" si="43"/>
        <v>4.0000000000000002E-4</v>
      </c>
      <c r="AA246" s="4">
        <f t="shared" si="43"/>
        <v>4.0000000000000002E-4</v>
      </c>
      <c r="AB246" s="4">
        <f t="shared" si="43"/>
        <v>4.0000000000000002E-4</v>
      </c>
      <c r="AC246" s="4">
        <f t="shared" si="43"/>
        <v>4.0000000000000002E-4</v>
      </c>
      <c r="AD246" s="4">
        <f t="shared" si="43"/>
        <v>5.8112660749864162E-4</v>
      </c>
      <c r="AE246" s="5">
        <f t="shared" si="43"/>
        <v>7.1441597233139447E-4</v>
      </c>
      <c r="AF246"/>
      <c r="AG246" s="3">
        <f t="shared" si="38"/>
        <v>4.0000000000000002E-4</v>
      </c>
      <c r="AH246" s="5">
        <f t="shared" si="39"/>
        <v>5.6518085994334535E-4</v>
      </c>
      <c r="AI246"/>
      <c r="AJ246" s="3">
        <f t="shared" si="40"/>
        <v>0.21152775077520236</v>
      </c>
      <c r="AK246" s="4">
        <f t="shared" si="34"/>
        <v>0.21152775077520236</v>
      </c>
      <c r="AL246" s="4">
        <f t="shared" si="41"/>
        <v>1</v>
      </c>
      <c r="AM246" s="4">
        <f t="shared" si="35"/>
        <v>1.4129521498583633</v>
      </c>
      <c r="AN246" s="4">
        <f t="shared" si="36"/>
        <v>0</v>
      </c>
      <c r="AO246" s="4">
        <f t="shared" si="37"/>
        <v>0</v>
      </c>
      <c r="AP246" s="16" t="str">
        <f t="shared" si="42"/>
        <v>#00FF00</v>
      </c>
    </row>
    <row r="247" spans="1:42" x14ac:dyDescent="0.35">
      <c r="A247" s="3" t="s">
        <v>1183</v>
      </c>
      <c r="B247" s="4"/>
      <c r="C247" s="4"/>
      <c r="D247" s="23" t="s">
        <v>32</v>
      </c>
      <c r="E247" s="4" t="s">
        <v>101</v>
      </c>
      <c r="F247" s="4" t="s">
        <v>34</v>
      </c>
      <c r="G247" s="4"/>
      <c r="H247" s="4"/>
      <c r="I247" s="4"/>
      <c r="J247" s="4"/>
      <c r="K247" s="4"/>
      <c r="L247" s="4"/>
      <c r="M247" s="4" t="s">
        <v>118</v>
      </c>
      <c r="N247" s="4" t="s">
        <v>41</v>
      </c>
      <c r="O247" s="4" t="s">
        <v>132</v>
      </c>
      <c r="P247" s="4" t="s">
        <v>133</v>
      </c>
      <c r="Q247" s="4" t="s">
        <v>134</v>
      </c>
      <c r="R247" s="4">
        <v>91.2</v>
      </c>
      <c r="S247" s="4">
        <v>0</v>
      </c>
      <c r="T247" s="4">
        <v>0</v>
      </c>
      <c r="U247" s="4">
        <v>0</v>
      </c>
      <c r="V247" s="4">
        <v>1</v>
      </c>
      <c r="W247" s="4">
        <v>5</v>
      </c>
      <c r="X247" s="5">
        <v>4</v>
      </c>
      <c r="Z247" s="3">
        <f t="shared" si="43"/>
        <v>4.0000000000000002E-4</v>
      </c>
      <c r="AA247" s="4">
        <f t="shared" si="43"/>
        <v>4.0000000000000002E-4</v>
      </c>
      <c r="AB247" s="4">
        <f t="shared" si="43"/>
        <v>4.0000000000000002E-4</v>
      </c>
      <c r="AC247" s="4">
        <f t="shared" si="43"/>
        <v>8.5351473922902499E-4</v>
      </c>
      <c r="AD247" s="4">
        <f t="shared" si="43"/>
        <v>1.3056330374932078E-3</v>
      </c>
      <c r="AE247" s="5">
        <f t="shared" si="43"/>
        <v>1.028831944662789E-3</v>
      </c>
      <c r="AF247"/>
      <c r="AG247" s="3">
        <f t="shared" si="38"/>
        <v>4.0000000000000002E-4</v>
      </c>
      <c r="AH247" s="5">
        <f t="shared" si="39"/>
        <v>1.0626599071283406E-3</v>
      </c>
      <c r="AI247"/>
      <c r="AJ247" s="3">
        <f t="shared" si="40"/>
        <v>3.7253285051830405E-2</v>
      </c>
      <c r="AK247" s="4">
        <f t="shared" si="34"/>
        <v>3.7253285051830405E-2</v>
      </c>
      <c r="AL247" s="4">
        <f t="shared" si="41"/>
        <v>3.7253285051830405E-2</v>
      </c>
      <c r="AM247" s="4">
        <f t="shared" si="35"/>
        <v>2.6566497678208516</v>
      </c>
      <c r="AN247" s="4">
        <f t="shared" si="36"/>
        <v>1.4096080465967515</v>
      </c>
      <c r="AO247" s="4">
        <f t="shared" si="37"/>
        <v>0</v>
      </c>
      <c r="AP247" s="16" t="str">
        <f t="shared" si="42"/>
        <v>#FFFF00</v>
      </c>
    </row>
    <row r="248" spans="1:42" x14ac:dyDescent="0.35">
      <c r="A248" s="3" t="s">
        <v>1184</v>
      </c>
      <c r="B248" s="4"/>
      <c r="C248" s="4"/>
      <c r="D248" s="23" t="s">
        <v>32</v>
      </c>
      <c r="E248" s="4" t="s">
        <v>33</v>
      </c>
      <c r="F248" s="4" t="s">
        <v>34</v>
      </c>
      <c r="G248" s="4" t="s">
        <v>35</v>
      </c>
      <c r="H248" s="4" t="s">
        <v>36</v>
      </c>
      <c r="I248" s="4" t="s">
        <v>37</v>
      </c>
      <c r="J248" s="4" t="s">
        <v>38</v>
      </c>
      <c r="K248" s="4" t="s">
        <v>32</v>
      </c>
      <c r="L248" s="4" t="s">
        <v>84</v>
      </c>
      <c r="M248" s="4" t="s">
        <v>1185</v>
      </c>
      <c r="N248" s="4" t="s">
        <v>41</v>
      </c>
      <c r="O248" s="4" t="s">
        <v>50</v>
      </c>
      <c r="P248" s="4" t="s">
        <v>50</v>
      </c>
      <c r="Q248" s="4" t="s">
        <v>1186</v>
      </c>
      <c r="R248" s="4">
        <v>58.9</v>
      </c>
      <c r="S248" s="4">
        <v>0</v>
      </c>
      <c r="T248" s="4">
        <v>0</v>
      </c>
      <c r="U248" s="4">
        <v>0</v>
      </c>
      <c r="V248" s="4">
        <v>0</v>
      </c>
      <c r="W248" s="4">
        <v>2</v>
      </c>
      <c r="X248" s="5">
        <v>2</v>
      </c>
      <c r="Z248" s="3">
        <f t="shared" si="43"/>
        <v>4.0000000000000002E-4</v>
      </c>
      <c r="AA248" s="4">
        <f t="shared" si="43"/>
        <v>4.0000000000000002E-4</v>
      </c>
      <c r="AB248" s="4">
        <f t="shared" si="43"/>
        <v>4.0000000000000002E-4</v>
      </c>
      <c r="AC248" s="4">
        <f t="shared" si="43"/>
        <v>4.0000000000000002E-4</v>
      </c>
      <c r="AD248" s="4">
        <f t="shared" si="43"/>
        <v>7.6225321499728306E-4</v>
      </c>
      <c r="AE248" s="5">
        <f t="shared" si="43"/>
        <v>7.1441597233139447E-4</v>
      </c>
      <c r="AF248"/>
      <c r="AG248" s="3">
        <f t="shared" si="38"/>
        <v>4.0000000000000002E-4</v>
      </c>
      <c r="AH248" s="5">
        <f t="shared" si="39"/>
        <v>6.255563957762258E-4</v>
      </c>
      <c r="AI248"/>
      <c r="AJ248" s="3">
        <f t="shared" si="40"/>
        <v>0.18553614898453963</v>
      </c>
      <c r="AK248" s="4">
        <f t="shared" si="34"/>
        <v>0.18553614898453963</v>
      </c>
      <c r="AL248" s="4">
        <f t="shared" si="41"/>
        <v>1</v>
      </c>
      <c r="AM248" s="4">
        <f t="shared" si="35"/>
        <v>1.5638909894405644</v>
      </c>
      <c r="AN248" s="4">
        <f t="shared" si="36"/>
        <v>0</v>
      </c>
      <c r="AO248" s="4">
        <f t="shared" si="37"/>
        <v>0</v>
      </c>
      <c r="AP248" s="16" t="str">
        <f t="shared" si="42"/>
        <v>#00FF00</v>
      </c>
    </row>
    <row r="249" spans="1:42" x14ac:dyDescent="0.35">
      <c r="A249" s="3" t="s">
        <v>1187</v>
      </c>
      <c r="B249" s="4"/>
      <c r="C249" s="4"/>
      <c r="D249" s="23" t="s">
        <v>32</v>
      </c>
      <c r="E249" s="4" t="s">
        <v>33</v>
      </c>
      <c r="F249" s="4" t="s">
        <v>34</v>
      </c>
      <c r="G249" s="4" t="s">
        <v>35</v>
      </c>
      <c r="H249" s="4" t="s">
        <v>36</v>
      </c>
      <c r="I249" s="4" t="s">
        <v>37</v>
      </c>
      <c r="J249" s="4" t="s">
        <v>38</v>
      </c>
      <c r="K249" s="4" t="s">
        <v>32</v>
      </c>
      <c r="L249" s="4" t="s">
        <v>39</v>
      </c>
      <c r="M249" s="4" t="s">
        <v>295</v>
      </c>
      <c r="N249" s="4" t="s">
        <v>41</v>
      </c>
      <c r="O249" s="4" t="s">
        <v>1188</v>
      </c>
      <c r="P249" s="4" t="s">
        <v>1189</v>
      </c>
      <c r="Q249" s="4" t="s">
        <v>51</v>
      </c>
      <c r="R249" s="4">
        <v>94.8</v>
      </c>
      <c r="S249" s="4">
        <v>0</v>
      </c>
      <c r="T249" s="4">
        <v>0</v>
      </c>
      <c r="U249" s="4">
        <v>0</v>
      </c>
      <c r="V249" s="4">
        <v>0</v>
      </c>
      <c r="W249" s="4">
        <v>1</v>
      </c>
      <c r="X249" s="5">
        <v>2</v>
      </c>
      <c r="Z249" s="3">
        <f t="shared" si="43"/>
        <v>4.0000000000000002E-4</v>
      </c>
      <c r="AA249" s="4">
        <f t="shared" si="43"/>
        <v>4.0000000000000002E-4</v>
      </c>
      <c r="AB249" s="4">
        <f t="shared" si="43"/>
        <v>4.0000000000000002E-4</v>
      </c>
      <c r="AC249" s="4">
        <f t="shared" si="43"/>
        <v>4.0000000000000002E-4</v>
      </c>
      <c r="AD249" s="4">
        <f t="shared" si="43"/>
        <v>5.8112660749864162E-4</v>
      </c>
      <c r="AE249" s="5">
        <f t="shared" si="43"/>
        <v>7.1441597233139447E-4</v>
      </c>
      <c r="AF249"/>
      <c r="AG249" s="3">
        <f t="shared" si="38"/>
        <v>4.0000000000000002E-4</v>
      </c>
      <c r="AH249" s="5">
        <f t="shared" si="39"/>
        <v>5.6518085994334535E-4</v>
      </c>
      <c r="AI249"/>
      <c r="AJ249" s="3">
        <f t="shared" si="40"/>
        <v>0.21152775077520236</v>
      </c>
      <c r="AK249" s="4">
        <f t="shared" si="34"/>
        <v>0.21152775077520236</v>
      </c>
      <c r="AL249" s="4">
        <f t="shared" si="41"/>
        <v>1</v>
      </c>
      <c r="AM249" s="4">
        <f t="shared" si="35"/>
        <v>1.4129521498583633</v>
      </c>
      <c r="AN249" s="4">
        <f t="shared" si="36"/>
        <v>0</v>
      </c>
      <c r="AO249" s="4">
        <f t="shared" si="37"/>
        <v>0</v>
      </c>
      <c r="AP249" s="16" t="str">
        <f t="shared" si="42"/>
        <v>#00FF00</v>
      </c>
    </row>
    <row r="250" spans="1:42" x14ac:dyDescent="0.35">
      <c r="A250" s="3" t="s">
        <v>1190</v>
      </c>
      <c r="B250" s="4"/>
      <c r="C250" s="4"/>
      <c r="D250" s="23" t="s">
        <v>32</v>
      </c>
      <c r="E250" s="4" t="s">
        <v>33</v>
      </c>
      <c r="F250" s="4" t="s">
        <v>34</v>
      </c>
      <c r="G250" s="4" t="s">
        <v>35</v>
      </c>
      <c r="H250" s="4" t="s">
        <v>36</v>
      </c>
      <c r="I250" s="4" t="s">
        <v>37</v>
      </c>
      <c r="J250" s="4" t="s">
        <v>38</v>
      </c>
      <c r="K250" s="4" t="s">
        <v>32</v>
      </c>
      <c r="L250" s="4" t="s">
        <v>111</v>
      </c>
      <c r="M250" s="4" t="s">
        <v>1185</v>
      </c>
      <c r="N250" s="4" t="s">
        <v>41</v>
      </c>
      <c r="O250" s="4" t="s">
        <v>1191</v>
      </c>
      <c r="P250" s="4" t="s">
        <v>1192</v>
      </c>
      <c r="Q250" s="4" t="s">
        <v>1193</v>
      </c>
      <c r="R250" s="4">
        <v>62.5</v>
      </c>
      <c r="S250" s="4">
        <v>0</v>
      </c>
      <c r="T250" s="4">
        <v>0</v>
      </c>
      <c r="U250" s="4">
        <v>0</v>
      </c>
      <c r="V250" s="4">
        <v>0</v>
      </c>
      <c r="W250" s="4">
        <v>3</v>
      </c>
      <c r="X250" s="5">
        <v>4</v>
      </c>
      <c r="Z250" s="3">
        <f t="shared" si="43"/>
        <v>4.0000000000000002E-4</v>
      </c>
      <c r="AA250" s="4">
        <f t="shared" si="43"/>
        <v>4.0000000000000002E-4</v>
      </c>
      <c r="AB250" s="4">
        <f t="shared" si="43"/>
        <v>4.0000000000000002E-4</v>
      </c>
      <c r="AC250" s="4">
        <f t="shared" si="43"/>
        <v>4.0000000000000002E-4</v>
      </c>
      <c r="AD250" s="4">
        <f t="shared" si="43"/>
        <v>9.4337982249592472E-4</v>
      </c>
      <c r="AE250" s="5">
        <f t="shared" si="43"/>
        <v>1.028831944662789E-3</v>
      </c>
      <c r="AF250"/>
      <c r="AG250" s="3">
        <f t="shared" si="38"/>
        <v>4.0000000000000002E-4</v>
      </c>
      <c r="AH250" s="5">
        <f t="shared" si="39"/>
        <v>7.9073725571957118E-4</v>
      </c>
      <c r="AI250"/>
      <c r="AJ250" s="3">
        <f t="shared" si="40"/>
        <v>0.18566430180966109</v>
      </c>
      <c r="AK250" s="4">
        <f t="shared" si="34"/>
        <v>0.18566430180966109</v>
      </c>
      <c r="AL250" s="4">
        <f t="shared" si="41"/>
        <v>1</v>
      </c>
      <c r="AM250" s="4">
        <f t="shared" si="35"/>
        <v>1.9768431392989279</v>
      </c>
      <c r="AN250" s="4">
        <f t="shared" si="36"/>
        <v>0</v>
      </c>
      <c r="AO250" s="4">
        <f t="shared" si="37"/>
        <v>0</v>
      </c>
      <c r="AP250" s="16" t="str">
        <f t="shared" si="42"/>
        <v>#00FF00</v>
      </c>
    </row>
    <row r="251" spans="1:42" x14ac:dyDescent="0.35">
      <c r="A251" s="3" t="s">
        <v>1194</v>
      </c>
      <c r="B251" s="4" t="s">
        <v>1195</v>
      </c>
      <c r="C251" s="4"/>
      <c r="D251" s="23" t="s">
        <v>32</v>
      </c>
      <c r="E251" s="4" t="s">
        <v>33</v>
      </c>
      <c r="F251" s="4" t="s">
        <v>34</v>
      </c>
      <c r="G251" s="4" t="s">
        <v>35</v>
      </c>
      <c r="H251" s="4" t="s">
        <v>36</v>
      </c>
      <c r="I251" s="4" t="s">
        <v>37</v>
      </c>
      <c r="J251" s="4" t="s">
        <v>38</v>
      </c>
      <c r="K251" s="4" t="s">
        <v>32</v>
      </c>
      <c r="L251" s="4" t="s">
        <v>39</v>
      </c>
      <c r="M251" s="4" t="s">
        <v>169</v>
      </c>
      <c r="N251" s="4" t="s">
        <v>41</v>
      </c>
      <c r="O251" s="4" t="s">
        <v>1196</v>
      </c>
      <c r="P251" s="4" t="s">
        <v>1197</v>
      </c>
      <c r="Q251" s="4" t="s">
        <v>1198</v>
      </c>
      <c r="R251" s="4">
        <v>96.5</v>
      </c>
      <c r="S251" s="4">
        <v>0</v>
      </c>
      <c r="T251" s="4">
        <v>0</v>
      </c>
      <c r="U251" s="4">
        <v>0</v>
      </c>
      <c r="V251" s="4">
        <v>0</v>
      </c>
      <c r="W251" s="4">
        <v>1</v>
      </c>
      <c r="X251" s="5">
        <v>1</v>
      </c>
      <c r="Z251" s="3">
        <f t="shared" si="43"/>
        <v>4.0000000000000002E-4</v>
      </c>
      <c r="AA251" s="4">
        <f t="shared" si="43"/>
        <v>4.0000000000000002E-4</v>
      </c>
      <c r="AB251" s="4">
        <f t="shared" si="43"/>
        <v>4.0000000000000002E-4</v>
      </c>
      <c r="AC251" s="4">
        <f t="shared" si="43"/>
        <v>4.0000000000000002E-4</v>
      </c>
      <c r="AD251" s="4">
        <f t="shared" si="43"/>
        <v>5.8112660749864162E-4</v>
      </c>
      <c r="AE251" s="5">
        <f t="shared" si="43"/>
        <v>5.5720798616569727E-4</v>
      </c>
      <c r="AF251"/>
      <c r="AG251" s="3">
        <f t="shared" si="38"/>
        <v>4.0000000000000002E-4</v>
      </c>
      <c r="AH251" s="5">
        <f t="shared" si="39"/>
        <v>5.1277819788811288E-4</v>
      </c>
      <c r="AI251"/>
      <c r="AJ251" s="3">
        <f t="shared" si="40"/>
        <v>0.18553614898453974</v>
      </c>
      <c r="AK251" s="4">
        <f t="shared" si="34"/>
        <v>0.18553614898453974</v>
      </c>
      <c r="AL251" s="4">
        <f t="shared" si="41"/>
        <v>1</v>
      </c>
      <c r="AM251" s="4">
        <f t="shared" si="35"/>
        <v>1.2819454947202822</v>
      </c>
      <c r="AN251" s="4">
        <f t="shared" si="36"/>
        <v>0</v>
      </c>
      <c r="AO251" s="4" t="str">
        <f t="shared" si="37"/>
        <v>K02600</v>
      </c>
      <c r="AP251" s="16" t="str">
        <f t="shared" si="42"/>
        <v>#00FF00</v>
      </c>
    </row>
    <row r="252" spans="1:42" x14ac:dyDescent="0.35">
      <c r="A252" s="3" t="s">
        <v>1199</v>
      </c>
      <c r="B252" s="4"/>
      <c r="C252" s="4"/>
      <c r="D252" s="23" t="s">
        <v>32</v>
      </c>
      <c r="E252" s="4" t="s">
        <v>33</v>
      </c>
      <c r="F252" s="4" t="s">
        <v>34</v>
      </c>
      <c r="G252" s="4" t="s">
        <v>35</v>
      </c>
      <c r="H252" s="4" t="s">
        <v>36</v>
      </c>
      <c r="I252" s="4" t="s">
        <v>37</v>
      </c>
      <c r="J252" s="4" t="s">
        <v>38</v>
      </c>
      <c r="K252" s="4" t="s">
        <v>32</v>
      </c>
      <c r="L252" s="4" t="s">
        <v>39</v>
      </c>
      <c r="M252" s="4" t="s">
        <v>126</v>
      </c>
      <c r="N252" s="4" t="s">
        <v>41</v>
      </c>
      <c r="O252" s="4" t="s">
        <v>50</v>
      </c>
      <c r="P252" s="4" t="s">
        <v>50</v>
      </c>
      <c r="Q252" s="4" t="s">
        <v>1200</v>
      </c>
      <c r="R252" s="4">
        <v>94.6</v>
      </c>
      <c r="S252" s="4">
        <v>0</v>
      </c>
      <c r="T252" s="4">
        <v>0</v>
      </c>
      <c r="U252" s="4">
        <v>0</v>
      </c>
      <c r="V252" s="4">
        <v>2</v>
      </c>
      <c r="W252" s="4">
        <v>5</v>
      </c>
      <c r="X252" s="5">
        <v>4</v>
      </c>
      <c r="Z252" s="3">
        <f t="shared" si="43"/>
        <v>4.0000000000000002E-4</v>
      </c>
      <c r="AA252" s="4">
        <f t="shared" si="43"/>
        <v>4.0000000000000002E-4</v>
      </c>
      <c r="AB252" s="4">
        <f t="shared" si="43"/>
        <v>4.0000000000000002E-4</v>
      </c>
      <c r="AC252" s="4">
        <f t="shared" si="43"/>
        <v>1.30702947845805E-3</v>
      </c>
      <c r="AD252" s="4">
        <f t="shared" si="43"/>
        <v>1.3056330374932078E-3</v>
      </c>
      <c r="AE252" s="5">
        <f t="shared" si="43"/>
        <v>1.028831944662789E-3</v>
      </c>
      <c r="AF252"/>
      <c r="AG252" s="3">
        <f t="shared" si="38"/>
        <v>4.0000000000000002E-4</v>
      </c>
      <c r="AH252" s="5">
        <f t="shared" si="39"/>
        <v>1.2138314868713489E-3</v>
      </c>
      <c r="AI252"/>
      <c r="AJ252" s="3">
        <f t="shared" si="40"/>
        <v>1.2673682585295078E-2</v>
      </c>
      <c r="AK252" s="4">
        <f t="shared" si="34"/>
        <v>1.2673682585295078E-2</v>
      </c>
      <c r="AL252" s="4">
        <f t="shared" si="41"/>
        <v>1.2673682585295078E-2</v>
      </c>
      <c r="AM252" s="4">
        <f t="shared" si="35"/>
        <v>3.034578717178372</v>
      </c>
      <c r="AN252" s="4">
        <f t="shared" si="36"/>
        <v>1.6014962447102561</v>
      </c>
      <c r="AO252" s="4">
        <f t="shared" si="37"/>
        <v>0</v>
      </c>
      <c r="AP252" s="16" t="str">
        <f t="shared" si="42"/>
        <v>#FFFF00</v>
      </c>
    </row>
    <row r="253" spans="1:42" x14ac:dyDescent="0.35">
      <c r="A253" s="3" t="s">
        <v>1201</v>
      </c>
      <c r="B253" s="4"/>
      <c r="C253" s="4"/>
      <c r="D253" s="23" t="s">
        <v>32</v>
      </c>
      <c r="E253" s="4" t="s">
        <v>33</v>
      </c>
      <c r="F253" s="4" t="s">
        <v>34</v>
      </c>
      <c r="G253" s="4" t="s">
        <v>35</v>
      </c>
      <c r="H253" s="4" t="s">
        <v>36</v>
      </c>
      <c r="I253" s="4" t="s">
        <v>37</v>
      </c>
      <c r="J253" s="4" t="s">
        <v>38</v>
      </c>
      <c r="K253" s="4" t="s">
        <v>32</v>
      </c>
      <c r="L253" s="4" t="s">
        <v>39</v>
      </c>
      <c r="M253" s="4" t="s">
        <v>105</v>
      </c>
      <c r="N253" s="4" t="s">
        <v>41</v>
      </c>
      <c r="O253" s="4" t="s">
        <v>1202</v>
      </c>
      <c r="P253" s="4" t="s">
        <v>1203</v>
      </c>
      <c r="Q253" s="4" t="s">
        <v>51</v>
      </c>
      <c r="R253" s="4">
        <v>83.5</v>
      </c>
      <c r="S253" s="4">
        <v>0</v>
      </c>
      <c r="T253" s="4">
        <v>0</v>
      </c>
      <c r="U253" s="4">
        <v>0</v>
      </c>
      <c r="V253" s="4">
        <v>0</v>
      </c>
      <c r="W253" s="4">
        <v>0</v>
      </c>
      <c r="X253" s="5">
        <v>1</v>
      </c>
      <c r="Z253" s="3">
        <f t="shared" si="43"/>
        <v>4.0000000000000002E-4</v>
      </c>
      <c r="AA253" s="4">
        <f t="shared" si="43"/>
        <v>4.0000000000000002E-4</v>
      </c>
      <c r="AB253" s="4">
        <f t="shared" si="43"/>
        <v>4.0000000000000002E-4</v>
      </c>
      <c r="AC253" s="4">
        <f t="shared" si="43"/>
        <v>4.0000000000000002E-4</v>
      </c>
      <c r="AD253" s="4">
        <f t="shared" si="43"/>
        <v>4.0000000000000002E-4</v>
      </c>
      <c r="AE253" s="5">
        <f t="shared" si="43"/>
        <v>5.5720798616569727E-4</v>
      </c>
      <c r="AF253"/>
      <c r="AG253" s="3">
        <f t="shared" si="38"/>
        <v>4.0000000000000002E-4</v>
      </c>
      <c r="AH253" s="5">
        <f t="shared" si="39"/>
        <v>4.5240266205523244E-4</v>
      </c>
      <c r="AI253"/>
      <c r="AJ253" s="3">
        <f t="shared" si="40"/>
        <v>0.42264973081037416</v>
      </c>
      <c r="AK253" s="4">
        <f t="shared" si="34"/>
        <v>0.42264973081037416</v>
      </c>
      <c r="AL253" s="4">
        <f t="shared" si="41"/>
        <v>1</v>
      </c>
      <c r="AM253" s="4">
        <f t="shared" si="35"/>
        <v>1.1310066551380811</v>
      </c>
      <c r="AN253" s="4">
        <f t="shared" si="36"/>
        <v>0</v>
      </c>
      <c r="AO253" s="4">
        <f t="shared" si="37"/>
        <v>0</v>
      </c>
      <c r="AP253" s="16" t="str">
        <f t="shared" si="42"/>
        <v>#00FF00</v>
      </c>
    </row>
    <row r="254" spans="1:42" x14ac:dyDescent="0.35">
      <c r="A254" s="3" t="s">
        <v>1204</v>
      </c>
      <c r="B254" s="4" t="s">
        <v>1205</v>
      </c>
      <c r="C254" s="4" t="s">
        <v>1206</v>
      </c>
      <c r="D254" s="23" t="s">
        <v>32</v>
      </c>
      <c r="E254" s="4" t="s">
        <v>33</v>
      </c>
      <c r="F254" s="4" t="s">
        <v>34</v>
      </c>
      <c r="G254" s="4" t="s">
        <v>35</v>
      </c>
      <c r="H254" s="4" t="s">
        <v>36</v>
      </c>
      <c r="I254" s="4" t="s">
        <v>37</v>
      </c>
      <c r="J254" s="4" t="s">
        <v>38</v>
      </c>
      <c r="K254" s="4" t="s">
        <v>32</v>
      </c>
      <c r="L254" s="4" t="s">
        <v>39</v>
      </c>
      <c r="M254" s="4" t="s">
        <v>197</v>
      </c>
      <c r="N254" s="4" t="s">
        <v>41</v>
      </c>
      <c r="O254" s="4" t="s">
        <v>1207</v>
      </c>
      <c r="P254" s="4" t="s">
        <v>1208</v>
      </c>
      <c r="Q254" s="4" t="s">
        <v>260</v>
      </c>
      <c r="R254" s="4">
        <v>83.9</v>
      </c>
      <c r="S254" s="4">
        <v>0</v>
      </c>
      <c r="T254" s="4">
        <v>0</v>
      </c>
      <c r="U254" s="4">
        <v>0</v>
      </c>
      <c r="V254" s="4">
        <v>0</v>
      </c>
      <c r="W254" s="4">
        <v>1</v>
      </c>
      <c r="X254" s="5">
        <v>4</v>
      </c>
      <c r="Z254" s="3">
        <f t="shared" si="43"/>
        <v>4.0000000000000002E-4</v>
      </c>
      <c r="AA254" s="4">
        <f t="shared" si="43"/>
        <v>4.0000000000000002E-4</v>
      </c>
      <c r="AB254" s="4">
        <f t="shared" si="43"/>
        <v>4.0000000000000002E-4</v>
      </c>
      <c r="AC254" s="4">
        <f t="shared" si="43"/>
        <v>4.0000000000000002E-4</v>
      </c>
      <c r="AD254" s="4">
        <f t="shared" si="43"/>
        <v>5.8112660749864162E-4</v>
      </c>
      <c r="AE254" s="5">
        <f t="shared" si="43"/>
        <v>1.028831944662789E-3</v>
      </c>
      <c r="AF254"/>
      <c r="AG254" s="3">
        <f t="shared" si="38"/>
        <v>4.0000000000000002E-4</v>
      </c>
      <c r="AH254" s="5">
        <f t="shared" si="39"/>
        <v>6.6998618405381008E-4</v>
      </c>
      <c r="AI254"/>
      <c r="AJ254" s="3">
        <f t="shared" si="40"/>
        <v>0.28540438554297354</v>
      </c>
      <c r="AK254" s="4">
        <f t="shared" si="34"/>
        <v>0.28540438554297354</v>
      </c>
      <c r="AL254" s="4">
        <f t="shared" si="41"/>
        <v>1</v>
      </c>
      <c r="AM254" s="4">
        <f t="shared" si="35"/>
        <v>1.6749654601345252</v>
      </c>
      <c r="AN254" s="4">
        <f t="shared" si="36"/>
        <v>0</v>
      </c>
      <c r="AO254" s="4" t="str">
        <f t="shared" si="37"/>
        <v>K04042</v>
      </c>
      <c r="AP254" s="16" t="str">
        <f t="shared" si="42"/>
        <v>#00FF00</v>
      </c>
    </row>
    <row r="255" spans="1:42" x14ac:dyDescent="0.35">
      <c r="A255" s="3" t="s">
        <v>1209</v>
      </c>
      <c r="B255" s="4" t="s">
        <v>1210</v>
      </c>
      <c r="C255" s="4"/>
      <c r="D255" s="23" t="s">
        <v>32</v>
      </c>
      <c r="E255" s="4" t="s">
        <v>33</v>
      </c>
      <c r="F255" s="4" t="s">
        <v>34</v>
      </c>
      <c r="G255" s="4" t="s">
        <v>35</v>
      </c>
      <c r="H255" s="4" t="s">
        <v>36</v>
      </c>
      <c r="I255" s="4" t="s">
        <v>37</v>
      </c>
      <c r="J255" s="4" t="s">
        <v>38</v>
      </c>
      <c r="K255" s="4" t="s">
        <v>32</v>
      </c>
      <c r="L255" s="4" t="s">
        <v>39</v>
      </c>
      <c r="M255" s="4" t="s">
        <v>412</v>
      </c>
      <c r="N255" s="4" t="s">
        <v>41</v>
      </c>
      <c r="O255" s="4" t="s">
        <v>1211</v>
      </c>
      <c r="P255" s="4" t="s">
        <v>1212</v>
      </c>
      <c r="Q255" s="4" t="s">
        <v>1213</v>
      </c>
      <c r="R255" s="4">
        <v>83.5</v>
      </c>
      <c r="S255" s="4">
        <v>0</v>
      </c>
      <c r="T255" s="4">
        <v>0</v>
      </c>
      <c r="U255" s="4">
        <v>0</v>
      </c>
      <c r="V255" s="4">
        <v>0</v>
      </c>
      <c r="W255" s="4">
        <v>0</v>
      </c>
      <c r="X255" s="5">
        <v>0</v>
      </c>
      <c r="Z255" s="3">
        <f t="shared" si="43"/>
        <v>4.0000000000000002E-4</v>
      </c>
      <c r="AA255" s="4">
        <f t="shared" si="43"/>
        <v>4.0000000000000002E-4</v>
      </c>
      <c r="AB255" s="4">
        <f t="shared" si="43"/>
        <v>4.0000000000000002E-4</v>
      </c>
      <c r="AC255" s="4">
        <f t="shared" si="43"/>
        <v>4.0000000000000002E-4</v>
      </c>
      <c r="AD255" s="4">
        <f t="shared" si="43"/>
        <v>4.0000000000000002E-4</v>
      </c>
      <c r="AE255" s="5">
        <f t="shared" si="43"/>
        <v>4.0000000000000002E-4</v>
      </c>
      <c r="AF255"/>
      <c r="AG255" s="3">
        <f t="shared" si="38"/>
        <v>4.0000000000000002E-4</v>
      </c>
      <c r="AH255" s="5">
        <f t="shared" si="39"/>
        <v>4.0000000000000002E-4</v>
      </c>
      <c r="AI255"/>
      <c r="AJ255" s="3" t="e">
        <f t="shared" si="40"/>
        <v>#DIV/0!</v>
      </c>
      <c r="AK255" s="4">
        <f t="shared" si="34"/>
        <v>1</v>
      </c>
      <c r="AL255" s="4">
        <f t="shared" si="41"/>
        <v>1</v>
      </c>
      <c r="AM255" s="4">
        <f t="shared" si="35"/>
        <v>1</v>
      </c>
      <c r="AN255" s="4">
        <f t="shared" si="36"/>
        <v>0</v>
      </c>
      <c r="AO255" s="4" t="str">
        <f t="shared" si="37"/>
        <v>K09729</v>
      </c>
      <c r="AP255" s="16" t="str">
        <f t="shared" si="42"/>
        <v>#00FF00</v>
      </c>
    </row>
    <row r="256" spans="1:42" x14ac:dyDescent="0.35">
      <c r="A256" s="3" t="s">
        <v>1214</v>
      </c>
      <c r="B256" s="4" t="s">
        <v>1215</v>
      </c>
      <c r="C256" s="4" t="s">
        <v>1216</v>
      </c>
      <c r="D256" s="23" t="s">
        <v>32</v>
      </c>
      <c r="E256" s="4" t="s">
        <v>33</v>
      </c>
      <c r="F256" s="4" t="s">
        <v>34</v>
      </c>
      <c r="G256" s="4" t="s">
        <v>35</v>
      </c>
      <c r="H256" s="4" t="s">
        <v>36</v>
      </c>
      <c r="I256" s="4" t="s">
        <v>37</v>
      </c>
      <c r="J256" s="4" t="s">
        <v>38</v>
      </c>
      <c r="K256" s="4" t="s">
        <v>32</v>
      </c>
      <c r="L256" s="4" t="s">
        <v>39</v>
      </c>
      <c r="M256" s="4" t="s">
        <v>412</v>
      </c>
      <c r="N256" s="4" t="s">
        <v>41</v>
      </c>
      <c r="O256" s="4" t="s">
        <v>1217</v>
      </c>
      <c r="P256" s="4" t="s">
        <v>1218</v>
      </c>
      <c r="Q256" s="4" t="s">
        <v>1219</v>
      </c>
      <c r="R256" s="4">
        <v>82.7</v>
      </c>
      <c r="S256" s="4">
        <v>0</v>
      </c>
      <c r="T256" s="4">
        <v>0</v>
      </c>
      <c r="U256" s="4">
        <v>0</v>
      </c>
      <c r="V256" s="4">
        <v>1</v>
      </c>
      <c r="W256" s="4">
        <v>5</v>
      </c>
      <c r="X256" s="5">
        <v>8</v>
      </c>
      <c r="Z256" s="3">
        <f t="shared" si="43"/>
        <v>4.0000000000000002E-4</v>
      </c>
      <c r="AA256" s="4">
        <f t="shared" si="43"/>
        <v>4.0000000000000002E-4</v>
      </c>
      <c r="AB256" s="4">
        <f t="shared" si="43"/>
        <v>4.0000000000000002E-4</v>
      </c>
      <c r="AC256" s="4">
        <f t="shared" si="43"/>
        <v>8.5351473922902499E-4</v>
      </c>
      <c r="AD256" s="4">
        <f t="shared" si="43"/>
        <v>1.3056330374932078E-3</v>
      </c>
      <c r="AE256" s="5">
        <f t="shared" si="43"/>
        <v>1.6576638893255778E-3</v>
      </c>
      <c r="AF256"/>
      <c r="AG256" s="3">
        <f t="shared" si="38"/>
        <v>4.0000000000000002E-4</v>
      </c>
      <c r="AH256" s="5">
        <f t="shared" si="39"/>
        <v>1.2722705553492701E-3</v>
      </c>
      <c r="AI256"/>
      <c r="AJ256" s="3">
        <f t="shared" si="40"/>
        <v>6.4391313305210862E-2</v>
      </c>
      <c r="AK256" s="4">
        <f t="shared" si="34"/>
        <v>6.4391313305210862E-2</v>
      </c>
      <c r="AL256" s="4">
        <f t="shared" si="41"/>
        <v>1</v>
      </c>
      <c r="AM256" s="4">
        <f t="shared" si="35"/>
        <v>3.180676388373175</v>
      </c>
      <c r="AN256" s="4">
        <f t="shared" si="36"/>
        <v>0</v>
      </c>
      <c r="AO256" s="4" t="str">
        <f t="shared" si="37"/>
        <v>K01881</v>
      </c>
      <c r="AP256" s="16" t="str">
        <f t="shared" si="42"/>
        <v>#00FF00</v>
      </c>
    </row>
    <row r="257" spans="1:42" x14ac:dyDescent="0.35">
      <c r="A257" s="3" t="s">
        <v>1220</v>
      </c>
      <c r="B257" s="4"/>
      <c r="C257" s="4"/>
      <c r="D257" s="23" t="s">
        <v>32</v>
      </c>
      <c r="E257" s="4" t="s">
        <v>33</v>
      </c>
      <c r="F257" s="4" t="s">
        <v>34</v>
      </c>
      <c r="G257" s="4" t="s">
        <v>35</v>
      </c>
      <c r="H257" s="4" t="s">
        <v>36</v>
      </c>
      <c r="I257" s="4" t="s">
        <v>37</v>
      </c>
      <c r="J257" s="4" t="s">
        <v>38</v>
      </c>
      <c r="K257" s="4" t="s">
        <v>32</v>
      </c>
      <c r="L257" s="4" t="s">
        <v>39</v>
      </c>
      <c r="M257" s="4" t="s">
        <v>343</v>
      </c>
      <c r="N257" s="4" t="s">
        <v>41</v>
      </c>
      <c r="O257" s="4" t="s">
        <v>50</v>
      </c>
      <c r="P257" s="4" t="s">
        <v>50</v>
      </c>
      <c r="Q257" s="4" t="s">
        <v>121</v>
      </c>
      <c r="R257" s="4">
        <v>82.4</v>
      </c>
      <c r="S257" s="4">
        <v>0</v>
      </c>
      <c r="T257" s="4">
        <v>0</v>
      </c>
      <c r="U257" s="4">
        <v>0</v>
      </c>
      <c r="V257" s="4">
        <v>0</v>
      </c>
      <c r="W257" s="4">
        <v>1</v>
      </c>
      <c r="X257" s="5">
        <v>1</v>
      </c>
      <c r="Z257" s="3">
        <f t="shared" si="43"/>
        <v>4.0000000000000002E-4</v>
      </c>
      <c r="AA257" s="4">
        <f t="shared" si="43"/>
        <v>4.0000000000000002E-4</v>
      </c>
      <c r="AB257" s="4">
        <f t="shared" si="43"/>
        <v>4.0000000000000002E-4</v>
      </c>
      <c r="AC257" s="4">
        <f t="shared" si="43"/>
        <v>4.0000000000000002E-4</v>
      </c>
      <c r="AD257" s="4">
        <f t="shared" si="43"/>
        <v>5.8112660749864162E-4</v>
      </c>
      <c r="AE257" s="5">
        <f t="shared" si="43"/>
        <v>5.5720798616569727E-4</v>
      </c>
      <c r="AF257"/>
      <c r="AG257" s="3">
        <f t="shared" si="38"/>
        <v>4.0000000000000002E-4</v>
      </c>
      <c r="AH257" s="5">
        <f t="shared" si="39"/>
        <v>5.1277819788811288E-4</v>
      </c>
      <c r="AI257"/>
      <c r="AJ257" s="3">
        <f t="shared" si="40"/>
        <v>0.18553614898453974</v>
      </c>
      <c r="AK257" s="4">
        <f t="shared" si="34"/>
        <v>0.18553614898453974</v>
      </c>
      <c r="AL257" s="4">
        <f t="shared" si="41"/>
        <v>1</v>
      </c>
      <c r="AM257" s="4">
        <f t="shared" si="35"/>
        <v>1.2819454947202822</v>
      </c>
      <c r="AN257" s="4">
        <f t="shared" si="36"/>
        <v>0</v>
      </c>
      <c r="AO257" s="4">
        <f t="shared" si="37"/>
        <v>0</v>
      </c>
      <c r="AP257" s="16" t="str">
        <f t="shared" si="42"/>
        <v>#00FF00</v>
      </c>
    </row>
    <row r="258" spans="1:42" x14ac:dyDescent="0.35">
      <c r="A258" s="3" t="s">
        <v>1221</v>
      </c>
      <c r="B258" s="4"/>
      <c r="C258" s="4"/>
      <c r="D258" s="23" t="s">
        <v>32</v>
      </c>
      <c r="E258" s="4" t="s">
        <v>33</v>
      </c>
      <c r="F258" s="4" t="s">
        <v>34</v>
      </c>
      <c r="G258" s="4" t="s">
        <v>35</v>
      </c>
      <c r="H258" s="4" t="s">
        <v>36</v>
      </c>
      <c r="I258" s="4" t="s">
        <v>37</v>
      </c>
      <c r="J258" s="4" t="s">
        <v>38</v>
      </c>
      <c r="K258" s="4" t="s">
        <v>32</v>
      </c>
      <c r="L258" s="4" t="s">
        <v>111</v>
      </c>
      <c r="M258" s="4" t="s">
        <v>56</v>
      </c>
      <c r="N258" s="4" t="s">
        <v>41</v>
      </c>
      <c r="O258" s="4" t="s">
        <v>50</v>
      </c>
      <c r="P258" s="4" t="s">
        <v>50</v>
      </c>
      <c r="Q258" s="4" t="s">
        <v>1222</v>
      </c>
      <c r="R258" s="4">
        <v>66.400000000000006</v>
      </c>
      <c r="S258" s="4">
        <v>0</v>
      </c>
      <c r="T258" s="4">
        <v>0</v>
      </c>
      <c r="U258" s="4">
        <v>0</v>
      </c>
      <c r="V258" s="4">
        <v>2</v>
      </c>
      <c r="W258" s="4">
        <v>6</v>
      </c>
      <c r="X258" s="5">
        <v>4</v>
      </c>
      <c r="Z258" s="3">
        <f t="shared" si="43"/>
        <v>4.0000000000000002E-4</v>
      </c>
      <c r="AA258" s="4">
        <f t="shared" si="43"/>
        <v>4.0000000000000002E-4</v>
      </c>
      <c r="AB258" s="4">
        <f t="shared" si="43"/>
        <v>4.0000000000000002E-4</v>
      </c>
      <c r="AC258" s="4">
        <f t="shared" si="43"/>
        <v>1.30702947845805E-3</v>
      </c>
      <c r="AD258" s="4">
        <f t="shared" si="43"/>
        <v>1.4867596449918493E-3</v>
      </c>
      <c r="AE258" s="5">
        <f t="shared" si="43"/>
        <v>1.028831944662789E-3</v>
      </c>
      <c r="AF258"/>
      <c r="AG258" s="3">
        <f t="shared" si="38"/>
        <v>4.0000000000000002E-4</v>
      </c>
      <c r="AH258" s="5">
        <f t="shared" si="39"/>
        <v>1.2742070227042294E-3</v>
      </c>
      <c r="AI258"/>
      <c r="AJ258" s="3">
        <f t="shared" si="40"/>
        <v>2.2439539200694095E-2</v>
      </c>
      <c r="AK258" s="4">
        <f t="shared" ref="AK258:AK321" si="44">IFERROR(AJ258,1)</f>
        <v>2.2439539200694095E-2</v>
      </c>
      <c r="AL258" s="4">
        <f t="shared" si="41"/>
        <v>2.2439539200694095E-2</v>
      </c>
      <c r="AM258" s="4">
        <f t="shared" ref="AM258:AM321" si="45">AH258/AG258</f>
        <v>3.1855175567605736</v>
      </c>
      <c r="AN258" s="4">
        <f t="shared" ref="AN258:AN321" si="46">IF(AL258=1,LOG(AL258,2),LOG(AM258,2))</f>
        <v>1.6715277887803608</v>
      </c>
      <c r="AO258" s="4">
        <f t="shared" ref="AO258:AO321" si="47">B258</f>
        <v>0</v>
      </c>
      <c r="AP258" s="16" t="str">
        <f t="shared" si="42"/>
        <v>#FFFF00</v>
      </c>
    </row>
    <row r="259" spans="1:42" x14ac:dyDescent="0.35">
      <c r="A259" s="3" t="s">
        <v>1223</v>
      </c>
      <c r="B259" s="4" t="s">
        <v>1224</v>
      </c>
      <c r="C259" s="4" t="s">
        <v>1225</v>
      </c>
      <c r="D259" s="23" t="s">
        <v>32</v>
      </c>
      <c r="E259" s="4" t="s">
        <v>33</v>
      </c>
      <c r="F259" s="4" t="s">
        <v>34</v>
      </c>
      <c r="G259" s="4" t="s">
        <v>35</v>
      </c>
      <c r="H259" s="4" t="s">
        <v>36</v>
      </c>
      <c r="I259" s="4" t="s">
        <v>37</v>
      </c>
      <c r="J259" s="4" t="s">
        <v>38</v>
      </c>
      <c r="K259" s="4" t="s">
        <v>32</v>
      </c>
      <c r="L259" s="4" t="s">
        <v>39</v>
      </c>
      <c r="M259" s="4" t="s">
        <v>412</v>
      </c>
      <c r="N259" s="4" t="s">
        <v>41</v>
      </c>
      <c r="O259" s="4" t="s">
        <v>1226</v>
      </c>
      <c r="P259" s="4" t="s">
        <v>1227</v>
      </c>
      <c r="Q259" s="4" t="s">
        <v>1228</v>
      </c>
      <c r="R259" s="4">
        <v>90.6</v>
      </c>
      <c r="S259" s="4">
        <v>0</v>
      </c>
      <c r="T259" s="4">
        <v>0</v>
      </c>
      <c r="U259" s="4">
        <v>0</v>
      </c>
      <c r="V259" s="4">
        <v>3</v>
      </c>
      <c r="W259" s="4">
        <v>14</v>
      </c>
      <c r="X259" s="5">
        <v>10</v>
      </c>
      <c r="Z259" s="3">
        <f t="shared" si="43"/>
        <v>4.0000000000000002E-4</v>
      </c>
      <c r="AA259" s="4">
        <f t="shared" si="43"/>
        <v>4.0000000000000002E-4</v>
      </c>
      <c r="AB259" s="4">
        <f t="shared" si="43"/>
        <v>4.0000000000000002E-4</v>
      </c>
      <c r="AC259" s="4">
        <f t="shared" si="43"/>
        <v>1.7605442176870747E-3</v>
      </c>
      <c r="AD259" s="4">
        <f t="shared" si="43"/>
        <v>2.9357725049809821E-3</v>
      </c>
      <c r="AE259" s="5">
        <f t="shared" si="43"/>
        <v>1.9720798616569722E-3</v>
      </c>
      <c r="AF259"/>
      <c r="AG259" s="3">
        <f t="shared" ref="AG259:AG322" si="48">AVERAGE(Z259:AB259)</f>
        <v>4.0000000000000002E-4</v>
      </c>
      <c r="AH259" s="5">
        <f t="shared" ref="AH259:AH322" si="49">AVERAGE(AC259:AE259)</f>
        <v>2.222798861441676E-3</v>
      </c>
      <c r="AI259"/>
      <c r="AJ259" s="3">
        <f t="shared" ref="AJ259:AJ322" si="50">TTEST(Z259:AB259,AC259:AE259,2,1)</f>
        <v>3.7188070888126923E-2</v>
      </c>
      <c r="AK259" s="4">
        <f t="shared" si="44"/>
        <v>3.7188070888126923E-2</v>
      </c>
      <c r="AL259" s="4">
        <f t="shared" ref="AL259:AL322" si="51">IF(AK259&gt;0.05,1,AK259)</f>
        <v>3.7188070888126923E-2</v>
      </c>
      <c r="AM259" s="4">
        <f t="shared" si="45"/>
        <v>5.5569971536041898</v>
      </c>
      <c r="AN259" s="4">
        <f t="shared" si="46"/>
        <v>2.4743055013137445</v>
      </c>
      <c r="AO259" s="4" t="str">
        <f t="shared" si="47"/>
        <v>K01875</v>
      </c>
      <c r="AP259" s="16" t="str">
        <f t="shared" ref="AP259:AP322" si="52">IF(AN259&lt;=$AT$2,$AV$2,IF(AND(AN259&gt;$AS$3,AN259&lt;=$AT$3),$AV$3,IF(AND(AN259&gt;$AS$4,AN259&lt;=$AT$4),$AV$4,IF(AND(AN259&gt;$AS$5,AN259&lt;=$AT$5),$AV$5,IF(AND(AN259&gt;$AS$6,AN259&lt;=$AT$6),$AV$6,IF(AND(AN259&gt;$AS$7,AN259&lt;=$AT$7),$AV$7,IF(AN259&gt;$AS$8,$AV$8)))))))</f>
        <v>#FF8000</v>
      </c>
    </row>
    <row r="260" spans="1:42" x14ac:dyDescent="0.35">
      <c r="A260" s="3" t="s">
        <v>1229</v>
      </c>
      <c r="B260" s="4"/>
      <c r="C260" s="4"/>
      <c r="D260" s="23" t="s">
        <v>32</v>
      </c>
      <c r="E260" s="4" t="s">
        <v>33</v>
      </c>
      <c r="F260" s="4" t="s">
        <v>34</v>
      </c>
      <c r="G260" s="4" t="s">
        <v>35</v>
      </c>
      <c r="H260" s="4" t="s">
        <v>36</v>
      </c>
      <c r="I260" s="4" t="s">
        <v>37</v>
      </c>
      <c r="J260" s="4" t="s">
        <v>38</v>
      </c>
      <c r="K260" s="4" t="s">
        <v>32</v>
      </c>
      <c r="L260" s="4" t="s">
        <v>39</v>
      </c>
      <c r="M260" s="4" t="s">
        <v>143</v>
      </c>
      <c r="N260" s="4" t="s">
        <v>41</v>
      </c>
      <c r="O260" s="4" t="s">
        <v>578</v>
      </c>
      <c r="P260" s="4" t="s">
        <v>579</v>
      </c>
      <c r="Q260" s="4" t="s">
        <v>209</v>
      </c>
      <c r="R260" s="4">
        <v>75.5</v>
      </c>
      <c r="S260" s="4">
        <v>0</v>
      </c>
      <c r="T260" s="4">
        <v>0</v>
      </c>
      <c r="U260" s="4">
        <v>0</v>
      </c>
      <c r="V260" s="4">
        <v>0</v>
      </c>
      <c r="W260" s="4">
        <v>0</v>
      </c>
      <c r="X260" s="5">
        <v>0</v>
      </c>
      <c r="Z260" s="3">
        <f t="shared" si="43"/>
        <v>4.0000000000000002E-4</v>
      </c>
      <c r="AA260" s="4">
        <f t="shared" si="43"/>
        <v>4.0000000000000002E-4</v>
      </c>
      <c r="AB260" s="4">
        <f t="shared" si="43"/>
        <v>4.0000000000000002E-4</v>
      </c>
      <c r="AC260" s="4">
        <f t="shared" si="43"/>
        <v>4.0000000000000002E-4</v>
      </c>
      <c r="AD260" s="4">
        <f t="shared" si="43"/>
        <v>4.0000000000000002E-4</v>
      </c>
      <c r="AE260" s="5">
        <f t="shared" si="43"/>
        <v>4.0000000000000002E-4</v>
      </c>
      <c r="AF260"/>
      <c r="AG260" s="3">
        <f t="shared" si="48"/>
        <v>4.0000000000000002E-4</v>
      </c>
      <c r="AH260" s="5">
        <f t="shared" si="49"/>
        <v>4.0000000000000002E-4</v>
      </c>
      <c r="AI260"/>
      <c r="AJ260" s="3" t="e">
        <f t="shared" si="50"/>
        <v>#DIV/0!</v>
      </c>
      <c r="AK260" s="4">
        <f t="shared" si="44"/>
        <v>1</v>
      </c>
      <c r="AL260" s="4">
        <f t="shared" si="51"/>
        <v>1</v>
      </c>
      <c r="AM260" s="4">
        <f t="shared" si="45"/>
        <v>1</v>
      </c>
      <c r="AN260" s="4">
        <f t="shared" si="46"/>
        <v>0</v>
      </c>
      <c r="AO260" s="4">
        <f t="shared" si="47"/>
        <v>0</v>
      </c>
      <c r="AP260" s="16" t="str">
        <f t="shared" si="52"/>
        <v>#00FF00</v>
      </c>
    </row>
    <row r="261" spans="1:42" x14ac:dyDescent="0.35">
      <c r="A261" s="3" t="s">
        <v>1230</v>
      </c>
      <c r="B261" s="4"/>
      <c r="C261" s="4"/>
      <c r="D261" s="23" t="s">
        <v>32</v>
      </c>
      <c r="E261" s="4" t="s">
        <v>33</v>
      </c>
      <c r="F261" s="4" t="s">
        <v>34</v>
      </c>
      <c r="G261" s="4" t="s">
        <v>35</v>
      </c>
      <c r="H261" s="4" t="s">
        <v>36</v>
      </c>
      <c r="I261" s="4" t="s">
        <v>37</v>
      </c>
      <c r="J261" s="4" t="s">
        <v>38</v>
      </c>
      <c r="K261" s="4" t="s">
        <v>32</v>
      </c>
      <c r="L261" s="4" t="s">
        <v>373</v>
      </c>
      <c r="M261" s="4" t="s">
        <v>385</v>
      </c>
      <c r="N261" s="4" t="s">
        <v>41</v>
      </c>
      <c r="O261" s="4" t="s">
        <v>50</v>
      </c>
      <c r="P261" s="4" t="s">
        <v>50</v>
      </c>
      <c r="Q261" s="4" t="s">
        <v>51</v>
      </c>
      <c r="R261" s="4">
        <v>59.1</v>
      </c>
      <c r="S261" s="4">
        <v>0</v>
      </c>
      <c r="T261" s="4">
        <v>0</v>
      </c>
      <c r="U261" s="4">
        <v>0</v>
      </c>
      <c r="V261" s="4">
        <v>0</v>
      </c>
      <c r="W261" s="4">
        <v>0</v>
      </c>
      <c r="X261" s="5">
        <v>0</v>
      </c>
      <c r="Z261" s="3">
        <f t="shared" si="43"/>
        <v>4.0000000000000002E-4</v>
      </c>
      <c r="AA261" s="4">
        <f t="shared" si="43"/>
        <v>4.0000000000000002E-4</v>
      </c>
      <c r="AB261" s="4">
        <f t="shared" si="43"/>
        <v>4.0000000000000002E-4</v>
      </c>
      <c r="AC261" s="4">
        <f t="shared" si="43"/>
        <v>4.0000000000000002E-4</v>
      </c>
      <c r="AD261" s="4">
        <f t="shared" si="43"/>
        <v>4.0000000000000002E-4</v>
      </c>
      <c r="AE261" s="5">
        <f t="shared" si="43"/>
        <v>4.0000000000000002E-4</v>
      </c>
      <c r="AF261"/>
      <c r="AG261" s="3">
        <f t="shared" si="48"/>
        <v>4.0000000000000002E-4</v>
      </c>
      <c r="AH261" s="5">
        <f t="shared" si="49"/>
        <v>4.0000000000000002E-4</v>
      </c>
      <c r="AI261"/>
      <c r="AJ261" s="3" t="e">
        <f t="shared" si="50"/>
        <v>#DIV/0!</v>
      </c>
      <c r="AK261" s="4">
        <f t="shared" si="44"/>
        <v>1</v>
      </c>
      <c r="AL261" s="4">
        <f t="shared" si="51"/>
        <v>1</v>
      </c>
      <c r="AM261" s="4">
        <f t="shared" si="45"/>
        <v>1</v>
      </c>
      <c r="AN261" s="4">
        <f t="shared" si="46"/>
        <v>0</v>
      </c>
      <c r="AO261" s="4">
        <f t="shared" si="47"/>
        <v>0</v>
      </c>
      <c r="AP261" s="16" t="str">
        <f t="shared" si="52"/>
        <v>#00FF00</v>
      </c>
    </row>
    <row r="262" spans="1:42" x14ac:dyDescent="0.35">
      <c r="A262" s="3" t="s">
        <v>1231</v>
      </c>
      <c r="B262" s="4" t="s">
        <v>1232</v>
      </c>
      <c r="C262" s="4" t="s">
        <v>290</v>
      </c>
      <c r="D262" s="23" t="s">
        <v>32</v>
      </c>
      <c r="E262" s="4" t="s">
        <v>101</v>
      </c>
      <c r="F262" s="4" t="s">
        <v>34</v>
      </c>
      <c r="G262" s="4"/>
      <c r="H262" s="4"/>
      <c r="I262" s="4"/>
      <c r="J262" s="4"/>
      <c r="K262" s="4"/>
      <c r="L262" s="4"/>
      <c r="M262" s="4" t="s">
        <v>169</v>
      </c>
      <c r="N262" s="4" t="s">
        <v>41</v>
      </c>
      <c r="O262" s="4" t="s">
        <v>1233</v>
      </c>
      <c r="P262" s="4" t="s">
        <v>1234</v>
      </c>
      <c r="Q262" s="4" t="s">
        <v>1235</v>
      </c>
      <c r="R262" s="4">
        <v>79.5</v>
      </c>
      <c r="S262" s="4">
        <v>0</v>
      </c>
      <c r="T262" s="4">
        <v>0</v>
      </c>
      <c r="U262" s="4">
        <v>0</v>
      </c>
      <c r="V262" s="4">
        <v>1</v>
      </c>
      <c r="W262" s="4">
        <v>9</v>
      </c>
      <c r="X262" s="5">
        <v>1</v>
      </c>
      <c r="Z262" s="3">
        <f t="shared" si="43"/>
        <v>4.0000000000000002E-4</v>
      </c>
      <c r="AA262" s="4">
        <f t="shared" si="43"/>
        <v>4.0000000000000002E-4</v>
      </c>
      <c r="AB262" s="4">
        <f t="shared" si="43"/>
        <v>4.0000000000000002E-4</v>
      </c>
      <c r="AC262" s="4">
        <f t="shared" si="43"/>
        <v>8.5351473922902499E-4</v>
      </c>
      <c r="AD262" s="4">
        <f t="shared" si="43"/>
        <v>2.030139467487774E-3</v>
      </c>
      <c r="AE262" s="5">
        <f t="shared" si="43"/>
        <v>5.5720798616569727E-4</v>
      </c>
      <c r="AF262"/>
      <c r="AG262" s="3">
        <f t="shared" si="48"/>
        <v>4.0000000000000002E-4</v>
      </c>
      <c r="AH262" s="5">
        <f t="shared" si="49"/>
        <v>1.1469540642941654E-3</v>
      </c>
      <c r="AI262"/>
      <c r="AJ262" s="3">
        <f t="shared" si="50"/>
        <v>0.23866617059065254</v>
      </c>
      <c r="AK262" s="4">
        <f t="shared" si="44"/>
        <v>0.23866617059065254</v>
      </c>
      <c r="AL262" s="4">
        <f t="shared" si="51"/>
        <v>1</v>
      </c>
      <c r="AM262" s="4">
        <f t="shared" si="45"/>
        <v>2.8673851607354135</v>
      </c>
      <c r="AN262" s="4">
        <f t="shared" si="46"/>
        <v>0</v>
      </c>
      <c r="AO262" s="4" t="str">
        <f t="shared" si="47"/>
        <v>K01657</v>
      </c>
      <c r="AP262" s="16" t="str">
        <f t="shared" si="52"/>
        <v>#00FF00</v>
      </c>
    </row>
    <row r="263" spans="1:42" x14ac:dyDescent="0.35">
      <c r="A263" s="3" t="s">
        <v>1236</v>
      </c>
      <c r="B263" s="4" t="s">
        <v>883</v>
      </c>
      <c r="C263" s="4" t="s">
        <v>884</v>
      </c>
      <c r="D263" s="23" t="s">
        <v>32</v>
      </c>
      <c r="E263" s="4" t="s">
        <v>33</v>
      </c>
      <c r="F263" s="4" t="s">
        <v>34</v>
      </c>
      <c r="G263" s="4" t="s">
        <v>35</v>
      </c>
      <c r="H263" s="4" t="s">
        <v>36</v>
      </c>
      <c r="I263" s="4" t="s">
        <v>37</v>
      </c>
      <c r="J263" s="4" t="s">
        <v>38</v>
      </c>
      <c r="K263" s="4" t="s">
        <v>32</v>
      </c>
      <c r="L263" s="4" t="s">
        <v>39</v>
      </c>
      <c r="M263" s="4" t="s">
        <v>666</v>
      </c>
      <c r="N263" s="4" t="s">
        <v>41</v>
      </c>
      <c r="O263" s="4" t="s">
        <v>258</v>
      </c>
      <c r="P263" s="4" t="s">
        <v>259</v>
      </c>
      <c r="Q263" s="4" t="s">
        <v>1237</v>
      </c>
      <c r="R263" s="4">
        <v>90.3</v>
      </c>
      <c r="S263" s="4">
        <v>1</v>
      </c>
      <c r="T263" s="4">
        <v>0</v>
      </c>
      <c r="U263" s="4">
        <v>0</v>
      </c>
      <c r="V263" s="4">
        <v>0</v>
      </c>
      <c r="W263" s="4">
        <v>1</v>
      </c>
      <c r="X263" s="5">
        <v>2</v>
      </c>
      <c r="Z263" s="3">
        <f t="shared" si="43"/>
        <v>1.7641379310344828E-2</v>
      </c>
      <c r="AA263" s="4">
        <f t="shared" si="43"/>
        <v>4.0000000000000002E-4</v>
      </c>
      <c r="AB263" s="4">
        <f t="shared" si="43"/>
        <v>4.0000000000000002E-4</v>
      </c>
      <c r="AC263" s="4">
        <f t="shared" si="43"/>
        <v>4.0000000000000002E-4</v>
      </c>
      <c r="AD263" s="4">
        <f t="shared" si="43"/>
        <v>5.8112660749864162E-4</v>
      </c>
      <c r="AE263" s="5">
        <f t="shared" si="43"/>
        <v>7.1441597233139447E-4</v>
      </c>
      <c r="AF263"/>
      <c r="AG263" s="3">
        <f t="shared" si="48"/>
        <v>6.1471264367816102E-3</v>
      </c>
      <c r="AH263" s="5">
        <f t="shared" si="49"/>
        <v>5.6518085994334535E-4</v>
      </c>
      <c r="AI263"/>
      <c r="AJ263" s="3">
        <f t="shared" si="50"/>
        <v>0.43936776949857803</v>
      </c>
      <c r="AK263" s="4">
        <f t="shared" si="44"/>
        <v>0.43936776949857803</v>
      </c>
      <c r="AL263" s="4">
        <f t="shared" si="51"/>
        <v>1</v>
      </c>
      <c r="AM263" s="4">
        <f t="shared" si="45"/>
        <v>9.1942286490409572E-2</v>
      </c>
      <c r="AN263" s="4">
        <f t="shared" si="46"/>
        <v>0</v>
      </c>
      <c r="AO263" s="4" t="str">
        <f t="shared" si="47"/>
        <v>K00973</v>
      </c>
      <c r="AP263" s="16" t="str">
        <f t="shared" si="52"/>
        <v>#00FF00</v>
      </c>
    </row>
    <row r="264" spans="1:42" x14ac:dyDescent="0.35">
      <c r="A264" s="3" t="s">
        <v>1238</v>
      </c>
      <c r="B264" s="4" t="s">
        <v>1239</v>
      </c>
      <c r="C264" s="4" t="s">
        <v>1240</v>
      </c>
      <c r="D264" s="23" t="s">
        <v>32</v>
      </c>
      <c r="E264" s="4" t="s">
        <v>33</v>
      </c>
      <c r="F264" s="4" t="s">
        <v>34</v>
      </c>
      <c r="G264" s="4" t="s">
        <v>35</v>
      </c>
      <c r="H264" s="4" t="s">
        <v>36</v>
      </c>
      <c r="I264" s="4" t="s">
        <v>37</v>
      </c>
      <c r="J264" s="4" t="s">
        <v>38</v>
      </c>
      <c r="K264" s="4" t="s">
        <v>32</v>
      </c>
      <c r="L264" s="4" t="s">
        <v>39</v>
      </c>
      <c r="M264" s="4" t="s">
        <v>197</v>
      </c>
      <c r="N264" s="4" t="s">
        <v>41</v>
      </c>
      <c r="O264" s="4" t="s">
        <v>1241</v>
      </c>
      <c r="P264" s="4" t="s">
        <v>1242</v>
      </c>
      <c r="Q264" s="4" t="s">
        <v>1243</v>
      </c>
      <c r="R264" s="4">
        <v>85.5</v>
      </c>
      <c r="S264" s="4">
        <v>0</v>
      </c>
      <c r="T264" s="4">
        <v>0</v>
      </c>
      <c r="U264" s="4">
        <v>0</v>
      </c>
      <c r="V264" s="4">
        <v>2</v>
      </c>
      <c r="W264" s="4">
        <v>13</v>
      </c>
      <c r="X264" s="5">
        <v>15</v>
      </c>
      <c r="Z264" s="3">
        <f t="shared" si="43"/>
        <v>4.0000000000000002E-4</v>
      </c>
      <c r="AA264" s="4">
        <f t="shared" si="43"/>
        <v>4.0000000000000002E-4</v>
      </c>
      <c r="AB264" s="4">
        <f t="shared" si="43"/>
        <v>4.0000000000000002E-4</v>
      </c>
      <c r="AC264" s="4">
        <f t="shared" si="43"/>
        <v>1.30702947845805E-3</v>
      </c>
      <c r="AD264" s="4">
        <f t="shared" si="43"/>
        <v>2.7546458974823402E-3</v>
      </c>
      <c r="AE264" s="5">
        <f t="shared" si="43"/>
        <v>2.7581197924854586E-3</v>
      </c>
      <c r="AF264"/>
      <c r="AG264" s="3">
        <f t="shared" si="48"/>
        <v>4.0000000000000002E-4</v>
      </c>
      <c r="AH264" s="5">
        <f t="shared" si="49"/>
        <v>2.27326505614195E-3</v>
      </c>
      <c r="AI264"/>
      <c r="AJ264" s="3">
        <f t="shared" si="50"/>
        <v>6.0536546393783031E-2</v>
      </c>
      <c r="AK264" s="4">
        <f t="shared" si="44"/>
        <v>6.0536546393783031E-2</v>
      </c>
      <c r="AL264" s="4">
        <f t="shared" si="51"/>
        <v>1</v>
      </c>
      <c r="AM264" s="4">
        <f t="shared" si="45"/>
        <v>5.6831626403548752</v>
      </c>
      <c r="AN264" s="4">
        <f t="shared" si="46"/>
        <v>0</v>
      </c>
      <c r="AO264" s="4" t="str">
        <f t="shared" si="47"/>
        <v>K13010</v>
      </c>
      <c r="AP264" s="16" t="str">
        <f t="shared" si="52"/>
        <v>#00FF00</v>
      </c>
    </row>
    <row r="265" spans="1:42" x14ac:dyDescent="0.35">
      <c r="A265" s="3" t="s">
        <v>1244</v>
      </c>
      <c r="B265" s="4" t="s">
        <v>1245</v>
      </c>
      <c r="C265" s="4" t="s">
        <v>1246</v>
      </c>
      <c r="D265" s="23" t="s">
        <v>32</v>
      </c>
      <c r="E265" s="4" t="s">
        <v>101</v>
      </c>
      <c r="F265" s="4" t="s">
        <v>34</v>
      </c>
      <c r="G265" s="4"/>
      <c r="H265" s="4"/>
      <c r="I265" s="4"/>
      <c r="J265" s="4"/>
      <c r="K265" s="4"/>
      <c r="L265" s="4"/>
      <c r="M265" s="4" t="s">
        <v>197</v>
      </c>
      <c r="N265" s="4" t="s">
        <v>41</v>
      </c>
      <c r="O265" s="4" t="s">
        <v>1247</v>
      </c>
      <c r="P265" s="4" t="s">
        <v>1248</v>
      </c>
      <c r="Q265" s="4" t="s">
        <v>1249</v>
      </c>
      <c r="R265" s="4">
        <v>90.9</v>
      </c>
      <c r="S265" s="4">
        <v>0</v>
      </c>
      <c r="T265" s="4">
        <v>0</v>
      </c>
      <c r="U265" s="4">
        <v>0</v>
      </c>
      <c r="V265" s="4">
        <v>8</v>
      </c>
      <c r="W265" s="4">
        <v>13</v>
      </c>
      <c r="X265" s="5">
        <v>10</v>
      </c>
      <c r="Z265" s="3">
        <f t="shared" si="43"/>
        <v>4.0000000000000002E-4</v>
      </c>
      <c r="AA265" s="4">
        <f t="shared" si="43"/>
        <v>4.0000000000000002E-4</v>
      </c>
      <c r="AB265" s="4">
        <f t="shared" si="43"/>
        <v>4.0000000000000002E-4</v>
      </c>
      <c r="AC265" s="4">
        <f t="shared" si="43"/>
        <v>4.0281179138321995E-3</v>
      </c>
      <c r="AD265" s="4">
        <f t="shared" si="43"/>
        <v>2.7546458974823402E-3</v>
      </c>
      <c r="AE265" s="5">
        <f t="shared" si="43"/>
        <v>1.9720798616569722E-3</v>
      </c>
      <c r="AF265"/>
      <c r="AG265" s="3">
        <f t="shared" si="48"/>
        <v>4.0000000000000002E-4</v>
      </c>
      <c r="AH265" s="5">
        <f t="shared" si="49"/>
        <v>2.9182812243238373E-3</v>
      </c>
      <c r="AI265"/>
      <c r="AJ265" s="3">
        <f t="shared" si="50"/>
        <v>5.2210699496919477E-2</v>
      </c>
      <c r="AK265" s="4">
        <f t="shared" si="44"/>
        <v>5.2210699496919477E-2</v>
      </c>
      <c r="AL265" s="4">
        <f t="shared" si="51"/>
        <v>1</v>
      </c>
      <c r="AM265" s="4">
        <f t="shared" si="45"/>
        <v>7.2957030608095925</v>
      </c>
      <c r="AN265" s="4">
        <f t="shared" si="46"/>
        <v>0</v>
      </c>
      <c r="AO265" s="4" t="str">
        <f t="shared" si="47"/>
        <v>K00672</v>
      </c>
      <c r="AP265" s="16" t="str">
        <f t="shared" si="52"/>
        <v>#00FF00</v>
      </c>
    </row>
    <row r="266" spans="1:42" x14ac:dyDescent="0.35">
      <c r="A266" s="3" t="s">
        <v>1250</v>
      </c>
      <c r="B266" s="4" t="s">
        <v>1251</v>
      </c>
      <c r="C266" s="4" t="s">
        <v>1252</v>
      </c>
      <c r="D266" s="23" t="s">
        <v>32</v>
      </c>
      <c r="E266" s="4" t="s">
        <v>33</v>
      </c>
      <c r="F266" s="4" t="s">
        <v>34</v>
      </c>
      <c r="G266" s="4" t="s">
        <v>549</v>
      </c>
      <c r="H266" s="4" t="s">
        <v>549</v>
      </c>
      <c r="I266" s="4" t="s">
        <v>549</v>
      </c>
      <c r="J266" s="4" t="s">
        <v>549</v>
      </c>
      <c r="K266" s="4" t="s">
        <v>549</v>
      </c>
      <c r="L266" s="4" t="s">
        <v>549</v>
      </c>
      <c r="M266" s="4" t="s">
        <v>64</v>
      </c>
      <c r="N266" s="4" t="s">
        <v>41</v>
      </c>
      <c r="O266" s="4" t="s">
        <v>1253</v>
      </c>
      <c r="P266" s="4" t="s">
        <v>1254</v>
      </c>
      <c r="Q266" s="4" t="s">
        <v>1255</v>
      </c>
      <c r="R266" s="4">
        <v>86.4</v>
      </c>
      <c r="S266" s="4">
        <v>0</v>
      </c>
      <c r="T266" s="4">
        <v>0</v>
      </c>
      <c r="U266" s="4">
        <v>0</v>
      </c>
      <c r="V266" s="4">
        <v>0</v>
      </c>
      <c r="W266" s="4">
        <v>0</v>
      </c>
      <c r="X266" s="5">
        <v>0</v>
      </c>
      <c r="Z266" s="3">
        <f t="shared" si="43"/>
        <v>4.0000000000000002E-4</v>
      </c>
      <c r="AA266" s="4">
        <f t="shared" si="43"/>
        <v>4.0000000000000002E-4</v>
      </c>
      <c r="AB266" s="4">
        <f t="shared" si="43"/>
        <v>4.0000000000000002E-4</v>
      </c>
      <c r="AC266" s="4">
        <f t="shared" si="43"/>
        <v>4.0000000000000002E-4</v>
      </c>
      <c r="AD266" s="4">
        <f t="shared" si="43"/>
        <v>4.0000000000000002E-4</v>
      </c>
      <c r="AE266" s="5">
        <f t="shared" si="43"/>
        <v>4.0000000000000002E-4</v>
      </c>
      <c r="AF266"/>
      <c r="AG266" s="3">
        <f t="shared" si="48"/>
        <v>4.0000000000000002E-4</v>
      </c>
      <c r="AH266" s="5">
        <f t="shared" si="49"/>
        <v>4.0000000000000002E-4</v>
      </c>
      <c r="AI266"/>
      <c r="AJ266" s="3" t="e">
        <f t="shared" si="50"/>
        <v>#DIV/0!</v>
      </c>
      <c r="AK266" s="4">
        <f t="shared" si="44"/>
        <v>1</v>
      </c>
      <c r="AL266" s="4">
        <f t="shared" si="51"/>
        <v>1</v>
      </c>
      <c r="AM266" s="4">
        <f t="shared" si="45"/>
        <v>1</v>
      </c>
      <c r="AN266" s="4">
        <f t="shared" si="46"/>
        <v>0</v>
      </c>
      <c r="AO266" s="4" t="str">
        <f t="shared" si="47"/>
        <v>K02319</v>
      </c>
      <c r="AP266" s="16" t="str">
        <f t="shared" si="52"/>
        <v>#00FF00</v>
      </c>
    </row>
    <row r="267" spans="1:42" x14ac:dyDescent="0.35">
      <c r="A267" s="3" t="s">
        <v>1256</v>
      </c>
      <c r="B267" s="4" t="s">
        <v>1257</v>
      </c>
      <c r="C267" s="4" t="s">
        <v>1258</v>
      </c>
      <c r="D267" s="23" t="s">
        <v>32</v>
      </c>
      <c r="E267" s="4" t="s">
        <v>101</v>
      </c>
      <c r="F267" s="4" t="s">
        <v>34</v>
      </c>
      <c r="G267" s="4"/>
      <c r="H267" s="4"/>
      <c r="I267" s="4"/>
      <c r="J267" s="4"/>
      <c r="K267" s="4"/>
      <c r="L267" s="4"/>
      <c r="M267" s="4" t="s">
        <v>343</v>
      </c>
      <c r="N267" s="4" t="s">
        <v>41</v>
      </c>
      <c r="O267" s="4" t="s">
        <v>1259</v>
      </c>
      <c r="P267" s="4" t="s">
        <v>1260</v>
      </c>
      <c r="Q267" s="4" t="s">
        <v>1261</v>
      </c>
      <c r="R267" s="4">
        <v>80.5</v>
      </c>
      <c r="S267" s="4">
        <v>0</v>
      </c>
      <c r="T267" s="4">
        <v>0</v>
      </c>
      <c r="U267" s="4">
        <v>0</v>
      </c>
      <c r="V267" s="4">
        <v>0</v>
      </c>
      <c r="W267" s="4">
        <v>0</v>
      </c>
      <c r="X267" s="5">
        <v>1</v>
      </c>
      <c r="Z267" s="3">
        <f t="shared" si="43"/>
        <v>4.0000000000000002E-4</v>
      </c>
      <c r="AA267" s="4">
        <f t="shared" si="43"/>
        <v>4.0000000000000002E-4</v>
      </c>
      <c r="AB267" s="4">
        <f t="shared" si="43"/>
        <v>4.0000000000000002E-4</v>
      </c>
      <c r="AC267" s="4">
        <f t="shared" si="43"/>
        <v>4.0000000000000002E-4</v>
      </c>
      <c r="AD267" s="4">
        <f t="shared" si="43"/>
        <v>4.0000000000000002E-4</v>
      </c>
      <c r="AE267" s="5">
        <f t="shared" si="43"/>
        <v>5.5720798616569727E-4</v>
      </c>
      <c r="AF267"/>
      <c r="AG267" s="3">
        <f t="shared" si="48"/>
        <v>4.0000000000000002E-4</v>
      </c>
      <c r="AH267" s="5">
        <f t="shared" si="49"/>
        <v>4.5240266205523244E-4</v>
      </c>
      <c r="AI267"/>
      <c r="AJ267" s="3">
        <f t="shared" si="50"/>
        <v>0.42264973081037416</v>
      </c>
      <c r="AK267" s="4">
        <f t="shared" si="44"/>
        <v>0.42264973081037416</v>
      </c>
      <c r="AL267" s="4">
        <f t="shared" si="51"/>
        <v>1</v>
      </c>
      <c r="AM267" s="4">
        <f t="shared" si="45"/>
        <v>1.1310066551380811</v>
      </c>
      <c r="AN267" s="4">
        <f t="shared" si="46"/>
        <v>0</v>
      </c>
      <c r="AO267" s="4" t="str">
        <f t="shared" si="47"/>
        <v>K01092</v>
      </c>
      <c r="AP267" s="16" t="str">
        <f t="shared" si="52"/>
        <v>#00FF00</v>
      </c>
    </row>
    <row r="268" spans="1:42" x14ac:dyDescent="0.35">
      <c r="A268" s="3" t="s">
        <v>1262</v>
      </c>
      <c r="B268" s="4" t="s">
        <v>1263</v>
      </c>
      <c r="C268" s="4" t="s">
        <v>1264</v>
      </c>
      <c r="D268" s="23" t="s">
        <v>32</v>
      </c>
      <c r="E268" s="4" t="s">
        <v>33</v>
      </c>
      <c r="F268" s="4" t="s">
        <v>34</v>
      </c>
      <c r="G268" s="4" t="s">
        <v>35</v>
      </c>
      <c r="H268" s="4" t="s">
        <v>36</v>
      </c>
      <c r="I268" s="4" t="s">
        <v>37</v>
      </c>
      <c r="J268" s="4" t="s">
        <v>38</v>
      </c>
      <c r="K268" s="4" t="s">
        <v>32</v>
      </c>
      <c r="L268" s="4" t="s">
        <v>111</v>
      </c>
      <c r="M268" s="4" t="s">
        <v>118</v>
      </c>
      <c r="N268" s="4" t="s">
        <v>41</v>
      </c>
      <c r="O268" s="4" t="s">
        <v>1265</v>
      </c>
      <c r="P268" s="4" t="s">
        <v>1266</v>
      </c>
      <c r="Q268" s="4" t="s">
        <v>1267</v>
      </c>
      <c r="R268" s="4">
        <v>81.599999999999994</v>
      </c>
      <c r="S268" s="4">
        <v>0</v>
      </c>
      <c r="T268" s="4">
        <v>0</v>
      </c>
      <c r="U268" s="4">
        <v>0</v>
      </c>
      <c r="V268" s="4">
        <v>0</v>
      </c>
      <c r="W268" s="4">
        <v>0</v>
      </c>
      <c r="X268" s="5">
        <v>4</v>
      </c>
      <c r="Z268" s="3">
        <f t="shared" si="43"/>
        <v>4.0000000000000002E-4</v>
      </c>
      <c r="AA268" s="4">
        <f t="shared" si="43"/>
        <v>4.0000000000000002E-4</v>
      </c>
      <c r="AB268" s="4">
        <f t="shared" si="43"/>
        <v>4.0000000000000002E-4</v>
      </c>
      <c r="AC268" s="4">
        <f t="shared" si="43"/>
        <v>4.0000000000000002E-4</v>
      </c>
      <c r="AD268" s="4">
        <f t="shared" si="43"/>
        <v>4.0000000000000002E-4</v>
      </c>
      <c r="AE268" s="5">
        <f t="shared" si="43"/>
        <v>1.028831944662789E-3</v>
      </c>
      <c r="AF268"/>
      <c r="AG268" s="3">
        <f t="shared" si="48"/>
        <v>4.0000000000000002E-4</v>
      </c>
      <c r="AH268" s="5">
        <f t="shared" si="49"/>
        <v>6.0961064822092964E-4</v>
      </c>
      <c r="AI268"/>
      <c r="AJ268" s="3">
        <f t="shared" si="50"/>
        <v>0.42264973081037438</v>
      </c>
      <c r="AK268" s="4">
        <f t="shared" si="44"/>
        <v>0.42264973081037438</v>
      </c>
      <c r="AL268" s="4">
        <f t="shared" si="51"/>
        <v>1</v>
      </c>
      <c r="AM268" s="4">
        <f t="shared" si="45"/>
        <v>1.5240266205523241</v>
      </c>
      <c r="AN268" s="4">
        <f t="shared" si="46"/>
        <v>0</v>
      </c>
      <c r="AO268" s="4" t="str">
        <f t="shared" si="47"/>
        <v>K01126</v>
      </c>
      <c r="AP268" s="16" t="str">
        <f t="shared" si="52"/>
        <v>#00FF00</v>
      </c>
    </row>
    <row r="269" spans="1:42" x14ac:dyDescent="0.35">
      <c r="A269" s="3" t="s">
        <v>1268</v>
      </c>
      <c r="B269" s="4"/>
      <c r="C269" s="4"/>
      <c r="D269" s="23" t="s">
        <v>32</v>
      </c>
      <c r="E269" s="4" t="s">
        <v>33</v>
      </c>
      <c r="F269" s="4" t="s">
        <v>34</v>
      </c>
      <c r="G269" s="4" t="s">
        <v>35</v>
      </c>
      <c r="H269" s="4" t="s">
        <v>36</v>
      </c>
      <c r="I269" s="4" t="s">
        <v>37</v>
      </c>
      <c r="J269" s="4" t="s">
        <v>38</v>
      </c>
      <c r="K269" s="4" t="s">
        <v>32</v>
      </c>
      <c r="L269" s="4" t="s">
        <v>39</v>
      </c>
      <c r="M269" s="4" t="s">
        <v>85</v>
      </c>
      <c r="N269" s="4" t="s">
        <v>41</v>
      </c>
      <c r="O269" s="4" t="s">
        <v>1269</v>
      </c>
      <c r="P269" s="4" t="s">
        <v>1270</v>
      </c>
      <c r="Q269" s="4" t="s">
        <v>1271</v>
      </c>
      <c r="R269" s="4">
        <v>84.4</v>
      </c>
      <c r="S269" s="4">
        <v>0</v>
      </c>
      <c r="T269" s="4">
        <v>0</v>
      </c>
      <c r="U269" s="4">
        <v>0</v>
      </c>
      <c r="V269" s="4">
        <v>1</v>
      </c>
      <c r="W269" s="4">
        <v>2</v>
      </c>
      <c r="X269" s="5">
        <v>4</v>
      </c>
      <c r="Z269" s="3">
        <f t="shared" si="43"/>
        <v>4.0000000000000002E-4</v>
      </c>
      <c r="AA269" s="4">
        <f t="shared" si="43"/>
        <v>4.0000000000000002E-4</v>
      </c>
      <c r="AB269" s="4">
        <f t="shared" si="43"/>
        <v>4.0000000000000002E-4</v>
      </c>
      <c r="AC269" s="4">
        <f t="shared" si="43"/>
        <v>8.5351473922902499E-4</v>
      </c>
      <c r="AD269" s="4">
        <f t="shared" si="43"/>
        <v>7.6225321499728306E-4</v>
      </c>
      <c r="AE269" s="5">
        <f t="shared" si="43"/>
        <v>1.028831944662789E-3</v>
      </c>
      <c r="AF269"/>
      <c r="AG269" s="3">
        <f t="shared" si="48"/>
        <v>4.0000000000000002E-4</v>
      </c>
      <c r="AH269" s="5">
        <f t="shared" si="49"/>
        <v>8.8153329962969897E-4</v>
      </c>
      <c r="AI269"/>
      <c r="AJ269" s="3">
        <f t="shared" si="50"/>
        <v>2.538573949170591E-2</v>
      </c>
      <c r="AK269" s="4">
        <f t="shared" si="44"/>
        <v>2.538573949170591E-2</v>
      </c>
      <c r="AL269" s="4">
        <f t="shared" si="51"/>
        <v>2.538573949170591E-2</v>
      </c>
      <c r="AM269" s="4">
        <f t="shared" si="45"/>
        <v>2.2038332490742474</v>
      </c>
      <c r="AN269" s="4">
        <f t="shared" si="46"/>
        <v>1.1400150679042185</v>
      </c>
      <c r="AO269" s="4">
        <f t="shared" si="47"/>
        <v>0</v>
      </c>
      <c r="AP269" s="16" t="str">
        <f t="shared" si="52"/>
        <v>#FFFF00</v>
      </c>
    </row>
    <row r="270" spans="1:42" x14ac:dyDescent="0.35">
      <c r="A270" s="3" t="s">
        <v>1272</v>
      </c>
      <c r="B270" s="4" t="s">
        <v>1273</v>
      </c>
      <c r="C270" s="4"/>
      <c r="D270" s="23" t="s">
        <v>32</v>
      </c>
      <c r="E270" s="4" t="s">
        <v>33</v>
      </c>
      <c r="F270" s="4" t="s">
        <v>34</v>
      </c>
      <c r="G270" s="4" t="s">
        <v>35</v>
      </c>
      <c r="H270" s="4" t="s">
        <v>36</v>
      </c>
      <c r="I270" s="4" t="s">
        <v>37</v>
      </c>
      <c r="J270" s="4" t="s">
        <v>38</v>
      </c>
      <c r="K270" s="4" t="s">
        <v>32</v>
      </c>
      <c r="L270" s="4" t="s">
        <v>373</v>
      </c>
      <c r="M270" s="4" t="s">
        <v>577</v>
      </c>
      <c r="N270" s="4" t="s">
        <v>41</v>
      </c>
      <c r="O270" s="4" t="s">
        <v>1274</v>
      </c>
      <c r="P270" s="4" t="s">
        <v>1275</v>
      </c>
      <c r="Q270" s="4" t="s">
        <v>1276</v>
      </c>
      <c r="R270" s="4">
        <v>83.5</v>
      </c>
      <c r="S270" s="4">
        <v>0</v>
      </c>
      <c r="T270" s="4">
        <v>0</v>
      </c>
      <c r="U270" s="4">
        <v>0</v>
      </c>
      <c r="V270" s="4">
        <v>0</v>
      </c>
      <c r="W270" s="4">
        <v>0</v>
      </c>
      <c r="X270" s="5">
        <v>0</v>
      </c>
      <c r="Z270" s="3">
        <f t="shared" si="43"/>
        <v>4.0000000000000002E-4</v>
      </c>
      <c r="AA270" s="4">
        <f t="shared" si="43"/>
        <v>4.0000000000000002E-4</v>
      </c>
      <c r="AB270" s="4">
        <f t="shared" si="43"/>
        <v>4.0000000000000002E-4</v>
      </c>
      <c r="AC270" s="4">
        <f t="shared" si="43"/>
        <v>4.0000000000000002E-4</v>
      </c>
      <c r="AD270" s="4">
        <f t="shared" si="43"/>
        <v>4.0000000000000002E-4</v>
      </c>
      <c r="AE270" s="5">
        <f t="shared" si="43"/>
        <v>4.0000000000000002E-4</v>
      </c>
      <c r="AF270"/>
      <c r="AG270" s="3">
        <f t="shared" si="48"/>
        <v>4.0000000000000002E-4</v>
      </c>
      <c r="AH270" s="5">
        <f t="shared" si="49"/>
        <v>4.0000000000000002E-4</v>
      </c>
      <c r="AI270"/>
      <c r="AJ270" s="3" t="e">
        <f t="shared" si="50"/>
        <v>#DIV/0!</v>
      </c>
      <c r="AK270" s="4">
        <f t="shared" si="44"/>
        <v>1</v>
      </c>
      <c r="AL270" s="4">
        <f t="shared" si="51"/>
        <v>1</v>
      </c>
      <c r="AM270" s="4">
        <f t="shared" si="45"/>
        <v>1</v>
      </c>
      <c r="AN270" s="4">
        <f t="shared" si="46"/>
        <v>0</v>
      </c>
      <c r="AO270" s="4" t="str">
        <f t="shared" si="47"/>
        <v>K03555</v>
      </c>
      <c r="AP270" s="16" t="str">
        <f t="shared" si="52"/>
        <v>#00FF00</v>
      </c>
    </row>
    <row r="271" spans="1:42" x14ac:dyDescent="0.35">
      <c r="A271" s="3" t="s">
        <v>1277</v>
      </c>
      <c r="B271" s="4" t="s">
        <v>1278</v>
      </c>
      <c r="C271" s="4" t="s">
        <v>583</v>
      </c>
      <c r="D271" s="23" t="s">
        <v>32</v>
      </c>
      <c r="E271" s="4" t="s">
        <v>33</v>
      </c>
      <c r="F271" s="4" t="s">
        <v>34</v>
      </c>
      <c r="G271" s="4" t="s">
        <v>35</v>
      </c>
      <c r="H271" s="4" t="s">
        <v>36</v>
      </c>
      <c r="I271" s="4" t="s">
        <v>37</v>
      </c>
      <c r="J271" s="4" t="s">
        <v>38</v>
      </c>
      <c r="K271" s="4" t="s">
        <v>32</v>
      </c>
      <c r="L271" s="4" t="s">
        <v>39</v>
      </c>
      <c r="M271" s="4" t="s">
        <v>197</v>
      </c>
      <c r="N271" s="4" t="s">
        <v>41</v>
      </c>
      <c r="O271" s="4" t="s">
        <v>1279</v>
      </c>
      <c r="P271" s="4" t="s">
        <v>1280</v>
      </c>
      <c r="Q271" s="4" t="s">
        <v>1281</v>
      </c>
      <c r="R271" s="4">
        <v>93.2</v>
      </c>
      <c r="S271" s="4">
        <v>0</v>
      </c>
      <c r="T271" s="4">
        <v>0</v>
      </c>
      <c r="U271" s="4">
        <v>0</v>
      </c>
      <c r="V271" s="4">
        <v>2</v>
      </c>
      <c r="W271" s="4">
        <v>11</v>
      </c>
      <c r="X271" s="5">
        <v>11</v>
      </c>
      <c r="Z271" s="3">
        <f t="shared" si="43"/>
        <v>4.0000000000000002E-4</v>
      </c>
      <c r="AA271" s="4">
        <f t="shared" si="43"/>
        <v>4.0000000000000002E-4</v>
      </c>
      <c r="AB271" s="4">
        <f t="shared" si="43"/>
        <v>4.0000000000000002E-4</v>
      </c>
      <c r="AC271" s="4">
        <f t="shared" si="43"/>
        <v>1.30702947845805E-3</v>
      </c>
      <c r="AD271" s="4">
        <f t="shared" si="43"/>
        <v>2.3923926824850573E-3</v>
      </c>
      <c r="AE271" s="5">
        <f t="shared" si="43"/>
        <v>2.1292878478226694E-3</v>
      </c>
      <c r="AF271"/>
      <c r="AG271" s="3">
        <f t="shared" si="48"/>
        <v>4.0000000000000002E-4</v>
      </c>
      <c r="AH271" s="5">
        <f t="shared" si="49"/>
        <v>1.942903336255259E-3</v>
      </c>
      <c r="AI271"/>
      <c r="AJ271" s="3">
        <f t="shared" si="50"/>
        <v>4.2073216741650279E-2</v>
      </c>
      <c r="AK271" s="4">
        <f t="shared" si="44"/>
        <v>4.2073216741650279E-2</v>
      </c>
      <c r="AL271" s="4">
        <f t="shared" si="51"/>
        <v>4.2073216741650279E-2</v>
      </c>
      <c r="AM271" s="4">
        <f t="shared" si="45"/>
        <v>4.8572583406381478</v>
      </c>
      <c r="AN271" s="4">
        <f t="shared" si="46"/>
        <v>2.2801422203220745</v>
      </c>
      <c r="AO271" s="4" t="str">
        <f t="shared" si="47"/>
        <v>K00172</v>
      </c>
      <c r="AP271" s="16" t="str">
        <f t="shared" si="52"/>
        <v>#FF8000</v>
      </c>
    </row>
    <row r="272" spans="1:42" x14ac:dyDescent="0.35">
      <c r="A272" s="3" t="s">
        <v>1282</v>
      </c>
      <c r="B272" s="4"/>
      <c r="C272" s="4"/>
      <c r="D272" s="23" t="s">
        <v>32</v>
      </c>
      <c r="E272" s="4" t="s">
        <v>33</v>
      </c>
      <c r="F272" s="4" t="s">
        <v>34</v>
      </c>
      <c r="G272" s="4" t="s">
        <v>35</v>
      </c>
      <c r="H272" s="4" t="s">
        <v>36</v>
      </c>
      <c r="I272" s="4" t="s">
        <v>37</v>
      </c>
      <c r="J272" s="4" t="s">
        <v>38</v>
      </c>
      <c r="K272" s="4" t="s">
        <v>32</v>
      </c>
      <c r="L272" s="4" t="s">
        <v>39</v>
      </c>
      <c r="M272" s="4" t="s">
        <v>284</v>
      </c>
      <c r="N272" s="4" t="s">
        <v>41</v>
      </c>
      <c r="O272" s="4" t="s">
        <v>1283</v>
      </c>
      <c r="P272" s="4" t="s">
        <v>1284</v>
      </c>
      <c r="Q272" s="4" t="s">
        <v>44</v>
      </c>
      <c r="R272" s="4">
        <v>86.8</v>
      </c>
      <c r="S272" s="4">
        <v>0</v>
      </c>
      <c r="T272" s="4">
        <v>0</v>
      </c>
      <c r="U272" s="4">
        <v>0</v>
      </c>
      <c r="V272" s="4">
        <v>7</v>
      </c>
      <c r="W272" s="4">
        <v>14</v>
      </c>
      <c r="X272" s="5">
        <v>16</v>
      </c>
      <c r="Z272" s="3">
        <f t="shared" si="43"/>
        <v>4.0000000000000002E-4</v>
      </c>
      <c r="AA272" s="4">
        <f t="shared" si="43"/>
        <v>4.0000000000000002E-4</v>
      </c>
      <c r="AB272" s="4">
        <f t="shared" si="43"/>
        <v>4.0000000000000002E-4</v>
      </c>
      <c r="AC272" s="4">
        <f t="shared" si="43"/>
        <v>3.5746031746031748E-3</v>
      </c>
      <c r="AD272" s="4">
        <f t="shared" si="43"/>
        <v>2.9357725049809821E-3</v>
      </c>
      <c r="AE272" s="5">
        <f t="shared" si="43"/>
        <v>2.9153277786511558E-3</v>
      </c>
      <c r="AF272"/>
      <c r="AG272" s="3">
        <f t="shared" si="48"/>
        <v>4.0000000000000002E-4</v>
      </c>
      <c r="AH272" s="5">
        <f t="shared" si="49"/>
        <v>3.1419011527451042E-3</v>
      </c>
      <c r="AI272"/>
      <c r="AJ272" s="3">
        <f t="shared" si="50"/>
        <v>6.1730726697283855E-3</v>
      </c>
      <c r="AK272" s="4">
        <f t="shared" si="44"/>
        <v>6.1730726697283855E-3</v>
      </c>
      <c r="AL272" s="4">
        <f t="shared" si="51"/>
        <v>6.1730726697283855E-3</v>
      </c>
      <c r="AM272" s="4">
        <f t="shared" si="45"/>
        <v>7.8547528818627601</v>
      </c>
      <c r="AN272" s="4">
        <f t="shared" si="46"/>
        <v>2.973565887649424</v>
      </c>
      <c r="AO272" s="4">
        <f t="shared" si="47"/>
        <v>0</v>
      </c>
      <c r="AP272" s="16" t="str">
        <f t="shared" si="52"/>
        <v>#FF8000</v>
      </c>
    </row>
    <row r="273" spans="1:42" x14ac:dyDescent="0.35">
      <c r="A273" s="3" t="s">
        <v>1285</v>
      </c>
      <c r="B273" s="4" t="s">
        <v>1286</v>
      </c>
      <c r="C273" s="4"/>
      <c r="D273" s="23" t="s">
        <v>32</v>
      </c>
      <c r="E273" s="4" t="s">
        <v>101</v>
      </c>
      <c r="F273" s="4" t="s">
        <v>34</v>
      </c>
      <c r="G273" s="4"/>
      <c r="H273" s="4"/>
      <c r="I273" s="4"/>
      <c r="J273" s="4"/>
      <c r="K273" s="4"/>
      <c r="L273" s="4"/>
      <c r="M273" s="4" t="s">
        <v>412</v>
      </c>
      <c r="N273" s="4" t="s">
        <v>41</v>
      </c>
      <c r="O273" s="4" t="s">
        <v>1287</v>
      </c>
      <c r="P273" s="4" t="s">
        <v>1288</v>
      </c>
      <c r="Q273" s="4" t="s">
        <v>1289</v>
      </c>
      <c r="R273" s="4">
        <v>84.7</v>
      </c>
      <c r="S273" s="4">
        <v>0</v>
      </c>
      <c r="T273" s="4">
        <v>0</v>
      </c>
      <c r="U273" s="4">
        <v>0</v>
      </c>
      <c r="V273" s="4">
        <v>0</v>
      </c>
      <c r="W273" s="4">
        <v>0</v>
      </c>
      <c r="X273" s="5">
        <v>2</v>
      </c>
      <c r="Z273" s="3">
        <f t="shared" si="43"/>
        <v>4.0000000000000002E-4</v>
      </c>
      <c r="AA273" s="4">
        <f t="shared" si="43"/>
        <v>4.0000000000000002E-4</v>
      </c>
      <c r="AB273" s="4">
        <f t="shared" si="43"/>
        <v>4.0000000000000002E-4</v>
      </c>
      <c r="AC273" s="4">
        <f t="shared" si="43"/>
        <v>4.0000000000000002E-4</v>
      </c>
      <c r="AD273" s="4">
        <f t="shared" si="43"/>
        <v>4.0000000000000002E-4</v>
      </c>
      <c r="AE273" s="5">
        <f t="shared" si="43"/>
        <v>7.1441597233139447E-4</v>
      </c>
      <c r="AF273"/>
      <c r="AG273" s="3">
        <f t="shared" si="48"/>
        <v>4.0000000000000002E-4</v>
      </c>
      <c r="AH273" s="5">
        <f t="shared" si="49"/>
        <v>5.048053241104648E-4</v>
      </c>
      <c r="AI273"/>
      <c r="AJ273" s="3">
        <f t="shared" si="50"/>
        <v>0.42264973081037438</v>
      </c>
      <c r="AK273" s="4">
        <f t="shared" si="44"/>
        <v>0.42264973081037438</v>
      </c>
      <c r="AL273" s="4">
        <f t="shared" si="51"/>
        <v>1</v>
      </c>
      <c r="AM273" s="4">
        <f t="shared" si="45"/>
        <v>1.2620133102761619</v>
      </c>
      <c r="AN273" s="4">
        <f t="shared" si="46"/>
        <v>0</v>
      </c>
      <c r="AO273" s="4" t="str">
        <f t="shared" si="47"/>
        <v>K09141</v>
      </c>
      <c r="AP273" s="16" t="str">
        <f t="shared" si="52"/>
        <v>#00FF00</v>
      </c>
    </row>
    <row r="274" spans="1:42" x14ac:dyDescent="0.35">
      <c r="A274" s="3" t="s">
        <v>1290</v>
      </c>
      <c r="B274" s="4" t="s">
        <v>559</v>
      </c>
      <c r="C274" s="4"/>
      <c r="D274" s="23" t="s">
        <v>32</v>
      </c>
      <c r="E274" s="4" t="s">
        <v>101</v>
      </c>
      <c r="F274" s="4" t="s">
        <v>34</v>
      </c>
      <c r="G274" s="4"/>
      <c r="H274" s="4"/>
      <c r="I274" s="4"/>
      <c r="J274" s="4"/>
      <c r="K274" s="4"/>
      <c r="L274" s="4"/>
      <c r="M274" s="4" t="s">
        <v>571</v>
      </c>
      <c r="N274" s="4" t="s">
        <v>41</v>
      </c>
      <c r="O274" s="4" t="s">
        <v>561</v>
      </c>
      <c r="P274" s="4" t="s">
        <v>562</v>
      </c>
      <c r="Q274" s="4" t="s">
        <v>563</v>
      </c>
      <c r="R274" s="4">
        <v>48</v>
      </c>
      <c r="S274" s="4">
        <v>0</v>
      </c>
      <c r="T274" s="4">
        <v>1</v>
      </c>
      <c r="U274" s="4">
        <v>0</v>
      </c>
      <c r="V274" s="4">
        <v>0</v>
      </c>
      <c r="W274" s="4">
        <v>0</v>
      </c>
      <c r="X274" s="5">
        <v>0</v>
      </c>
      <c r="Z274" s="3">
        <f t="shared" si="43"/>
        <v>4.0000000000000002E-4</v>
      </c>
      <c r="AA274" s="4">
        <f t="shared" si="43"/>
        <v>8.9470085470085472E-3</v>
      </c>
      <c r="AB274" s="4">
        <f t="shared" si="43"/>
        <v>4.0000000000000002E-4</v>
      </c>
      <c r="AC274" s="4">
        <f t="shared" ref="AC274:AE337" si="53">(V274/V$1487)+0.0004</f>
        <v>4.0000000000000002E-4</v>
      </c>
      <c r="AD274" s="4">
        <f t="shared" si="53"/>
        <v>4.0000000000000002E-4</v>
      </c>
      <c r="AE274" s="5">
        <f t="shared" si="53"/>
        <v>4.0000000000000002E-4</v>
      </c>
      <c r="AF274"/>
      <c r="AG274" s="3">
        <f t="shared" si="48"/>
        <v>3.2490028490028485E-3</v>
      </c>
      <c r="AH274" s="5">
        <f t="shared" si="49"/>
        <v>4.0000000000000002E-4</v>
      </c>
      <c r="AI274"/>
      <c r="AJ274" s="3">
        <f t="shared" si="50"/>
        <v>0.42264973081037438</v>
      </c>
      <c r="AK274" s="4">
        <f t="shared" si="44"/>
        <v>0.42264973081037438</v>
      </c>
      <c r="AL274" s="4">
        <f t="shared" si="51"/>
        <v>1</v>
      </c>
      <c r="AM274" s="4">
        <f t="shared" si="45"/>
        <v>0.12311469659768505</v>
      </c>
      <c r="AN274" s="4">
        <f t="shared" si="46"/>
        <v>0</v>
      </c>
      <c r="AO274" s="4" t="str">
        <f t="shared" si="47"/>
        <v>K02016</v>
      </c>
      <c r="AP274" s="16" t="str">
        <f t="shared" si="52"/>
        <v>#00FF00</v>
      </c>
    </row>
    <row r="275" spans="1:42" x14ac:dyDescent="0.35">
      <c r="A275" s="3" t="s">
        <v>1291</v>
      </c>
      <c r="B275" s="4"/>
      <c r="C275" s="4"/>
      <c r="D275" s="23" t="s">
        <v>32</v>
      </c>
      <c r="E275" s="4" t="s">
        <v>33</v>
      </c>
      <c r="F275" s="4" t="s">
        <v>34</v>
      </c>
      <c r="G275" s="4" t="s">
        <v>35</v>
      </c>
      <c r="H275" s="4" t="s">
        <v>36</v>
      </c>
      <c r="I275" s="4" t="s">
        <v>37</v>
      </c>
      <c r="J275" s="4" t="s">
        <v>38</v>
      </c>
      <c r="K275" s="4" t="s">
        <v>32</v>
      </c>
      <c r="L275" s="4" t="s">
        <v>39</v>
      </c>
      <c r="M275" s="4" t="s">
        <v>666</v>
      </c>
      <c r="N275" s="4" t="s">
        <v>41</v>
      </c>
      <c r="O275" s="4" t="s">
        <v>1292</v>
      </c>
      <c r="P275" s="4" t="s">
        <v>1293</v>
      </c>
      <c r="Q275" s="4" t="s">
        <v>1294</v>
      </c>
      <c r="R275" s="4">
        <v>66.5</v>
      </c>
      <c r="S275" s="4">
        <v>0</v>
      </c>
      <c r="T275" s="4">
        <v>0</v>
      </c>
      <c r="U275" s="4">
        <v>0</v>
      </c>
      <c r="V275" s="4">
        <v>0</v>
      </c>
      <c r="W275" s="4">
        <v>0</v>
      </c>
      <c r="X275" s="5">
        <v>2</v>
      </c>
      <c r="Z275" s="3">
        <f t="shared" ref="Z275:AE338" si="54">(S275/S$1487)+0.0004</f>
        <v>4.0000000000000002E-4</v>
      </c>
      <c r="AA275" s="4">
        <f t="shared" si="54"/>
        <v>4.0000000000000002E-4</v>
      </c>
      <c r="AB275" s="4">
        <f t="shared" si="54"/>
        <v>4.0000000000000002E-4</v>
      </c>
      <c r="AC275" s="4">
        <f t="shared" si="53"/>
        <v>4.0000000000000002E-4</v>
      </c>
      <c r="AD275" s="4">
        <f t="shared" si="53"/>
        <v>4.0000000000000002E-4</v>
      </c>
      <c r="AE275" s="5">
        <f t="shared" si="53"/>
        <v>7.1441597233139447E-4</v>
      </c>
      <c r="AF275"/>
      <c r="AG275" s="3">
        <f t="shared" si="48"/>
        <v>4.0000000000000002E-4</v>
      </c>
      <c r="AH275" s="5">
        <f t="shared" si="49"/>
        <v>5.048053241104648E-4</v>
      </c>
      <c r="AI275"/>
      <c r="AJ275" s="3">
        <f t="shared" si="50"/>
        <v>0.42264973081037438</v>
      </c>
      <c r="AK275" s="4">
        <f t="shared" si="44"/>
        <v>0.42264973081037438</v>
      </c>
      <c r="AL275" s="4">
        <f t="shared" si="51"/>
        <v>1</v>
      </c>
      <c r="AM275" s="4">
        <f t="shared" si="45"/>
        <v>1.2620133102761619</v>
      </c>
      <c r="AN275" s="4">
        <f t="shared" si="46"/>
        <v>0</v>
      </c>
      <c r="AO275" s="4">
        <f t="shared" si="47"/>
        <v>0</v>
      </c>
      <c r="AP275" s="16" t="str">
        <f t="shared" si="52"/>
        <v>#00FF00</v>
      </c>
    </row>
    <row r="276" spans="1:42" x14ac:dyDescent="0.35">
      <c r="A276" s="3" t="s">
        <v>1295</v>
      </c>
      <c r="B276" s="4"/>
      <c r="C276" s="4"/>
      <c r="D276" s="23" t="s">
        <v>32</v>
      </c>
      <c r="E276" s="4" t="s">
        <v>101</v>
      </c>
      <c r="F276" s="4" t="s">
        <v>34</v>
      </c>
      <c r="G276" s="4"/>
      <c r="H276" s="4"/>
      <c r="I276" s="4"/>
      <c r="J276" s="4"/>
      <c r="K276" s="4"/>
      <c r="L276" s="4"/>
      <c r="M276" s="4" t="s">
        <v>64</v>
      </c>
      <c r="N276" s="4" t="s">
        <v>41</v>
      </c>
      <c r="O276" s="4" t="s">
        <v>1296</v>
      </c>
      <c r="P276" s="4" t="s">
        <v>1297</v>
      </c>
      <c r="Q276" s="4" t="s">
        <v>1298</v>
      </c>
      <c r="R276" s="4">
        <v>45.7</v>
      </c>
      <c r="S276" s="4">
        <v>0</v>
      </c>
      <c r="T276" s="4">
        <v>0</v>
      </c>
      <c r="U276" s="4">
        <v>0</v>
      </c>
      <c r="V276" s="4">
        <v>1</v>
      </c>
      <c r="W276" s="4">
        <v>4</v>
      </c>
      <c r="X276" s="5">
        <v>1</v>
      </c>
      <c r="Z276" s="3">
        <f t="shared" si="54"/>
        <v>4.0000000000000002E-4</v>
      </c>
      <c r="AA276" s="4">
        <f t="shared" si="54"/>
        <v>4.0000000000000002E-4</v>
      </c>
      <c r="AB276" s="4">
        <f t="shared" si="54"/>
        <v>4.0000000000000002E-4</v>
      </c>
      <c r="AC276" s="4">
        <f t="shared" si="53"/>
        <v>8.5351473922902499E-4</v>
      </c>
      <c r="AD276" s="4">
        <f t="shared" si="53"/>
        <v>1.1245064299945662E-3</v>
      </c>
      <c r="AE276" s="5">
        <f t="shared" si="53"/>
        <v>5.5720798616569727E-4</v>
      </c>
      <c r="AF276"/>
      <c r="AG276" s="3">
        <f t="shared" si="48"/>
        <v>4.0000000000000002E-4</v>
      </c>
      <c r="AH276" s="5">
        <f t="shared" si="49"/>
        <v>8.4507638512976288E-4</v>
      </c>
      <c r="AI276"/>
      <c r="AJ276" s="3">
        <f t="shared" si="50"/>
        <v>0.11297559212281438</v>
      </c>
      <c r="AK276" s="4">
        <f t="shared" si="44"/>
        <v>0.11297559212281438</v>
      </c>
      <c r="AL276" s="4">
        <f t="shared" si="51"/>
        <v>1</v>
      </c>
      <c r="AM276" s="4">
        <f t="shared" si="45"/>
        <v>2.112690962824407</v>
      </c>
      <c r="AN276" s="4">
        <f t="shared" si="46"/>
        <v>0</v>
      </c>
      <c r="AO276" s="4">
        <f t="shared" si="47"/>
        <v>0</v>
      </c>
      <c r="AP276" s="16" t="str">
        <f t="shared" si="52"/>
        <v>#00FF00</v>
      </c>
    </row>
    <row r="277" spans="1:42" x14ac:dyDescent="0.35">
      <c r="A277" s="3" t="s">
        <v>1299</v>
      </c>
      <c r="B277" s="4" t="s">
        <v>1300</v>
      </c>
      <c r="C277" s="4" t="s">
        <v>1078</v>
      </c>
      <c r="D277" s="23" t="s">
        <v>32</v>
      </c>
      <c r="E277" s="4" t="s">
        <v>33</v>
      </c>
      <c r="F277" s="4" t="s">
        <v>34</v>
      </c>
      <c r="G277" s="4" t="s">
        <v>35</v>
      </c>
      <c r="H277" s="4" t="s">
        <v>36</v>
      </c>
      <c r="I277" s="4" t="s">
        <v>37</v>
      </c>
      <c r="J277" s="4" t="s">
        <v>38</v>
      </c>
      <c r="K277" s="4" t="s">
        <v>32</v>
      </c>
      <c r="L277" s="4" t="s">
        <v>39</v>
      </c>
      <c r="M277" s="4" t="s">
        <v>197</v>
      </c>
      <c r="N277" s="4" t="s">
        <v>41</v>
      </c>
      <c r="O277" s="4" t="s">
        <v>1301</v>
      </c>
      <c r="P277" s="4" t="s">
        <v>1302</v>
      </c>
      <c r="Q277" s="4" t="s">
        <v>1303</v>
      </c>
      <c r="R277" s="4">
        <v>83</v>
      </c>
      <c r="S277" s="4">
        <v>0</v>
      </c>
      <c r="T277" s="4">
        <v>0</v>
      </c>
      <c r="U277" s="4">
        <v>0</v>
      </c>
      <c r="V277" s="4">
        <v>0</v>
      </c>
      <c r="W277" s="4">
        <v>0</v>
      </c>
      <c r="X277" s="5">
        <v>1</v>
      </c>
      <c r="Z277" s="3">
        <f t="shared" si="54"/>
        <v>4.0000000000000002E-4</v>
      </c>
      <c r="AA277" s="4">
        <f t="shared" si="54"/>
        <v>4.0000000000000002E-4</v>
      </c>
      <c r="AB277" s="4">
        <f t="shared" si="54"/>
        <v>4.0000000000000002E-4</v>
      </c>
      <c r="AC277" s="4">
        <f t="shared" si="53"/>
        <v>4.0000000000000002E-4</v>
      </c>
      <c r="AD277" s="4">
        <f t="shared" si="53"/>
        <v>4.0000000000000002E-4</v>
      </c>
      <c r="AE277" s="5">
        <f t="shared" si="53"/>
        <v>5.5720798616569727E-4</v>
      </c>
      <c r="AF277"/>
      <c r="AG277" s="3">
        <f t="shared" si="48"/>
        <v>4.0000000000000002E-4</v>
      </c>
      <c r="AH277" s="5">
        <f t="shared" si="49"/>
        <v>4.5240266205523244E-4</v>
      </c>
      <c r="AI277"/>
      <c r="AJ277" s="3">
        <f t="shared" si="50"/>
        <v>0.42264973081037416</v>
      </c>
      <c r="AK277" s="4">
        <f t="shared" si="44"/>
        <v>0.42264973081037416</v>
      </c>
      <c r="AL277" s="4">
        <f t="shared" si="51"/>
        <v>1</v>
      </c>
      <c r="AM277" s="4">
        <f t="shared" si="45"/>
        <v>1.1310066551380811</v>
      </c>
      <c r="AN277" s="4">
        <f t="shared" si="46"/>
        <v>0</v>
      </c>
      <c r="AO277" s="4" t="str">
        <f t="shared" si="47"/>
        <v>K01677</v>
      </c>
      <c r="AP277" s="16" t="str">
        <f t="shared" si="52"/>
        <v>#00FF00</v>
      </c>
    </row>
    <row r="278" spans="1:42" x14ac:dyDescent="0.35">
      <c r="A278" s="3" t="s">
        <v>1304</v>
      </c>
      <c r="B278" s="4"/>
      <c r="C278" s="4"/>
      <c r="D278" s="23" t="s">
        <v>32</v>
      </c>
      <c r="E278" s="4" t="s">
        <v>33</v>
      </c>
      <c r="F278" s="4" t="s">
        <v>34</v>
      </c>
      <c r="G278" s="4" t="s">
        <v>35</v>
      </c>
      <c r="H278" s="4" t="s">
        <v>36</v>
      </c>
      <c r="I278" s="4" t="s">
        <v>37</v>
      </c>
      <c r="J278" s="4" t="s">
        <v>38</v>
      </c>
      <c r="K278" s="4" t="s">
        <v>32</v>
      </c>
      <c r="L278" s="4" t="s">
        <v>39</v>
      </c>
      <c r="M278" s="4" t="s">
        <v>56</v>
      </c>
      <c r="N278" s="4" t="s">
        <v>41</v>
      </c>
      <c r="O278" s="4" t="s">
        <v>1305</v>
      </c>
      <c r="P278" s="4" t="s">
        <v>1306</v>
      </c>
      <c r="Q278" s="4" t="s">
        <v>1307</v>
      </c>
      <c r="R278" s="4">
        <v>79.2</v>
      </c>
      <c r="S278" s="4">
        <v>0</v>
      </c>
      <c r="T278" s="4">
        <v>0</v>
      </c>
      <c r="U278" s="4">
        <v>0</v>
      </c>
      <c r="V278" s="4">
        <v>0</v>
      </c>
      <c r="W278" s="4">
        <v>2</v>
      </c>
      <c r="X278" s="5">
        <v>3</v>
      </c>
      <c r="Z278" s="3">
        <f t="shared" si="54"/>
        <v>4.0000000000000002E-4</v>
      </c>
      <c r="AA278" s="4">
        <f t="shared" si="54"/>
        <v>4.0000000000000002E-4</v>
      </c>
      <c r="AB278" s="4">
        <f t="shared" si="54"/>
        <v>4.0000000000000002E-4</v>
      </c>
      <c r="AC278" s="4">
        <f t="shared" si="53"/>
        <v>4.0000000000000002E-4</v>
      </c>
      <c r="AD278" s="4">
        <f t="shared" si="53"/>
        <v>7.6225321499728306E-4</v>
      </c>
      <c r="AE278" s="5">
        <f t="shared" si="53"/>
        <v>8.7162395849709167E-4</v>
      </c>
      <c r="AF278"/>
      <c r="AG278" s="3">
        <f t="shared" si="48"/>
        <v>4.0000000000000002E-4</v>
      </c>
      <c r="AH278" s="5">
        <f t="shared" si="49"/>
        <v>6.7795905783145816E-4</v>
      </c>
      <c r="AI278"/>
      <c r="AJ278" s="3">
        <f t="shared" si="50"/>
        <v>0.19043708537264914</v>
      </c>
      <c r="AK278" s="4">
        <f t="shared" si="44"/>
        <v>0.19043708537264914</v>
      </c>
      <c r="AL278" s="4">
        <f t="shared" si="51"/>
        <v>1</v>
      </c>
      <c r="AM278" s="4">
        <f t="shared" si="45"/>
        <v>1.6948976445786452</v>
      </c>
      <c r="AN278" s="4">
        <f t="shared" si="46"/>
        <v>0</v>
      </c>
      <c r="AO278" s="4">
        <f t="shared" si="47"/>
        <v>0</v>
      </c>
      <c r="AP278" s="16" t="str">
        <f t="shared" si="52"/>
        <v>#00FF00</v>
      </c>
    </row>
    <row r="279" spans="1:42" x14ac:dyDescent="0.35">
      <c r="A279" s="3" t="s">
        <v>1308</v>
      </c>
      <c r="B279" s="4" t="s">
        <v>1309</v>
      </c>
      <c r="C279" s="4"/>
      <c r="D279" s="23" t="s">
        <v>32</v>
      </c>
      <c r="E279" s="4" t="s">
        <v>33</v>
      </c>
      <c r="F279" s="4" t="s">
        <v>34</v>
      </c>
      <c r="G279" s="4" t="s">
        <v>35</v>
      </c>
      <c r="H279" s="4" t="s">
        <v>36</v>
      </c>
      <c r="I279" s="4" t="s">
        <v>37</v>
      </c>
      <c r="J279" s="4" t="s">
        <v>38</v>
      </c>
      <c r="K279" s="4" t="s">
        <v>32</v>
      </c>
      <c r="L279" s="4" t="s">
        <v>39</v>
      </c>
      <c r="M279" s="4" t="s">
        <v>642</v>
      </c>
      <c r="N279" s="4" t="s">
        <v>41</v>
      </c>
      <c r="O279" s="4" t="s">
        <v>1310</v>
      </c>
      <c r="P279" s="4" t="s">
        <v>1311</v>
      </c>
      <c r="Q279" s="4" t="s">
        <v>1312</v>
      </c>
      <c r="R279" s="4">
        <v>73.400000000000006</v>
      </c>
      <c r="S279" s="4">
        <v>0</v>
      </c>
      <c r="T279" s="4">
        <v>0</v>
      </c>
      <c r="U279" s="4">
        <v>0</v>
      </c>
      <c r="V279" s="4">
        <v>0</v>
      </c>
      <c r="W279" s="4">
        <v>0</v>
      </c>
      <c r="X279" s="5">
        <v>0</v>
      </c>
      <c r="Z279" s="3">
        <f t="shared" si="54"/>
        <v>4.0000000000000002E-4</v>
      </c>
      <c r="AA279" s="4">
        <f t="shared" si="54"/>
        <v>4.0000000000000002E-4</v>
      </c>
      <c r="AB279" s="4">
        <f t="shared" si="54"/>
        <v>4.0000000000000002E-4</v>
      </c>
      <c r="AC279" s="4">
        <f t="shared" si="53"/>
        <v>4.0000000000000002E-4</v>
      </c>
      <c r="AD279" s="4">
        <f t="shared" si="53"/>
        <v>4.0000000000000002E-4</v>
      </c>
      <c r="AE279" s="5">
        <f t="shared" si="53"/>
        <v>4.0000000000000002E-4</v>
      </c>
      <c r="AF279"/>
      <c r="AG279" s="3">
        <f t="shared" si="48"/>
        <v>4.0000000000000002E-4</v>
      </c>
      <c r="AH279" s="5">
        <f t="shared" si="49"/>
        <v>4.0000000000000002E-4</v>
      </c>
      <c r="AI279"/>
      <c r="AJ279" s="3" t="e">
        <f t="shared" si="50"/>
        <v>#DIV/0!</v>
      </c>
      <c r="AK279" s="4">
        <f t="shared" si="44"/>
        <v>1</v>
      </c>
      <c r="AL279" s="4">
        <f t="shared" si="51"/>
        <v>1</v>
      </c>
      <c r="AM279" s="4">
        <f t="shared" si="45"/>
        <v>1</v>
      </c>
      <c r="AN279" s="4">
        <f t="shared" si="46"/>
        <v>0</v>
      </c>
      <c r="AO279" s="4" t="str">
        <f t="shared" si="47"/>
        <v>K19116</v>
      </c>
      <c r="AP279" s="16" t="str">
        <f t="shared" si="52"/>
        <v>#00FF00</v>
      </c>
    </row>
    <row r="280" spans="1:42" x14ac:dyDescent="0.35">
      <c r="A280" s="3" t="s">
        <v>1313</v>
      </c>
      <c r="B280" s="4"/>
      <c r="C280" s="4"/>
      <c r="D280" s="23" t="s">
        <v>32</v>
      </c>
      <c r="E280" s="4" t="s">
        <v>101</v>
      </c>
      <c r="F280" s="4" t="s">
        <v>34</v>
      </c>
      <c r="G280" s="4"/>
      <c r="H280" s="4"/>
      <c r="I280" s="4"/>
      <c r="J280" s="4"/>
      <c r="K280" s="4"/>
      <c r="L280" s="4"/>
      <c r="M280" s="4" t="s">
        <v>118</v>
      </c>
      <c r="N280" s="4" t="s">
        <v>41</v>
      </c>
      <c r="O280" s="4" t="s">
        <v>50</v>
      </c>
      <c r="P280" s="4" t="s">
        <v>50</v>
      </c>
      <c r="Q280" s="4" t="s">
        <v>1314</v>
      </c>
      <c r="R280" s="4">
        <v>66.900000000000006</v>
      </c>
      <c r="S280" s="4">
        <v>0</v>
      </c>
      <c r="T280" s="4">
        <v>0</v>
      </c>
      <c r="U280" s="4">
        <v>0</v>
      </c>
      <c r="V280" s="4">
        <v>0</v>
      </c>
      <c r="W280" s="4">
        <v>1</v>
      </c>
      <c r="X280" s="5">
        <v>2</v>
      </c>
      <c r="Z280" s="3">
        <f t="shared" si="54"/>
        <v>4.0000000000000002E-4</v>
      </c>
      <c r="AA280" s="4">
        <f t="shared" si="54"/>
        <v>4.0000000000000002E-4</v>
      </c>
      <c r="AB280" s="4">
        <f t="shared" si="54"/>
        <v>4.0000000000000002E-4</v>
      </c>
      <c r="AC280" s="4">
        <f t="shared" si="53"/>
        <v>4.0000000000000002E-4</v>
      </c>
      <c r="AD280" s="4">
        <f t="shared" si="53"/>
        <v>5.8112660749864162E-4</v>
      </c>
      <c r="AE280" s="5">
        <f t="shared" si="53"/>
        <v>7.1441597233139447E-4</v>
      </c>
      <c r="AF280"/>
      <c r="AG280" s="3">
        <f t="shared" si="48"/>
        <v>4.0000000000000002E-4</v>
      </c>
      <c r="AH280" s="5">
        <f t="shared" si="49"/>
        <v>5.6518085994334535E-4</v>
      </c>
      <c r="AI280"/>
      <c r="AJ280" s="3">
        <f t="shared" si="50"/>
        <v>0.21152775077520236</v>
      </c>
      <c r="AK280" s="4">
        <f t="shared" si="44"/>
        <v>0.21152775077520236</v>
      </c>
      <c r="AL280" s="4">
        <f t="shared" si="51"/>
        <v>1</v>
      </c>
      <c r="AM280" s="4">
        <f t="shared" si="45"/>
        <v>1.4129521498583633</v>
      </c>
      <c r="AN280" s="4">
        <f t="shared" si="46"/>
        <v>0</v>
      </c>
      <c r="AO280" s="4">
        <f t="shared" si="47"/>
        <v>0</v>
      </c>
      <c r="AP280" s="16" t="str">
        <f t="shared" si="52"/>
        <v>#00FF00</v>
      </c>
    </row>
    <row r="281" spans="1:42" x14ac:dyDescent="0.35">
      <c r="A281" s="3" t="s">
        <v>1315</v>
      </c>
      <c r="B281" s="4" t="s">
        <v>1316</v>
      </c>
      <c r="C281" s="4"/>
      <c r="D281" s="23" t="s">
        <v>32</v>
      </c>
      <c r="E281" s="4" t="s">
        <v>33</v>
      </c>
      <c r="F281" s="4" t="s">
        <v>34</v>
      </c>
      <c r="G281" s="4" t="s">
        <v>35</v>
      </c>
      <c r="H281" s="4" t="s">
        <v>36</v>
      </c>
      <c r="I281" s="4" t="s">
        <v>37</v>
      </c>
      <c r="J281" s="4" t="s">
        <v>38</v>
      </c>
      <c r="K281" s="4" t="s">
        <v>32</v>
      </c>
      <c r="L281" s="4" t="s">
        <v>39</v>
      </c>
      <c r="M281" s="4" t="s">
        <v>197</v>
      </c>
      <c r="N281" s="4" t="s">
        <v>41</v>
      </c>
      <c r="O281" s="4" t="s">
        <v>1317</v>
      </c>
      <c r="P281" s="4" t="s">
        <v>1318</v>
      </c>
      <c r="Q281" s="4" t="s">
        <v>1319</v>
      </c>
      <c r="R281" s="4">
        <v>81.599999999999994</v>
      </c>
      <c r="S281" s="4">
        <v>0</v>
      </c>
      <c r="T281" s="4">
        <v>0</v>
      </c>
      <c r="U281" s="4">
        <v>0</v>
      </c>
      <c r="V281" s="4">
        <v>0</v>
      </c>
      <c r="W281" s="4">
        <v>1</v>
      </c>
      <c r="X281" s="5">
        <v>1</v>
      </c>
      <c r="Z281" s="3">
        <f t="shared" si="54"/>
        <v>4.0000000000000002E-4</v>
      </c>
      <c r="AA281" s="4">
        <f t="shared" si="54"/>
        <v>4.0000000000000002E-4</v>
      </c>
      <c r="AB281" s="4">
        <f t="shared" si="54"/>
        <v>4.0000000000000002E-4</v>
      </c>
      <c r="AC281" s="4">
        <f t="shared" si="53"/>
        <v>4.0000000000000002E-4</v>
      </c>
      <c r="AD281" s="4">
        <f t="shared" si="53"/>
        <v>5.8112660749864162E-4</v>
      </c>
      <c r="AE281" s="5">
        <f t="shared" si="53"/>
        <v>5.5720798616569727E-4</v>
      </c>
      <c r="AF281"/>
      <c r="AG281" s="3">
        <f t="shared" si="48"/>
        <v>4.0000000000000002E-4</v>
      </c>
      <c r="AH281" s="5">
        <f t="shared" si="49"/>
        <v>5.1277819788811288E-4</v>
      </c>
      <c r="AI281"/>
      <c r="AJ281" s="3">
        <f t="shared" si="50"/>
        <v>0.18553614898453974</v>
      </c>
      <c r="AK281" s="4">
        <f t="shared" si="44"/>
        <v>0.18553614898453974</v>
      </c>
      <c r="AL281" s="4">
        <f t="shared" si="51"/>
        <v>1</v>
      </c>
      <c r="AM281" s="4">
        <f t="shared" si="45"/>
        <v>1.2819454947202822</v>
      </c>
      <c r="AN281" s="4">
        <f t="shared" si="46"/>
        <v>0</v>
      </c>
      <c r="AO281" s="4" t="str">
        <f t="shared" si="47"/>
        <v>K06966</v>
      </c>
      <c r="AP281" s="16" t="str">
        <f t="shared" si="52"/>
        <v>#00FF00</v>
      </c>
    </row>
    <row r="282" spans="1:42" x14ac:dyDescent="0.35">
      <c r="A282" s="3" t="s">
        <v>1320</v>
      </c>
      <c r="B282" s="4" t="s">
        <v>1321</v>
      </c>
      <c r="C282" s="4"/>
      <c r="D282" s="23" t="s">
        <v>32</v>
      </c>
      <c r="E282" s="4" t="s">
        <v>101</v>
      </c>
      <c r="F282" s="4" t="s">
        <v>34</v>
      </c>
      <c r="G282" s="4"/>
      <c r="H282" s="4"/>
      <c r="I282" s="4"/>
      <c r="J282" s="4"/>
      <c r="K282" s="4"/>
      <c r="L282" s="4"/>
      <c r="M282" s="4" t="s">
        <v>554</v>
      </c>
      <c r="N282" s="4" t="s">
        <v>41</v>
      </c>
      <c r="O282" s="4" t="s">
        <v>1322</v>
      </c>
      <c r="P282" s="4" t="s">
        <v>1323</v>
      </c>
      <c r="Q282" s="4" t="s">
        <v>1324</v>
      </c>
      <c r="R282" s="4">
        <v>90.5</v>
      </c>
      <c r="S282" s="4">
        <v>0</v>
      </c>
      <c r="T282" s="4">
        <v>0</v>
      </c>
      <c r="U282" s="4">
        <v>0</v>
      </c>
      <c r="V282" s="4">
        <v>0</v>
      </c>
      <c r="W282" s="4">
        <v>0</v>
      </c>
      <c r="X282" s="5">
        <v>1</v>
      </c>
      <c r="Z282" s="3">
        <f t="shared" si="54"/>
        <v>4.0000000000000002E-4</v>
      </c>
      <c r="AA282" s="4">
        <f t="shared" si="54"/>
        <v>4.0000000000000002E-4</v>
      </c>
      <c r="AB282" s="4">
        <f t="shared" si="54"/>
        <v>4.0000000000000002E-4</v>
      </c>
      <c r="AC282" s="4">
        <f t="shared" si="53"/>
        <v>4.0000000000000002E-4</v>
      </c>
      <c r="AD282" s="4">
        <f t="shared" si="53"/>
        <v>4.0000000000000002E-4</v>
      </c>
      <c r="AE282" s="5">
        <f t="shared" si="53"/>
        <v>5.5720798616569727E-4</v>
      </c>
      <c r="AF282"/>
      <c r="AG282" s="3">
        <f t="shared" si="48"/>
        <v>4.0000000000000002E-4</v>
      </c>
      <c r="AH282" s="5">
        <f t="shared" si="49"/>
        <v>4.5240266205523244E-4</v>
      </c>
      <c r="AI282"/>
      <c r="AJ282" s="3">
        <f t="shared" si="50"/>
        <v>0.42264973081037416</v>
      </c>
      <c r="AK282" s="4">
        <f t="shared" si="44"/>
        <v>0.42264973081037416</v>
      </c>
      <c r="AL282" s="4">
        <f t="shared" si="51"/>
        <v>1</v>
      </c>
      <c r="AM282" s="4">
        <f t="shared" si="45"/>
        <v>1.1310066551380811</v>
      </c>
      <c r="AN282" s="4">
        <f t="shared" si="46"/>
        <v>0</v>
      </c>
      <c r="AO282" s="4" t="str">
        <f t="shared" si="47"/>
        <v>K01990</v>
      </c>
      <c r="AP282" s="16" t="str">
        <f t="shared" si="52"/>
        <v>#00FF00</v>
      </c>
    </row>
    <row r="283" spans="1:42" x14ac:dyDescent="0.35">
      <c r="A283" s="3" t="s">
        <v>1325</v>
      </c>
      <c r="B283" s="4" t="s">
        <v>1326</v>
      </c>
      <c r="C283" s="4"/>
      <c r="D283" s="23" t="s">
        <v>32</v>
      </c>
      <c r="E283" s="4" t="s">
        <v>33</v>
      </c>
      <c r="F283" s="4" t="s">
        <v>34</v>
      </c>
      <c r="G283" s="4" t="s">
        <v>35</v>
      </c>
      <c r="H283" s="4" t="s">
        <v>36</v>
      </c>
      <c r="I283" s="4" t="s">
        <v>37</v>
      </c>
      <c r="J283" s="4" t="s">
        <v>38</v>
      </c>
      <c r="K283" s="4" t="s">
        <v>32</v>
      </c>
      <c r="L283" s="4" t="s">
        <v>39</v>
      </c>
      <c r="M283" s="4" t="s">
        <v>320</v>
      </c>
      <c r="N283" s="4" t="s">
        <v>41</v>
      </c>
      <c r="O283" s="4" t="s">
        <v>1327</v>
      </c>
      <c r="P283" s="4" t="s">
        <v>1328</v>
      </c>
      <c r="Q283" s="4" t="s">
        <v>1329</v>
      </c>
      <c r="R283" s="4">
        <v>79.7</v>
      </c>
      <c r="S283" s="4">
        <v>0</v>
      </c>
      <c r="T283" s="4">
        <v>0</v>
      </c>
      <c r="U283" s="4">
        <v>0</v>
      </c>
      <c r="V283" s="4">
        <v>1</v>
      </c>
      <c r="W283" s="4">
        <v>6</v>
      </c>
      <c r="X283" s="5">
        <v>3</v>
      </c>
      <c r="Z283" s="3">
        <f t="shared" si="54"/>
        <v>4.0000000000000002E-4</v>
      </c>
      <c r="AA283" s="4">
        <f t="shared" si="54"/>
        <v>4.0000000000000002E-4</v>
      </c>
      <c r="AB283" s="4">
        <f t="shared" si="54"/>
        <v>4.0000000000000002E-4</v>
      </c>
      <c r="AC283" s="4">
        <f t="shared" si="53"/>
        <v>8.5351473922902499E-4</v>
      </c>
      <c r="AD283" s="4">
        <f t="shared" si="53"/>
        <v>1.4867596449918493E-3</v>
      </c>
      <c r="AE283" s="5">
        <f t="shared" si="53"/>
        <v>8.7162395849709167E-4</v>
      </c>
      <c r="AF283"/>
      <c r="AG283" s="3">
        <f t="shared" si="48"/>
        <v>4.0000000000000002E-4</v>
      </c>
      <c r="AH283" s="5">
        <f t="shared" si="49"/>
        <v>1.0706327809059887E-3</v>
      </c>
      <c r="AI283"/>
      <c r="AJ283" s="3">
        <f t="shared" si="50"/>
        <v>8.4313176344634755E-2</v>
      </c>
      <c r="AK283" s="4">
        <f t="shared" si="44"/>
        <v>8.4313176344634755E-2</v>
      </c>
      <c r="AL283" s="4">
        <f t="shared" si="51"/>
        <v>1</v>
      </c>
      <c r="AM283" s="4">
        <f t="shared" si="45"/>
        <v>2.6765819522649719</v>
      </c>
      <c r="AN283" s="4">
        <f t="shared" si="46"/>
        <v>0</v>
      </c>
      <c r="AO283" s="4" t="str">
        <f t="shared" si="47"/>
        <v>K07050</v>
      </c>
      <c r="AP283" s="16" t="str">
        <f t="shared" si="52"/>
        <v>#00FF00</v>
      </c>
    </row>
    <row r="284" spans="1:42" x14ac:dyDescent="0.35">
      <c r="A284" s="3" t="s">
        <v>1330</v>
      </c>
      <c r="B284" s="4" t="s">
        <v>1331</v>
      </c>
      <c r="C284" s="4"/>
      <c r="D284" s="23" t="s">
        <v>32</v>
      </c>
      <c r="E284" s="4" t="s">
        <v>33</v>
      </c>
      <c r="F284" s="4" t="s">
        <v>34</v>
      </c>
      <c r="G284" s="4" t="s">
        <v>35</v>
      </c>
      <c r="H284" s="4" t="s">
        <v>36</v>
      </c>
      <c r="I284" s="4" t="s">
        <v>37</v>
      </c>
      <c r="J284" s="4" t="s">
        <v>38</v>
      </c>
      <c r="K284" s="4" t="s">
        <v>32</v>
      </c>
      <c r="L284" s="4" t="s">
        <v>39</v>
      </c>
      <c r="M284" s="4" t="s">
        <v>56</v>
      </c>
      <c r="N284" s="4" t="s">
        <v>41</v>
      </c>
      <c r="O284" s="4" t="s">
        <v>1332</v>
      </c>
      <c r="P284" s="4" t="s">
        <v>1333</v>
      </c>
      <c r="Q284" s="4" t="s">
        <v>67</v>
      </c>
      <c r="R284" s="4">
        <v>88.6</v>
      </c>
      <c r="S284" s="4">
        <v>0</v>
      </c>
      <c r="T284" s="4">
        <v>0</v>
      </c>
      <c r="U284" s="4">
        <v>0</v>
      </c>
      <c r="V284" s="4">
        <v>4</v>
      </c>
      <c r="W284" s="4">
        <v>15</v>
      </c>
      <c r="X284" s="5">
        <v>19</v>
      </c>
      <c r="Z284" s="3">
        <f t="shared" si="54"/>
        <v>4.0000000000000002E-4</v>
      </c>
      <c r="AA284" s="4">
        <f t="shared" si="54"/>
        <v>4.0000000000000002E-4</v>
      </c>
      <c r="AB284" s="4">
        <f t="shared" si="54"/>
        <v>4.0000000000000002E-4</v>
      </c>
      <c r="AC284" s="4">
        <f t="shared" si="53"/>
        <v>2.2140589569160998E-3</v>
      </c>
      <c r="AD284" s="4">
        <f t="shared" si="53"/>
        <v>3.1168991124796235E-3</v>
      </c>
      <c r="AE284" s="5">
        <f t="shared" si="53"/>
        <v>3.3869517371482474E-3</v>
      </c>
      <c r="AF284"/>
      <c r="AG284" s="3">
        <f t="shared" si="48"/>
        <v>4.0000000000000002E-4</v>
      </c>
      <c r="AH284" s="5">
        <f t="shared" si="49"/>
        <v>2.9059699355146571E-3</v>
      </c>
      <c r="AI284"/>
      <c r="AJ284" s="3">
        <f t="shared" si="50"/>
        <v>1.9444075943502476E-2</v>
      </c>
      <c r="AK284" s="4">
        <f t="shared" si="44"/>
        <v>1.9444075943502476E-2</v>
      </c>
      <c r="AL284" s="4">
        <f t="shared" si="51"/>
        <v>1.9444075943502476E-2</v>
      </c>
      <c r="AM284" s="4">
        <f t="shared" si="45"/>
        <v>7.2649248387866425</v>
      </c>
      <c r="AN284" s="4">
        <f t="shared" si="46"/>
        <v>2.8609478721498309</v>
      </c>
      <c r="AO284" s="4" t="str">
        <f t="shared" si="47"/>
        <v>K00400</v>
      </c>
      <c r="AP284" s="16" t="str">
        <f t="shared" si="52"/>
        <v>#FF8000</v>
      </c>
    </row>
    <row r="285" spans="1:42" x14ac:dyDescent="0.35">
      <c r="A285" s="3" t="s">
        <v>1334</v>
      </c>
      <c r="B285" s="4"/>
      <c r="C285" s="4"/>
      <c r="D285" s="23" t="s">
        <v>32</v>
      </c>
      <c r="E285" s="4" t="s">
        <v>33</v>
      </c>
      <c r="F285" s="4" t="s">
        <v>34</v>
      </c>
      <c r="G285" s="4" t="s">
        <v>35</v>
      </c>
      <c r="H285" s="4" t="s">
        <v>36</v>
      </c>
      <c r="I285" s="4" t="s">
        <v>37</v>
      </c>
      <c r="J285" s="4" t="s">
        <v>38</v>
      </c>
      <c r="K285" s="4" t="s">
        <v>32</v>
      </c>
      <c r="L285" s="4" t="s">
        <v>39</v>
      </c>
      <c r="M285" s="4" t="s">
        <v>175</v>
      </c>
      <c r="N285" s="4" t="s">
        <v>41</v>
      </c>
      <c r="O285" s="4" t="s">
        <v>50</v>
      </c>
      <c r="P285" s="4" t="s">
        <v>50</v>
      </c>
      <c r="Q285" s="4" t="s">
        <v>51</v>
      </c>
      <c r="R285" s="4">
        <v>82.9</v>
      </c>
      <c r="S285" s="4">
        <v>0</v>
      </c>
      <c r="T285" s="4">
        <v>0</v>
      </c>
      <c r="U285" s="4">
        <v>0</v>
      </c>
      <c r="V285" s="4">
        <v>0</v>
      </c>
      <c r="W285" s="4">
        <v>1</v>
      </c>
      <c r="X285" s="5">
        <v>0</v>
      </c>
      <c r="Z285" s="3">
        <f t="shared" si="54"/>
        <v>4.0000000000000002E-4</v>
      </c>
      <c r="AA285" s="4">
        <f t="shared" si="54"/>
        <v>4.0000000000000002E-4</v>
      </c>
      <c r="AB285" s="4">
        <f t="shared" si="54"/>
        <v>4.0000000000000002E-4</v>
      </c>
      <c r="AC285" s="4">
        <f t="shared" si="53"/>
        <v>4.0000000000000002E-4</v>
      </c>
      <c r="AD285" s="4">
        <f t="shared" si="53"/>
        <v>5.8112660749864162E-4</v>
      </c>
      <c r="AE285" s="5">
        <f t="shared" si="53"/>
        <v>4.0000000000000002E-4</v>
      </c>
      <c r="AF285"/>
      <c r="AG285" s="3">
        <f t="shared" si="48"/>
        <v>4.0000000000000002E-4</v>
      </c>
      <c r="AH285" s="5">
        <f t="shared" si="49"/>
        <v>4.6037553583288052E-4</v>
      </c>
      <c r="AI285"/>
      <c r="AJ285" s="3">
        <f t="shared" si="50"/>
        <v>0.42264973081037438</v>
      </c>
      <c r="AK285" s="4">
        <f t="shared" si="44"/>
        <v>0.42264973081037438</v>
      </c>
      <c r="AL285" s="4">
        <f t="shared" si="51"/>
        <v>1</v>
      </c>
      <c r="AM285" s="4">
        <f t="shared" si="45"/>
        <v>1.1509388395822013</v>
      </c>
      <c r="AN285" s="4">
        <f t="shared" si="46"/>
        <v>0</v>
      </c>
      <c r="AO285" s="4">
        <f t="shared" si="47"/>
        <v>0</v>
      </c>
      <c r="AP285" s="16" t="str">
        <f t="shared" si="52"/>
        <v>#00FF00</v>
      </c>
    </row>
    <row r="286" spans="1:42" x14ac:dyDescent="0.35">
      <c r="A286" s="3" t="s">
        <v>1335</v>
      </c>
      <c r="B286" s="4" t="s">
        <v>1336</v>
      </c>
      <c r="C286" s="4" t="s">
        <v>1337</v>
      </c>
      <c r="D286" s="23" t="s">
        <v>32</v>
      </c>
      <c r="E286" s="4" t="s">
        <v>101</v>
      </c>
      <c r="F286" s="4" t="s">
        <v>34</v>
      </c>
      <c r="G286" s="4"/>
      <c r="H286" s="4"/>
      <c r="I286" s="4"/>
      <c r="J286" s="4"/>
      <c r="K286" s="4"/>
      <c r="L286" s="4"/>
      <c r="M286" s="4" t="s">
        <v>143</v>
      </c>
      <c r="N286" s="4" t="s">
        <v>41</v>
      </c>
      <c r="O286" s="4" t="s">
        <v>1338</v>
      </c>
      <c r="P286" s="4" t="s">
        <v>1339</v>
      </c>
      <c r="Q286" s="4" t="s">
        <v>1340</v>
      </c>
      <c r="R286" s="4">
        <v>70</v>
      </c>
      <c r="S286" s="4">
        <v>0</v>
      </c>
      <c r="T286" s="4">
        <v>0</v>
      </c>
      <c r="U286" s="4">
        <v>1</v>
      </c>
      <c r="V286" s="4">
        <v>0</v>
      </c>
      <c r="W286" s="4">
        <v>0</v>
      </c>
      <c r="X286" s="5">
        <v>0</v>
      </c>
      <c r="Z286" s="3">
        <f t="shared" si="54"/>
        <v>4.0000000000000002E-4</v>
      </c>
      <c r="AA286" s="4">
        <f t="shared" si="54"/>
        <v>4.0000000000000002E-4</v>
      </c>
      <c r="AB286" s="4">
        <f t="shared" si="54"/>
        <v>7.9187969924812019E-3</v>
      </c>
      <c r="AC286" s="4">
        <f t="shared" si="53"/>
        <v>4.0000000000000002E-4</v>
      </c>
      <c r="AD286" s="4">
        <f t="shared" si="53"/>
        <v>4.0000000000000002E-4</v>
      </c>
      <c r="AE286" s="5">
        <f t="shared" si="53"/>
        <v>4.0000000000000002E-4</v>
      </c>
      <c r="AF286"/>
      <c r="AG286" s="3">
        <f t="shared" si="48"/>
        <v>2.9062656641604006E-3</v>
      </c>
      <c r="AH286" s="5">
        <f t="shared" si="49"/>
        <v>4.0000000000000002E-4</v>
      </c>
      <c r="AI286"/>
      <c r="AJ286" s="3">
        <f t="shared" si="50"/>
        <v>0.42264973081037438</v>
      </c>
      <c r="AK286" s="4">
        <f t="shared" si="44"/>
        <v>0.42264973081037438</v>
      </c>
      <c r="AL286" s="4">
        <f t="shared" si="51"/>
        <v>1</v>
      </c>
      <c r="AM286" s="4">
        <f t="shared" si="45"/>
        <v>0.13763366678164887</v>
      </c>
      <c r="AN286" s="4">
        <f t="shared" si="46"/>
        <v>0</v>
      </c>
      <c r="AO286" s="4" t="str">
        <f t="shared" si="47"/>
        <v>K21219</v>
      </c>
      <c r="AP286" s="16" t="str">
        <f t="shared" si="52"/>
        <v>#00FF00</v>
      </c>
    </row>
    <row r="287" spans="1:42" x14ac:dyDescent="0.35">
      <c r="A287" s="3" t="s">
        <v>1341</v>
      </c>
      <c r="B287" s="4" t="s">
        <v>1342</v>
      </c>
      <c r="C287" s="4"/>
      <c r="D287" s="23" t="s">
        <v>32</v>
      </c>
      <c r="E287" s="4" t="s">
        <v>33</v>
      </c>
      <c r="F287" s="4" t="s">
        <v>34</v>
      </c>
      <c r="G287" s="4" t="s">
        <v>35</v>
      </c>
      <c r="H287" s="4" t="s">
        <v>36</v>
      </c>
      <c r="I287" s="4" t="s">
        <v>37</v>
      </c>
      <c r="J287" s="4" t="s">
        <v>38</v>
      </c>
      <c r="K287" s="4" t="s">
        <v>32</v>
      </c>
      <c r="L287" s="4" t="s">
        <v>39</v>
      </c>
      <c r="M287" s="4" t="s">
        <v>284</v>
      </c>
      <c r="N287" s="4" t="s">
        <v>41</v>
      </c>
      <c r="O287" s="4" t="s">
        <v>1343</v>
      </c>
      <c r="P287" s="4" t="s">
        <v>1344</v>
      </c>
      <c r="Q287" s="4" t="s">
        <v>1345</v>
      </c>
      <c r="R287" s="4">
        <v>93.4</v>
      </c>
      <c r="S287" s="4">
        <v>1</v>
      </c>
      <c r="T287" s="4">
        <v>2</v>
      </c>
      <c r="U287" s="4">
        <v>4</v>
      </c>
      <c r="V287" s="4">
        <v>24</v>
      </c>
      <c r="W287" s="4">
        <v>40</v>
      </c>
      <c r="X287" s="5">
        <v>37</v>
      </c>
      <c r="Z287" s="3">
        <f t="shared" si="54"/>
        <v>1.7641379310344828E-2</v>
      </c>
      <c r="AA287" s="4">
        <f t="shared" si="54"/>
        <v>1.7494017094017097E-2</v>
      </c>
      <c r="AB287" s="4">
        <f t="shared" si="54"/>
        <v>3.0475187969924811E-2</v>
      </c>
      <c r="AC287" s="4">
        <f t="shared" si="53"/>
        <v>1.1284353741496597E-2</v>
      </c>
      <c r="AD287" s="4">
        <f t="shared" si="53"/>
        <v>7.6450642999456621E-3</v>
      </c>
      <c r="AE287" s="5">
        <f t="shared" si="53"/>
        <v>6.2166954881307974E-3</v>
      </c>
      <c r="AF287"/>
      <c r="AG287" s="3">
        <f t="shared" si="48"/>
        <v>2.1870194791428915E-2</v>
      </c>
      <c r="AH287" s="5">
        <f t="shared" si="49"/>
        <v>8.3820378431910189E-3</v>
      </c>
      <c r="AI287"/>
      <c r="AJ287" s="3">
        <f t="shared" si="50"/>
        <v>0.13288160597922882</v>
      </c>
      <c r="AK287" s="4">
        <f t="shared" si="44"/>
        <v>0.13288160597922882</v>
      </c>
      <c r="AL287" s="4">
        <f t="shared" si="51"/>
        <v>1</v>
      </c>
      <c r="AM287" s="4">
        <f t="shared" si="45"/>
        <v>0.38326306295525081</v>
      </c>
      <c r="AN287" s="4">
        <f t="shared" si="46"/>
        <v>0</v>
      </c>
      <c r="AO287" s="4" t="str">
        <f t="shared" si="47"/>
        <v>K00193</v>
      </c>
      <c r="AP287" s="16" t="str">
        <f t="shared" si="52"/>
        <v>#00FF00</v>
      </c>
    </row>
    <row r="288" spans="1:42" x14ac:dyDescent="0.35">
      <c r="A288" s="3" t="s">
        <v>1346</v>
      </c>
      <c r="B288" s="4" t="s">
        <v>1347</v>
      </c>
      <c r="C288" s="4" t="s">
        <v>1348</v>
      </c>
      <c r="D288" s="23" t="s">
        <v>32</v>
      </c>
      <c r="E288" s="4" t="s">
        <v>33</v>
      </c>
      <c r="F288" s="4" t="s">
        <v>34</v>
      </c>
      <c r="G288" s="4" t="s">
        <v>35</v>
      </c>
      <c r="H288" s="4" t="s">
        <v>36</v>
      </c>
      <c r="I288" s="4" t="s">
        <v>37</v>
      </c>
      <c r="J288" s="4" t="s">
        <v>38</v>
      </c>
      <c r="K288" s="4" t="s">
        <v>32</v>
      </c>
      <c r="L288" s="4" t="s">
        <v>39</v>
      </c>
      <c r="M288" s="4" t="s">
        <v>112</v>
      </c>
      <c r="N288" s="4" t="s">
        <v>41</v>
      </c>
      <c r="O288" s="4" t="s">
        <v>1349</v>
      </c>
      <c r="P288" s="4" t="s">
        <v>1350</v>
      </c>
      <c r="Q288" s="4" t="s">
        <v>1351</v>
      </c>
      <c r="R288" s="4">
        <v>94.3</v>
      </c>
      <c r="S288" s="4">
        <v>0</v>
      </c>
      <c r="T288" s="4">
        <v>0</v>
      </c>
      <c r="U288" s="4">
        <v>0</v>
      </c>
      <c r="V288" s="4">
        <v>3</v>
      </c>
      <c r="W288" s="4">
        <v>7</v>
      </c>
      <c r="X288" s="5">
        <v>7</v>
      </c>
      <c r="Z288" s="3">
        <f t="shared" si="54"/>
        <v>4.0000000000000002E-4</v>
      </c>
      <c r="AA288" s="4">
        <f t="shared" si="54"/>
        <v>4.0000000000000002E-4</v>
      </c>
      <c r="AB288" s="4">
        <f t="shared" si="54"/>
        <v>4.0000000000000002E-4</v>
      </c>
      <c r="AC288" s="4">
        <f t="shared" si="53"/>
        <v>1.7605442176870747E-3</v>
      </c>
      <c r="AD288" s="4">
        <f t="shared" si="53"/>
        <v>1.6678862524904909E-3</v>
      </c>
      <c r="AE288" s="5">
        <f t="shared" si="53"/>
        <v>1.5004559031598806E-3</v>
      </c>
      <c r="AF288"/>
      <c r="AG288" s="3">
        <f t="shared" si="48"/>
        <v>4.0000000000000002E-4</v>
      </c>
      <c r="AH288" s="5">
        <f t="shared" si="49"/>
        <v>1.6429621244458154E-3</v>
      </c>
      <c r="AI288"/>
      <c r="AJ288" s="3">
        <f t="shared" si="50"/>
        <v>3.7283224936700554E-3</v>
      </c>
      <c r="AK288" s="4">
        <f t="shared" si="44"/>
        <v>3.7283224936700554E-3</v>
      </c>
      <c r="AL288" s="4">
        <f t="shared" si="51"/>
        <v>3.7283224936700554E-3</v>
      </c>
      <c r="AM288" s="4">
        <f t="shared" si="45"/>
        <v>4.1074053111145385</v>
      </c>
      <c r="AN288" s="4">
        <f t="shared" si="46"/>
        <v>2.0382273168040563</v>
      </c>
      <c r="AO288" s="4" t="str">
        <f t="shared" si="47"/>
        <v>K00054</v>
      </c>
      <c r="AP288" s="16" t="str">
        <f t="shared" si="52"/>
        <v>#FF8000</v>
      </c>
    </row>
    <row r="289" spans="1:42" x14ac:dyDescent="0.35">
      <c r="A289" s="3" t="s">
        <v>1352</v>
      </c>
      <c r="B289" s="4" t="s">
        <v>1353</v>
      </c>
      <c r="C289" s="4" t="s">
        <v>1354</v>
      </c>
      <c r="D289" s="23" t="s">
        <v>32</v>
      </c>
      <c r="E289" s="4" t="s">
        <v>101</v>
      </c>
      <c r="F289" s="4" t="s">
        <v>34</v>
      </c>
      <c r="G289" s="4"/>
      <c r="H289" s="4"/>
      <c r="I289" s="4"/>
      <c r="J289" s="4"/>
      <c r="K289" s="4"/>
      <c r="L289" s="4"/>
      <c r="M289" s="4" t="s">
        <v>118</v>
      </c>
      <c r="N289" s="4" t="s">
        <v>41</v>
      </c>
      <c r="O289" s="4" t="s">
        <v>1355</v>
      </c>
      <c r="P289" s="4" t="s">
        <v>1356</v>
      </c>
      <c r="Q289" s="4" t="s">
        <v>1357</v>
      </c>
      <c r="R289" s="4">
        <v>74.099999999999994</v>
      </c>
      <c r="S289" s="4">
        <v>0</v>
      </c>
      <c r="T289" s="4">
        <v>0</v>
      </c>
      <c r="U289" s="4">
        <v>0</v>
      </c>
      <c r="V289" s="4">
        <v>1</v>
      </c>
      <c r="W289" s="4">
        <v>0</v>
      </c>
      <c r="X289" s="5">
        <v>0</v>
      </c>
      <c r="Z289" s="3">
        <f t="shared" si="54"/>
        <v>4.0000000000000002E-4</v>
      </c>
      <c r="AA289" s="4">
        <f t="shared" si="54"/>
        <v>4.0000000000000002E-4</v>
      </c>
      <c r="AB289" s="4">
        <f t="shared" si="54"/>
        <v>4.0000000000000002E-4</v>
      </c>
      <c r="AC289" s="4">
        <f t="shared" si="53"/>
        <v>8.5351473922902499E-4</v>
      </c>
      <c r="AD289" s="4">
        <f t="shared" si="53"/>
        <v>4.0000000000000002E-4</v>
      </c>
      <c r="AE289" s="5">
        <f t="shared" si="53"/>
        <v>4.0000000000000002E-4</v>
      </c>
      <c r="AF289"/>
      <c r="AG289" s="3">
        <f t="shared" si="48"/>
        <v>4.0000000000000002E-4</v>
      </c>
      <c r="AH289" s="5">
        <f t="shared" si="49"/>
        <v>5.5117157974300831E-4</v>
      </c>
      <c r="AI289"/>
      <c r="AJ289" s="3">
        <f t="shared" si="50"/>
        <v>0.42264973081037438</v>
      </c>
      <c r="AK289" s="4">
        <f t="shared" si="44"/>
        <v>0.42264973081037438</v>
      </c>
      <c r="AL289" s="4">
        <f t="shared" si="51"/>
        <v>1</v>
      </c>
      <c r="AM289" s="4">
        <f t="shared" si="45"/>
        <v>1.3779289493575206</v>
      </c>
      <c r="AN289" s="4">
        <f t="shared" si="46"/>
        <v>0</v>
      </c>
      <c r="AO289" s="4" t="str">
        <f t="shared" si="47"/>
        <v>K06932</v>
      </c>
      <c r="AP289" s="16" t="str">
        <f t="shared" si="52"/>
        <v>#00FF00</v>
      </c>
    </row>
    <row r="290" spans="1:42" x14ac:dyDescent="0.35">
      <c r="A290" s="3" t="s">
        <v>1358</v>
      </c>
      <c r="B290" s="4"/>
      <c r="C290" s="4"/>
      <c r="D290" s="23" t="s">
        <v>32</v>
      </c>
      <c r="E290" s="4" t="s">
        <v>101</v>
      </c>
      <c r="F290" s="4" t="s">
        <v>34</v>
      </c>
      <c r="G290" s="4"/>
      <c r="H290" s="4"/>
      <c r="I290" s="4"/>
      <c r="J290" s="4"/>
      <c r="K290" s="4"/>
      <c r="L290" s="4"/>
      <c r="M290" s="4" t="s">
        <v>143</v>
      </c>
      <c r="N290" s="4" t="s">
        <v>41</v>
      </c>
      <c r="O290" s="4" t="s">
        <v>50</v>
      </c>
      <c r="P290" s="4" t="s">
        <v>50</v>
      </c>
      <c r="Q290" s="4" t="s">
        <v>1099</v>
      </c>
      <c r="R290" s="4"/>
      <c r="S290" s="4">
        <v>0</v>
      </c>
      <c r="T290" s="4">
        <v>0</v>
      </c>
      <c r="U290" s="4">
        <v>0</v>
      </c>
      <c r="V290" s="4">
        <v>0</v>
      </c>
      <c r="W290" s="4">
        <v>1</v>
      </c>
      <c r="X290" s="5">
        <v>1</v>
      </c>
      <c r="Z290" s="3">
        <f t="shared" si="54"/>
        <v>4.0000000000000002E-4</v>
      </c>
      <c r="AA290" s="4">
        <f t="shared" si="54"/>
        <v>4.0000000000000002E-4</v>
      </c>
      <c r="AB290" s="4">
        <f t="shared" si="54"/>
        <v>4.0000000000000002E-4</v>
      </c>
      <c r="AC290" s="4">
        <f t="shared" si="53"/>
        <v>4.0000000000000002E-4</v>
      </c>
      <c r="AD290" s="4">
        <f t="shared" si="53"/>
        <v>5.8112660749864162E-4</v>
      </c>
      <c r="AE290" s="5">
        <f t="shared" si="53"/>
        <v>5.5720798616569727E-4</v>
      </c>
      <c r="AF290"/>
      <c r="AG290" s="3">
        <f t="shared" si="48"/>
        <v>4.0000000000000002E-4</v>
      </c>
      <c r="AH290" s="5">
        <f t="shared" si="49"/>
        <v>5.1277819788811288E-4</v>
      </c>
      <c r="AI290"/>
      <c r="AJ290" s="3">
        <f t="shared" si="50"/>
        <v>0.18553614898453974</v>
      </c>
      <c r="AK290" s="4">
        <f t="shared" si="44"/>
        <v>0.18553614898453974</v>
      </c>
      <c r="AL290" s="4">
        <f t="shared" si="51"/>
        <v>1</v>
      </c>
      <c r="AM290" s="4">
        <f t="shared" si="45"/>
        <v>1.2819454947202822</v>
      </c>
      <c r="AN290" s="4">
        <f t="shared" si="46"/>
        <v>0</v>
      </c>
      <c r="AO290" s="4">
        <f t="shared" si="47"/>
        <v>0</v>
      </c>
      <c r="AP290" s="16" t="str">
        <f t="shared" si="52"/>
        <v>#00FF00</v>
      </c>
    </row>
    <row r="291" spans="1:42" x14ac:dyDescent="0.35">
      <c r="A291" s="3" t="s">
        <v>1359</v>
      </c>
      <c r="B291" s="4"/>
      <c r="C291" s="4"/>
      <c r="D291" s="23" t="s">
        <v>32</v>
      </c>
      <c r="E291" s="4" t="s">
        <v>101</v>
      </c>
      <c r="F291" s="4" t="s">
        <v>34</v>
      </c>
      <c r="G291" s="4"/>
      <c r="H291" s="4"/>
      <c r="I291" s="4"/>
      <c r="J291" s="4"/>
      <c r="K291" s="4"/>
      <c r="L291" s="4"/>
      <c r="M291" s="4" t="s">
        <v>79</v>
      </c>
      <c r="N291" s="4" t="s">
        <v>41</v>
      </c>
      <c r="O291" s="4" t="s">
        <v>1360</v>
      </c>
      <c r="P291" s="4" t="s">
        <v>1361</v>
      </c>
      <c r="Q291" s="4" t="s">
        <v>1362</v>
      </c>
      <c r="R291" s="4">
        <v>48.8</v>
      </c>
      <c r="S291" s="4">
        <v>0</v>
      </c>
      <c r="T291" s="4">
        <v>0</v>
      </c>
      <c r="U291" s="4">
        <v>0</v>
      </c>
      <c r="V291" s="4">
        <v>0</v>
      </c>
      <c r="W291" s="4">
        <v>2</v>
      </c>
      <c r="X291" s="5">
        <v>2</v>
      </c>
      <c r="Z291" s="3">
        <f t="shared" si="54"/>
        <v>4.0000000000000002E-4</v>
      </c>
      <c r="AA291" s="4">
        <f t="shared" si="54"/>
        <v>4.0000000000000002E-4</v>
      </c>
      <c r="AB291" s="4">
        <f t="shared" si="54"/>
        <v>4.0000000000000002E-4</v>
      </c>
      <c r="AC291" s="4">
        <f t="shared" si="53"/>
        <v>4.0000000000000002E-4</v>
      </c>
      <c r="AD291" s="4">
        <f t="shared" si="53"/>
        <v>7.6225321499728306E-4</v>
      </c>
      <c r="AE291" s="5">
        <f t="shared" si="53"/>
        <v>7.1441597233139447E-4</v>
      </c>
      <c r="AF291"/>
      <c r="AG291" s="3">
        <f t="shared" si="48"/>
        <v>4.0000000000000002E-4</v>
      </c>
      <c r="AH291" s="5">
        <f t="shared" si="49"/>
        <v>6.255563957762258E-4</v>
      </c>
      <c r="AI291"/>
      <c r="AJ291" s="3">
        <f t="shared" si="50"/>
        <v>0.18553614898453963</v>
      </c>
      <c r="AK291" s="4">
        <f t="shared" si="44"/>
        <v>0.18553614898453963</v>
      </c>
      <c r="AL291" s="4">
        <f t="shared" si="51"/>
        <v>1</v>
      </c>
      <c r="AM291" s="4">
        <f t="shared" si="45"/>
        <v>1.5638909894405644</v>
      </c>
      <c r="AN291" s="4">
        <f t="shared" si="46"/>
        <v>0</v>
      </c>
      <c r="AO291" s="4">
        <f t="shared" si="47"/>
        <v>0</v>
      </c>
      <c r="AP291" s="16" t="str">
        <f t="shared" si="52"/>
        <v>#00FF00</v>
      </c>
    </row>
    <row r="292" spans="1:42" x14ac:dyDescent="0.35">
      <c r="A292" s="3" t="s">
        <v>1363</v>
      </c>
      <c r="B292" s="4" t="s">
        <v>1364</v>
      </c>
      <c r="C292" s="4"/>
      <c r="D292" s="23" t="s">
        <v>32</v>
      </c>
      <c r="E292" s="4" t="s">
        <v>101</v>
      </c>
      <c r="F292" s="4" t="s">
        <v>34</v>
      </c>
      <c r="G292" s="4"/>
      <c r="H292" s="4"/>
      <c r="I292" s="4"/>
      <c r="J292" s="4"/>
      <c r="K292" s="4"/>
      <c r="L292" s="4"/>
      <c r="M292" s="4" t="s">
        <v>343</v>
      </c>
      <c r="N292" s="4" t="s">
        <v>41</v>
      </c>
      <c r="O292" s="4" t="s">
        <v>618</v>
      </c>
      <c r="P292" s="4" t="s">
        <v>619</v>
      </c>
      <c r="Q292" s="4" t="s">
        <v>51</v>
      </c>
      <c r="R292" s="4">
        <v>69.099999999999994</v>
      </c>
      <c r="S292" s="4">
        <v>0</v>
      </c>
      <c r="T292" s="4">
        <v>0</v>
      </c>
      <c r="U292" s="4">
        <v>0</v>
      </c>
      <c r="V292" s="4">
        <v>0</v>
      </c>
      <c r="W292" s="4">
        <v>0</v>
      </c>
      <c r="X292" s="5">
        <v>1</v>
      </c>
      <c r="Z292" s="3">
        <f t="shared" si="54"/>
        <v>4.0000000000000002E-4</v>
      </c>
      <c r="AA292" s="4">
        <f t="shared" si="54"/>
        <v>4.0000000000000002E-4</v>
      </c>
      <c r="AB292" s="4">
        <f t="shared" si="54"/>
        <v>4.0000000000000002E-4</v>
      </c>
      <c r="AC292" s="4">
        <f t="shared" si="53"/>
        <v>4.0000000000000002E-4</v>
      </c>
      <c r="AD292" s="4">
        <f t="shared" si="53"/>
        <v>4.0000000000000002E-4</v>
      </c>
      <c r="AE292" s="5">
        <f t="shared" si="53"/>
        <v>5.5720798616569727E-4</v>
      </c>
      <c r="AF292"/>
      <c r="AG292" s="3">
        <f t="shared" si="48"/>
        <v>4.0000000000000002E-4</v>
      </c>
      <c r="AH292" s="5">
        <f t="shared" si="49"/>
        <v>4.5240266205523244E-4</v>
      </c>
      <c r="AI292"/>
      <c r="AJ292" s="3">
        <f t="shared" si="50"/>
        <v>0.42264973081037416</v>
      </c>
      <c r="AK292" s="4">
        <f t="shared" si="44"/>
        <v>0.42264973081037416</v>
      </c>
      <c r="AL292" s="4">
        <f t="shared" si="51"/>
        <v>1</v>
      </c>
      <c r="AM292" s="4">
        <f t="shared" si="45"/>
        <v>1.1310066551380811</v>
      </c>
      <c r="AN292" s="4">
        <f t="shared" si="46"/>
        <v>0</v>
      </c>
      <c r="AO292" s="4" t="str">
        <f t="shared" si="47"/>
        <v>K07218</v>
      </c>
      <c r="AP292" s="16" t="str">
        <f t="shared" si="52"/>
        <v>#00FF00</v>
      </c>
    </row>
    <row r="293" spans="1:42" x14ac:dyDescent="0.35">
      <c r="A293" s="3" t="s">
        <v>1365</v>
      </c>
      <c r="B293" s="4"/>
      <c r="C293" s="4"/>
      <c r="D293" s="23" t="s">
        <v>32</v>
      </c>
      <c r="E293" s="4" t="s">
        <v>33</v>
      </c>
      <c r="F293" s="4" t="s">
        <v>34</v>
      </c>
      <c r="G293" s="4" t="s">
        <v>35</v>
      </c>
      <c r="H293" s="4" t="s">
        <v>36</v>
      </c>
      <c r="I293" s="4" t="s">
        <v>37</v>
      </c>
      <c r="J293" s="4" t="s">
        <v>38</v>
      </c>
      <c r="K293" s="4" t="s">
        <v>32</v>
      </c>
      <c r="L293" s="4" t="s">
        <v>39</v>
      </c>
      <c r="M293" s="4" t="s">
        <v>118</v>
      </c>
      <c r="N293" s="4" t="s">
        <v>41</v>
      </c>
      <c r="O293" s="4" t="s">
        <v>50</v>
      </c>
      <c r="P293" s="4" t="s">
        <v>50</v>
      </c>
      <c r="Q293" s="4" t="s">
        <v>51</v>
      </c>
      <c r="R293" s="4">
        <v>65</v>
      </c>
      <c r="S293" s="4">
        <v>0</v>
      </c>
      <c r="T293" s="4">
        <v>0</v>
      </c>
      <c r="U293" s="4">
        <v>0</v>
      </c>
      <c r="V293" s="4">
        <v>0</v>
      </c>
      <c r="W293" s="4">
        <v>0</v>
      </c>
      <c r="X293" s="5">
        <v>0</v>
      </c>
      <c r="Z293" s="3">
        <f t="shared" si="54"/>
        <v>4.0000000000000002E-4</v>
      </c>
      <c r="AA293" s="4">
        <f t="shared" si="54"/>
        <v>4.0000000000000002E-4</v>
      </c>
      <c r="AB293" s="4">
        <f t="shared" si="54"/>
        <v>4.0000000000000002E-4</v>
      </c>
      <c r="AC293" s="4">
        <f t="shared" si="53"/>
        <v>4.0000000000000002E-4</v>
      </c>
      <c r="AD293" s="4">
        <f t="shared" si="53"/>
        <v>4.0000000000000002E-4</v>
      </c>
      <c r="AE293" s="5">
        <f t="shared" si="53"/>
        <v>4.0000000000000002E-4</v>
      </c>
      <c r="AF293"/>
      <c r="AG293" s="3">
        <f t="shared" si="48"/>
        <v>4.0000000000000002E-4</v>
      </c>
      <c r="AH293" s="5">
        <f t="shared" si="49"/>
        <v>4.0000000000000002E-4</v>
      </c>
      <c r="AI293"/>
      <c r="AJ293" s="3" t="e">
        <f t="shared" si="50"/>
        <v>#DIV/0!</v>
      </c>
      <c r="AK293" s="4">
        <f t="shared" si="44"/>
        <v>1</v>
      </c>
      <c r="AL293" s="4">
        <f t="shared" si="51"/>
        <v>1</v>
      </c>
      <c r="AM293" s="4">
        <f t="shared" si="45"/>
        <v>1</v>
      </c>
      <c r="AN293" s="4">
        <f t="shared" si="46"/>
        <v>0</v>
      </c>
      <c r="AO293" s="4">
        <f t="shared" si="47"/>
        <v>0</v>
      </c>
      <c r="AP293" s="16" t="str">
        <f t="shared" si="52"/>
        <v>#00FF00</v>
      </c>
    </row>
    <row r="294" spans="1:42" x14ac:dyDescent="0.35">
      <c r="A294" s="3" t="s">
        <v>1366</v>
      </c>
      <c r="B294" s="4"/>
      <c r="C294" s="4"/>
      <c r="D294" s="23" t="s">
        <v>32</v>
      </c>
      <c r="E294" s="4" t="s">
        <v>33</v>
      </c>
      <c r="F294" s="4" t="s">
        <v>34</v>
      </c>
      <c r="G294" s="4" t="s">
        <v>35</v>
      </c>
      <c r="H294" s="4" t="s">
        <v>36</v>
      </c>
      <c r="I294" s="4" t="s">
        <v>37</v>
      </c>
      <c r="J294" s="4" t="s">
        <v>38</v>
      </c>
      <c r="K294" s="4" t="s">
        <v>32</v>
      </c>
      <c r="L294" s="4" t="s">
        <v>39</v>
      </c>
      <c r="M294" s="4" t="s">
        <v>64</v>
      </c>
      <c r="N294" s="4" t="s">
        <v>41</v>
      </c>
      <c r="O294" s="4" t="s">
        <v>50</v>
      </c>
      <c r="P294" s="4" t="s">
        <v>50</v>
      </c>
      <c r="Q294" s="4" t="s">
        <v>51</v>
      </c>
      <c r="R294" s="4">
        <v>83.3</v>
      </c>
      <c r="S294" s="4">
        <v>0</v>
      </c>
      <c r="T294" s="4">
        <v>0</v>
      </c>
      <c r="U294" s="4">
        <v>0</v>
      </c>
      <c r="V294" s="4">
        <v>0</v>
      </c>
      <c r="W294" s="4">
        <v>0</v>
      </c>
      <c r="X294" s="5">
        <v>2</v>
      </c>
      <c r="Z294" s="3">
        <f t="shared" si="54"/>
        <v>4.0000000000000002E-4</v>
      </c>
      <c r="AA294" s="4">
        <f t="shared" si="54"/>
        <v>4.0000000000000002E-4</v>
      </c>
      <c r="AB294" s="4">
        <f t="shared" si="54"/>
        <v>4.0000000000000002E-4</v>
      </c>
      <c r="AC294" s="4">
        <f t="shared" si="53"/>
        <v>4.0000000000000002E-4</v>
      </c>
      <c r="AD294" s="4">
        <f t="shared" si="53"/>
        <v>4.0000000000000002E-4</v>
      </c>
      <c r="AE294" s="5">
        <f t="shared" si="53"/>
        <v>7.1441597233139447E-4</v>
      </c>
      <c r="AF294"/>
      <c r="AG294" s="3">
        <f t="shared" si="48"/>
        <v>4.0000000000000002E-4</v>
      </c>
      <c r="AH294" s="5">
        <f t="shared" si="49"/>
        <v>5.048053241104648E-4</v>
      </c>
      <c r="AI294"/>
      <c r="AJ294" s="3">
        <f t="shared" si="50"/>
        <v>0.42264973081037438</v>
      </c>
      <c r="AK294" s="4">
        <f t="shared" si="44"/>
        <v>0.42264973081037438</v>
      </c>
      <c r="AL294" s="4">
        <f t="shared" si="51"/>
        <v>1</v>
      </c>
      <c r="AM294" s="4">
        <f t="shared" si="45"/>
        <v>1.2620133102761619</v>
      </c>
      <c r="AN294" s="4">
        <f t="shared" si="46"/>
        <v>0</v>
      </c>
      <c r="AO294" s="4">
        <f t="shared" si="47"/>
        <v>0</v>
      </c>
      <c r="AP294" s="16" t="str">
        <f t="shared" si="52"/>
        <v>#00FF00</v>
      </c>
    </row>
    <row r="295" spans="1:42" x14ac:dyDescent="0.35">
      <c r="A295" s="3" t="s">
        <v>1367</v>
      </c>
      <c r="B295" s="4" t="s">
        <v>559</v>
      </c>
      <c r="C295" s="4"/>
      <c r="D295" s="23" t="s">
        <v>32</v>
      </c>
      <c r="E295" s="4" t="s">
        <v>33</v>
      </c>
      <c r="F295" s="4" t="s">
        <v>34</v>
      </c>
      <c r="G295" s="4" t="s">
        <v>35</v>
      </c>
      <c r="H295" s="4" t="s">
        <v>36</v>
      </c>
      <c r="I295" s="4" t="s">
        <v>37</v>
      </c>
      <c r="J295" s="4" t="s">
        <v>38</v>
      </c>
      <c r="K295" s="4" t="s">
        <v>32</v>
      </c>
      <c r="L295" s="4" t="s">
        <v>1124</v>
      </c>
      <c r="M295" s="4" t="s">
        <v>560</v>
      </c>
      <c r="N295" s="4" t="s">
        <v>41</v>
      </c>
      <c r="O295" s="4" t="s">
        <v>561</v>
      </c>
      <c r="P295" s="4" t="s">
        <v>562</v>
      </c>
      <c r="Q295" s="4" t="s">
        <v>1368</v>
      </c>
      <c r="R295" s="4">
        <v>88.4</v>
      </c>
      <c r="S295" s="4">
        <v>0</v>
      </c>
      <c r="T295" s="4">
        <v>1</v>
      </c>
      <c r="U295" s="4">
        <v>0</v>
      </c>
      <c r="V295" s="4">
        <v>0</v>
      </c>
      <c r="W295" s="4">
        <v>0</v>
      </c>
      <c r="X295" s="5">
        <v>3</v>
      </c>
      <c r="Z295" s="3">
        <f t="shared" si="54"/>
        <v>4.0000000000000002E-4</v>
      </c>
      <c r="AA295" s="4">
        <f t="shared" si="54"/>
        <v>8.9470085470085472E-3</v>
      </c>
      <c r="AB295" s="4">
        <f t="shared" si="54"/>
        <v>4.0000000000000002E-4</v>
      </c>
      <c r="AC295" s="4">
        <f t="shared" si="53"/>
        <v>4.0000000000000002E-4</v>
      </c>
      <c r="AD295" s="4">
        <f t="shared" si="53"/>
        <v>4.0000000000000002E-4</v>
      </c>
      <c r="AE295" s="5">
        <f t="shared" si="53"/>
        <v>8.7162395849709167E-4</v>
      </c>
      <c r="AF295"/>
      <c r="AG295" s="3">
        <f t="shared" si="48"/>
        <v>3.2490028490028485E-3</v>
      </c>
      <c r="AH295" s="5">
        <f t="shared" si="49"/>
        <v>5.5720798616569727E-4</v>
      </c>
      <c r="AI295"/>
      <c r="AJ295" s="3">
        <f t="shared" si="50"/>
        <v>0.45533649487954109</v>
      </c>
      <c r="AK295" s="4">
        <f t="shared" si="44"/>
        <v>0.45533649487954109</v>
      </c>
      <c r="AL295" s="4">
        <f t="shared" si="51"/>
        <v>1</v>
      </c>
      <c r="AM295" s="4">
        <f t="shared" si="45"/>
        <v>0.17150123039649226</v>
      </c>
      <c r="AN295" s="4">
        <f t="shared" si="46"/>
        <v>0</v>
      </c>
      <c r="AO295" s="4" t="str">
        <f t="shared" si="47"/>
        <v>K02016</v>
      </c>
      <c r="AP295" s="16" t="str">
        <f t="shared" si="52"/>
        <v>#00FF00</v>
      </c>
    </row>
    <row r="296" spans="1:42" x14ac:dyDescent="0.35">
      <c r="A296" s="3" t="s">
        <v>1369</v>
      </c>
      <c r="B296" s="4" t="s">
        <v>1370</v>
      </c>
      <c r="C296" s="4"/>
      <c r="D296" s="23" t="s">
        <v>32</v>
      </c>
      <c r="E296" s="4" t="s">
        <v>33</v>
      </c>
      <c r="F296" s="4" t="s">
        <v>34</v>
      </c>
      <c r="G296" s="4" t="s">
        <v>35</v>
      </c>
      <c r="H296" s="4" t="s">
        <v>163</v>
      </c>
      <c r="I296" s="4" t="s">
        <v>163</v>
      </c>
      <c r="J296" s="4" t="s">
        <v>163</v>
      </c>
      <c r="K296" s="4" t="s">
        <v>163</v>
      </c>
      <c r="L296" s="4" t="s">
        <v>994</v>
      </c>
      <c r="M296" s="4" t="s">
        <v>150</v>
      </c>
      <c r="N296" s="4" t="s">
        <v>41</v>
      </c>
      <c r="O296" s="4" t="s">
        <v>1371</v>
      </c>
      <c r="P296" s="4" t="s">
        <v>1372</v>
      </c>
      <c r="Q296" s="4" t="s">
        <v>1373</v>
      </c>
      <c r="R296" s="4">
        <v>88.8</v>
      </c>
      <c r="S296" s="4">
        <v>0</v>
      </c>
      <c r="T296" s="4">
        <v>0</v>
      </c>
      <c r="U296" s="4">
        <v>0</v>
      </c>
      <c r="V296" s="4">
        <v>0</v>
      </c>
      <c r="W296" s="4">
        <v>1</v>
      </c>
      <c r="X296" s="5">
        <v>1</v>
      </c>
      <c r="Z296" s="3">
        <f t="shared" si="54"/>
        <v>4.0000000000000002E-4</v>
      </c>
      <c r="AA296" s="4">
        <f t="shared" si="54"/>
        <v>4.0000000000000002E-4</v>
      </c>
      <c r="AB296" s="4">
        <f t="shared" si="54"/>
        <v>4.0000000000000002E-4</v>
      </c>
      <c r="AC296" s="4">
        <f t="shared" si="53"/>
        <v>4.0000000000000002E-4</v>
      </c>
      <c r="AD296" s="4">
        <f t="shared" si="53"/>
        <v>5.8112660749864162E-4</v>
      </c>
      <c r="AE296" s="5">
        <f t="shared" si="53"/>
        <v>5.5720798616569727E-4</v>
      </c>
      <c r="AF296"/>
      <c r="AG296" s="3">
        <f t="shared" si="48"/>
        <v>4.0000000000000002E-4</v>
      </c>
      <c r="AH296" s="5">
        <f t="shared" si="49"/>
        <v>5.1277819788811288E-4</v>
      </c>
      <c r="AI296"/>
      <c r="AJ296" s="3">
        <f t="shared" si="50"/>
        <v>0.18553614898453974</v>
      </c>
      <c r="AK296" s="4">
        <f t="shared" si="44"/>
        <v>0.18553614898453974</v>
      </c>
      <c r="AL296" s="4">
        <f t="shared" si="51"/>
        <v>1</v>
      </c>
      <c r="AM296" s="4">
        <f t="shared" si="45"/>
        <v>1.2819454947202822</v>
      </c>
      <c r="AN296" s="4">
        <f t="shared" si="46"/>
        <v>0</v>
      </c>
      <c r="AO296" s="4" t="str">
        <f t="shared" si="47"/>
        <v>K03284</v>
      </c>
      <c r="AP296" s="16" t="str">
        <f t="shared" si="52"/>
        <v>#00FF00</v>
      </c>
    </row>
    <row r="297" spans="1:42" x14ac:dyDescent="0.35">
      <c r="A297" s="3" t="s">
        <v>1374</v>
      </c>
      <c r="B297" s="4" t="s">
        <v>1375</v>
      </c>
      <c r="C297" s="4"/>
      <c r="D297" s="23" t="s">
        <v>32</v>
      </c>
      <c r="E297" s="4" t="s">
        <v>33</v>
      </c>
      <c r="F297" s="4" t="s">
        <v>34</v>
      </c>
      <c r="G297" s="4" t="s">
        <v>35</v>
      </c>
      <c r="H297" s="4" t="s">
        <v>36</v>
      </c>
      <c r="I297" s="4" t="s">
        <v>37</v>
      </c>
      <c r="J297" s="4" t="s">
        <v>38</v>
      </c>
      <c r="K297" s="4" t="s">
        <v>32</v>
      </c>
      <c r="L297" s="4" t="s">
        <v>39</v>
      </c>
      <c r="M297" s="4" t="s">
        <v>105</v>
      </c>
      <c r="N297" s="4" t="s">
        <v>41</v>
      </c>
      <c r="O297" s="4" t="s">
        <v>1376</v>
      </c>
      <c r="P297" s="4" t="s">
        <v>1377</v>
      </c>
      <c r="Q297" s="4" t="s">
        <v>51</v>
      </c>
      <c r="R297" s="4">
        <v>59.3</v>
      </c>
      <c r="S297" s="4">
        <v>0</v>
      </c>
      <c r="T297" s="4">
        <v>0</v>
      </c>
      <c r="U297" s="4">
        <v>0</v>
      </c>
      <c r="V297" s="4">
        <v>0</v>
      </c>
      <c r="W297" s="4">
        <v>1</v>
      </c>
      <c r="X297" s="5">
        <v>2</v>
      </c>
      <c r="Z297" s="3">
        <f t="shared" si="54"/>
        <v>4.0000000000000002E-4</v>
      </c>
      <c r="AA297" s="4">
        <f t="shared" si="54"/>
        <v>4.0000000000000002E-4</v>
      </c>
      <c r="AB297" s="4">
        <f t="shared" si="54"/>
        <v>4.0000000000000002E-4</v>
      </c>
      <c r="AC297" s="4">
        <f t="shared" si="53"/>
        <v>4.0000000000000002E-4</v>
      </c>
      <c r="AD297" s="4">
        <f t="shared" si="53"/>
        <v>5.8112660749864162E-4</v>
      </c>
      <c r="AE297" s="5">
        <f t="shared" si="53"/>
        <v>7.1441597233139447E-4</v>
      </c>
      <c r="AF297"/>
      <c r="AG297" s="3">
        <f t="shared" si="48"/>
        <v>4.0000000000000002E-4</v>
      </c>
      <c r="AH297" s="5">
        <f t="shared" si="49"/>
        <v>5.6518085994334535E-4</v>
      </c>
      <c r="AI297"/>
      <c r="AJ297" s="3">
        <f t="shared" si="50"/>
        <v>0.21152775077520236</v>
      </c>
      <c r="AK297" s="4">
        <f t="shared" si="44"/>
        <v>0.21152775077520236</v>
      </c>
      <c r="AL297" s="4">
        <f t="shared" si="51"/>
        <v>1</v>
      </c>
      <c r="AM297" s="4">
        <f t="shared" si="45"/>
        <v>1.4129521498583633</v>
      </c>
      <c r="AN297" s="4">
        <f t="shared" si="46"/>
        <v>0</v>
      </c>
      <c r="AO297" s="4" t="str">
        <f t="shared" si="47"/>
        <v>K07143</v>
      </c>
      <c r="AP297" s="16" t="str">
        <f t="shared" si="52"/>
        <v>#00FF00</v>
      </c>
    </row>
    <row r="298" spans="1:42" x14ac:dyDescent="0.35">
      <c r="A298" s="3" t="s">
        <v>1378</v>
      </c>
      <c r="B298" s="4"/>
      <c r="C298" s="4"/>
      <c r="D298" s="23" t="s">
        <v>32</v>
      </c>
      <c r="E298" s="4" t="s">
        <v>33</v>
      </c>
      <c r="F298" s="4" t="s">
        <v>34</v>
      </c>
      <c r="G298" s="4" t="s">
        <v>35</v>
      </c>
      <c r="H298" s="4" t="s">
        <v>36</v>
      </c>
      <c r="I298" s="4" t="s">
        <v>37</v>
      </c>
      <c r="J298" s="4" t="s">
        <v>38</v>
      </c>
      <c r="K298" s="4" t="s">
        <v>32</v>
      </c>
      <c r="L298" s="4" t="s">
        <v>39</v>
      </c>
      <c r="M298" s="4" t="s">
        <v>600</v>
      </c>
      <c r="N298" s="4" t="s">
        <v>41</v>
      </c>
      <c r="O298" s="4" t="s">
        <v>1379</v>
      </c>
      <c r="P298" s="4" t="s">
        <v>1380</v>
      </c>
      <c r="Q298" s="4" t="s">
        <v>1381</v>
      </c>
      <c r="R298" s="4">
        <v>68</v>
      </c>
      <c r="S298" s="4">
        <v>0</v>
      </c>
      <c r="T298" s="4">
        <v>0</v>
      </c>
      <c r="U298" s="4">
        <v>0</v>
      </c>
      <c r="V298" s="4">
        <v>0</v>
      </c>
      <c r="W298" s="4">
        <v>0</v>
      </c>
      <c r="X298" s="5">
        <v>0</v>
      </c>
      <c r="Z298" s="3">
        <f t="shared" si="54"/>
        <v>4.0000000000000002E-4</v>
      </c>
      <c r="AA298" s="4">
        <f t="shared" si="54"/>
        <v>4.0000000000000002E-4</v>
      </c>
      <c r="AB298" s="4">
        <f t="shared" si="54"/>
        <v>4.0000000000000002E-4</v>
      </c>
      <c r="AC298" s="4">
        <f t="shared" si="53"/>
        <v>4.0000000000000002E-4</v>
      </c>
      <c r="AD298" s="4">
        <f t="shared" si="53"/>
        <v>4.0000000000000002E-4</v>
      </c>
      <c r="AE298" s="5">
        <f t="shared" si="53"/>
        <v>4.0000000000000002E-4</v>
      </c>
      <c r="AF298"/>
      <c r="AG298" s="3">
        <f t="shared" si="48"/>
        <v>4.0000000000000002E-4</v>
      </c>
      <c r="AH298" s="5">
        <f t="shared" si="49"/>
        <v>4.0000000000000002E-4</v>
      </c>
      <c r="AI298"/>
      <c r="AJ298" s="3" t="e">
        <f t="shared" si="50"/>
        <v>#DIV/0!</v>
      </c>
      <c r="AK298" s="4">
        <f t="shared" si="44"/>
        <v>1</v>
      </c>
      <c r="AL298" s="4">
        <f t="shared" si="51"/>
        <v>1</v>
      </c>
      <c r="AM298" s="4">
        <f t="shared" si="45"/>
        <v>1</v>
      </c>
      <c r="AN298" s="4">
        <f t="shared" si="46"/>
        <v>0</v>
      </c>
      <c r="AO298" s="4">
        <f t="shared" si="47"/>
        <v>0</v>
      </c>
      <c r="AP298" s="16" t="str">
        <f t="shared" si="52"/>
        <v>#00FF00</v>
      </c>
    </row>
    <row r="299" spans="1:42" x14ac:dyDescent="0.35">
      <c r="A299" s="3" t="s">
        <v>1382</v>
      </c>
      <c r="B299" s="4"/>
      <c r="C299" s="4"/>
      <c r="D299" s="23" t="s">
        <v>32</v>
      </c>
      <c r="E299" s="4" t="s">
        <v>33</v>
      </c>
      <c r="F299" s="4" t="s">
        <v>34</v>
      </c>
      <c r="G299" s="4" t="s">
        <v>35</v>
      </c>
      <c r="H299" s="4" t="s">
        <v>36</v>
      </c>
      <c r="I299" s="4" t="s">
        <v>37</v>
      </c>
      <c r="J299" s="4" t="s">
        <v>38</v>
      </c>
      <c r="K299" s="4" t="s">
        <v>32</v>
      </c>
      <c r="L299" s="4" t="s">
        <v>39</v>
      </c>
      <c r="M299" s="4" t="s">
        <v>93</v>
      </c>
      <c r="N299" s="4" t="s">
        <v>41</v>
      </c>
      <c r="O299" s="4" t="s">
        <v>1383</v>
      </c>
      <c r="P299" s="4" t="s">
        <v>1384</v>
      </c>
      <c r="Q299" s="4" t="s">
        <v>1385</v>
      </c>
      <c r="R299" s="4">
        <v>82.4</v>
      </c>
      <c r="S299" s="4">
        <v>0</v>
      </c>
      <c r="T299" s="4">
        <v>0</v>
      </c>
      <c r="U299" s="4">
        <v>0</v>
      </c>
      <c r="V299" s="4">
        <v>1</v>
      </c>
      <c r="W299" s="4">
        <v>5</v>
      </c>
      <c r="X299" s="5">
        <v>3</v>
      </c>
      <c r="Z299" s="3">
        <f t="shared" si="54"/>
        <v>4.0000000000000002E-4</v>
      </c>
      <c r="AA299" s="4">
        <f t="shared" si="54"/>
        <v>4.0000000000000002E-4</v>
      </c>
      <c r="AB299" s="4">
        <f t="shared" si="54"/>
        <v>4.0000000000000002E-4</v>
      </c>
      <c r="AC299" s="4">
        <f t="shared" si="53"/>
        <v>8.5351473922902499E-4</v>
      </c>
      <c r="AD299" s="4">
        <f t="shared" si="53"/>
        <v>1.3056330374932078E-3</v>
      </c>
      <c r="AE299" s="5">
        <f t="shared" si="53"/>
        <v>8.7162395849709167E-4</v>
      </c>
      <c r="AF299"/>
      <c r="AG299" s="3">
        <f t="shared" si="48"/>
        <v>4.0000000000000002E-4</v>
      </c>
      <c r="AH299" s="5">
        <f t="shared" si="49"/>
        <v>1.0102572450731082E-3</v>
      </c>
      <c r="AI299"/>
      <c r="AJ299" s="3">
        <f t="shared" si="50"/>
        <v>5.3940904447810634E-2</v>
      </c>
      <c r="AK299" s="4">
        <f t="shared" si="44"/>
        <v>5.3940904447810634E-2</v>
      </c>
      <c r="AL299" s="4">
        <f t="shared" si="51"/>
        <v>1</v>
      </c>
      <c r="AM299" s="4">
        <f t="shared" si="45"/>
        <v>2.5256431126827703</v>
      </c>
      <c r="AN299" s="4">
        <f t="shared" si="46"/>
        <v>0</v>
      </c>
      <c r="AO299" s="4">
        <f t="shared" si="47"/>
        <v>0</v>
      </c>
      <c r="AP299" s="16" t="str">
        <f t="shared" si="52"/>
        <v>#00FF00</v>
      </c>
    </row>
    <row r="300" spans="1:42" x14ac:dyDescent="0.35">
      <c r="A300" s="3" t="s">
        <v>1386</v>
      </c>
      <c r="B300" s="4" t="s">
        <v>1387</v>
      </c>
      <c r="C300" s="4" t="s">
        <v>1388</v>
      </c>
      <c r="D300" s="23" t="s">
        <v>32</v>
      </c>
      <c r="E300" s="4" t="s">
        <v>33</v>
      </c>
      <c r="F300" s="4" t="s">
        <v>34</v>
      </c>
      <c r="G300" s="4" t="s">
        <v>35</v>
      </c>
      <c r="H300" s="4" t="s">
        <v>36</v>
      </c>
      <c r="I300" s="4" t="s">
        <v>37</v>
      </c>
      <c r="J300" s="4" t="s">
        <v>38</v>
      </c>
      <c r="K300" s="4" t="s">
        <v>32</v>
      </c>
      <c r="L300" s="4" t="s">
        <v>111</v>
      </c>
      <c r="M300" s="4" t="s">
        <v>482</v>
      </c>
      <c r="N300" s="4" t="s">
        <v>41</v>
      </c>
      <c r="O300" s="4" t="s">
        <v>1389</v>
      </c>
      <c r="P300" s="4" t="s">
        <v>1390</v>
      </c>
      <c r="Q300" s="4" t="s">
        <v>1391</v>
      </c>
      <c r="R300" s="4">
        <v>86.9</v>
      </c>
      <c r="S300" s="4">
        <v>0</v>
      </c>
      <c r="T300" s="4">
        <v>0</v>
      </c>
      <c r="U300" s="4">
        <v>0</v>
      </c>
      <c r="V300" s="4">
        <v>0</v>
      </c>
      <c r="W300" s="4">
        <v>2</v>
      </c>
      <c r="X300" s="5">
        <v>3</v>
      </c>
      <c r="Z300" s="3">
        <f t="shared" si="54"/>
        <v>4.0000000000000002E-4</v>
      </c>
      <c r="AA300" s="4">
        <f t="shared" si="54"/>
        <v>4.0000000000000002E-4</v>
      </c>
      <c r="AB300" s="4">
        <f t="shared" si="54"/>
        <v>4.0000000000000002E-4</v>
      </c>
      <c r="AC300" s="4">
        <f t="shared" si="53"/>
        <v>4.0000000000000002E-4</v>
      </c>
      <c r="AD300" s="4">
        <f t="shared" si="53"/>
        <v>7.6225321499728306E-4</v>
      </c>
      <c r="AE300" s="5">
        <f t="shared" si="53"/>
        <v>8.7162395849709167E-4</v>
      </c>
      <c r="AF300"/>
      <c r="AG300" s="3">
        <f t="shared" si="48"/>
        <v>4.0000000000000002E-4</v>
      </c>
      <c r="AH300" s="5">
        <f t="shared" si="49"/>
        <v>6.7795905783145816E-4</v>
      </c>
      <c r="AI300"/>
      <c r="AJ300" s="3">
        <f t="shared" si="50"/>
        <v>0.19043708537264914</v>
      </c>
      <c r="AK300" s="4">
        <f t="shared" si="44"/>
        <v>0.19043708537264914</v>
      </c>
      <c r="AL300" s="4">
        <f t="shared" si="51"/>
        <v>1</v>
      </c>
      <c r="AM300" s="4">
        <f t="shared" si="45"/>
        <v>1.6948976445786452</v>
      </c>
      <c r="AN300" s="4">
        <f t="shared" si="46"/>
        <v>0</v>
      </c>
      <c r="AO300" s="4" t="str">
        <f t="shared" si="47"/>
        <v>K00560</v>
      </c>
      <c r="AP300" s="16" t="str">
        <f t="shared" si="52"/>
        <v>#00FF00</v>
      </c>
    </row>
    <row r="301" spans="1:42" x14ac:dyDescent="0.35">
      <c r="A301" s="3" t="s">
        <v>1392</v>
      </c>
      <c r="B301" s="4"/>
      <c r="C301" s="4"/>
      <c r="D301" s="23" t="s">
        <v>32</v>
      </c>
      <c r="E301" s="4" t="s">
        <v>33</v>
      </c>
      <c r="F301" s="4" t="s">
        <v>34</v>
      </c>
      <c r="G301" s="4" t="s">
        <v>35</v>
      </c>
      <c r="H301" s="4" t="s">
        <v>36</v>
      </c>
      <c r="I301" s="4" t="s">
        <v>37</v>
      </c>
      <c r="J301" s="4" t="s">
        <v>38</v>
      </c>
      <c r="K301" s="4" t="s">
        <v>32</v>
      </c>
      <c r="L301" s="4" t="s">
        <v>39</v>
      </c>
      <c r="M301" s="4" t="s">
        <v>603</v>
      </c>
      <c r="N301" s="4" t="s">
        <v>41</v>
      </c>
      <c r="O301" s="4" t="s">
        <v>1393</v>
      </c>
      <c r="P301" s="4" t="s">
        <v>1394</v>
      </c>
      <c r="Q301" s="4" t="s">
        <v>1395</v>
      </c>
      <c r="R301" s="4">
        <v>76.3</v>
      </c>
      <c r="S301" s="4">
        <v>0</v>
      </c>
      <c r="T301" s="4">
        <v>0</v>
      </c>
      <c r="U301" s="4">
        <v>0</v>
      </c>
      <c r="V301" s="4">
        <v>4</v>
      </c>
      <c r="W301" s="4">
        <v>4</v>
      </c>
      <c r="X301" s="5">
        <v>3</v>
      </c>
      <c r="Z301" s="3">
        <f t="shared" si="54"/>
        <v>4.0000000000000002E-4</v>
      </c>
      <c r="AA301" s="4">
        <f t="shared" si="54"/>
        <v>4.0000000000000002E-4</v>
      </c>
      <c r="AB301" s="4">
        <f t="shared" si="54"/>
        <v>4.0000000000000002E-4</v>
      </c>
      <c r="AC301" s="4">
        <f t="shared" si="53"/>
        <v>2.2140589569160998E-3</v>
      </c>
      <c r="AD301" s="4">
        <f t="shared" si="53"/>
        <v>1.1245064299945662E-3</v>
      </c>
      <c r="AE301" s="5">
        <f t="shared" si="53"/>
        <v>8.7162395849709167E-4</v>
      </c>
      <c r="AF301"/>
      <c r="AG301" s="3">
        <f t="shared" si="48"/>
        <v>4.0000000000000002E-4</v>
      </c>
      <c r="AH301" s="5">
        <f t="shared" si="49"/>
        <v>1.4033964484692525E-3</v>
      </c>
      <c r="AI301"/>
      <c r="AJ301" s="3">
        <f t="shared" si="50"/>
        <v>0.13514751566882488</v>
      </c>
      <c r="AK301" s="4">
        <f t="shared" si="44"/>
        <v>0.13514751566882488</v>
      </c>
      <c r="AL301" s="4">
        <f t="shared" si="51"/>
        <v>1</v>
      </c>
      <c r="AM301" s="4">
        <f t="shared" si="45"/>
        <v>3.5084911211731313</v>
      </c>
      <c r="AN301" s="4">
        <f t="shared" si="46"/>
        <v>0</v>
      </c>
      <c r="AO301" s="4">
        <f t="shared" si="47"/>
        <v>0</v>
      </c>
      <c r="AP301" s="16" t="str">
        <f t="shared" si="52"/>
        <v>#00FF00</v>
      </c>
    </row>
    <row r="302" spans="1:42" x14ac:dyDescent="0.35">
      <c r="A302" s="3" t="s">
        <v>1396</v>
      </c>
      <c r="B302" s="4"/>
      <c r="C302" s="4"/>
      <c r="D302" s="23" t="s">
        <v>32</v>
      </c>
      <c r="E302" s="4" t="s">
        <v>101</v>
      </c>
      <c r="F302" s="4" t="s">
        <v>34</v>
      </c>
      <c r="G302" s="4"/>
      <c r="H302" s="4"/>
      <c r="I302" s="4"/>
      <c r="J302" s="4"/>
      <c r="K302" s="4"/>
      <c r="L302" s="4"/>
      <c r="M302" s="4" t="s">
        <v>284</v>
      </c>
      <c r="N302" s="4" t="s">
        <v>41</v>
      </c>
      <c r="O302" s="4" t="s">
        <v>1397</v>
      </c>
      <c r="P302" s="4" t="s">
        <v>1398</v>
      </c>
      <c r="Q302" s="4" t="s">
        <v>1399</v>
      </c>
      <c r="R302" s="4">
        <v>77.7</v>
      </c>
      <c r="S302" s="4">
        <v>0</v>
      </c>
      <c r="T302" s="4">
        <v>0</v>
      </c>
      <c r="U302" s="4">
        <v>0</v>
      </c>
      <c r="V302" s="4">
        <v>0</v>
      </c>
      <c r="W302" s="4">
        <v>0</v>
      </c>
      <c r="X302" s="5">
        <v>2</v>
      </c>
      <c r="Z302" s="3">
        <f t="shared" si="54"/>
        <v>4.0000000000000002E-4</v>
      </c>
      <c r="AA302" s="4">
        <f t="shared" si="54"/>
        <v>4.0000000000000002E-4</v>
      </c>
      <c r="AB302" s="4">
        <f t="shared" si="54"/>
        <v>4.0000000000000002E-4</v>
      </c>
      <c r="AC302" s="4">
        <f t="shared" si="53"/>
        <v>4.0000000000000002E-4</v>
      </c>
      <c r="AD302" s="4">
        <f t="shared" si="53"/>
        <v>4.0000000000000002E-4</v>
      </c>
      <c r="AE302" s="5">
        <f t="shared" si="53"/>
        <v>7.1441597233139447E-4</v>
      </c>
      <c r="AF302"/>
      <c r="AG302" s="3">
        <f t="shared" si="48"/>
        <v>4.0000000000000002E-4</v>
      </c>
      <c r="AH302" s="5">
        <f t="shared" si="49"/>
        <v>5.048053241104648E-4</v>
      </c>
      <c r="AI302"/>
      <c r="AJ302" s="3">
        <f t="shared" si="50"/>
        <v>0.42264973081037438</v>
      </c>
      <c r="AK302" s="4">
        <f t="shared" si="44"/>
        <v>0.42264973081037438</v>
      </c>
      <c r="AL302" s="4">
        <f t="shared" si="51"/>
        <v>1</v>
      </c>
      <c r="AM302" s="4">
        <f t="shared" si="45"/>
        <v>1.2620133102761619</v>
      </c>
      <c r="AN302" s="4">
        <f t="shared" si="46"/>
        <v>0</v>
      </c>
      <c r="AO302" s="4">
        <f t="shared" si="47"/>
        <v>0</v>
      </c>
      <c r="AP302" s="16" t="str">
        <f t="shared" si="52"/>
        <v>#00FF00</v>
      </c>
    </row>
    <row r="303" spans="1:42" x14ac:dyDescent="0.35">
      <c r="A303" s="3" t="s">
        <v>1400</v>
      </c>
      <c r="B303" s="4"/>
      <c r="C303" s="4"/>
      <c r="D303" s="23" t="s">
        <v>32</v>
      </c>
      <c r="E303" s="4" t="s">
        <v>33</v>
      </c>
      <c r="F303" s="4" t="s">
        <v>34</v>
      </c>
      <c r="G303" s="4" t="s">
        <v>35</v>
      </c>
      <c r="H303" s="4" t="s">
        <v>36</v>
      </c>
      <c r="I303" s="4" t="s">
        <v>37</v>
      </c>
      <c r="J303" s="4" t="s">
        <v>38</v>
      </c>
      <c r="K303" s="4" t="s">
        <v>32</v>
      </c>
      <c r="L303" s="4" t="s">
        <v>39</v>
      </c>
      <c r="M303" s="4" t="s">
        <v>169</v>
      </c>
      <c r="N303" s="4" t="s">
        <v>41</v>
      </c>
      <c r="O303" s="4" t="s">
        <v>1401</v>
      </c>
      <c r="P303" s="4" t="s">
        <v>1402</v>
      </c>
      <c r="Q303" s="4" t="s">
        <v>1403</v>
      </c>
      <c r="R303" s="4">
        <v>91.6</v>
      </c>
      <c r="S303" s="4">
        <v>0</v>
      </c>
      <c r="T303" s="4">
        <v>0</v>
      </c>
      <c r="U303" s="4">
        <v>0</v>
      </c>
      <c r="V303" s="4">
        <v>0</v>
      </c>
      <c r="W303" s="4">
        <v>3</v>
      </c>
      <c r="X303" s="5">
        <v>9</v>
      </c>
      <c r="Z303" s="3">
        <f t="shared" si="54"/>
        <v>4.0000000000000002E-4</v>
      </c>
      <c r="AA303" s="4">
        <f t="shared" si="54"/>
        <v>4.0000000000000002E-4</v>
      </c>
      <c r="AB303" s="4">
        <f t="shared" si="54"/>
        <v>4.0000000000000002E-4</v>
      </c>
      <c r="AC303" s="4">
        <f t="shared" si="53"/>
        <v>4.0000000000000002E-4</v>
      </c>
      <c r="AD303" s="4">
        <f t="shared" si="53"/>
        <v>9.4337982249592472E-4</v>
      </c>
      <c r="AE303" s="5">
        <f t="shared" si="53"/>
        <v>1.814871875491275E-3</v>
      </c>
      <c r="AF303"/>
      <c r="AG303" s="3">
        <f t="shared" si="48"/>
        <v>4.0000000000000002E-4</v>
      </c>
      <c r="AH303" s="5">
        <f t="shared" si="49"/>
        <v>1.0527505659957332E-3</v>
      </c>
      <c r="AI303"/>
      <c r="AJ303" s="3">
        <f t="shared" si="50"/>
        <v>0.25403979516014052</v>
      </c>
      <c r="AK303" s="4">
        <f t="shared" si="44"/>
        <v>0.25403979516014052</v>
      </c>
      <c r="AL303" s="4">
        <f t="shared" si="51"/>
        <v>1</v>
      </c>
      <c r="AM303" s="4">
        <f t="shared" si="45"/>
        <v>2.6318764149893328</v>
      </c>
      <c r="AN303" s="4">
        <f t="shared" si="46"/>
        <v>0</v>
      </c>
      <c r="AO303" s="4">
        <f t="shared" si="47"/>
        <v>0</v>
      </c>
      <c r="AP303" s="16" t="str">
        <f t="shared" si="52"/>
        <v>#00FF00</v>
      </c>
    </row>
    <row r="304" spans="1:42" x14ac:dyDescent="0.35">
      <c r="A304" s="3" t="s">
        <v>1404</v>
      </c>
      <c r="B304" s="4"/>
      <c r="C304" s="4"/>
      <c r="D304" s="23" t="s">
        <v>32</v>
      </c>
      <c r="E304" s="4" t="s">
        <v>101</v>
      </c>
      <c r="F304" s="4" t="s">
        <v>34</v>
      </c>
      <c r="G304" s="4"/>
      <c r="H304" s="4"/>
      <c r="I304" s="4"/>
      <c r="J304" s="4"/>
      <c r="K304" s="4"/>
      <c r="L304" s="4"/>
      <c r="M304" s="4" t="s">
        <v>320</v>
      </c>
      <c r="N304" s="4" t="s">
        <v>41</v>
      </c>
      <c r="O304" s="4" t="s">
        <v>1405</v>
      </c>
      <c r="P304" s="4" t="s">
        <v>1406</v>
      </c>
      <c r="Q304" s="4" t="s">
        <v>1407</v>
      </c>
      <c r="R304" s="4">
        <v>70.5</v>
      </c>
      <c r="S304" s="4">
        <v>0</v>
      </c>
      <c r="T304" s="4">
        <v>0</v>
      </c>
      <c r="U304" s="4">
        <v>0</v>
      </c>
      <c r="V304" s="4">
        <v>0</v>
      </c>
      <c r="W304" s="4">
        <v>0</v>
      </c>
      <c r="X304" s="5">
        <v>1</v>
      </c>
      <c r="Z304" s="3">
        <f t="shared" si="54"/>
        <v>4.0000000000000002E-4</v>
      </c>
      <c r="AA304" s="4">
        <f t="shared" si="54"/>
        <v>4.0000000000000002E-4</v>
      </c>
      <c r="AB304" s="4">
        <f t="shared" si="54"/>
        <v>4.0000000000000002E-4</v>
      </c>
      <c r="AC304" s="4">
        <f t="shared" si="53"/>
        <v>4.0000000000000002E-4</v>
      </c>
      <c r="AD304" s="4">
        <f t="shared" si="53"/>
        <v>4.0000000000000002E-4</v>
      </c>
      <c r="AE304" s="5">
        <f t="shared" si="53"/>
        <v>5.5720798616569727E-4</v>
      </c>
      <c r="AF304"/>
      <c r="AG304" s="3">
        <f t="shared" si="48"/>
        <v>4.0000000000000002E-4</v>
      </c>
      <c r="AH304" s="5">
        <f t="shared" si="49"/>
        <v>4.5240266205523244E-4</v>
      </c>
      <c r="AI304"/>
      <c r="AJ304" s="3">
        <f t="shared" si="50"/>
        <v>0.42264973081037416</v>
      </c>
      <c r="AK304" s="4">
        <f t="shared" si="44"/>
        <v>0.42264973081037416</v>
      </c>
      <c r="AL304" s="4">
        <f t="shared" si="51"/>
        <v>1</v>
      </c>
      <c r="AM304" s="4">
        <f t="shared" si="45"/>
        <v>1.1310066551380811</v>
      </c>
      <c r="AN304" s="4">
        <f t="shared" si="46"/>
        <v>0</v>
      </c>
      <c r="AO304" s="4">
        <f t="shared" si="47"/>
        <v>0</v>
      </c>
      <c r="AP304" s="16" t="str">
        <f t="shared" si="52"/>
        <v>#00FF00</v>
      </c>
    </row>
    <row r="305" spans="1:42" x14ac:dyDescent="0.35">
      <c r="A305" s="3" t="s">
        <v>1408</v>
      </c>
      <c r="B305" s="4" t="s">
        <v>1409</v>
      </c>
      <c r="C305" s="4" t="s">
        <v>1410</v>
      </c>
      <c r="D305" s="23" t="s">
        <v>32</v>
      </c>
      <c r="E305" s="4" t="s">
        <v>33</v>
      </c>
      <c r="F305" s="4" t="s">
        <v>34</v>
      </c>
      <c r="G305" s="4" t="s">
        <v>35</v>
      </c>
      <c r="H305" s="4" t="s">
        <v>36</v>
      </c>
      <c r="I305" s="4" t="s">
        <v>37</v>
      </c>
      <c r="J305" s="4" t="s">
        <v>38</v>
      </c>
      <c r="K305" s="4" t="s">
        <v>32</v>
      </c>
      <c r="L305" s="4" t="s">
        <v>373</v>
      </c>
      <c r="M305" s="4" t="s">
        <v>102</v>
      </c>
      <c r="N305" s="4" t="s">
        <v>41</v>
      </c>
      <c r="O305" s="4" t="s">
        <v>1411</v>
      </c>
      <c r="P305" s="4" t="s">
        <v>1412</v>
      </c>
      <c r="Q305" s="4" t="s">
        <v>121</v>
      </c>
      <c r="R305" s="4">
        <v>87</v>
      </c>
      <c r="S305" s="4">
        <v>0</v>
      </c>
      <c r="T305" s="4">
        <v>0</v>
      </c>
      <c r="U305" s="4">
        <v>0</v>
      </c>
      <c r="V305" s="4">
        <v>0</v>
      </c>
      <c r="W305" s="4">
        <v>0</v>
      </c>
      <c r="X305" s="5">
        <v>0</v>
      </c>
      <c r="Z305" s="3">
        <f t="shared" si="54"/>
        <v>4.0000000000000002E-4</v>
      </c>
      <c r="AA305" s="4">
        <f t="shared" si="54"/>
        <v>4.0000000000000002E-4</v>
      </c>
      <c r="AB305" s="4">
        <f t="shared" si="54"/>
        <v>4.0000000000000002E-4</v>
      </c>
      <c r="AC305" s="4">
        <f t="shared" si="53"/>
        <v>4.0000000000000002E-4</v>
      </c>
      <c r="AD305" s="4">
        <f t="shared" si="53"/>
        <v>4.0000000000000002E-4</v>
      </c>
      <c r="AE305" s="5">
        <f t="shared" si="53"/>
        <v>4.0000000000000002E-4</v>
      </c>
      <c r="AF305"/>
      <c r="AG305" s="3">
        <f t="shared" si="48"/>
        <v>4.0000000000000002E-4</v>
      </c>
      <c r="AH305" s="5">
        <f t="shared" si="49"/>
        <v>4.0000000000000002E-4</v>
      </c>
      <c r="AI305"/>
      <c r="AJ305" s="3" t="e">
        <f t="shared" si="50"/>
        <v>#DIV/0!</v>
      </c>
      <c r="AK305" s="4">
        <f t="shared" si="44"/>
        <v>1</v>
      </c>
      <c r="AL305" s="4">
        <f t="shared" si="51"/>
        <v>1</v>
      </c>
      <c r="AM305" s="4">
        <f t="shared" si="45"/>
        <v>1</v>
      </c>
      <c r="AN305" s="4">
        <f t="shared" si="46"/>
        <v>0</v>
      </c>
      <c r="AO305" s="4" t="str">
        <f t="shared" si="47"/>
        <v>K09739</v>
      </c>
      <c r="AP305" s="16" t="str">
        <f t="shared" si="52"/>
        <v>#00FF00</v>
      </c>
    </row>
    <row r="306" spans="1:42" x14ac:dyDescent="0.35">
      <c r="A306" s="3" t="s">
        <v>1413</v>
      </c>
      <c r="B306" s="4" t="s">
        <v>1414</v>
      </c>
      <c r="C306" s="4" t="s">
        <v>1415</v>
      </c>
      <c r="D306" s="23" t="s">
        <v>32</v>
      </c>
      <c r="E306" s="4" t="s">
        <v>33</v>
      </c>
      <c r="F306" s="4" t="s">
        <v>34</v>
      </c>
      <c r="G306" s="4" t="s">
        <v>35</v>
      </c>
      <c r="H306" s="4" t="s">
        <v>36</v>
      </c>
      <c r="I306" s="4" t="s">
        <v>37</v>
      </c>
      <c r="J306" s="4" t="s">
        <v>38</v>
      </c>
      <c r="K306" s="4" t="s">
        <v>32</v>
      </c>
      <c r="L306" s="4" t="s">
        <v>39</v>
      </c>
      <c r="M306" s="4" t="s">
        <v>300</v>
      </c>
      <c r="N306" s="4" t="s">
        <v>41</v>
      </c>
      <c r="O306" s="4" t="s">
        <v>1416</v>
      </c>
      <c r="P306" s="4" t="s">
        <v>1417</v>
      </c>
      <c r="Q306" s="4" t="s">
        <v>1418</v>
      </c>
      <c r="R306" s="4">
        <v>79</v>
      </c>
      <c r="S306" s="4">
        <v>0</v>
      </c>
      <c r="T306" s="4">
        <v>0</v>
      </c>
      <c r="U306" s="4">
        <v>0</v>
      </c>
      <c r="V306" s="4">
        <v>0</v>
      </c>
      <c r="W306" s="4">
        <v>0</v>
      </c>
      <c r="X306" s="5">
        <v>1</v>
      </c>
      <c r="Z306" s="3">
        <f t="shared" si="54"/>
        <v>4.0000000000000002E-4</v>
      </c>
      <c r="AA306" s="4">
        <f t="shared" si="54"/>
        <v>4.0000000000000002E-4</v>
      </c>
      <c r="AB306" s="4">
        <f t="shared" si="54"/>
        <v>4.0000000000000002E-4</v>
      </c>
      <c r="AC306" s="4">
        <f t="shared" si="53"/>
        <v>4.0000000000000002E-4</v>
      </c>
      <c r="AD306" s="4">
        <f t="shared" si="53"/>
        <v>4.0000000000000002E-4</v>
      </c>
      <c r="AE306" s="5">
        <f t="shared" si="53"/>
        <v>5.5720798616569727E-4</v>
      </c>
      <c r="AF306"/>
      <c r="AG306" s="3">
        <f t="shared" si="48"/>
        <v>4.0000000000000002E-4</v>
      </c>
      <c r="AH306" s="5">
        <f t="shared" si="49"/>
        <v>4.5240266205523244E-4</v>
      </c>
      <c r="AI306"/>
      <c r="AJ306" s="3">
        <f t="shared" si="50"/>
        <v>0.42264973081037416</v>
      </c>
      <c r="AK306" s="4">
        <f t="shared" si="44"/>
        <v>0.42264973081037416</v>
      </c>
      <c r="AL306" s="4">
        <f t="shared" si="51"/>
        <v>1</v>
      </c>
      <c r="AM306" s="4">
        <f t="shared" si="45"/>
        <v>1.1310066551380811</v>
      </c>
      <c r="AN306" s="4">
        <f t="shared" si="46"/>
        <v>0</v>
      </c>
      <c r="AO306" s="4" t="str">
        <f t="shared" si="47"/>
        <v>K00772</v>
      </c>
      <c r="AP306" s="16" t="str">
        <f t="shared" si="52"/>
        <v>#00FF00</v>
      </c>
    </row>
    <row r="307" spans="1:42" x14ac:dyDescent="0.35">
      <c r="A307" s="3" t="s">
        <v>1419</v>
      </c>
      <c r="B307" s="4"/>
      <c r="C307" s="4"/>
      <c r="D307" s="23" t="s">
        <v>32</v>
      </c>
      <c r="E307" s="4" t="s">
        <v>33</v>
      </c>
      <c r="F307" s="4" t="s">
        <v>34</v>
      </c>
      <c r="G307" s="4" t="s">
        <v>35</v>
      </c>
      <c r="H307" s="4" t="s">
        <v>36</v>
      </c>
      <c r="I307" s="4" t="s">
        <v>37</v>
      </c>
      <c r="J307" s="4" t="s">
        <v>38</v>
      </c>
      <c r="K307" s="4" t="s">
        <v>32</v>
      </c>
      <c r="L307" s="4" t="s">
        <v>39</v>
      </c>
      <c r="M307" s="4" t="s">
        <v>118</v>
      </c>
      <c r="N307" s="4" t="s">
        <v>41</v>
      </c>
      <c r="O307" s="4" t="s">
        <v>50</v>
      </c>
      <c r="P307" s="4" t="s">
        <v>50</v>
      </c>
      <c r="Q307" s="4" t="s">
        <v>51</v>
      </c>
      <c r="R307" s="4">
        <v>67</v>
      </c>
      <c r="S307" s="4">
        <v>0</v>
      </c>
      <c r="T307" s="4">
        <v>0</v>
      </c>
      <c r="U307" s="4">
        <v>0</v>
      </c>
      <c r="V307" s="4">
        <v>0</v>
      </c>
      <c r="W307" s="4">
        <v>3</v>
      </c>
      <c r="X307" s="5">
        <v>3</v>
      </c>
      <c r="Z307" s="3">
        <f t="shared" si="54"/>
        <v>4.0000000000000002E-4</v>
      </c>
      <c r="AA307" s="4">
        <f t="shared" si="54"/>
        <v>4.0000000000000002E-4</v>
      </c>
      <c r="AB307" s="4">
        <f t="shared" si="54"/>
        <v>4.0000000000000002E-4</v>
      </c>
      <c r="AC307" s="4">
        <f t="shared" si="53"/>
        <v>4.0000000000000002E-4</v>
      </c>
      <c r="AD307" s="4">
        <f t="shared" si="53"/>
        <v>9.4337982249592472E-4</v>
      </c>
      <c r="AE307" s="5">
        <f t="shared" si="53"/>
        <v>8.7162395849709167E-4</v>
      </c>
      <c r="AF307"/>
      <c r="AG307" s="3">
        <f t="shared" si="48"/>
        <v>4.0000000000000002E-4</v>
      </c>
      <c r="AH307" s="5">
        <f t="shared" si="49"/>
        <v>7.3833459366433882E-4</v>
      </c>
      <c r="AI307"/>
      <c r="AJ307" s="3">
        <f t="shared" si="50"/>
        <v>0.18553614898453952</v>
      </c>
      <c r="AK307" s="4">
        <f t="shared" si="44"/>
        <v>0.18553614898453952</v>
      </c>
      <c r="AL307" s="4">
        <f t="shared" si="51"/>
        <v>1</v>
      </c>
      <c r="AM307" s="4">
        <f t="shared" si="45"/>
        <v>1.845836484160847</v>
      </c>
      <c r="AN307" s="4">
        <f t="shared" si="46"/>
        <v>0</v>
      </c>
      <c r="AO307" s="4">
        <f t="shared" si="47"/>
        <v>0</v>
      </c>
      <c r="AP307" s="16" t="str">
        <f t="shared" si="52"/>
        <v>#00FF00</v>
      </c>
    </row>
    <row r="308" spans="1:42" x14ac:dyDescent="0.35">
      <c r="A308" s="3" t="s">
        <v>1420</v>
      </c>
      <c r="B308" s="4"/>
      <c r="C308" s="4"/>
      <c r="D308" s="23" t="s">
        <v>32</v>
      </c>
      <c r="E308" s="4" t="s">
        <v>72</v>
      </c>
      <c r="F308" s="4" t="s">
        <v>34</v>
      </c>
      <c r="G308" s="4" t="s">
        <v>1421</v>
      </c>
      <c r="H308" s="4" t="s">
        <v>163</v>
      </c>
      <c r="I308" s="4" t="s">
        <v>163</v>
      </c>
      <c r="J308" s="4" t="s">
        <v>163</v>
      </c>
      <c r="K308" s="4" t="s">
        <v>163</v>
      </c>
      <c r="L308" s="4" t="s">
        <v>1422</v>
      </c>
      <c r="M308" s="4" t="s">
        <v>79</v>
      </c>
      <c r="N308" s="4" t="s">
        <v>41</v>
      </c>
      <c r="O308" s="4" t="s">
        <v>1423</v>
      </c>
      <c r="P308" s="4" t="s">
        <v>1424</v>
      </c>
      <c r="Q308" s="4" t="s">
        <v>1425</v>
      </c>
      <c r="R308" s="4">
        <v>58.1</v>
      </c>
      <c r="S308" s="4">
        <v>0</v>
      </c>
      <c r="T308" s="4">
        <v>0</v>
      </c>
      <c r="U308" s="4">
        <v>0</v>
      </c>
      <c r="V308" s="4">
        <v>5</v>
      </c>
      <c r="W308" s="4">
        <v>18</v>
      </c>
      <c r="X308" s="5">
        <v>21</v>
      </c>
      <c r="Z308" s="3">
        <f t="shared" si="54"/>
        <v>4.0000000000000002E-4</v>
      </c>
      <c r="AA308" s="4">
        <f t="shared" si="54"/>
        <v>4.0000000000000002E-4</v>
      </c>
      <c r="AB308" s="4">
        <f t="shared" si="54"/>
        <v>4.0000000000000002E-4</v>
      </c>
      <c r="AC308" s="4">
        <f t="shared" si="53"/>
        <v>2.667573696145125E-3</v>
      </c>
      <c r="AD308" s="4">
        <f t="shared" si="53"/>
        <v>3.6602789349755483E-3</v>
      </c>
      <c r="AE308" s="5">
        <f t="shared" si="53"/>
        <v>3.7013677094796418E-3</v>
      </c>
      <c r="AF308"/>
      <c r="AG308" s="3">
        <f t="shared" si="48"/>
        <v>4.0000000000000002E-4</v>
      </c>
      <c r="AH308" s="5">
        <f t="shared" si="49"/>
        <v>3.3430734468667717E-3</v>
      </c>
      <c r="AI308"/>
      <c r="AJ308" s="3">
        <f t="shared" si="50"/>
        <v>1.2931100679316311E-2</v>
      </c>
      <c r="AK308" s="4">
        <f t="shared" si="44"/>
        <v>1.2931100679316311E-2</v>
      </c>
      <c r="AL308" s="4">
        <f t="shared" si="51"/>
        <v>1.2931100679316311E-2</v>
      </c>
      <c r="AM308" s="4">
        <f t="shared" si="45"/>
        <v>8.3576836171669289</v>
      </c>
      <c r="AN308" s="4">
        <f t="shared" si="46"/>
        <v>3.063103146003753</v>
      </c>
      <c r="AO308" s="4">
        <f t="shared" si="47"/>
        <v>0</v>
      </c>
      <c r="AP308" s="16" t="str">
        <f t="shared" si="52"/>
        <v>#FF8000</v>
      </c>
    </row>
    <row r="309" spans="1:42" x14ac:dyDescent="0.35">
      <c r="A309" s="3" t="s">
        <v>1426</v>
      </c>
      <c r="B309" s="4" t="s">
        <v>1427</v>
      </c>
      <c r="C309" s="4"/>
      <c r="D309" s="23" t="s">
        <v>32</v>
      </c>
      <c r="E309" s="4" t="s">
        <v>33</v>
      </c>
      <c r="F309" s="4" t="s">
        <v>34</v>
      </c>
      <c r="G309" s="4" t="s">
        <v>35</v>
      </c>
      <c r="H309" s="4" t="s">
        <v>36</v>
      </c>
      <c r="I309" s="4" t="s">
        <v>37</v>
      </c>
      <c r="J309" s="4" t="s">
        <v>38</v>
      </c>
      <c r="K309" s="4" t="s">
        <v>32</v>
      </c>
      <c r="L309" s="4" t="s">
        <v>39</v>
      </c>
      <c r="M309" s="4" t="s">
        <v>284</v>
      </c>
      <c r="N309" s="4" t="s">
        <v>41</v>
      </c>
      <c r="O309" s="4" t="s">
        <v>1428</v>
      </c>
      <c r="P309" s="4" t="s">
        <v>1429</v>
      </c>
      <c r="Q309" s="4" t="s">
        <v>1430</v>
      </c>
      <c r="R309" s="4">
        <v>99</v>
      </c>
      <c r="S309" s="4">
        <v>0</v>
      </c>
      <c r="T309" s="4">
        <v>0</v>
      </c>
      <c r="U309" s="4">
        <v>0</v>
      </c>
      <c r="V309" s="4">
        <v>0</v>
      </c>
      <c r="W309" s="4">
        <v>1</v>
      </c>
      <c r="X309" s="5">
        <v>1</v>
      </c>
      <c r="Z309" s="3">
        <f t="shared" si="54"/>
        <v>4.0000000000000002E-4</v>
      </c>
      <c r="AA309" s="4">
        <f t="shared" si="54"/>
        <v>4.0000000000000002E-4</v>
      </c>
      <c r="AB309" s="4">
        <f t="shared" si="54"/>
        <v>4.0000000000000002E-4</v>
      </c>
      <c r="AC309" s="4">
        <f t="shared" si="53"/>
        <v>4.0000000000000002E-4</v>
      </c>
      <c r="AD309" s="4">
        <f t="shared" si="53"/>
        <v>5.8112660749864162E-4</v>
      </c>
      <c r="AE309" s="5">
        <f t="shared" si="53"/>
        <v>5.5720798616569727E-4</v>
      </c>
      <c r="AF309"/>
      <c r="AG309" s="3">
        <f t="shared" si="48"/>
        <v>4.0000000000000002E-4</v>
      </c>
      <c r="AH309" s="5">
        <f t="shared" si="49"/>
        <v>5.1277819788811288E-4</v>
      </c>
      <c r="AI309"/>
      <c r="AJ309" s="3">
        <f t="shared" si="50"/>
        <v>0.18553614898453974</v>
      </c>
      <c r="AK309" s="4">
        <f t="shared" si="44"/>
        <v>0.18553614898453974</v>
      </c>
      <c r="AL309" s="4">
        <f t="shared" si="51"/>
        <v>1</v>
      </c>
      <c r="AM309" s="4">
        <f t="shared" si="45"/>
        <v>1.2819454947202822</v>
      </c>
      <c r="AN309" s="4">
        <f t="shared" si="46"/>
        <v>0</v>
      </c>
      <c r="AO309" s="4" t="str">
        <f t="shared" si="47"/>
        <v>K03113</v>
      </c>
      <c r="AP309" s="16" t="str">
        <f t="shared" si="52"/>
        <v>#00FF00</v>
      </c>
    </row>
    <row r="310" spans="1:42" x14ac:dyDescent="0.35">
      <c r="A310" s="3" t="s">
        <v>1431</v>
      </c>
      <c r="B310" s="4" t="s">
        <v>1432</v>
      </c>
      <c r="C310" s="4" t="s">
        <v>1433</v>
      </c>
      <c r="D310" s="23" t="s">
        <v>32</v>
      </c>
      <c r="E310" s="4" t="s">
        <v>33</v>
      </c>
      <c r="F310" s="4" t="s">
        <v>34</v>
      </c>
      <c r="G310" s="4" t="s">
        <v>163</v>
      </c>
      <c r="H310" s="4" t="s">
        <v>163</v>
      </c>
      <c r="I310" s="4" t="s">
        <v>163</v>
      </c>
      <c r="J310" s="4" t="s">
        <v>163</v>
      </c>
      <c r="K310" s="4" t="s">
        <v>163</v>
      </c>
      <c r="L310" s="4" t="s">
        <v>659</v>
      </c>
      <c r="M310" s="4" t="s">
        <v>56</v>
      </c>
      <c r="N310" s="4" t="s">
        <v>41</v>
      </c>
      <c r="O310" s="4" t="s">
        <v>1434</v>
      </c>
      <c r="P310" s="4" t="s">
        <v>1435</v>
      </c>
      <c r="Q310" s="4" t="s">
        <v>1436</v>
      </c>
      <c r="R310" s="4">
        <v>74</v>
      </c>
      <c r="S310" s="4">
        <v>1</v>
      </c>
      <c r="T310" s="4">
        <v>1</v>
      </c>
      <c r="U310" s="4">
        <v>1</v>
      </c>
      <c r="V310" s="4">
        <v>2</v>
      </c>
      <c r="W310" s="4">
        <v>2</v>
      </c>
      <c r="X310" s="5">
        <v>1</v>
      </c>
      <c r="Z310" s="3">
        <f t="shared" si="54"/>
        <v>1.7641379310344828E-2</v>
      </c>
      <c r="AA310" s="4">
        <f t="shared" si="54"/>
        <v>8.9470085470085472E-3</v>
      </c>
      <c r="AB310" s="4">
        <f t="shared" si="54"/>
        <v>7.9187969924812019E-3</v>
      </c>
      <c r="AC310" s="4">
        <f t="shared" si="53"/>
        <v>1.30702947845805E-3</v>
      </c>
      <c r="AD310" s="4">
        <f t="shared" si="53"/>
        <v>7.6225321499728306E-4</v>
      </c>
      <c r="AE310" s="5">
        <f t="shared" si="53"/>
        <v>5.5720798616569727E-4</v>
      </c>
      <c r="AF310"/>
      <c r="AG310" s="3">
        <f t="shared" si="48"/>
        <v>1.1502394949944858E-2</v>
      </c>
      <c r="AH310" s="5">
        <f t="shared" si="49"/>
        <v>8.7549689320701011E-4</v>
      </c>
      <c r="AI310"/>
      <c r="AJ310" s="3">
        <f t="shared" si="50"/>
        <v>6.555331704705547E-2</v>
      </c>
      <c r="AK310" s="4">
        <f t="shared" si="44"/>
        <v>6.555331704705547E-2</v>
      </c>
      <c r="AL310" s="4">
        <f t="shared" si="51"/>
        <v>1</v>
      </c>
      <c r="AM310" s="4">
        <f t="shared" si="45"/>
        <v>7.611431332491389E-2</v>
      </c>
      <c r="AN310" s="4">
        <f t="shared" si="46"/>
        <v>0</v>
      </c>
      <c r="AO310" s="4" t="str">
        <f t="shared" si="47"/>
        <v>K02111</v>
      </c>
      <c r="AP310" s="16" t="str">
        <f t="shared" si="52"/>
        <v>#00FF00</v>
      </c>
    </row>
    <row r="311" spans="1:42" x14ac:dyDescent="0.35">
      <c r="A311" s="3" t="s">
        <v>1437</v>
      </c>
      <c r="B311" s="4"/>
      <c r="C311" s="4"/>
      <c r="D311" s="23" t="s">
        <v>32</v>
      </c>
      <c r="E311" s="4" t="s">
        <v>33</v>
      </c>
      <c r="F311" s="4" t="s">
        <v>34</v>
      </c>
      <c r="G311" s="4" t="s">
        <v>35</v>
      </c>
      <c r="H311" s="4" t="s">
        <v>163</v>
      </c>
      <c r="I311" s="4" t="s">
        <v>163</v>
      </c>
      <c r="J311" s="4" t="s">
        <v>163</v>
      </c>
      <c r="K311" s="4" t="s">
        <v>163</v>
      </c>
      <c r="L311" s="4" t="s">
        <v>994</v>
      </c>
      <c r="M311" s="4" t="s">
        <v>79</v>
      </c>
      <c r="N311" s="4" t="s">
        <v>41</v>
      </c>
      <c r="O311" s="4" t="s">
        <v>50</v>
      </c>
      <c r="P311" s="4" t="s">
        <v>50</v>
      </c>
      <c r="Q311" s="4" t="s">
        <v>1438</v>
      </c>
      <c r="R311" s="4">
        <v>67.099999999999994</v>
      </c>
      <c r="S311" s="4">
        <v>0</v>
      </c>
      <c r="T311" s="4">
        <v>0</v>
      </c>
      <c r="U311" s="4">
        <v>0</v>
      </c>
      <c r="V311" s="4">
        <v>0</v>
      </c>
      <c r="W311" s="4">
        <v>1</v>
      </c>
      <c r="X311" s="5">
        <v>1</v>
      </c>
      <c r="Z311" s="3">
        <f t="shared" si="54"/>
        <v>4.0000000000000002E-4</v>
      </c>
      <c r="AA311" s="4">
        <f t="shared" si="54"/>
        <v>4.0000000000000002E-4</v>
      </c>
      <c r="AB311" s="4">
        <f t="shared" si="54"/>
        <v>4.0000000000000002E-4</v>
      </c>
      <c r="AC311" s="4">
        <f t="shared" si="53"/>
        <v>4.0000000000000002E-4</v>
      </c>
      <c r="AD311" s="4">
        <f t="shared" si="53"/>
        <v>5.8112660749864162E-4</v>
      </c>
      <c r="AE311" s="5">
        <f t="shared" si="53"/>
        <v>5.5720798616569727E-4</v>
      </c>
      <c r="AF311"/>
      <c r="AG311" s="3">
        <f t="shared" si="48"/>
        <v>4.0000000000000002E-4</v>
      </c>
      <c r="AH311" s="5">
        <f t="shared" si="49"/>
        <v>5.1277819788811288E-4</v>
      </c>
      <c r="AI311"/>
      <c r="AJ311" s="3">
        <f t="shared" si="50"/>
        <v>0.18553614898453974</v>
      </c>
      <c r="AK311" s="4">
        <f t="shared" si="44"/>
        <v>0.18553614898453974</v>
      </c>
      <c r="AL311" s="4">
        <f t="shared" si="51"/>
        <v>1</v>
      </c>
      <c r="AM311" s="4">
        <f t="shared" si="45"/>
        <v>1.2819454947202822</v>
      </c>
      <c r="AN311" s="4">
        <f t="shared" si="46"/>
        <v>0</v>
      </c>
      <c r="AO311" s="4">
        <f t="shared" si="47"/>
        <v>0</v>
      </c>
      <c r="AP311" s="16" t="str">
        <f t="shared" si="52"/>
        <v>#00FF00</v>
      </c>
    </row>
    <row r="312" spans="1:42" x14ac:dyDescent="0.35">
      <c r="A312" s="3" t="s">
        <v>1439</v>
      </c>
      <c r="B312" s="4" t="s">
        <v>1440</v>
      </c>
      <c r="C312" s="4"/>
      <c r="D312" s="23" t="s">
        <v>32</v>
      </c>
      <c r="E312" s="4" t="s">
        <v>101</v>
      </c>
      <c r="F312" s="4" t="s">
        <v>34</v>
      </c>
      <c r="G312" s="4"/>
      <c r="H312" s="4"/>
      <c r="I312" s="4"/>
      <c r="J312" s="4"/>
      <c r="K312" s="4"/>
      <c r="L312" s="4"/>
      <c r="M312" s="4" t="s">
        <v>105</v>
      </c>
      <c r="N312" s="4" t="s">
        <v>41</v>
      </c>
      <c r="O312" s="4" t="s">
        <v>1441</v>
      </c>
      <c r="P312" s="4" t="s">
        <v>1442</v>
      </c>
      <c r="Q312" s="4" t="s">
        <v>1443</v>
      </c>
      <c r="R312" s="4">
        <v>90.4</v>
      </c>
      <c r="S312" s="4">
        <v>0</v>
      </c>
      <c r="T312" s="4">
        <v>0</v>
      </c>
      <c r="U312" s="4">
        <v>0</v>
      </c>
      <c r="V312" s="4">
        <v>0</v>
      </c>
      <c r="W312" s="4">
        <v>0</v>
      </c>
      <c r="X312" s="5">
        <v>0</v>
      </c>
      <c r="Z312" s="3">
        <f t="shared" si="54"/>
        <v>4.0000000000000002E-4</v>
      </c>
      <c r="AA312" s="4">
        <f t="shared" si="54"/>
        <v>4.0000000000000002E-4</v>
      </c>
      <c r="AB312" s="4">
        <f t="shared" si="54"/>
        <v>4.0000000000000002E-4</v>
      </c>
      <c r="AC312" s="4">
        <f t="shared" si="53"/>
        <v>4.0000000000000002E-4</v>
      </c>
      <c r="AD312" s="4">
        <f t="shared" si="53"/>
        <v>4.0000000000000002E-4</v>
      </c>
      <c r="AE312" s="5">
        <f t="shared" si="53"/>
        <v>4.0000000000000002E-4</v>
      </c>
      <c r="AF312"/>
      <c r="AG312" s="3">
        <f t="shared" si="48"/>
        <v>4.0000000000000002E-4</v>
      </c>
      <c r="AH312" s="5">
        <f t="shared" si="49"/>
        <v>4.0000000000000002E-4</v>
      </c>
      <c r="AI312"/>
      <c r="AJ312" s="3" t="e">
        <f t="shared" si="50"/>
        <v>#DIV/0!</v>
      </c>
      <c r="AK312" s="4">
        <f t="shared" si="44"/>
        <v>1</v>
      </c>
      <c r="AL312" s="4">
        <f t="shared" si="51"/>
        <v>1</v>
      </c>
      <c r="AM312" s="4">
        <f t="shared" si="45"/>
        <v>1</v>
      </c>
      <c r="AN312" s="4">
        <f t="shared" si="46"/>
        <v>0</v>
      </c>
      <c r="AO312" s="4" t="str">
        <f t="shared" si="47"/>
        <v>K07722</v>
      </c>
      <c r="AP312" s="16" t="str">
        <f t="shared" si="52"/>
        <v>#00FF00</v>
      </c>
    </row>
    <row r="313" spans="1:42" x14ac:dyDescent="0.35">
      <c r="A313" s="3" t="s">
        <v>1444</v>
      </c>
      <c r="B313" s="4"/>
      <c r="C313" s="4"/>
      <c r="D313" s="23" t="s">
        <v>32</v>
      </c>
      <c r="E313" s="4" t="s">
        <v>33</v>
      </c>
      <c r="F313" s="4" t="s">
        <v>34</v>
      </c>
      <c r="G313" s="4" t="s">
        <v>35</v>
      </c>
      <c r="H313" s="4" t="s">
        <v>36</v>
      </c>
      <c r="I313" s="4" t="s">
        <v>37</v>
      </c>
      <c r="J313" s="4" t="s">
        <v>38</v>
      </c>
      <c r="K313" s="4" t="s">
        <v>32</v>
      </c>
      <c r="L313" s="4" t="s">
        <v>39</v>
      </c>
      <c r="M313" s="4" t="s">
        <v>118</v>
      </c>
      <c r="N313" s="4" t="s">
        <v>41</v>
      </c>
      <c r="O313" s="4" t="s">
        <v>1445</v>
      </c>
      <c r="P313" s="4" t="s">
        <v>1446</v>
      </c>
      <c r="Q313" s="4" t="s">
        <v>1447</v>
      </c>
      <c r="R313" s="4">
        <v>86.9</v>
      </c>
      <c r="S313" s="4">
        <v>0</v>
      </c>
      <c r="T313" s="4">
        <v>0</v>
      </c>
      <c r="U313" s="4">
        <v>0</v>
      </c>
      <c r="V313" s="4">
        <v>1</v>
      </c>
      <c r="W313" s="4">
        <v>2</v>
      </c>
      <c r="X313" s="5">
        <v>1</v>
      </c>
      <c r="Z313" s="3">
        <f t="shared" si="54"/>
        <v>4.0000000000000002E-4</v>
      </c>
      <c r="AA313" s="4">
        <f t="shared" si="54"/>
        <v>4.0000000000000002E-4</v>
      </c>
      <c r="AB313" s="4">
        <f t="shared" si="54"/>
        <v>4.0000000000000002E-4</v>
      </c>
      <c r="AC313" s="4">
        <f t="shared" si="53"/>
        <v>8.5351473922902499E-4</v>
      </c>
      <c r="AD313" s="4">
        <f t="shared" si="53"/>
        <v>7.6225321499728306E-4</v>
      </c>
      <c r="AE313" s="5">
        <f t="shared" si="53"/>
        <v>5.5720798616569727E-4</v>
      </c>
      <c r="AF313"/>
      <c r="AG313" s="3">
        <f t="shared" si="48"/>
        <v>4.0000000000000002E-4</v>
      </c>
      <c r="AH313" s="5">
        <f t="shared" si="49"/>
        <v>7.2432531346400177E-4</v>
      </c>
      <c r="AI313"/>
      <c r="AJ313" s="3">
        <f t="shared" si="50"/>
        <v>6.5849528384004596E-2</v>
      </c>
      <c r="AK313" s="4">
        <f t="shared" si="44"/>
        <v>6.5849528384004596E-2</v>
      </c>
      <c r="AL313" s="4">
        <f t="shared" si="51"/>
        <v>1</v>
      </c>
      <c r="AM313" s="4">
        <f t="shared" si="45"/>
        <v>1.8108132836600044</v>
      </c>
      <c r="AN313" s="4">
        <f t="shared" si="46"/>
        <v>0</v>
      </c>
      <c r="AO313" s="4">
        <f t="shared" si="47"/>
        <v>0</v>
      </c>
      <c r="AP313" s="16" t="str">
        <f t="shared" si="52"/>
        <v>#00FF00</v>
      </c>
    </row>
    <row r="314" spans="1:42" x14ac:dyDescent="0.35">
      <c r="A314" s="3" t="s">
        <v>1448</v>
      </c>
      <c r="B314" s="4" t="s">
        <v>1449</v>
      </c>
      <c r="C314" s="4"/>
      <c r="D314" s="23" t="s">
        <v>32</v>
      </c>
      <c r="E314" s="4" t="s">
        <v>101</v>
      </c>
      <c r="F314" s="4" t="s">
        <v>34</v>
      </c>
      <c r="G314" s="4"/>
      <c r="H314" s="4"/>
      <c r="I314" s="4"/>
      <c r="J314" s="4"/>
      <c r="K314" s="4"/>
      <c r="L314" s="4"/>
      <c r="M314" s="4" t="s">
        <v>295</v>
      </c>
      <c r="N314" s="4" t="s">
        <v>41</v>
      </c>
      <c r="O314" s="4" t="s">
        <v>1450</v>
      </c>
      <c r="P314" s="4" t="s">
        <v>1451</v>
      </c>
      <c r="Q314" s="4" t="s">
        <v>103</v>
      </c>
      <c r="R314" s="4">
        <v>93</v>
      </c>
      <c r="S314" s="4">
        <v>0</v>
      </c>
      <c r="T314" s="4">
        <v>0</v>
      </c>
      <c r="U314" s="4">
        <v>0</v>
      </c>
      <c r="V314" s="4">
        <v>0</v>
      </c>
      <c r="W314" s="4">
        <v>0</v>
      </c>
      <c r="X314" s="5">
        <v>0</v>
      </c>
      <c r="Z314" s="3">
        <f t="shared" si="54"/>
        <v>4.0000000000000002E-4</v>
      </c>
      <c r="AA314" s="4">
        <f t="shared" si="54"/>
        <v>4.0000000000000002E-4</v>
      </c>
      <c r="AB314" s="4">
        <f t="shared" si="54"/>
        <v>4.0000000000000002E-4</v>
      </c>
      <c r="AC314" s="4">
        <f t="shared" si="53"/>
        <v>4.0000000000000002E-4</v>
      </c>
      <c r="AD314" s="4">
        <f t="shared" si="53"/>
        <v>4.0000000000000002E-4</v>
      </c>
      <c r="AE314" s="5">
        <f t="shared" si="53"/>
        <v>4.0000000000000002E-4</v>
      </c>
      <c r="AF314"/>
      <c r="AG314" s="3">
        <f t="shared" si="48"/>
        <v>4.0000000000000002E-4</v>
      </c>
      <c r="AH314" s="5">
        <f t="shared" si="49"/>
        <v>4.0000000000000002E-4</v>
      </c>
      <c r="AI314"/>
      <c r="AJ314" s="3" t="e">
        <f t="shared" si="50"/>
        <v>#DIV/0!</v>
      </c>
      <c r="AK314" s="4">
        <f t="shared" si="44"/>
        <v>1</v>
      </c>
      <c r="AL314" s="4">
        <f t="shared" si="51"/>
        <v>1</v>
      </c>
      <c r="AM314" s="4">
        <f t="shared" si="45"/>
        <v>1</v>
      </c>
      <c r="AN314" s="4">
        <f t="shared" si="46"/>
        <v>0</v>
      </c>
      <c r="AO314" s="4" t="str">
        <f t="shared" si="47"/>
        <v>K07448</v>
      </c>
      <c r="AP314" s="16" t="str">
        <f t="shared" si="52"/>
        <v>#00FF00</v>
      </c>
    </row>
    <row r="315" spans="1:42" x14ac:dyDescent="0.35">
      <c r="A315" s="3" t="s">
        <v>1452</v>
      </c>
      <c r="B315" s="4" t="s">
        <v>1453</v>
      </c>
      <c r="C315" s="4" t="s">
        <v>1454</v>
      </c>
      <c r="D315" s="23" t="s">
        <v>32</v>
      </c>
      <c r="E315" s="4" t="s">
        <v>33</v>
      </c>
      <c r="F315" s="4" t="s">
        <v>34</v>
      </c>
      <c r="G315" s="4" t="s">
        <v>35</v>
      </c>
      <c r="H315" s="4" t="s">
        <v>36</v>
      </c>
      <c r="I315" s="4" t="s">
        <v>37</v>
      </c>
      <c r="J315" s="4" t="s">
        <v>38</v>
      </c>
      <c r="K315" s="4" t="s">
        <v>32</v>
      </c>
      <c r="L315" s="4" t="s">
        <v>708</v>
      </c>
      <c r="M315" s="4" t="s">
        <v>143</v>
      </c>
      <c r="N315" s="4" t="s">
        <v>41</v>
      </c>
      <c r="O315" s="4" t="s">
        <v>132</v>
      </c>
      <c r="P315" s="4" t="s">
        <v>133</v>
      </c>
      <c r="Q315" s="4" t="s">
        <v>1455</v>
      </c>
      <c r="R315" s="4">
        <v>59</v>
      </c>
      <c r="S315" s="4">
        <v>0</v>
      </c>
      <c r="T315" s="4">
        <v>0</v>
      </c>
      <c r="U315" s="4">
        <v>0</v>
      </c>
      <c r="V315" s="4">
        <v>0</v>
      </c>
      <c r="W315" s="4">
        <v>3</v>
      </c>
      <c r="X315" s="5">
        <v>3</v>
      </c>
      <c r="Z315" s="3">
        <f t="shared" si="54"/>
        <v>4.0000000000000002E-4</v>
      </c>
      <c r="AA315" s="4">
        <f t="shared" si="54"/>
        <v>4.0000000000000002E-4</v>
      </c>
      <c r="AB315" s="4">
        <f t="shared" si="54"/>
        <v>4.0000000000000002E-4</v>
      </c>
      <c r="AC315" s="4">
        <f t="shared" si="53"/>
        <v>4.0000000000000002E-4</v>
      </c>
      <c r="AD315" s="4">
        <f t="shared" si="53"/>
        <v>9.4337982249592472E-4</v>
      </c>
      <c r="AE315" s="5">
        <f t="shared" si="53"/>
        <v>8.7162395849709167E-4</v>
      </c>
      <c r="AF315"/>
      <c r="AG315" s="3">
        <f t="shared" si="48"/>
        <v>4.0000000000000002E-4</v>
      </c>
      <c r="AH315" s="5">
        <f t="shared" si="49"/>
        <v>7.3833459366433882E-4</v>
      </c>
      <c r="AI315"/>
      <c r="AJ315" s="3">
        <f t="shared" si="50"/>
        <v>0.18553614898453952</v>
      </c>
      <c r="AK315" s="4">
        <f t="shared" si="44"/>
        <v>0.18553614898453952</v>
      </c>
      <c r="AL315" s="4">
        <f t="shared" si="51"/>
        <v>1</v>
      </c>
      <c r="AM315" s="4">
        <f t="shared" si="45"/>
        <v>1.845836484160847</v>
      </c>
      <c r="AN315" s="4">
        <f t="shared" si="46"/>
        <v>0</v>
      </c>
      <c r="AO315" s="4" t="str">
        <f t="shared" si="47"/>
        <v>K03809</v>
      </c>
      <c r="AP315" s="16" t="str">
        <f t="shared" si="52"/>
        <v>#00FF00</v>
      </c>
    </row>
    <row r="316" spans="1:42" x14ac:dyDescent="0.35">
      <c r="A316" s="3" t="s">
        <v>1456</v>
      </c>
      <c r="B316" s="4"/>
      <c r="C316" s="4"/>
      <c r="D316" s="23" t="s">
        <v>32</v>
      </c>
      <c r="E316" s="4" t="s">
        <v>33</v>
      </c>
      <c r="F316" s="4" t="s">
        <v>34</v>
      </c>
      <c r="G316" s="4" t="s">
        <v>35</v>
      </c>
      <c r="H316" s="4" t="s">
        <v>36</v>
      </c>
      <c r="I316" s="4" t="s">
        <v>37</v>
      </c>
      <c r="J316" s="4" t="s">
        <v>38</v>
      </c>
      <c r="K316" s="4" t="s">
        <v>32</v>
      </c>
      <c r="L316" s="4" t="s">
        <v>39</v>
      </c>
      <c r="M316" s="4" t="s">
        <v>131</v>
      </c>
      <c r="N316" s="4" t="s">
        <v>41</v>
      </c>
      <c r="O316" s="4" t="s">
        <v>1457</v>
      </c>
      <c r="P316" s="4" t="s">
        <v>1458</v>
      </c>
      <c r="Q316" s="4" t="s">
        <v>1459</v>
      </c>
      <c r="R316" s="4">
        <v>92.9</v>
      </c>
      <c r="S316" s="4">
        <v>0</v>
      </c>
      <c r="T316" s="4">
        <v>0</v>
      </c>
      <c r="U316" s="4">
        <v>0</v>
      </c>
      <c r="V316" s="4">
        <v>1</v>
      </c>
      <c r="W316" s="4">
        <v>1</v>
      </c>
      <c r="X316" s="5">
        <v>1</v>
      </c>
      <c r="Z316" s="3">
        <f t="shared" si="54"/>
        <v>4.0000000000000002E-4</v>
      </c>
      <c r="AA316" s="4">
        <f t="shared" si="54"/>
        <v>4.0000000000000002E-4</v>
      </c>
      <c r="AB316" s="4">
        <f t="shared" si="54"/>
        <v>4.0000000000000002E-4</v>
      </c>
      <c r="AC316" s="4">
        <f t="shared" si="53"/>
        <v>8.5351473922902499E-4</v>
      </c>
      <c r="AD316" s="4">
        <f t="shared" si="53"/>
        <v>5.8112660749864162E-4</v>
      </c>
      <c r="AE316" s="5">
        <f t="shared" si="53"/>
        <v>5.5720798616569727E-4</v>
      </c>
      <c r="AF316"/>
      <c r="AG316" s="3">
        <f t="shared" si="48"/>
        <v>4.0000000000000002E-4</v>
      </c>
      <c r="AH316" s="5">
        <f t="shared" si="49"/>
        <v>6.6394977763112133E-4</v>
      </c>
      <c r="AI316"/>
      <c r="AJ316" s="3">
        <f t="shared" si="50"/>
        <v>0.1088688786831371</v>
      </c>
      <c r="AK316" s="4">
        <f t="shared" si="44"/>
        <v>0.1088688786831371</v>
      </c>
      <c r="AL316" s="4">
        <f t="shared" si="51"/>
        <v>1</v>
      </c>
      <c r="AM316" s="4">
        <f t="shared" si="45"/>
        <v>1.6598744440778033</v>
      </c>
      <c r="AN316" s="4">
        <f t="shared" si="46"/>
        <v>0</v>
      </c>
      <c r="AO316" s="4">
        <f t="shared" si="47"/>
        <v>0</v>
      </c>
      <c r="AP316" s="16" t="str">
        <f t="shared" si="52"/>
        <v>#00FF00</v>
      </c>
    </row>
    <row r="317" spans="1:42" x14ac:dyDescent="0.35">
      <c r="A317" s="3" t="s">
        <v>1460</v>
      </c>
      <c r="B317" s="4"/>
      <c r="C317" s="4"/>
      <c r="D317" s="23" t="s">
        <v>32</v>
      </c>
      <c r="E317" s="4" t="s">
        <v>33</v>
      </c>
      <c r="F317" s="4" t="s">
        <v>34</v>
      </c>
      <c r="G317" s="4" t="s">
        <v>35</v>
      </c>
      <c r="H317" s="4" t="s">
        <v>36</v>
      </c>
      <c r="I317" s="4" t="s">
        <v>37</v>
      </c>
      <c r="J317" s="4" t="s">
        <v>38</v>
      </c>
      <c r="K317" s="4" t="s">
        <v>32</v>
      </c>
      <c r="L317" s="4" t="s">
        <v>39</v>
      </c>
      <c r="M317" s="4" t="s">
        <v>303</v>
      </c>
      <c r="N317" s="4" t="s">
        <v>41</v>
      </c>
      <c r="O317" s="4" t="s">
        <v>50</v>
      </c>
      <c r="P317" s="4" t="s">
        <v>50</v>
      </c>
      <c r="Q317" s="4" t="s">
        <v>1461</v>
      </c>
      <c r="R317" s="4">
        <v>75.2</v>
      </c>
      <c r="S317" s="4">
        <v>0</v>
      </c>
      <c r="T317" s="4">
        <v>0</v>
      </c>
      <c r="U317" s="4">
        <v>0</v>
      </c>
      <c r="V317" s="4">
        <v>2</v>
      </c>
      <c r="W317" s="4">
        <v>6</v>
      </c>
      <c r="X317" s="5">
        <v>6</v>
      </c>
      <c r="Z317" s="3">
        <f t="shared" si="54"/>
        <v>4.0000000000000002E-4</v>
      </c>
      <c r="AA317" s="4">
        <f t="shared" si="54"/>
        <v>4.0000000000000002E-4</v>
      </c>
      <c r="AB317" s="4">
        <f t="shared" si="54"/>
        <v>4.0000000000000002E-4</v>
      </c>
      <c r="AC317" s="4">
        <f t="shared" si="53"/>
        <v>1.30702947845805E-3</v>
      </c>
      <c r="AD317" s="4">
        <f t="shared" si="53"/>
        <v>1.4867596449918493E-3</v>
      </c>
      <c r="AE317" s="5">
        <f t="shared" si="53"/>
        <v>1.3432479169941834E-3</v>
      </c>
      <c r="AF317"/>
      <c r="AG317" s="3">
        <f t="shared" si="48"/>
        <v>4.0000000000000002E-4</v>
      </c>
      <c r="AH317" s="5">
        <f t="shared" si="49"/>
        <v>1.3790123468146941E-3</v>
      </c>
      <c r="AI317"/>
      <c r="AJ317" s="3">
        <f t="shared" si="50"/>
        <v>3.1274622509085016E-3</v>
      </c>
      <c r="AK317" s="4">
        <f t="shared" si="44"/>
        <v>3.1274622509085016E-3</v>
      </c>
      <c r="AL317" s="4">
        <f t="shared" si="51"/>
        <v>3.1274622509085016E-3</v>
      </c>
      <c r="AM317" s="4">
        <f t="shared" si="45"/>
        <v>3.4475308670367353</v>
      </c>
      <c r="AN317" s="4">
        <f t="shared" si="46"/>
        <v>1.7855634687868176</v>
      </c>
      <c r="AO317" s="4">
        <f t="shared" si="47"/>
        <v>0</v>
      </c>
      <c r="AP317" s="16" t="str">
        <f t="shared" si="52"/>
        <v>#FFFF00</v>
      </c>
    </row>
    <row r="318" spans="1:42" x14ac:dyDescent="0.35">
      <c r="A318" s="3" t="s">
        <v>1462</v>
      </c>
      <c r="B318" s="4" t="s">
        <v>1463</v>
      </c>
      <c r="C318" s="4" t="s">
        <v>1464</v>
      </c>
      <c r="D318" s="23" t="s">
        <v>32</v>
      </c>
      <c r="E318" s="4" t="s">
        <v>33</v>
      </c>
      <c r="F318" s="4" t="s">
        <v>34</v>
      </c>
      <c r="G318" s="4" t="s">
        <v>549</v>
      </c>
      <c r="H318" s="4" t="s">
        <v>549</v>
      </c>
      <c r="I318" s="4" t="s">
        <v>549</v>
      </c>
      <c r="J318" s="4" t="s">
        <v>549</v>
      </c>
      <c r="K318" s="4" t="s">
        <v>549</v>
      </c>
      <c r="L318" s="4" t="s">
        <v>549</v>
      </c>
      <c r="M318" s="4" t="s">
        <v>343</v>
      </c>
      <c r="N318" s="4" t="s">
        <v>41</v>
      </c>
      <c r="O318" s="4" t="s">
        <v>1465</v>
      </c>
      <c r="P318" s="4" t="s">
        <v>1466</v>
      </c>
      <c r="Q318" s="4" t="s">
        <v>1467</v>
      </c>
      <c r="R318" s="4">
        <v>90.4</v>
      </c>
      <c r="S318" s="4">
        <v>0</v>
      </c>
      <c r="T318" s="4">
        <v>0</v>
      </c>
      <c r="U318" s="4">
        <v>0</v>
      </c>
      <c r="V318" s="4">
        <v>7</v>
      </c>
      <c r="W318" s="4">
        <v>14</v>
      </c>
      <c r="X318" s="5">
        <v>12</v>
      </c>
      <c r="Z318" s="3">
        <f t="shared" si="54"/>
        <v>4.0000000000000002E-4</v>
      </c>
      <c r="AA318" s="4">
        <f t="shared" si="54"/>
        <v>4.0000000000000002E-4</v>
      </c>
      <c r="AB318" s="4">
        <f t="shared" si="54"/>
        <v>4.0000000000000002E-4</v>
      </c>
      <c r="AC318" s="4">
        <f t="shared" si="53"/>
        <v>3.5746031746031748E-3</v>
      </c>
      <c r="AD318" s="4">
        <f t="shared" si="53"/>
        <v>2.9357725049809821E-3</v>
      </c>
      <c r="AE318" s="5">
        <f t="shared" si="53"/>
        <v>2.2864958339883666E-3</v>
      </c>
      <c r="AF318"/>
      <c r="AG318" s="3">
        <f t="shared" si="48"/>
        <v>4.0000000000000002E-4</v>
      </c>
      <c r="AH318" s="5">
        <f t="shared" si="49"/>
        <v>2.9322905045241743E-3</v>
      </c>
      <c r="AI318"/>
      <c r="AJ318" s="3">
        <f t="shared" si="50"/>
        <v>2.08895305407584E-2</v>
      </c>
      <c r="AK318" s="4">
        <f t="shared" si="44"/>
        <v>2.08895305407584E-2</v>
      </c>
      <c r="AL318" s="4">
        <f t="shared" si="51"/>
        <v>2.08895305407584E-2</v>
      </c>
      <c r="AM318" s="4">
        <f t="shared" si="45"/>
        <v>7.3307262613104358</v>
      </c>
      <c r="AN318" s="4">
        <f t="shared" si="46"/>
        <v>2.8739561344692279</v>
      </c>
      <c r="AO318" s="4" t="str">
        <f t="shared" si="47"/>
        <v>K00198</v>
      </c>
      <c r="AP318" s="16" t="str">
        <f t="shared" si="52"/>
        <v>#FF8000</v>
      </c>
    </row>
    <row r="319" spans="1:42" x14ac:dyDescent="0.35">
      <c r="A319" s="3" t="s">
        <v>1468</v>
      </c>
      <c r="B319" s="4"/>
      <c r="C319" s="4"/>
      <c r="D319" s="23" t="s">
        <v>32</v>
      </c>
      <c r="E319" s="4" t="s">
        <v>33</v>
      </c>
      <c r="F319" s="4" t="s">
        <v>34</v>
      </c>
      <c r="G319" s="4" t="s">
        <v>35</v>
      </c>
      <c r="H319" s="4" t="s">
        <v>36</v>
      </c>
      <c r="I319" s="4" t="s">
        <v>37</v>
      </c>
      <c r="J319" s="4" t="s">
        <v>38</v>
      </c>
      <c r="K319" s="4" t="s">
        <v>32</v>
      </c>
      <c r="L319" s="4" t="s">
        <v>39</v>
      </c>
      <c r="M319" s="4" t="s">
        <v>642</v>
      </c>
      <c r="N319" s="4" t="s">
        <v>41</v>
      </c>
      <c r="O319" s="4" t="s">
        <v>50</v>
      </c>
      <c r="P319" s="4" t="s">
        <v>50</v>
      </c>
      <c r="Q319" s="4" t="s">
        <v>51</v>
      </c>
      <c r="R319" s="4">
        <v>93.9</v>
      </c>
      <c r="S319" s="4">
        <v>0</v>
      </c>
      <c r="T319" s="4">
        <v>0</v>
      </c>
      <c r="U319" s="4">
        <v>0</v>
      </c>
      <c r="V319" s="4">
        <v>2</v>
      </c>
      <c r="W319" s="4">
        <v>6</v>
      </c>
      <c r="X319" s="5">
        <v>7</v>
      </c>
      <c r="Z319" s="3">
        <f t="shared" si="54"/>
        <v>4.0000000000000002E-4</v>
      </c>
      <c r="AA319" s="4">
        <f t="shared" si="54"/>
        <v>4.0000000000000002E-4</v>
      </c>
      <c r="AB319" s="4">
        <f t="shared" si="54"/>
        <v>4.0000000000000002E-4</v>
      </c>
      <c r="AC319" s="4">
        <f t="shared" si="53"/>
        <v>1.30702947845805E-3</v>
      </c>
      <c r="AD319" s="4">
        <f t="shared" si="53"/>
        <v>1.4867596449918493E-3</v>
      </c>
      <c r="AE319" s="5">
        <f t="shared" si="53"/>
        <v>1.5004559031598806E-3</v>
      </c>
      <c r="AF319"/>
      <c r="AG319" s="3">
        <f t="shared" si="48"/>
        <v>4.0000000000000002E-4</v>
      </c>
      <c r="AH319" s="5">
        <f t="shared" si="49"/>
        <v>1.4314150088699266E-3</v>
      </c>
      <c r="AI319"/>
      <c r="AJ319" s="3">
        <f t="shared" si="50"/>
        <v>3.6307326594802467E-3</v>
      </c>
      <c r="AK319" s="4">
        <f t="shared" si="44"/>
        <v>3.6307326594802467E-3</v>
      </c>
      <c r="AL319" s="4">
        <f t="shared" si="51"/>
        <v>3.6307326594802467E-3</v>
      </c>
      <c r="AM319" s="4">
        <f t="shared" si="45"/>
        <v>3.5785375221748166</v>
      </c>
      <c r="AN319" s="4">
        <f t="shared" si="46"/>
        <v>1.8393701068788286</v>
      </c>
      <c r="AO319" s="4">
        <f t="shared" si="47"/>
        <v>0</v>
      </c>
      <c r="AP319" s="16" t="str">
        <f t="shared" si="52"/>
        <v>#FFFF00</v>
      </c>
    </row>
    <row r="320" spans="1:42" x14ac:dyDescent="0.35">
      <c r="A320" s="3" t="s">
        <v>1469</v>
      </c>
      <c r="B320" s="4" t="s">
        <v>1470</v>
      </c>
      <c r="C320" s="4"/>
      <c r="D320" s="23" t="s">
        <v>32</v>
      </c>
      <c r="E320" s="4" t="s">
        <v>33</v>
      </c>
      <c r="F320" s="4" t="s">
        <v>34</v>
      </c>
      <c r="G320" s="4" t="s">
        <v>35</v>
      </c>
      <c r="H320" s="4" t="s">
        <v>36</v>
      </c>
      <c r="I320" s="4" t="s">
        <v>37</v>
      </c>
      <c r="J320" s="4" t="s">
        <v>38</v>
      </c>
      <c r="K320" s="4" t="s">
        <v>32</v>
      </c>
      <c r="L320" s="4" t="s">
        <v>111</v>
      </c>
      <c r="M320" s="4" t="s">
        <v>392</v>
      </c>
      <c r="N320" s="4" t="s">
        <v>41</v>
      </c>
      <c r="O320" s="4" t="s">
        <v>1471</v>
      </c>
      <c r="P320" s="4" t="s">
        <v>1472</v>
      </c>
      <c r="Q320" s="4" t="s">
        <v>1473</v>
      </c>
      <c r="R320" s="4">
        <v>96.6</v>
      </c>
      <c r="S320" s="4">
        <v>0</v>
      </c>
      <c r="T320" s="4">
        <v>0</v>
      </c>
      <c r="U320" s="4">
        <v>0</v>
      </c>
      <c r="V320" s="4">
        <v>6</v>
      </c>
      <c r="W320" s="4">
        <v>10</v>
      </c>
      <c r="X320" s="5">
        <v>10</v>
      </c>
      <c r="Z320" s="3">
        <f t="shared" si="54"/>
        <v>4.0000000000000002E-4</v>
      </c>
      <c r="AA320" s="4">
        <f t="shared" si="54"/>
        <v>4.0000000000000002E-4</v>
      </c>
      <c r="AB320" s="4">
        <f t="shared" si="54"/>
        <v>4.0000000000000002E-4</v>
      </c>
      <c r="AC320" s="4">
        <f t="shared" si="53"/>
        <v>3.1210884353741497E-3</v>
      </c>
      <c r="AD320" s="4">
        <f t="shared" si="53"/>
        <v>2.2112660749864154E-3</v>
      </c>
      <c r="AE320" s="5">
        <f t="shared" si="53"/>
        <v>1.9720798616569722E-3</v>
      </c>
      <c r="AF320"/>
      <c r="AG320" s="3">
        <f t="shared" si="48"/>
        <v>4.0000000000000002E-4</v>
      </c>
      <c r="AH320" s="5">
        <f t="shared" si="49"/>
        <v>2.4348114573391794E-3</v>
      </c>
      <c r="AI320"/>
      <c r="AJ320" s="3">
        <f t="shared" si="50"/>
        <v>2.8337210756752537E-2</v>
      </c>
      <c r="AK320" s="4">
        <f t="shared" si="44"/>
        <v>2.8337210756752537E-2</v>
      </c>
      <c r="AL320" s="4">
        <f t="shared" si="51"/>
        <v>2.8337210756752537E-2</v>
      </c>
      <c r="AM320" s="4">
        <f t="shared" si="45"/>
        <v>6.0870286433479484</v>
      </c>
      <c r="AN320" s="4">
        <f t="shared" si="46"/>
        <v>2.6057381546310414</v>
      </c>
      <c r="AO320" s="4" t="str">
        <f t="shared" si="47"/>
        <v>K14574</v>
      </c>
      <c r="AP320" s="16" t="str">
        <f t="shared" si="52"/>
        <v>#FF8000</v>
      </c>
    </row>
    <row r="321" spans="1:42" x14ac:dyDescent="0.35">
      <c r="A321" s="3" t="s">
        <v>1474</v>
      </c>
      <c r="B321" s="4"/>
      <c r="C321" s="4"/>
      <c r="D321" s="23" t="s">
        <v>32</v>
      </c>
      <c r="E321" s="4" t="s">
        <v>33</v>
      </c>
      <c r="F321" s="4" t="s">
        <v>34</v>
      </c>
      <c r="G321" s="4" t="s">
        <v>35</v>
      </c>
      <c r="H321" s="4" t="s">
        <v>36</v>
      </c>
      <c r="I321" s="4" t="s">
        <v>37</v>
      </c>
      <c r="J321" s="4" t="s">
        <v>38</v>
      </c>
      <c r="K321" s="4" t="s">
        <v>32</v>
      </c>
      <c r="L321" s="4" t="s">
        <v>39</v>
      </c>
      <c r="M321" s="4" t="s">
        <v>169</v>
      </c>
      <c r="N321" s="4" t="s">
        <v>41</v>
      </c>
      <c r="O321" s="4" t="s">
        <v>1475</v>
      </c>
      <c r="P321" s="4" t="s">
        <v>1476</v>
      </c>
      <c r="Q321" s="4" t="s">
        <v>1477</v>
      </c>
      <c r="R321" s="4">
        <v>86</v>
      </c>
      <c r="S321" s="4">
        <v>0</v>
      </c>
      <c r="T321" s="4">
        <v>0</v>
      </c>
      <c r="U321" s="4">
        <v>0</v>
      </c>
      <c r="V321" s="4">
        <v>4</v>
      </c>
      <c r="W321" s="4">
        <v>15</v>
      </c>
      <c r="X321" s="5">
        <v>15</v>
      </c>
      <c r="Z321" s="3">
        <f t="shared" si="54"/>
        <v>4.0000000000000002E-4</v>
      </c>
      <c r="AA321" s="4">
        <f t="shared" si="54"/>
        <v>4.0000000000000002E-4</v>
      </c>
      <c r="AB321" s="4">
        <f t="shared" si="54"/>
        <v>4.0000000000000002E-4</v>
      </c>
      <c r="AC321" s="4">
        <f t="shared" si="53"/>
        <v>2.2140589569160998E-3</v>
      </c>
      <c r="AD321" s="4">
        <f t="shared" si="53"/>
        <v>3.1168991124796235E-3</v>
      </c>
      <c r="AE321" s="5">
        <f t="shared" si="53"/>
        <v>2.7581197924854586E-3</v>
      </c>
      <c r="AF321"/>
      <c r="AG321" s="3">
        <f t="shared" si="48"/>
        <v>4.0000000000000002E-4</v>
      </c>
      <c r="AH321" s="5">
        <f t="shared" si="49"/>
        <v>2.6963592872937276E-3</v>
      </c>
      <c r="AI321"/>
      <c r="AJ321" s="3">
        <f t="shared" si="50"/>
        <v>1.2811684788502109E-2</v>
      </c>
      <c r="AK321" s="4">
        <f t="shared" si="44"/>
        <v>1.2811684788502109E-2</v>
      </c>
      <c r="AL321" s="4">
        <f t="shared" si="51"/>
        <v>1.2811684788502109E-2</v>
      </c>
      <c r="AM321" s="4">
        <f t="shared" si="45"/>
        <v>6.7408982182343191</v>
      </c>
      <c r="AN321" s="4">
        <f t="shared" si="46"/>
        <v>2.7529408419490826</v>
      </c>
      <c r="AO321" s="4">
        <f t="shared" si="47"/>
        <v>0</v>
      </c>
      <c r="AP321" s="16" t="str">
        <f t="shared" si="52"/>
        <v>#FF8000</v>
      </c>
    </row>
    <row r="322" spans="1:42" x14ac:dyDescent="0.35">
      <c r="A322" s="3" t="s">
        <v>1478</v>
      </c>
      <c r="B322" s="4"/>
      <c r="C322" s="4"/>
      <c r="D322" s="23" t="s">
        <v>32</v>
      </c>
      <c r="E322" s="4" t="s">
        <v>33</v>
      </c>
      <c r="F322" s="4" t="s">
        <v>34</v>
      </c>
      <c r="G322" s="4" t="s">
        <v>35</v>
      </c>
      <c r="H322" s="4" t="s">
        <v>36</v>
      </c>
      <c r="I322" s="4" t="s">
        <v>37</v>
      </c>
      <c r="J322" s="4" t="s">
        <v>38</v>
      </c>
      <c r="K322" s="4" t="s">
        <v>32</v>
      </c>
      <c r="L322" s="4" t="s">
        <v>39</v>
      </c>
      <c r="M322" s="4" t="s">
        <v>197</v>
      </c>
      <c r="N322" s="4" t="s">
        <v>41</v>
      </c>
      <c r="O322" s="4" t="s">
        <v>1479</v>
      </c>
      <c r="P322" s="4" t="s">
        <v>1480</v>
      </c>
      <c r="Q322" s="4" t="s">
        <v>1481</v>
      </c>
      <c r="R322" s="4">
        <v>89.5</v>
      </c>
      <c r="S322" s="4">
        <v>0</v>
      </c>
      <c r="T322" s="4">
        <v>0</v>
      </c>
      <c r="U322" s="4">
        <v>0</v>
      </c>
      <c r="V322" s="4">
        <v>0</v>
      </c>
      <c r="W322" s="4">
        <v>0</v>
      </c>
      <c r="X322" s="5">
        <v>3</v>
      </c>
      <c r="Z322" s="3">
        <f t="shared" si="54"/>
        <v>4.0000000000000002E-4</v>
      </c>
      <c r="AA322" s="4">
        <f t="shared" si="54"/>
        <v>4.0000000000000002E-4</v>
      </c>
      <c r="AB322" s="4">
        <f t="shared" si="54"/>
        <v>4.0000000000000002E-4</v>
      </c>
      <c r="AC322" s="4">
        <f t="shared" si="53"/>
        <v>4.0000000000000002E-4</v>
      </c>
      <c r="AD322" s="4">
        <f t="shared" si="53"/>
        <v>4.0000000000000002E-4</v>
      </c>
      <c r="AE322" s="5">
        <f t="shared" si="53"/>
        <v>8.7162395849709167E-4</v>
      </c>
      <c r="AF322"/>
      <c r="AG322" s="3">
        <f t="shared" si="48"/>
        <v>4.0000000000000002E-4</v>
      </c>
      <c r="AH322" s="5">
        <f t="shared" si="49"/>
        <v>5.5720798616569727E-4</v>
      </c>
      <c r="AI322"/>
      <c r="AJ322" s="3">
        <f t="shared" si="50"/>
        <v>0.42264973081037416</v>
      </c>
      <c r="AK322" s="4">
        <f t="shared" ref="AK322:AK385" si="55">IFERROR(AJ322,1)</f>
        <v>0.42264973081037416</v>
      </c>
      <c r="AL322" s="4">
        <f t="shared" si="51"/>
        <v>1</v>
      </c>
      <c r="AM322" s="4">
        <f t="shared" ref="AM322:AM385" si="56">AH322/AG322</f>
        <v>1.3930199654142432</v>
      </c>
      <c r="AN322" s="4">
        <f t="shared" ref="AN322:AN385" si="57">IF(AL322=1,LOG(AL322,2),LOG(AM322,2))</f>
        <v>0</v>
      </c>
      <c r="AO322" s="4">
        <f t="shared" ref="AO322:AO385" si="58">B322</f>
        <v>0</v>
      </c>
      <c r="AP322" s="16" t="str">
        <f t="shared" si="52"/>
        <v>#00FF00</v>
      </c>
    </row>
    <row r="323" spans="1:42" x14ac:dyDescent="0.35">
      <c r="A323" s="3" t="s">
        <v>1482</v>
      </c>
      <c r="B323" s="4"/>
      <c r="C323" s="4"/>
      <c r="D323" s="23" t="s">
        <v>32</v>
      </c>
      <c r="E323" s="4" t="s">
        <v>33</v>
      </c>
      <c r="F323" s="4" t="s">
        <v>34</v>
      </c>
      <c r="G323" s="4" t="s">
        <v>35</v>
      </c>
      <c r="H323" s="4" t="s">
        <v>163</v>
      </c>
      <c r="I323" s="4" t="s">
        <v>163</v>
      </c>
      <c r="J323" s="4" t="s">
        <v>163</v>
      </c>
      <c r="K323" s="4" t="s">
        <v>163</v>
      </c>
      <c r="L323" s="4" t="s">
        <v>994</v>
      </c>
      <c r="M323" s="4" t="s">
        <v>343</v>
      </c>
      <c r="N323" s="4" t="s">
        <v>41</v>
      </c>
      <c r="O323" s="4" t="s">
        <v>50</v>
      </c>
      <c r="P323" s="4" t="s">
        <v>50</v>
      </c>
      <c r="Q323" s="4" t="s">
        <v>1483</v>
      </c>
      <c r="R323" s="4">
        <v>54</v>
      </c>
      <c r="S323" s="4">
        <v>0</v>
      </c>
      <c r="T323" s="4">
        <v>0</v>
      </c>
      <c r="U323" s="4">
        <v>0</v>
      </c>
      <c r="V323" s="4">
        <v>0</v>
      </c>
      <c r="W323" s="4">
        <v>0</v>
      </c>
      <c r="X323" s="5">
        <v>0</v>
      </c>
      <c r="Z323" s="3">
        <f t="shared" si="54"/>
        <v>4.0000000000000002E-4</v>
      </c>
      <c r="AA323" s="4">
        <f t="shared" si="54"/>
        <v>4.0000000000000002E-4</v>
      </c>
      <c r="AB323" s="4">
        <f t="shared" si="54"/>
        <v>4.0000000000000002E-4</v>
      </c>
      <c r="AC323" s="4">
        <f t="shared" si="53"/>
        <v>4.0000000000000002E-4</v>
      </c>
      <c r="AD323" s="4">
        <f t="shared" si="53"/>
        <v>4.0000000000000002E-4</v>
      </c>
      <c r="AE323" s="5">
        <f t="shared" si="53"/>
        <v>4.0000000000000002E-4</v>
      </c>
      <c r="AF323"/>
      <c r="AG323" s="3">
        <f t="shared" ref="AG323:AG386" si="59">AVERAGE(Z323:AB323)</f>
        <v>4.0000000000000002E-4</v>
      </c>
      <c r="AH323" s="5">
        <f t="shared" ref="AH323:AH386" si="60">AVERAGE(AC323:AE323)</f>
        <v>4.0000000000000002E-4</v>
      </c>
      <c r="AI323"/>
      <c r="AJ323" s="3" t="e">
        <f t="shared" ref="AJ323:AJ386" si="61">TTEST(Z323:AB323,AC323:AE323,2,1)</f>
        <v>#DIV/0!</v>
      </c>
      <c r="AK323" s="4">
        <f t="shared" si="55"/>
        <v>1</v>
      </c>
      <c r="AL323" s="4">
        <f t="shared" ref="AL323:AL386" si="62">IF(AK323&gt;0.05,1,AK323)</f>
        <v>1</v>
      </c>
      <c r="AM323" s="4">
        <f t="shared" si="56"/>
        <v>1</v>
      </c>
      <c r="AN323" s="4">
        <f t="shared" si="57"/>
        <v>0</v>
      </c>
      <c r="AO323" s="4">
        <f t="shared" si="58"/>
        <v>0</v>
      </c>
      <c r="AP323" s="16" t="str">
        <f t="shared" ref="AP323:AP386" si="63">IF(AN323&lt;=$AT$2,$AV$2,IF(AND(AN323&gt;$AS$3,AN323&lt;=$AT$3),$AV$3,IF(AND(AN323&gt;$AS$4,AN323&lt;=$AT$4),$AV$4,IF(AND(AN323&gt;$AS$5,AN323&lt;=$AT$5),$AV$5,IF(AND(AN323&gt;$AS$6,AN323&lt;=$AT$6),$AV$6,IF(AND(AN323&gt;$AS$7,AN323&lt;=$AT$7),$AV$7,IF(AN323&gt;$AS$8,$AV$8)))))))</f>
        <v>#00FF00</v>
      </c>
    </row>
    <row r="324" spans="1:42" x14ac:dyDescent="0.35">
      <c r="A324" s="3" t="s">
        <v>1484</v>
      </c>
      <c r="B324" s="4"/>
      <c r="C324" s="4"/>
      <c r="D324" s="23" t="s">
        <v>32</v>
      </c>
      <c r="E324" s="4" t="s">
        <v>33</v>
      </c>
      <c r="F324" s="4" t="s">
        <v>34</v>
      </c>
      <c r="G324" s="4" t="s">
        <v>35</v>
      </c>
      <c r="H324" s="4" t="s">
        <v>36</v>
      </c>
      <c r="I324" s="4" t="s">
        <v>37</v>
      </c>
      <c r="J324" s="4" t="s">
        <v>38</v>
      </c>
      <c r="K324" s="4" t="s">
        <v>32</v>
      </c>
      <c r="L324" s="4" t="s">
        <v>39</v>
      </c>
      <c r="M324" s="4" t="s">
        <v>197</v>
      </c>
      <c r="N324" s="4" t="s">
        <v>41</v>
      </c>
      <c r="O324" s="4" t="s">
        <v>1355</v>
      </c>
      <c r="P324" s="4" t="s">
        <v>1356</v>
      </c>
      <c r="Q324" s="4" t="s">
        <v>1485</v>
      </c>
      <c r="R324" s="4">
        <v>92.3</v>
      </c>
      <c r="S324" s="4">
        <v>0</v>
      </c>
      <c r="T324" s="4">
        <v>0</v>
      </c>
      <c r="U324" s="4">
        <v>0</v>
      </c>
      <c r="V324" s="4">
        <v>2</v>
      </c>
      <c r="W324" s="4">
        <v>11</v>
      </c>
      <c r="X324" s="5">
        <v>12</v>
      </c>
      <c r="Z324" s="3">
        <f t="shared" si="54"/>
        <v>4.0000000000000002E-4</v>
      </c>
      <c r="AA324" s="4">
        <f t="shared" si="54"/>
        <v>4.0000000000000002E-4</v>
      </c>
      <c r="AB324" s="4">
        <f t="shared" si="54"/>
        <v>4.0000000000000002E-4</v>
      </c>
      <c r="AC324" s="4">
        <f t="shared" si="53"/>
        <v>1.30702947845805E-3</v>
      </c>
      <c r="AD324" s="4">
        <f t="shared" si="53"/>
        <v>2.3923926824850573E-3</v>
      </c>
      <c r="AE324" s="5">
        <f t="shared" si="53"/>
        <v>2.2864958339883666E-3</v>
      </c>
      <c r="AF324"/>
      <c r="AG324" s="3">
        <f t="shared" si="59"/>
        <v>4.0000000000000002E-4</v>
      </c>
      <c r="AH324" s="5">
        <f t="shared" si="60"/>
        <v>1.9953059983104913E-3</v>
      </c>
      <c r="AI324"/>
      <c r="AJ324" s="3">
        <f t="shared" si="61"/>
        <v>4.3840717850683955E-2</v>
      </c>
      <c r="AK324" s="4">
        <f t="shared" si="55"/>
        <v>4.3840717850683955E-2</v>
      </c>
      <c r="AL324" s="4">
        <f t="shared" si="62"/>
        <v>4.3840717850683955E-2</v>
      </c>
      <c r="AM324" s="4">
        <f t="shared" si="56"/>
        <v>4.9882649957762277</v>
      </c>
      <c r="AN324" s="4">
        <f t="shared" si="57"/>
        <v>2.3185381086995007</v>
      </c>
      <c r="AO324" s="4">
        <f t="shared" si="58"/>
        <v>0</v>
      </c>
      <c r="AP324" s="16" t="str">
        <f t="shared" si="63"/>
        <v>#FF8000</v>
      </c>
    </row>
    <row r="325" spans="1:42" x14ac:dyDescent="0.35">
      <c r="A325" s="3" t="s">
        <v>1486</v>
      </c>
      <c r="B325" s="4"/>
      <c r="C325" s="4"/>
      <c r="D325" s="23" t="s">
        <v>32</v>
      </c>
      <c r="E325" s="4" t="s">
        <v>33</v>
      </c>
      <c r="F325" s="4" t="s">
        <v>34</v>
      </c>
      <c r="G325" s="4" t="s">
        <v>35</v>
      </c>
      <c r="H325" s="4" t="s">
        <v>36</v>
      </c>
      <c r="I325" s="4" t="s">
        <v>37</v>
      </c>
      <c r="J325" s="4" t="s">
        <v>38</v>
      </c>
      <c r="K325" s="4" t="s">
        <v>32</v>
      </c>
      <c r="L325" s="4" t="s">
        <v>39</v>
      </c>
      <c r="M325" s="4" t="s">
        <v>303</v>
      </c>
      <c r="N325" s="4" t="s">
        <v>41</v>
      </c>
      <c r="O325" s="4" t="s">
        <v>618</v>
      </c>
      <c r="P325" s="4" t="s">
        <v>619</v>
      </c>
      <c r="Q325" s="4" t="s">
        <v>1487</v>
      </c>
      <c r="R325" s="4">
        <v>67.599999999999994</v>
      </c>
      <c r="S325" s="4">
        <v>0</v>
      </c>
      <c r="T325" s="4">
        <v>0</v>
      </c>
      <c r="U325" s="4">
        <v>0</v>
      </c>
      <c r="V325" s="4">
        <v>0</v>
      </c>
      <c r="W325" s="4">
        <v>2</v>
      </c>
      <c r="X325" s="5">
        <v>2</v>
      </c>
      <c r="Z325" s="3">
        <f t="shared" si="54"/>
        <v>4.0000000000000002E-4</v>
      </c>
      <c r="AA325" s="4">
        <f t="shared" si="54"/>
        <v>4.0000000000000002E-4</v>
      </c>
      <c r="AB325" s="4">
        <f t="shared" si="54"/>
        <v>4.0000000000000002E-4</v>
      </c>
      <c r="AC325" s="4">
        <f t="shared" si="53"/>
        <v>4.0000000000000002E-4</v>
      </c>
      <c r="AD325" s="4">
        <f t="shared" si="53"/>
        <v>7.6225321499728306E-4</v>
      </c>
      <c r="AE325" s="5">
        <f t="shared" si="53"/>
        <v>7.1441597233139447E-4</v>
      </c>
      <c r="AF325"/>
      <c r="AG325" s="3">
        <f t="shared" si="59"/>
        <v>4.0000000000000002E-4</v>
      </c>
      <c r="AH325" s="5">
        <f t="shared" si="60"/>
        <v>6.255563957762258E-4</v>
      </c>
      <c r="AI325"/>
      <c r="AJ325" s="3">
        <f t="shared" si="61"/>
        <v>0.18553614898453963</v>
      </c>
      <c r="AK325" s="4">
        <f t="shared" si="55"/>
        <v>0.18553614898453963</v>
      </c>
      <c r="AL325" s="4">
        <f t="shared" si="62"/>
        <v>1</v>
      </c>
      <c r="AM325" s="4">
        <f t="shared" si="56"/>
        <v>1.5638909894405644</v>
      </c>
      <c r="AN325" s="4">
        <f t="shared" si="57"/>
        <v>0</v>
      </c>
      <c r="AO325" s="4">
        <f t="shared" si="58"/>
        <v>0</v>
      </c>
      <c r="AP325" s="16" t="str">
        <f t="shared" si="63"/>
        <v>#00FF00</v>
      </c>
    </row>
    <row r="326" spans="1:42" x14ac:dyDescent="0.35">
      <c r="A326" s="3" t="s">
        <v>1488</v>
      </c>
      <c r="B326" s="4" t="s">
        <v>1489</v>
      </c>
      <c r="C326" s="4"/>
      <c r="D326" s="23" t="s">
        <v>32</v>
      </c>
      <c r="E326" s="4" t="s">
        <v>33</v>
      </c>
      <c r="F326" s="4" t="s">
        <v>34</v>
      </c>
      <c r="G326" s="4" t="s">
        <v>35</v>
      </c>
      <c r="H326" s="4" t="s">
        <v>36</v>
      </c>
      <c r="I326" s="4" t="s">
        <v>37</v>
      </c>
      <c r="J326" s="4" t="s">
        <v>38</v>
      </c>
      <c r="K326" s="4" t="s">
        <v>32</v>
      </c>
      <c r="L326" s="4" t="s">
        <v>39</v>
      </c>
      <c r="M326" s="4" t="s">
        <v>577</v>
      </c>
      <c r="N326" s="4" t="s">
        <v>41</v>
      </c>
      <c r="O326" s="4" t="s">
        <v>1490</v>
      </c>
      <c r="P326" s="4" t="s">
        <v>1491</v>
      </c>
      <c r="Q326" s="4" t="s">
        <v>1492</v>
      </c>
      <c r="R326" s="4">
        <v>87.9</v>
      </c>
      <c r="S326" s="4">
        <v>0</v>
      </c>
      <c r="T326" s="4">
        <v>0</v>
      </c>
      <c r="U326" s="4">
        <v>0</v>
      </c>
      <c r="V326" s="4">
        <v>0</v>
      </c>
      <c r="W326" s="4">
        <v>0</v>
      </c>
      <c r="X326" s="5">
        <v>0</v>
      </c>
      <c r="Z326" s="3">
        <f t="shared" si="54"/>
        <v>4.0000000000000002E-4</v>
      </c>
      <c r="AA326" s="4">
        <f t="shared" si="54"/>
        <v>4.0000000000000002E-4</v>
      </c>
      <c r="AB326" s="4">
        <f t="shared" si="54"/>
        <v>4.0000000000000002E-4</v>
      </c>
      <c r="AC326" s="4">
        <f t="shared" si="53"/>
        <v>4.0000000000000002E-4</v>
      </c>
      <c r="AD326" s="4">
        <f t="shared" si="53"/>
        <v>4.0000000000000002E-4</v>
      </c>
      <c r="AE326" s="5">
        <f t="shared" si="53"/>
        <v>4.0000000000000002E-4</v>
      </c>
      <c r="AF326"/>
      <c r="AG326" s="3">
        <f t="shared" si="59"/>
        <v>4.0000000000000002E-4</v>
      </c>
      <c r="AH326" s="5">
        <f t="shared" si="60"/>
        <v>4.0000000000000002E-4</v>
      </c>
      <c r="AI326"/>
      <c r="AJ326" s="3" t="e">
        <f t="shared" si="61"/>
        <v>#DIV/0!</v>
      </c>
      <c r="AK326" s="4">
        <f t="shared" si="55"/>
        <v>1</v>
      </c>
      <c r="AL326" s="4">
        <f t="shared" si="62"/>
        <v>1</v>
      </c>
      <c r="AM326" s="4">
        <f t="shared" si="56"/>
        <v>1</v>
      </c>
      <c r="AN326" s="4">
        <f t="shared" si="57"/>
        <v>0</v>
      </c>
      <c r="AO326" s="4" t="str">
        <f t="shared" si="58"/>
        <v>K03136</v>
      </c>
      <c r="AP326" s="16" t="str">
        <f t="shared" si="63"/>
        <v>#00FF00</v>
      </c>
    </row>
    <row r="327" spans="1:42" x14ac:dyDescent="0.35">
      <c r="A327" s="3" t="s">
        <v>1493</v>
      </c>
      <c r="B327" s="4"/>
      <c r="C327" s="4"/>
      <c r="D327" s="23" t="s">
        <v>32</v>
      </c>
      <c r="E327" s="4" t="s">
        <v>33</v>
      </c>
      <c r="F327" s="4" t="s">
        <v>34</v>
      </c>
      <c r="G327" s="4" t="s">
        <v>35</v>
      </c>
      <c r="H327" s="4" t="s">
        <v>36</v>
      </c>
      <c r="I327" s="4" t="s">
        <v>37</v>
      </c>
      <c r="J327" s="4" t="s">
        <v>38</v>
      </c>
      <c r="K327" s="4" t="s">
        <v>32</v>
      </c>
      <c r="L327" s="4" t="s">
        <v>39</v>
      </c>
      <c r="M327" s="4" t="s">
        <v>571</v>
      </c>
      <c r="N327" s="4" t="s">
        <v>41</v>
      </c>
      <c r="O327" s="4" t="s">
        <v>50</v>
      </c>
      <c r="P327" s="4" t="s">
        <v>50</v>
      </c>
      <c r="Q327" s="4" t="s">
        <v>121</v>
      </c>
      <c r="R327" s="4">
        <v>81.400000000000006</v>
      </c>
      <c r="S327" s="4">
        <v>0</v>
      </c>
      <c r="T327" s="4">
        <v>0</v>
      </c>
      <c r="U327" s="4">
        <v>1</v>
      </c>
      <c r="V327" s="4">
        <v>0</v>
      </c>
      <c r="W327" s="4">
        <v>0</v>
      </c>
      <c r="X327" s="5">
        <v>0</v>
      </c>
      <c r="Z327" s="3">
        <f t="shared" si="54"/>
        <v>4.0000000000000002E-4</v>
      </c>
      <c r="AA327" s="4">
        <f t="shared" si="54"/>
        <v>4.0000000000000002E-4</v>
      </c>
      <c r="AB327" s="4">
        <f t="shared" si="54"/>
        <v>7.9187969924812019E-3</v>
      </c>
      <c r="AC327" s="4">
        <f t="shared" si="53"/>
        <v>4.0000000000000002E-4</v>
      </c>
      <c r="AD327" s="4">
        <f t="shared" si="53"/>
        <v>4.0000000000000002E-4</v>
      </c>
      <c r="AE327" s="5">
        <f t="shared" si="53"/>
        <v>4.0000000000000002E-4</v>
      </c>
      <c r="AF327"/>
      <c r="AG327" s="3">
        <f t="shared" si="59"/>
        <v>2.9062656641604006E-3</v>
      </c>
      <c r="AH327" s="5">
        <f t="shared" si="60"/>
        <v>4.0000000000000002E-4</v>
      </c>
      <c r="AI327"/>
      <c r="AJ327" s="3">
        <f t="shared" si="61"/>
        <v>0.42264973081037438</v>
      </c>
      <c r="AK327" s="4">
        <f t="shared" si="55"/>
        <v>0.42264973081037438</v>
      </c>
      <c r="AL327" s="4">
        <f t="shared" si="62"/>
        <v>1</v>
      </c>
      <c r="AM327" s="4">
        <f t="shared" si="56"/>
        <v>0.13763366678164887</v>
      </c>
      <c r="AN327" s="4">
        <f t="shared" si="57"/>
        <v>0</v>
      </c>
      <c r="AO327" s="4">
        <f t="shared" si="58"/>
        <v>0</v>
      </c>
      <c r="AP327" s="16" t="str">
        <f t="shared" si="63"/>
        <v>#00FF00</v>
      </c>
    </row>
    <row r="328" spans="1:42" x14ac:dyDescent="0.35">
      <c r="A328" s="3" t="s">
        <v>1494</v>
      </c>
      <c r="B328" s="4" t="s">
        <v>1495</v>
      </c>
      <c r="C328" s="4" t="s">
        <v>1496</v>
      </c>
      <c r="D328" s="23" t="s">
        <v>32</v>
      </c>
      <c r="E328" s="4" t="s">
        <v>33</v>
      </c>
      <c r="F328" s="4" t="s">
        <v>34</v>
      </c>
      <c r="G328" s="4" t="s">
        <v>549</v>
      </c>
      <c r="H328" s="4" t="s">
        <v>549</v>
      </c>
      <c r="I328" s="4" t="s">
        <v>549</v>
      </c>
      <c r="J328" s="4" t="s">
        <v>549</v>
      </c>
      <c r="K328" s="4" t="s">
        <v>549</v>
      </c>
      <c r="L328" s="4" t="s">
        <v>549</v>
      </c>
      <c r="M328" s="4" t="s">
        <v>118</v>
      </c>
      <c r="N328" s="4" t="s">
        <v>41</v>
      </c>
      <c r="O328" s="4" t="s">
        <v>1497</v>
      </c>
      <c r="P328" s="4" t="s">
        <v>1498</v>
      </c>
      <c r="Q328" s="4" t="s">
        <v>1499</v>
      </c>
      <c r="R328" s="4">
        <v>92.9</v>
      </c>
      <c r="S328" s="4">
        <v>0</v>
      </c>
      <c r="T328" s="4">
        <v>3</v>
      </c>
      <c r="U328" s="4">
        <v>5</v>
      </c>
      <c r="V328" s="4">
        <v>47</v>
      </c>
      <c r="W328" s="4">
        <v>64</v>
      </c>
      <c r="X328" s="5">
        <v>63</v>
      </c>
      <c r="Z328" s="3">
        <f t="shared" si="54"/>
        <v>4.0000000000000002E-4</v>
      </c>
      <c r="AA328" s="4">
        <f t="shared" si="54"/>
        <v>2.6041025641025641E-2</v>
      </c>
      <c r="AB328" s="4">
        <f t="shared" si="54"/>
        <v>3.7993984962406011E-2</v>
      </c>
      <c r="AC328" s="4">
        <f t="shared" si="53"/>
        <v>2.1715192743764173E-2</v>
      </c>
      <c r="AD328" s="4">
        <f t="shared" si="53"/>
        <v>1.1992102879913058E-2</v>
      </c>
      <c r="AE328" s="5">
        <f t="shared" si="53"/>
        <v>1.0304103128438925E-2</v>
      </c>
      <c r="AF328"/>
      <c r="AG328" s="3">
        <f t="shared" si="59"/>
        <v>2.147833686781055E-2</v>
      </c>
      <c r="AH328" s="5">
        <f t="shared" si="60"/>
        <v>1.4670466250705385E-2</v>
      </c>
      <c r="AI328"/>
      <c r="AJ328" s="3">
        <f t="shared" si="61"/>
        <v>0.68691190510730027</v>
      </c>
      <c r="AK328" s="4">
        <f t="shared" si="55"/>
        <v>0.68691190510730027</v>
      </c>
      <c r="AL328" s="4">
        <f t="shared" si="62"/>
        <v>1</v>
      </c>
      <c r="AM328" s="4">
        <f t="shared" si="56"/>
        <v>0.68303548552178273</v>
      </c>
      <c r="AN328" s="4">
        <f t="shared" si="57"/>
        <v>0</v>
      </c>
      <c r="AO328" s="4" t="str">
        <f t="shared" si="58"/>
        <v>K01895</v>
      </c>
      <c r="AP328" s="16" t="str">
        <f t="shared" si="63"/>
        <v>#00FF00</v>
      </c>
    </row>
    <row r="329" spans="1:42" x14ac:dyDescent="0.35">
      <c r="A329" s="3" t="s">
        <v>1500</v>
      </c>
      <c r="B329" s="4" t="s">
        <v>1501</v>
      </c>
      <c r="C329" s="4"/>
      <c r="D329" s="23" t="s">
        <v>32</v>
      </c>
      <c r="E329" s="4" t="s">
        <v>33</v>
      </c>
      <c r="F329" s="4" t="s">
        <v>34</v>
      </c>
      <c r="G329" s="4" t="s">
        <v>35</v>
      </c>
      <c r="H329" s="4" t="s">
        <v>36</v>
      </c>
      <c r="I329" s="4" t="s">
        <v>37</v>
      </c>
      <c r="J329" s="4" t="s">
        <v>38</v>
      </c>
      <c r="K329" s="4" t="s">
        <v>32</v>
      </c>
      <c r="L329" s="4" t="s">
        <v>39</v>
      </c>
      <c r="M329" s="4" t="s">
        <v>266</v>
      </c>
      <c r="N329" s="4" t="s">
        <v>41</v>
      </c>
      <c r="O329" s="4" t="s">
        <v>296</v>
      </c>
      <c r="P329" s="4" t="s">
        <v>297</v>
      </c>
      <c r="Q329" s="4" t="s">
        <v>1502</v>
      </c>
      <c r="R329" s="4">
        <v>91.4</v>
      </c>
      <c r="S329" s="4">
        <v>0</v>
      </c>
      <c r="T329" s="4">
        <v>0</v>
      </c>
      <c r="U329" s="4">
        <v>0</v>
      </c>
      <c r="V329" s="4">
        <v>0</v>
      </c>
      <c r="W329" s="4">
        <v>4</v>
      </c>
      <c r="X329" s="5">
        <v>7</v>
      </c>
      <c r="Z329" s="3">
        <f t="shared" si="54"/>
        <v>4.0000000000000002E-4</v>
      </c>
      <c r="AA329" s="4">
        <f t="shared" si="54"/>
        <v>4.0000000000000002E-4</v>
      </c>
      <c r="AB329" s="4">
        <f t="shared" si="54"/>
        <v>4.0000000000000002E-4</v>
      </c>
      <c r="AC329" s="4">
        <f t="shared" si="53"/>
        <v>4.0000000000000002E-4</v>
      </c>
      <c r="AD329" s="4">
        <f t="shared" si="53"/>
        <v>1.1245064299945662E-3</v>
      </c>
      <c r="AE329" s="5">
        <f t="shared" si="53"/>
        <v>1.5004559031598806E-3</v>
      </c>
      <c r="AF329"/>
      <c r="AG329" s="3">
        <f t="shared" si="59"/>
        <v>4.0000000000000002E-4</v>
      </c>
      <c r="AH329" s="5">
        <f t="shared" si="60"/>
        <v>1.0083207777181488E-3</v>
      </c>
      <c r="AI329"/>
      <c r="AJ329" s="3">
        <f t="shared" si="61"/>
        <v>0.20029588676719579</v>
      </c>
      <c r="AK329" s="4">
        <f t="shared" si="55"/>
        <v>0.20029588676719579</v>
      </c>
      <c r="AL329" s="4">
        <f t="shared" si="62"/>
        <v>1</v>
      </c>
      <c r="AM329" s="4">
        <f t="shared" si="56"/>
        <v>2.5208019442953717</v>
      </c>
      <c r="AN329" s="4">
        <f t="shared" si="57"/>
        <v>0</v>
      </c>
      <c r="AO329" s="4" t="str">
        <f t="shared" si="58"/>
        <v>K03627</v>
      </c>
      <c r="AP329" s="16" t="str">
        <f t="shared" si="63"/>
        <v>#00FF00</v>
      </c>
    </row>
    <row r="330" spans="1:42" x14ac:dyDescent="0.35">
      <c r="A330" s="3" t="s">
        <v>1503</v>
      </c>
      <c r="B330" s="4" t="s">
        <v>1504</v>
      </c>
      <c r="C330" s="4" t="s">
        <v>1505</v>
      </c>
      <c r="D330" s="23" t="s">
        <v>32</v>
      </c>
      <c r="E330" s="4" t="s">
        <v>33</v>
      </c>
      <c r="F330" s="4" t="s">
        <v>34</v>
      </c>
      <c r="G330" s="4" t="s">
        <v>549</v>
      </c>
      <c r="H330" s="4" t="s">
        <v>549</v>
      </c>
      <c r="I330" s="4" t="s">
        <v>549</v>
      </c>
      <c r="J330" s="4" t="s">
        <v>549</v>
      </c>
      <c r="K330" s="4" t="s">
        <v>549</v>
      </c>
      <c r="L330" s="4" t="s">
        <v>549</v>
      </c>
      <c r="M330" s="4" t="s">
        <v>93</v>
      </c>
      <c r="N330" s="4" t="s">
        <v>41</v>
      </c>
      <c r="O330" s="4" t="s">
        <v>1506</v>
      </c>
      <c r="P330" s="4" t="s">
        <v>1507</v>
      </c>
      <c r="Q330" s="4" t="s">
        <v>1508</v>
      </c>
      <c r="R330" s="4">
        <v>94.5</v>
      </c>
      <c r="S330" s="4">
        <v>0</v>
      </c>
      <c r="T330" s="4">
        <v>0</v>
      </c>
      <c r="U330" s="4">
        <v>0</v>
      </c>
      <c r="V330" s="4">
        <v>1</v>
      </c>
      <c r="W330" s="4">
        <v>6</v>
      </c>
      <c r="X330" s="5">
        <v>4</v>
      </c>
      <c r="Z330" s="3">
        <f t="shared" si="54"/>
        <v>4.0000000000000002E-4</v>
      </c>
      <c r="AA330" s="4">
        <f t="shared" si="54"/>
        <v>4.0000000000000002E-4</v>
      </c>
      <c r="AB330" s="4">
        <f t="shared" si="54"/>
        <v>4.0000000000000002E-4</v>
      </c>
      <c r="AC330" s="4">
        <f t="shared" si="53"/>
        <v>8.5351473922902499E-4</v>
      </c>
      <c r="AD330" s="4">
        <f t="shared" si="53"/>
        <v>1.4867596449918493E-3</v>
      </c>
      <c r="AE330" s="5">
        <f t="shared" si="53"/>
        <v>1.028831944662789E-3</v>
      </c>
      <c r="AF330"/>
      <c r="AG330" s="3">
        <f t="shared" si="59"/>
        <v>4.0000000000000002E-4</v>
      </c>
      <c r="AH330" s="5">
        <f t="shared" si="60"/>
        <v>1.123035442961221E-3</v>
      </c>
      <c r="AI330"/>
      <c r="AJ330" s="3">
        <f t="shared" si="61"/>
        <v>6.1902729539554446E-2</v>
      </c>
      <c r="AK330" s="4">
        <f t="shared" si="55"/>
        <v>6.1902729539554446E-2</v>
      </c>
      <c r="AL330" s="4">
        <f t="shared" si="62"/>
        <v>1</v>
      </c>
      <c r="AM330" s="4">
        <f t="shared" si="56"/>
        <v>2.8075886074030523</v>
      </c>
      <c r="AN330" s="4">
        <f t="shared" si="57"/>
        <v>0</v>
      </c>
      <c r="AO330" s="4" t="str">
        <f t="shared" si="58"/>
        <v>K01652</v>
      </c>
      <c r="AP330" s="16" t="str">
        <f t="shared" si="63"/>
        <v>#00FF00</v>
      </c>
    </row>
    <row r="331" spans="1:42" x14ac:dyDescent="0.35">
      <c r="A331" s="3" t="s">
        <v>1509</v>
      </c>
      <c r="B331" s="4" t="s">
        <v>1510</v>
      </c>
      <c r="C331" s="4"/>
      <c r="D331" s="23" t="s">
        <v>32</v>
      </c>
      <c r="E331" s="4" t="s">
        <v>101</v>
      </c>
      <c r="F331" s="4" t="s">
        <v>34</v>
      </c>
      <c r="G331" s="4"/>
      <c r="H331" s="4"/>
      <c r="I331" s="4"/>
      <c r="J331" s="4"/>
      <c r="K331" s="4"/>
      <c r="L331" s="4"/>
      <c r="M331" s="4" t="s">
        <v>131</v>
      </c>
      <c r="N331" s="4" t="s">
        <v>41</v>
      </c>
      <c r="O331" s="4" t="s">
        <v>1511</v>
      </c>
      <c r="P331" s="4" t="s">
        <v>1512</v>
      </c>
      <c r="Q331" s="4" t="s">
        <v>1513</v>
      </c>
      <c r="R331" s="4">
        <v>83.7</v>
      </c>
      <c r="S331" s="4">
        <v>0</v>
      </c>
      <c r="T331" s="4">
        <v>0</v>
      </c>
      <c r="U331" s="4">
        <v>0</v>
      </c>
      <c r="V331" s="4">
        <v>0</v>
      </c>
      <c r="W331" s="4">
        <v>0</v>
      </c>
      <c r="X331" s="5">
        <v>1</v>
      </c>
      <c r="Z331" s="3">
        <f t="shared" si="54"/>
        <v>4.0000000000000002E-4</v>
      </c>
      <c r="AA331" s="4">
        <f t="shared" si="54"/>
        <v>4.0000000000000002E-4</v>
      </c>
      <c r="AB331" s="4">
        <f t="shared" si="54"/>
        <v>4.0000000000000002E-4</v>
      </c>
      <c r="AC331" s="4">
        <f t="shared" si="53"/>
        <v>4.0000000000000002E-4</v>
      </c>
      <c r="AD331" s="4">
        <f t="shared" si="53"/>
        <v>4.0000000000000002E-4</v>
      </c>
      <c r="AE331" s="5">
        <f t="shared" si="53"/>
        <v>5.5720798616569727E-4</v>
      </c>
      <c r="AF331"/>
      <c r="AG331" s="3">
        <f t="shared" si="59"/>
        <v>4.0000000000000002E-4</v>
      </c>
      <c r="AH331" s="5">
        <f t="shared" si="60"/>
        <v>4.5240266205523244E-4</v>
      </c>
      <c r="AI331"/>
      <c r="AJ331" s="3">
        <f t="shared" si="61"/>
        <v>0.42264973081037416</v>
      </c>
      <c r="AK331" s="4">
        <f t="shared" si="55"/>
        <v>0.42264973081037416</v>
      </c>
      <c r="AL331" s="4">
        <f t="shared" si="62"/>
        <v>1</v>
      </c>
      <c r="AM331" s="4">
        <f t="shared" si="56"/>
        <v>1.1310066551380811</v>
      </c>
      <c r="AN331" s="4">
        <f t="shared" si="57"/>
        <v>0</v>
      </c>
      <c r="AO331" s="4" t="str">
        <f t="shared" si="58"/>
        <v>K10979</v>
      </c>
      <c r="AP331" s="16" t="str">
        <f t="shared" si="63"/>
        <v>#00FF00</v>
      </c>
    </row>
    <row r="332" spans="1:42" x14ac:dyDescent="0.35">
      <c r="A332" s="3" t="s">
        <v>1514</v>
      </c>
      <c r="B332" s="4"/>
      <c r="C332" s="4"/>
      <c r="D332" s="23" t="s">
        <v>32</v>
      </c>
      <c r="E332" s="4" t="s">
        <v>33</v>
      </c>
      <c r="F332" s="4" t="s">
        <v>34</v>
      </c>
      <c r="G332" s="4" t="s">
        <v>35</v>
      </c>
      <c r="H332" s="4" t="s">
        <v>36</v>
      </c>
      <c r="I332" s="4" t="s">
        <v>37</v>
      </c>
      <c r="J332" s="4" t="s">
        <v>38</v>
      </c>
      <c r="K332" s="4" t="s">
        <v>32</v>
      </c>
      <c r="L332" s="4" t="s">
        <v>39</v>
      </c>
      <c r="M332" s="4" t="s">
        <v>169</v>
      </c>
      <c r="N332" s="4" t="s">
        <v>41</v>
      </c>
      <c r="O332" s="4" t="s">
        <v>50</v>
      </c>
      <c r="P332" s="4" t="s">
        <v>50</v>
      </c>
      <c r="Q332" s="4" t="s">
        <v>121</v>
      </c>
      <c r="R332" s="4">
        <v>71.900000000000006</v>
      </c>
      <c r="S332" s="4">
        <v>0</v>
      </c>
      <c r="T332" s="4">
        <v>1</v>
      </c>
      <c r="U332" s="4">
        <v>1</v>
      </c>
      <c r="V332" s="4">
        <v>5</v>
      </c>
      <c r="W332" s="4">
        <v>5</v>
      </c>
      <c r="X332" s="5">
        <v>6</v>
      </c>
      <c r="Z332" s="3">
        <f t="shared" si="54"/>
        <v>4.0000000000000002E-4</v>
      </c>
      <c r="AA332" s="4">
        <f t="shared" si="54"/>
        <v>8.9470085470085472E-3</v>
      </c>
      <c r="AB332" s="4">
        <f t="shared" si="54"/>
        <v>7.9187969924812019E-3</v>
      </c>
      <c r="AC332" s="4">
        <f t="shared" si="53"/>
        <v>2.667573696145125E-3</v>
      </c>
      <c r="AD332" s="4">
        <f t="shared" si="53"/>
        <v>1.3056330374932078E-3</v>
      </c>
      <c r="AE332" s="5">
        <f t="shared" si="53"/>
        <v>1.3432479169941834E-3</v>
      </c>
      <c r="AF332"/>
      <c r="AG332" s="3">
        <f t="shared" si="59"/>
        <v>5.7552685131632489E-3</v>
      </c>
      <c r="AH332" s="5">
        <f t="shared" si="60"/>
        <v>1.7721515502108385E-3</v>
      </c>
      <c r="AI332"/>
      <c r="AJ332" s="3">
        <f t="shared" si="61"/>
        <v>0.33233541285186552</v>
      </c>
      <c r="AK332" s="4">
        <f t="shared" si="55"/>
        <v>0.33233541285186552</v>
      </c>
      <c r="AL332" s="4">
        <f t="shared" si="62"/>
        <v>1</v>
      </c>
      <c r="AM332" s="4">
        <f t="shared" si="56"/>
        <v>0.30791813555833847</v>
      </c>
      <c r="AN332" s="4">
        <f t="shared" si="57"/>
        <v>0</v>
      </c>
      <c r="AO332" s="4">
        <f t="shared" si="58"/>
        <v>0</v>
      </c>
      <c r="AP332" s="16" t="str">
        <f t="shared" si="63"/>
        <v>#00FF00</v>
      </c>
    </row>
    <row r="333" spans="1:42" x14ac:dyDescent="0.35">
      <c r="A333" s="3" t="s">
        <v>1515</v>
      </c>
      <c r="B333" s="4" t="s">
        <v>1516</v>
      </c>
      <c r="C333" s="4" t="s">
        <v>1517</v>
      </c>
      <c r="D333" s="23" t="s">
        <v>32</v>
      </c>
      <c r="E333" s="4" t="s">
        <v>101</v>
      </c>
      <c r="F333" s="4" t="s">
        <v>34</v>
      </c>
      <c r="G333" s="4"/>
      <c r="H333" s="4"/>
      <c r="I333" s="4"/>
      <c r="J333" s="4"/>
      <c r="K333" s="4"/>
      <c r="L333" s="4"/>
      <c r="M333" s="4" t="s">
        <v>157</v>
      </c>
      <c r="N333" s="4" t="s">
        <v>41</v>
      </c>
      <c r="O333" s="4" t="s">
        <v>1518</v>
      </c>
      <c r="P333" s="4" t="s">
        <v>1519</v>
      </c>
      <c r="Q333" s="4" t="s">
        <v>1520</v>
      </c>
      <c r="R333" s="4">
        <v>89.7</v>
      </c>
      <c r="S333" s="4">
        <v>0</v>
      </c>
      <c r="T333" s="4">
        <v>0</v>
      </c>
      <c r="U333" s="4">
        <v>0</v>
      </c>
      <c r="V333" s="4">
        <v>0</v>
      </c>
      <c r="W333" s="4">
        <v>1</v>
      </c>
      <c r="X333" s="5">
        <v>1</v>
      </c>
      <c r="Z333" s="3">
        <f t="shared" si="54"/>
        <v>4.0000000000000002E-4</v>
      </c>
      <c r="AA333" s="4">
        <f t="shared" si="54"/>
        <v>4.0000000000000002E-4</v>
      </c>
      <c r="AB333" s="4">
        <f t="shared" si="54"/>
        <v>4.0000000000000002E-4</v>
      </c>
      <c r="AC333" s="4">
        <f t="shared" si="53"/>
        <v>4.0000000000000002E-4</v>
      </c>
      <c r="AD333" s="4">
        <f t="shared" si="53"/>
        <v>5.8112660749864162E-4</v>
      </c>
      <c r="AE333" s="5">
        <f t="shared" si="53"/>
        <v>5.5720798616569727E-4</v>
      </c>
      <c r="AF333"/>
      <c r="AG333" s="3">
        <f t="shared" si="59"/>
        <v>4.0000000000000002E-4</v>
      </c>
      <c r="AH333" s="5">
        <f t="shared" si="60"/>
        <v>5.1277819788811288E-4</v>
      </c>
      <c r="AI333"/>
      <c r="AJ333" s="3">
        <f t="shared" si="61"/>
        <v>0.18553614898453974</v>
      </c>
      <c r="AK333" s="4">
        <f t="shared" si="55"/>
        <v>0.18553614898453974</v>
      </c>
      <c r="AL333" s="4">
        <f t="shared" si="62"/>
        <v>1</v>
      </c>
      <c r="AM333" s="4">
        <f t="shared" si="56"/>
        <v>1.2819454947202822</v>
      </c>
      <c r="AN333" s="4">
        <f t="shared" si="57"/>
        <v>0</v>
      </c>
      <c r="AO333" s="4" t="str">
        <f t="shared" si="58"/>
        <v>K03186</v>
      </c>
      <c r="AP333" s="16" t="str">
        <f t="shared" si="63"/>
        <v>#00FF00</v>
      </c>
    </row>
    <row r="334" spans="1:42" x14ac:dyDescent="0.35">
      <c r="A334" s="3" t="s">
        <v>1521</v>
      </c>
      <c r="B334" s="4" t="s">
        <v>1522</v>
      </c>
      <c r="C334" s="4" t="s">
        <v>1523</v>
      </c>
      <c r="D334" s="23" t="s">
        <v>32</v>
      </c>
      <c r="E334" s="4" t="s">
        <v>101</v>
      </c>
      <c r="F334" s="4" t="s">
        <v>34</v>
      </c>
      <c r="G334" s="4"/>
      <c r="H334" s="4"/>
      <c r="I334" s="4"/>
      <c r="J334" s="4"/>
      <c r="K334" s="4"/>
      <c r="L334" s="4"/>
      <c r="M334" s="4" t="s">
        <v>560</v>
      </c>
      <c r="N334" s="4" t="s">
        <v>41</v>
      </c>
      <c r="O334" s="4" t="s">
        <v>506</v>
      </c>
      <c r="P334" s="4" t="s">
        <v>507</v>
      </c>
      <c r="Q334" s="4" t="s">
        <v>1524</v>
      </c>
      <c r="R334" s="4">
        <v>90.4</v>
      </c>
      <c r="S334" s="4">
        <v>0</v>
      </c>
      <c r="T334" s="4">
        <v>0</v>
      </c>
      <c r="U334" s="4">
        <v>0</v>
      </c>
      <c r="V334" s="4">
        <v>0</v>
      </c>
      <c r="W334" s="4">
        <v>0</v>
      </c>
      <c r="X334" s="5">
        <v>1</v>
      </c>
      <c r="Z334" s="3">
        <f t="shared" si="54"/>
        <v>4.0000000000000002E-4</v>
      </c>
      <c r="AA334" s="4">
        <f t="shared" si="54"/>
        <v>4.0000000000000002E-4</v>
      </c>
      <c r="AB334" s="4">
        <f t="shared" si="54"/>
        <v>4.0000000000000002E-4</v>
      </c>
      <c r="AC334" s="4">
        <f t="shared" si="53"/>
        <v>4.0000000000000002E-4</v>
      </c>
      <c r="AD334" s="4">
        <f t="shared" si="53"/>
        <v>4.0000000000000002E-4</v>
      </c>
      <c r="AE334" s="5">
        <f t="shared" si="53"/>
        <v>5.5720798616569727E-4</v>
      </c>
      <c r="AF334"/>
      <c r="AG334" s="3">
        <f t="shared" si="59"/>
        <v>4.0000000000000002E-4</v>
      </c>
      <c r="AH334" s="5">
        <f t="shared" si="60"/>
        <v>4.5240266205523244E-4</v>
      </c>
      <c r="AI334"/>
      <c r="AJ334" s="3">
        <f t="shared" si="61"/>
        <v>0.42264973081037416</v>
      </c>
      <c r="AK334" s="4">
        <f t="shared" si="55"/>
        <v>0.42264973081037416</v>
      </c>
      <c r="AL334" s="4">
        <f t="shared" si="62"/>
        <v>1</v>
      </c>
      <c r="AM334" s="4">
        <f t="shared" si="56"/>
        <v>1.1310066551380811</v>
      </c>
      <c r="AN334" s="4">
        <f t="shared" si="57"/>
        <v>0</v>
      </c>
      <c r="AO334" s="4" t="str">
        <f t="shared" si="58"/>
        <v>K00528</v>
      </c>
      <c r="AP334" s="16" t="str">
        <f t="shared" si="63"/>
        <v>#00FF00</v>
      </c>
    </row>
    <row r="335" spans="1:42" x14ac:dyDescent="0.35">
      <c r="A335" s="3" t="s">
        <v>1525</v>
      </c>
      <c r="B335" s="4" t="s">
        <v>1526</v>
      </c>
      <c r="C335" s="4"/>
      <c r="D335" s="23" t="s">
        <v>32</v>
      </c>
      <c r="E335" s="4" t="s">
        <v>33</v>
      </c>
      <c r="F335" s="4" t="s">
        <v>34</v>
      </c>
      <c r="G335" s="4" t="s">
        <v>35</v>
      </c>
      <c r="H335" s="4" t="s">
        <v>36</v>
      </c>
      <c r="I335" s="4" t="s">
        <v>37</v>
      </c>
      <c r="J335" s="4" t="s">
        <v>38</v>
      </c>
      <c r="K335" s="4" t="s">
        <v>32</v>
      </c>
      <c r="L335" s="4" t="s">
        <v>39</v>
      </c>
      <c r="M335" s="4" t="s">
        <v>303</v>
      </c>
      <c r="N335" s="4" t="s">
        <v>41</v>
      </c>
      <c r="O335" s="4" t="s">
        <v>296</v>
      </c>
      <c r="P335" s="4" t="s">
        <v>297</v>
      </c>
      <c r="Q335" s="4" t="s">
        <v>298</v>
      </c>
      <c r="R335" s="4">
        <v>94.6</v>
      </c>
      <c r="S335" s="4">
        <v>0</v>
      </c>
      <c r="T335" s="4">
        <v>0</v>
      </c>
      <c r="U335" s="4">
        <v>0</v>
      </c>
      <c r="V335" s="4">
        <v>0</v>
      </c>
      <c r="W335" s="4">
        <v>4</v>
      </c>
      <c r="X335" s="5">
        <v>0</v>
      </c>
      <c r="Z335" s="3">
        <f t="shared" si="54"/>
        <v>4.0000000000000002E-4</v>
      </c>
      <c r="AA335" s="4">
        <f t="shared" si="54"/>
        <v>4.0000000000000002E-4</v>
      </c>
      <c r="AB335" s="4">
        <f t="shared" si="54"/>
        <v>4.0000000000000002E-4</v>
      </c>
      <c r="AC335" s="4">
        <f t="shared" si="53"/>
        <v>4.0000000000000002E-4</v>
      </c>
      <c r="AD335" s="4">
        <f t="shared" si="53"/>
        <v>1.1245064299945662E-3</v>
      </c>
      <c r="AE335" s="5">
        <f t="shared" si="53"/>
        <v>4.0000000000000002E-4</v>
      </c>
      <c r="AF335"/>
      <c r="AG335" s="3">
        <f t="shared" si="59"/>
        <v>4.0000000000000002E-4</v>
      </c>
      <c r="AH335" s="5">
        <f t="shared" si="60"/>
        <v>6.4150214333152206E-4</v>
      </c>
      <c r="AI335"/>
      <c r="AJ335" s="3">
        <f t="shared" si="61"/>
        <v>0.42264973081037416</v>
      </c>
      <c r="AK335" s="4">
        <f t="shared" si="55"/>
        <v>0.42264973081037416</v>
      </c>
      <c r="AL335" s="4">
        <f t="shared" si="62"/>
        <v>1</v>
      </c>
      <c r="AM335" s="4">
        <f t="shared" si="56"/>
        <v>1.6037553583288051</v>
      </c>
      <c r="AN335" s="4">
        <f t="shared" si="57"/>
        <v>0</v>
      </c>
      <c r="AO335" s="4" t="str">
        <f t="shared" si="58"/>
        <v>K07731</v>
      </c>
      <c r="AP335" s="16" t="str">
        <f t="shared" si="63"/>
        <v>#00FF00</v>
      </c>
    </row>
    <row r="336" spans="1:42" x14ac:dyDescent="0.35">
      <c r="A336" s="3" t="s">
        <v>1527</v>
      </c>
      <c r="B336" s="4" t="s">
        <v>1528</v>
      </c>
      <c r="C336" s="4" t="s">
        <v>1529</v>
      </c>
      <c r="D336" s="23" t="s">
        <v>32</v>
      </c>
      <c r="E336" s="4" t="s">
        <v>33</v>
      </c>
      <c r="F336" s="4" t="s">
        <v>34</v>
      </c>
      <c r="G336" s="4" t="s">
        <v>163</v>
      </c>
      <c r="H336" s="4" t="s">
        <v>163</v>
      </c>
      <c r="I336" s="4" t="s">
        <v>163</v>
      </c>
      <c r="J336" s="4" t="s">
        <v>163</v>
      </c>
      <c r="K336" s="4" t="s">
        <v>163</v>
      </c>
      <c r="L336" s="4" t="s">
        <v>659</v>
      </c>
      <c r="M336" s="4" t="s">
        <v>303</v>
      </c>
      <c r="N336" s="4" t="s">
        <v>41</v>
      </c>
      <c r="O336" s="4" t="s">
        <v>1530</v>
      </c>
      <c r="P336" s="4" t="s">
        <v>1531</v>
      </c>
      <c r="Q336" s="4" t="s">
        <v>1532</v>
      </c>
      <c r="R336" s="4">
        <v>81.400000000000006</v>
      </c>
      <c r="S336" s="4">
        <v>0</v>
      </c>
      <c r="T336" s="4">
        <v>0</v>
      </c>
      <c r="U336" s="4">
        <v>0</v>
      </c>
      <c r="V336" s="4">
        <v>1</v>
      </c>
      <c r="W336" s="4">
        <v>8</v>
      </c>
      <c r="X336" s="5">
        <v>7</v>
      </c>
      <c r="Z336" s="3">
        <f t="shared" si="54"/>
        <v>4.0000000000000002E-4</v>
      </c>
      <c r="AA336" s="4">
        <f t="shared" si="54"/>
        <v>4.0000000000000002E-4</v>
      </c>
      <c r="AB336" s="4">
        <f t="shared" si="54"/>
        <v>4.0000000000000002E-4</v>
      </c>
      <c r="AC336" s="4">
        <f t="shared" si="53"/>
        <v>8.5351473922902499E-4</v>
      </c>
      <c r="AD336" s="4">
        <f t="shared" si="53"/>
        <v>1.8490128599891323E-3</v>
      </c>
      <c r="AE336" s="5">
        <f t="shared" si="53"/>
        <v>1.5004559031598806E-3</v>
      </c>
      <c r="AF336"/>
      <c r="AG336" s="3">
        <f t="shared" si="59"/>
        <v>4.0000000000000002E-4</v>
      </c>
      <c r="AH336" s="5">
        <f t="shared" si="60"/>
        <v>1.4009945007926793E-3</v>
      </c>
      <c r="AI336"/>
      <c r="AJ336" s="3">
        <f t="shared" si="61"/>
        <v>7.5411891015723764E-2</v>
      </c>
      <c r="AK336" s="4">
        <f t="shared" si="55"/>
        <v>7.5411891015723764E-2</v>
      </c>
      <c r="AL336" s="4">
        <f t="shared" si="62"/>
        <v>1</v>
      </c>
      <c r="AM336" s="4">
        <f t="shared" si="56"/>
        <v>3.5024862519816979</v>
      </c>
      <c r="AN336" s="4">
        <f t="shared" si="57"/>
        <v>0</v>
      </c>
      <c r="AO336" s="4" t="str">
        <f t="shared" si="58"/>
        <v>K16370</v>
      </c>
      <c r="AP336" s="16" t="str">
        <f t="shared" si="63"/>
        <v>#00FF00</v>
      </c>
    </row>
    <row r="337" spans="1:42" x14ac:dyDescent="0.35">
      <c r="A337" s="3" t="s">
        <v>1533</v>
      </c>
      <c r="B337" s="4" t="s">
        <v>1534</v>
      </c>
      <c r="C337" s="4" t="s">
        <v>1535</v>
      </c>
      <c r="D337" s="23" t="s">
        <v>32</v>
      </c>
      <c r="E337" s="4" t="s">
        <v>33</v>
      </c>
      <c r="F337" s="4" t="s">
        <v>34</v>
      </c>
      <c r="G337" s="4" t="s">
        <v>549</v>
      </c>
      <c r="H337" s="4" t="s">
        <v>549</v>
      </c>
      <c r="I337" s="4" t="s">
        <v>549</v>
      </c>
      <c r="J337" s="4" t="s">
        <v>549</v>
      </c>
      <c r="K337" s="4" t="s">
        <v>549</v>
      </c>
      <c r="L337" s="4" t="s">
        <v>549</v>
      </c>
      <c r="M337" s="4" t="s">
        <v>554</v>
      </c>
      <c r="N337" s="4" t="s">
        <v>41</v>
      </c>
      <c r="O337" s="4" t="s">
        <v>1536</v>
      </c>
      <c r="P337" s="4" t="s">
        <v>1537</v>
      </c>
      <c r="Q337" s="4" t="s">
        <v>1538</v>
      </c>
      <c r="R337" s="4">
        <v>91.3</v>
      </c>
      <c r="S337" s="4">
        <v>0</v>
      </c>
      <c r="T337" s="4">
        <v>0</v>
      </c>
      <c r="U337" s="4">
        <v>0</v>
      </c>
      <c r="V337" s="4">
        <v>0</v>
      </c>
      <c r="W337" s="4">
        <v>0</v>
      </c>
      <c r="X337" s="5">
        <v>1</v>
      </c>
      <c r="Z337" s="3">
        <f t="shared" si="54"/>
        <v>4.0000000000000002E-4</v>
      </c>
      <c r="AA337" s="4">
        <f t="shared" si="54"/>
        <v>4.0000000000000002E-4</v>
      </c>
      <c r="AB337" s="4">
        <f t="shared" si="54"/>
        <v>4.0000000000000002E-4</v>
      </c>
      <c r="AC337" s="4">
        <f t="shared" si="53"/>
        <v>4.0000000000000002E-4</v>
      </c>
      <c r="AD337" s="4">
        <f t="shared" si="53"/>
        <v>4.0000000000000002E-4</v>
      </c>
      <c r="AE337" s="5">
        <f t="shared" si="53"/>
        <v>5.5720798616569727E-4</v>
      </c>
      <c r="AF337"/>
      <c r="AG337" s="3">
        <f t="shared" si="59"/>
        <v>4.0000000000000002E-4</v>
      </c>
      <c r="AH337" s="5">
        <f t="shared" si="60"/>
        <v>4.5240266205523244E-4</v>
      </c>
      <c r="AI337"/>
      <c r="AJ337" s="3">
        <f t="shared" si="61"/>
        <v>0.42264973081037416</v>
      </c>
      <c r="AK337" s="4">
        <f t="shared" si="55"/>
        <v>0.42264973081037416</v>
      </c>
      <c r="AL337" s="4">
        <f t="shared" si="62"/>
        <v>1</v>
      </c>
      <c r="AM337" s="4">
        <f t="shared" si="56"/>
        <v>1.1310066551380811</v>
      </c>
      <c r="AN337" s="4">
        <f t="shared" si="57"/>
        <v>0</v>
      </c>
      <c r="AO337" s="4" t="str">
        <f t="shared" si="58"/>
        <v>K03404</v>
      </c>
      <c r="AP337" s="16" t="str">
        <f t="shared" si="63"/>
        <v>#00FF00</v>
      </c>
    </row>
    <row r="338" spans="1:42" x14ac:dyDescent="0.35">
      <c r="A338" s="3" t="s">
        <v>1539</v>
      </c>
      <c r="B338" s="4" t="s">
        <v>1540</v>
      </c>
      <c r="C338" s="4"/>
      <c r="D338" s="23" t="s">
        <v>32</v>
      </c>
      <c r="E338" s="4" t="s">
        <v>33</v>
      </c>
      <c r="F338" s="4" t="s">
        <v>34</v>
      </c>
      <c r="G338" s="4" t="s">
        <v>35</v>
      </c>
      <c r="H338" s="4" t="s">
        <v>36</v>
      </c>
      <c r="I338" s="4" t="s">
        <v>37</v>
      </c>
      <c r="J338" s="4" t="s">
        <v>38</v>
      </c>
      <c r="K338" s="4" t="s">
        <v>32</v>
      </c>
      <c r="L338" s="4" t="s">
        <v>84</v>
      </c>
      <c r="M338" s="4" t="s">
        <v>228</v>
      </c>
      <c r="N338" s="4" t="s">
        <v>41</v>
      </c>
      <c r="O338" s="4" t="s">
        <v>1541</v>
      </c>
      <c r="P338" s="4" t="s">
        <v>1542</v>
      </c>
      <c r="Q338" s="4" t="s">
        <v>1543</v>
      </c>
      <c r="R338" s="4">
        <v>61.9</v>
      </c>
      <c r="S338" s="4">
        <v>0</v>
      </c>
      <c r="T338" s="4">
        <v>1</v>
      </c>
      <c r="U338" s="4">
        <v>0</v>
      </c>
      <c r="V338" s="4">
        <v>0</v>
      </c>
      <c r="W338" s="4">
        <v>0</v>
      </c>
      <c r="X338" s="5">
        <v>1</v>
      </c>
      <c r="Z338" s="3">
        <f t="shared" si="54"/>
        <v>4.0000000000000002E-4</v>
      </c>
      <c r="AA338" s="4">
        <f t="shared" si="54"/>
        <v>8.9470085470085472E-3</v>
      </c>
      <c r="AB338" s="4">
        <f t="shared" si="54"/>
        <v>4.0000000000000002E-4</v>
      </c>
      <c r="AC338" s="4">
        <f t="shared" si="54"/>
        <v>4.0000000000000002E-4</v>
      </c>
      <c r="AD338" s="4">
        <f t="shared" si="54"/>
        <v>4.0000000000000002E-4</v>
      </c>
      <c r="AE338" s="5">
        <f t="shared" si="54"/>
        <v>5.5720798616569727E-4</v>
      </c>
      <c r="AF338"/>
      <c r="AG338" s="3">
        <f t="shared" si="59"/>
        <v>3.2490028490028485E-3</v>
      </c>
      <c r="AH338" s="5">
        <f t="shared" si="60"/>
        <v>4.5240266205523244E-4</v>
      </c>
      <c r="AI338"/>
      <c r="AJ338" s="3">
        <f t="shared" si="61"/>
        <v>0.43336496975542915</v>
      </c>
      <c r="AK338" s="4">
        <f t="shared" si="55"/>
        <v>0.43336496975542915</v>
      </c>
      <c r="AL338" s="4">
        <f t="shared" si="62"/>
        <v>1</v>
      </c>
      <c r="AM338" s="4">
        <f t="shared" si="56"/>
        <v>0.13924354119728746</v>
      </c>
      <c r="AN338" s="4">
        <f t="shared" si="57"/>
        <v>0</v>
      </c>
      <c r="AO338" s="4" t="str">
        <f t="shared" si="58"/>
        <v>K02035</v>
      </c>
      <c r="AP338" s="16" t="str">
        <f t="shared" si="63"/>
        <v>#00FF00</v>
      </c>
    </row>
    <row r="339" spans="1:42" x14ac:dyDescent="0.35">
      <c r="A339" s="3" t="s">
        <v>1544</v>
      </c>
      <c r="B339" s="4" t="s">
        <v>1545</v>
      </c>
      <c r="C339" s="4"/>
      <c r="D339" s="23" t="s">
        <v>32</v>
      </c>
      <c r="E339" s="4" t="s">
        <v>33</v>
      </c>
      <c r="F339" s="4" t="s">
        <v>34</v>
      </c>
      <c r="G339" s="4" t="s">
        <v>35</v>
      </c>
      <c r="H339" s="4" t="s">
        <v>36</v>
      </c>
      <c r="I339" s="4" t="s">
        <v>37</v>
      </c>
      <c r="J339" s="4" t="s">
        <v>38</v>
      </c>
      <c r="K339" s="4" t="s">
        <v>32</v>
      </c>
      <c r="L339" s="4" t="s">
        <v>39</v>
      </c>
      <c r="M339" s="4" t="s">
        <v>118</v>
      </c>
      <c r="N339" s="4" t="s">
        <v>41</v>
      </c>
      <c r="O339" s="4" t="s">
        <v>1546</v>
      </c>
      <c r="P339" s="4" t="s">
        <v>1547</v>
      </c>
      <c r="Q339" s="4" t="s">
        <v>1548</v>
      </c>
      <c r="R339" s="4">
        <v>91.8</v>
      </c>
      <c r="S339" s="4">
        <v>0</v>
      </c>
      <c r="T339" s="4">
        <v>0</v>
      </c>
      <c r="U339" s="4">
        <v>0</v>
      </c>
      <c r="V339" s="4">
        <v>1</v>
      </c>
      <c r="W339" s="4">
        <v>7</v>
      </c>
      <c r="X339" s="5">
        <v>4</v>
      </c>
      <c r="Z339" s="3">
        <f t="shared" ref="Z339:AE381" si="64">(S339/S$1487)+0.0004</f>
        <v>4.0000000000000002E-4</v>
      </c>
      <c r="AA339" s="4">
        <f t="shared" si="64"/>
        <v>4.0000000000000002E-4</v>
      </c>
      <c r="AB339" s="4">
        <f t="shared" si="64"/>
        <v>4.0000000000000002E-4</v>
      </c>
      <c r="AC339" s="4">
        <f t="shared" si="64"/>
        <v>8.5351473922902499E-4</v>
      </c>
      <c r="AD339" s="4">
        <f t="shared" si="64"/>
        <v>1.6678862524904909E-3</v>
      </c>
      <c r="AE339" s="5">
        <f t="shared" si="64"/>
        <v>1.028831944662789E-3</v>
      </c>
      <c r="AF339"/>
      <c r="AG339" s="3">
        <f t="shared" si="59"/>
        <v>4.0000000000000002E-4</v>
      </c>
      <c r="AH339" s="5">
        <f t="shared" si="60"/>
        <v>1.1834109787941017E-3</v>
      </c>
      <c r="AI339"/>
      <c r="AJ339" s="3">
        <f t="shared" si="61"/>
        <v>8.69643455084117E-2</v>
      </c>
      <c r="AK339" s="4">
        <f t="shared" si="55"/>
        <v>8.69643455084117E-2</v>
      </c>
      <c r="AL339" s="4">
        <f t="shared" si="62"/>
        <v>1</v>
      </c>
      <c r="AM339" s="4">
        <f t="shared" si="56"/>
        <v>2.9585274469852543</v>
      </c>
      <c r="AN339" s="4">
        <f t="shared" si="57"/>
        <v>0</v>
      </c>
      <c r="AO339" s="4" t="str">
        <f t="shared" si="58"/>
        <v>K02930</v>
      </c>
      <c r="AP339" s="16" t="str">
        <f t="shared" si="63"/>
        <v>#00FF00</v>
      </c>
    </row>
    <row r="340" spans="1:42" x14ac:dyDescent="0.35">
      <c r="A340" s="3" t="s">
        <v>1549</v>
      </c>
      <c r="B340" s="4"/>
      <c r="C340" s="4"/>
      <c r="D340" s="23" t="s">
        <v>32</v>
      </c>
      <c r="E340" s="4" t="s">
        <v>33</v>
      </c>
      <c r="F340" s="4" t="s">
        <v>34</v>
      </c>
      <c r="G340" s="4" t="s">
        <v>35</v>
      </c>
      <c r="H340" s="4" t="s">
        <v>36</v>
      </c>
      <c r="I340" s="4" t="s">
        <v>37</v>
      </c>
      <c r="J340" s="4" t="s">
        <v>38</v>
      </c>
      <c r="K340" s="4" t="s">
        <v>32</v>
      </c>
      <c r="L340" s="4" t="s">
        <v>84</v>
      </c>
      <c r="M340" s="4" t="s">
        <v>295</v>
      </c>
      <c r="N340" s="4" t="s">
        <v>41</v>
      </c>
      <c r="O340" s="4" t="s">
        <v>1550</v>
      </c>
      <c r="P340" s="4" t="s">
        <v>1551</v>
      </c>
      <c r="Q340" s="4" t="s">
        <v>1029</v>
      </c>
      <c r="R340" s="4">
        <v>55</v>
      </c>
      <c r="S340" s="4">
        <v>0</v>
      </c>
      <c r="T340" s="4">
        <v>0</v>
      </c>
      <c r="U340" s="4">
        <v>0</v>
      </c>
      <c r="V340" s="4">
        <v>0</v>
      </c>
      <c r="W340" s="4">
        <v>0</v>
      </c>
      <c r="X340" s="5">
        <v>0</v>
      </c>
      <c r="Z340" s="3">
        <f t="shared" si="64"/>
        <v>4.0000000000000002E-4</v>
      </c>
      <c r="AA340" s="4">
        <f t="shared" si="64"/>
        <v>4.0000000000000002E-4</v>
      </c>
      <c r="AB340" s="4">
        <f t="shared" si="64"/>
        <v>4.0000000000000002E-4</v>
      </c>
      <c r="AC340" s="4">
        <f t="shared" si="64"/>
        <v>4.0000000000000002E-4</v>
      </c>
      <c r="AD340" s="4">
        <f t="shared" si="64"/>
        <v>4.0000000000000002E-4</v>
      </c>
      <c r="AE340" s="5">
        <f t="shared" si="64"/>
        <v>4.0000000000000002E-4</v>
      </c>
      <c r="AF340"/>
      <c r="AG340" s="3">
        <f t="shared" si="59"/>
        <v>4.0000000000000002E-4</v>
      </c>
      <c r="AH340" s="5">
        <f t="shared" si="60"/>
        <v>4.0000000000000002E-4</v>
      </c>
      <c r="AI340"/>
      <c r="AJ340" s="3" t="e">
        <f t="shared" si="61"/>
        <v>#DIV/0!</v>
      </c>
      <c r="AK340" s="4">
        <f t="shared" si="55"/>
        <v>1</v>
      </c>
      <c r="AL340" s="4">
        <f t="shared" si="62"/>
        <v>1</v>
      </c>
      <c r="AM340" s="4">
        <f t="shared" si="56"/>
        <v>1</v>
      </c>
      <c r="AN340" s="4">
        <f t="shared" si="57"/>
        <v>0</v>
      </c>
      <c r="AO340" s="4">
        <f t="shared" si="58"/>
        <v>0</v>
      </c>
      <c r="AP340" s="16" t="str">
        <f t="shared" si="63"/>
        <v>#00FF00</v>
      </c>
    </row>
    <row r="341" spans="1:42" x14ac:dyDescent="0.35">
      <c r="A341" s="3" t="s">
        <v>1552</v>
      </c>
      <c r="B341" s="4" t="s">
        <v>1553</v>
      </c>
      <c r="C341" s="4" t="s">
        <v>1554</v>
      </c>
      <c r="D341" s="23" t="s">
        <v>32</v>
      </c>
      <c r="E341" s="4" t="s">
        <v>33</v>
      </c>
      <c r="F341" s="4" t="s">
        <v>34</v>
      </c>
      <c r="G341" s="4" t="s">
        <v>35</v>
      </c>
      <c r="H341" s="4" t="s">
        <v>36</v>
      </c>
      <c r="I341" s="4" t="s">
        <v>37</v>
      </c>
      <c r="J341" s="4" t="s">
        <v>38</v>
      </c>
      <c r="K341" s="4" t="s">
        <v>32</v>
      </c>
      <c r="L341" s="4" t="s">
        <v>39</v>
      </c>
      <c r="M341" s="4" t="s">
        <v>303</v>
      </c>
      <c r="N341" s="4" t="s">
        <v>41</v>
      </c>
      <c r="O341" s="4" t="s">
        <v>1555</v>
      </c>
      <c r="P341" s="4" t="s">
        <v>1556</v>
      </c>
      <c r="Q341" s="4" t="s">
        <v>1557</v>
      </c>
      <c r="R341" s="4">
        <v>80.099999999999994</v>
      </c>
      <c r="S341" s="4">
        <v>0</v>
      </c>
      <c r="T341" s="4">
        <v>0</v>
      </c>
      <c r="U341" s="4">
        <v>0</v>
      </c>
      <c r="V341" s="4">
        <v>0</v>
      </c>
      <c r="W341" s="4">
        <v>3</v>
      </c>
      <c r="X341" s="5">
        <v>6</v>
      </c>
      <c r="Z341" s="3">
        <f t="shared" si="64"/>
        <v>4.0000000000000002E-4</v>
      </c>
      <c r="AA341" s="4">
        <f t="shared" si="64"/>
        <v>4.0000000000000002E-4</v>
      </c>
      <c r="AB341" s="4">
        <f t="shared" si="64"/>
        <v>4.0000000000000002E-4</v>
      </c>
      <c r="AC341" s="4">
        <f t="shared" si="64"/>
        <v>4.0000000000000002E-4</v>
      </c>
      <c r="AD341" s="4">
        <f t="shared" si="64"/>
        <v>9.4337982249592472E-4</v>
      </c>
      <c r="AE341" s="5">
        <f t="shared" si="64"/>
        <v>1.3432479169941834E-3</v>
      </c>
      <c r="AF341"/>
      <c r="AG341" s="3">
        <f t="shared" si="59"/>
        <v>4.0000000000000002E-4</v>
      </c>
      <c r="AH341" s="5">
        <f t="shared" si="60"/>
        <v>8.9554257983003602E-4</v>
      </c>
      <c r="AI341"/>
      <c r="AJ341" s="3">
        <f t="shared" si="61"/>
        <v>0.21152775077520236</v>
      </c>
      <c r="AK341" s="4">
        <f t="shared" si="55"/>
        <v>0.21152775077520236</v>
      </c>
      <c r="AL341" s="4">
        <f t="shared" si="62"/>
        <v>1</v>
      </c>
      <c r="AM341" s="4">
        <f t="shared" si="56"/>
        <v>2.2388564495750898</v>
      </c>
      <c r="AN341" s="4">
        <f t="shared" si="57"/>
        <v>0</v>
      </c>
      <c r="AO341" s="4" t="str">
        <f t="shared" si="58"/>
        <v>K06988</v>
      </c>
      <c r="AP341" s="16" t="str">
        <f t="shared" si="63"/>
        <v>#00FF00</v>
      </c>
    </row>
    <row r="342" spans="1:42" x14ac:dyDescent="0.35">
      <c r="A342" s="3" t="s">
        <v>1558</v>
      </c>
      <c r="B342" s="4"/>
      <c r="C342" s="4"/>
      <c r="D342" s="23" t="s">
        <v>32</v>
      </c>
      <c r="E342" s="4" t="s">
        <v>33</v>
      </c>
      <c r="F342" s="4" t="s">
        <v>34</v>
      </c>
      <c r="G342" s="4" t="s">
        <v>35</v>
      </c>
      <c r="H342" s="4" t="s">
        <v>36</v>
      </c>
      <c r="I342" s="4" t="s">
        <v>37</v>
      </c>
      <c r="J342" s="4" t="s">
        <v>38</v>
      </c>
      <c r="K342" s="4" t="s">
        <v>32</v>
      </c>
      <c r="L342" s="4" t="s">
        <v>39</v>
      </c>
      <c r="M342" s="4" t="s">
        <v>102</v>
      </c>
      <c r="N342" s="4" t="s">
        <v>41</v>
      </c>
      <c r="O342" s="4" t="s">
        <v>1559</v>
      </c>
      <c r="P342" s="4" t="s">
        <v>1560</v>
      </c>
      <c r="Q342" s="4" t="s">
        <v>1561</v>
      </c>
      <c r="R342" s="4">
        <v>78.900000000000006</v>
      </c>
      <c r="S342" s="4">
        <v>0</v>
      </c>
      <c r="T342" s="4">
        <v>0</v>
      </c>
      <c r="U342" s="4">
        <v>0</v>
      </c>
      <c r="V342" s="4">
        <v>0</v>
      </c>
      <c r="W342" s="4">
        <v>0</v>
      </c>
      <c r="X342" s="5">
        <v>0</v>
      </c>
      <c r="Z342" s="3">
        <f t="shared" si="64"/>
        <v>4.0000000000000002E-4</v>
      </c>
      <c r="AA342" s="4">
        <f t="shared" si="64"/>
        <v>4.0000000000000002E-4</v>
      </c>
      <c r="AB342" s="4">
        <f t="shared" si="64"/>
        <v>4.0000000000000002E-4</v>
      </c>
      <c r="AC342" s="4">
        <f t="shared" si="64"/>
        <v>4.0000000000000002E-4</v>
      </c>
      <c r="AD342" s="4">
        <f t="shared" si="64"/>
        <v>4.0000000000000002E-4</v>
      </c>
      <c r="AE342" s="5">
        <f t="shared" si="64"/>
        <v>4.0000000000000002E-4</v>
      </c>
      <c r="AF342"/>
      <c r="AG342" s="3">
        <f t="shared" si="59"/>
        <v>4.0000000000000002E-4</v>
      </c>
      <c r="AH342" s="5">
        <f t="shared" si="60"/>
        <v>4.0000000000000002E-4</v>
      </c>
      <c r="AI342"/>
      <c r="AJ342" s="3" t="e">
        <f t="shared" si="61"/>
        <v>#DIV/0!</v>
      </c>
      <c r="AK342" s="4">
        <f t="shared" si="55"/>
        <v>1</v>
      </c>
      <c r="AL342" s="4">
        <f t="shared" si="62"/>
        <v>1</v>
      </c>
      <c r="AM342" s="4">
        <f t="shared" si="56"/>
        <v>1</v>
      </c>
      <c r="AN342" s="4">
        <f t="shared" si="57"/>
        <v>0</v>
      </c>
      <c r="AO342" s="4">
        <f t="shared" si="58"/>
        <v>0</v>
      </c>
      <c r="AP342" s="16" t="str">
        <f t="shared" si="63"/>
        <v>#00FF00</v>
      </c>
    </row>
    <row r="343" spans="1:42" x14ac:dyDescent="0.35">
      <c r="A343" s="3" t="s">
        <v>1562</v>
      </c>
      <c r="B343" s="4" t="s">
        <v>1563</v>
      </c>
      <c r="C343" s="4"/>
      <c r="D343" s="23" t="s">
        <v>32</v>
      </c>
      <c r="E343" s="4" t="s">
        <v>33</v>
      </c>
      <c r="F343" s="4" t="s">
        <v>34</v>
      </c>
      <c r="G343" s="4" t="s">
        <v>35</v>
      </c>
      <c r="H343" s="4" t="s">
        <v>36</v>
      </c>
      <c r="I343" s="4" t="s">
        <v>37</v>
      </c>
      <c r="J343" s="4" t="s">
        <v>38</v>
      </c>
      <c r="K343" s="4" t="s">
        <v>32</v>
      </c>
      <c r="L343" s="4" t="s">
        <v>39</v>
      </c>
      <c r="M343" s="4" t="s">
        <v>571</v>
      </c>
      <c r="N343" s="4" t="s">
        <v>41</v>
      </c>
      <c r="O343" s="4" t="s">
        <v>1564</v>
      </c>
      <c r="P343" s="4" t="s">
        <v>1565</v>
      </c>
      <c r="Q343" s="4" t="s">
        <v>1566</v>
      </c>
      <c r="R343" s="4">
        <v>75.599999999999994</v>
      </c>
      <c r="S343" s="4">
        <v>0</v>
      </c>
      <c r="T343" s="4">
        <v>0</v>
      </c>
      <c r="U343" s="4">
        <v>0</v>
      </c>
      <c r="V343" s="4">
        <v>0</v>
      </c>
      <c r="W343" s="4">
        <v>0</v>
      </c>
      <c r="X343" s="5">
        <v>0</v>
      </c>
      <c r="Z343" s="3">
        <f t="shared" si="64"/>
        <v>4.0000000000000002E-4</v>
      </c>
      <c r="AA343" s="4">
        <f t="shared" si="64"/>
        <v>4.0000000000000002E-4</v>
      </c>
      <c r="AB343" s="4">
        <f t="shared" si="64"/>
        <v>4.0000000000000002E-4</v>
      </c>
      <c r="AC343" s="4">
        <f t="shared" si="64"/>
        <v>4.0000000000000002E-4</v>
      </c>
      <c r="AD343" s="4">
        <f t="shared" si="64"/>
        <v>4.0000000000000002E-4</v>
      </c>
      <c r="AE343" s="5">
        <f t="shared" si="64"/>
        <v>4.0000000000000002E-4</v>
      </c>
      <c r="AF343"/>
      <c r="AG343" s="3">
        <f t="shared" si="59"/>
        <v>4.0000000000000002E-4</v>
      </c>
      <c r="AH343" s="5">
        <f t="shared" si="60"/>
        <v>4.0000000000000002E-4</v>
      </c>
      <c r="AI343"/>
      <c r="AJ343" s="3" t="e">
        <f t="shared" si="61"/>
        <v>#DIV/0!</v>
      </c>
      <c r="AK343" s="4">
        <f t="shared" si="55"/>
        <v>1</v>
      </c>
      <c r="AL343" s="4">
        <f t="shared" si="62"/>
        <v>1</v>
      </c>
      <c r="AM343" s="4">
        <f t="shared" si="56"/>
        <v>1</v>
      </c>
      <c r="AN343" s="4">
        <f t="shared" si="57"/>
        <v>0</v>
      </c>
      <c r="AO343" s="4" t="str">
        <f t="shared" si="58"/>
        <v>K09713</v>
      </c>
      <c r="AP343" s="16" t="str">
        <f t="shared" si="63"/>
        <v>#00FF00</v>
      </c>
    </row>
    <row r="344" spans="1:42" x14ac:dyDescent="0.35">
      <c r="A344" s="3" t="s">
        <v>1567</v>
      </c>
      <c r="B344" s="4"/>
      <c r="C344" s="4"/>
      <c r="D344" s="23" t="s">
        <v>32</v>
      </c>
      <c r="E344" s="4" t="s">
        <v>33</v>
      </c>
      <c r="F344" s="4" t="s">
        <v>34</v>
      </c>
      <c r="G344" s="4" t="s">
        <v>35</v>
      </c>
      <c r="H344" s="4" t="s">
        <v>36</v>
      </c>
      <c r="I344" s="4" t="s">
        <v>37</v>
      </c>
      <c r="J344" s="4" t="s">
        <v>38</v>
      </c>
      <c r="K344" s="4" t="s">
        <v>32</v>
      </c>
      <c r="L344" s="4" t="s">
        <v>39</v>
      </c>
      <c r="M344" s="4" t="s">
        <v>150</v>
      </c>
      <c r="N344" s="4" t="s">
        <v>41</v>
      </c>
      <c r="O344" s="4" t="s">
        <v>1568</v>
      </c>
      <c r="P344" s="4" t="s">
        <v>1569</v>
      </c>
      <c r="Q344" s="4" t="s">
        <v>51</v>
      </c>
      <c r="R344" s="4">
        <v>71.599999999999994</v>
      </c>
      <c r="S344" s="4">
        <v>0</v>
      </c>
      <c r="T344" s="4">
        <v>0</v>
      </c>
      <c r="U344" s="4">
        <v>1</v>
      </c>
      <c r="V344" s="4">
        <v>1</v>
      </c>
      <c r="W344" s="4">
        <v>0</v>
      </c>
      <c r="X344" s="5">
        <v>0</v>
      </c>
      <c r="Z344" s="3">
        <f t="shared" si="64"/>
        <v>4.0000000000000002E-4</v>
      </c>
      <c r="AA344" s="4">
        <f t="shared" si="64"/>
        <v>4.0000000000000002E-4</v>
      </c>
      <c r="AB344" s="4">
        <f t="shared" si="64"/>
        <v>7.9187969924812019E-3</v>
      </c>
      <c r="AC344" s="4">
        <f t="shared" si="64"/>
        <v>8.5351473922902499E-4</v>
      </c>
      <c r="AD344" s="4">
        <f t="shared" si="64"/>
        <v>4.0000000000000002E-4</v>
      </c>
      <c r="AE344" s="5">
        <f t="shared" si="64"/>
        <v>4.0000000000000002E-4</v>
      </c>
      <c r="AF344"/>
      <c r="AG344" s="3">
        <f t="shared" si="59"/>
        <v>2.9062656641604006E-3</v>
      </c>
      <c r="AH344" s="5">
        <f t="shared" si="60"/>
        <v>5.5117157974300831E-4</v>
      </c>
      <c r="AI344"/>
      <c r="AJ344" s="3">
        <f t="shared" si="61"/>
        <v>0.45845825588390576</v>
      </c>
      <c r="AK344" s="4">
        <f t="shared" si="55"/>
        <v>0.45845825588390576</v>
      </c>
      <c r="AL344" s="4">
        <f t="shared" si="62"/>
        <v>1</v>
      </c>
      <c r="AM344" s="4">
        <f t="shared" si="56"/>
        <v>0.18964941386466053</v>
      </c>
      <c r="AN344" s="4">
        <f t="shared" si="57"/>
        <v>0</v>
      </c>
      <c r="AO344" s="4">
        <f t="shared" si="58"/>
        <v>0</v>
      </c>
      <c r="AP344" s="16" t="str">
        <f t="shared" si="63"/>
        <v>#00FF00</v>
      </c>
    </row>
    <row r="345" spans="1:42" x14ac:dyDescent="0.35">
      <c r="A345" s="3" t="s">
        <v>1570</v>
      </c>
      <c r="B345" s="4"/>
      <c r="C345" s="4"/>
      <c r="D345" s="23" t="s">
        <v>32</v>
      </c>
      <c r="E345" s="4" t="s">
        <v>33</v>
      </c>
      <c r="F345" s="4" t="s">
        <v>34</v>
      </c>
      <c r="G345" s="4" t="s">
        <v>35</v>
      </c>
      <c r="H345" s="4" t="s">
        <v>36</v>
      </c>
      <c r="I345" s="4" t="s">
        <v>37</v>
      </c>
      <c r="J345" s="4" t="s">
        <v>38</v>
      </c>
      <c r="K345" s="4" t="s">
        <v>32</v>
      </c>
      <c r="L345" s="4" t="s">
        <v>39</v>
      </c>
      <c r="M345" s="4" t="s">
        <v>284</v>
      </c>
      <c r="N345" s="4" t="s">
        <v>41</v>
      </c>
      <c r="O345" s="4" t="s">
        <v>50</v>
      </c>
      <c r="P345" s="4" t="s">
        <v>50</v>
      </c>
      <c r="Q345" s="4" t="s">
        <v>51</v>
      </c>
      <c r="R345" s="4">
        <v>83.9</v>
      </c>
      <c r="S345" s="4">
        <v>0</v>
      </c>
      <c r="T345" s="4">
        <v>0</v>
      </c>
      <c r="U345" s="4">
        <v>0</v>
      </c>
      <c r="V345" s="4">
        <v>1</v>
      </c>
      <c r="W345" s="4">
        <v>3</v>
      </c>
      <c r="X345" s="5">
        <v>3</v>
      </c>
      <c r="Z345" s="3">
        <f t="shared" si="64"/>
        <v>4.0000000000000002E-4</v>
      </c>
      <c r="AA345" s="4">
        <f t="shared" si="64"/>
        <v>4.0000000000000002E-4</v>
      </c>
      <c r="AB345" s="4">
        <f t="shared" si="64"/>
        <v>4.0000000000000002E-4</v>
      </c>
      <c r="AC345" s="4">
        <f t="shared" si="64"/>
        <v>8.5351473922902499E-4</v>
      </c>
      <c r="AD345" s="4">
        <f t="shared" si="64"/>
        <v>9.4337982249592472E-4</v>
      </c>
      <c r="AE345" s="5">
        <f t="shared" si="64"/>
        <v>8.7162395849709167E-4</v>
      </c>
      <c r="AF345"/>
      <c r="AG345" s="3">
        <f t="shared" si="59"/>
        <v>4.0000000000000002E-4</v>
      </c>
      <c r="AH345" s="5">
        <f t="shared" si="60"/>
        <v>8.8950617340734716E-4</v>
      </c>
      <c r="AI345"/>
      <c r="AJ345" s="3">
        <f t="shared" si="61"/>
        <v>3.1274622509085102E-3</v>
      </c>
      <c r="AK345" s="4">
        <f t="shared" si="55"/>
        <v>3.1274622509085102E-3</v>
      </c>
      <c r="AL345" s="4">
        <f t="shared" si="62"/>
        <v>3.1274622509085102E-3</v>
      </c>
      <c r="AM345" s="4">
        <f t="shared" si="56"/>
        <v>2.2237654335183676</v>
      </c>
      <c r="AN345" s="4">
        <f t="shared" si="57"/>
        <v>1.1530046182111071</v>
      </c>
      <c r="AO345" s="4">
        <f t="shared" si="58"/>
        <v>0</v>
      </c>
      <c r="AP345" s="16" t="str">
        <f t="shared" si="63"/>
        <v>#FFFF00</v>
      </c>
    </row>
    <row r="346" spans="1:42" x14ac:dyDescent="0.35">
      <c r="A346" s="3" t="s">
        <v>1571</v>
      </c>
      <c r="B346" s="4"/>
      <c r="C346" s="4"/>
      <c r="D346" s="23" t="s">
        <v>32</v>
      </c>
      <c r="E346" s="4" t="s">
        <v>33</v>
      </c>
      <c r="F346" s="4" t="s">
        <v>34</v>
      </c>
      <c r="G346" s="4" t="s">
        <v>35</v>
      </c>
      <c r="H346" s="4" t="s">
        <v>36</v>
      </c>
      <c r="I346" s="4" t="s">
        <v>37</v>
      </c>
      <c r="J346" s="4" t="s">
        <v>38</v>
      </c>
      <c r="K346" s="4" t="s">
        <v>32</v>
      </c>
      <c r="L346" s="4" t="s">
        <v>111</v>
      </c>
      <c r="M346" s="4" t="s">
        <v>175</v>
      </c>
      <c r="N346" s="4" t="s">
        <v>41</v>
      </c>
      <c r="O346" s="4" t="s">
        <v>50</v>
      </c>
      <c r="P346" s="4" t="s">
        <v>50</v>
      </c>
      <c r="Q346" s="4" t="s">
        <v>103</v>
      </c>
      <c r="R346" s="4">
        <v>75.099999999999994</v>
      </c>
      <c r="S346" s="4">
        <v>0</v>
      </c>
      <c r="T346" s="4">
        <v>0</v>
      </c>
      <c r="U346" s="4">
        <v>0</v>
      </c>
      <c r="V346" s="4">
        <v>0</v>
      </c>
      <c r="W346" s="4">
        <v>1</v>
      </c>
      <c r="X346" s="5">
        <v>3</v>
      </c>
      <c r="Z346" s="3">
        <f t="shared" si="64"/>
        <v>4.0000000000000002E-4</v>
      </c>
      <c r="AA346" s="4">
        <f t="shared" si="64"/>
        <v>4.0000000000000002E-4</v>
      </c>
      <c r="AB346" s="4">
        <f t="shared" si="64"/>
        <v>4.0000000000000002E-4</v>
      </c>
      <c r="AC346" s="4">
        <f t="shared" si="64"/>
        <v>4.0000000000000002E-4</v>
      </c>
      <c r="AD346" s="4">
        <f t="shared" si="64"/>
        <v>5.8112660749864162E-4</v>
      </c>
      <c r="AE346" s="5">
        <f t="shared" si="64"/>
        <v>8.7162395849709167E-4</v>
      </c>
      <c r="AF346"/>
      <c r="AG346" s="3">
        <f t="shared" si="59"/>
        <v>4.0000000000000002E-4</v>
      </c>
      <c r="AH346" s="5">
        <f t="shared" si="60"/>
        <v>6.1758352199857772E-4</v>
      </c>
      <c r="AI346"/>
      <c r="AJ346" s="3">
        <f t="shared" si="61"/>
        <v>0.25403979516014052</v>
      </c>
      <c r="AK346" s="4">
        <f t="shared" si="55"/>
        <v>0.25403979516014052</v>
      </c>
      <c r="AL346" s="4">
        <f t="shared" si="62"/>
        <v>1</v>
      </c>
      <c r="AM346" s="4">
        <f t="shared" si="56"/>
        <v>1.5439588049964441</v>
      </c>
      <c r="AN346" s="4">
        <f t="shared" si="57"/>
        <v>0</v>
      </c>
      <c r="AO346" s="4">
        <f t="shared" si="58"/>
        <v>0</v>
      </c>
      <c r="AP346" s="16" t="str">
        <f t="shared" si="63"/>
        <v>#00FF00</v>
      </c>
    </row>
    <row r="347" spans="1:42" x14ac:dyDescent="0.35">
      <c r="A347" s="3" t="s">
        <v>1572</v>
      </c>
      <c r="B347" s="4"/>
      <c r="C347" s="4"/>
      <c r="D347" s="23" t="s">
        <v>32</v>
      </c>
      <c r="E347" s="4" t="s">
        <v>101</v>
      </c>
      <c r="F347" s="4" t="s">
        <v>34</v>
      </c>
      <c r="G347" s="4"/>
      <c r="H347" s="4"/>
      <c r="I347" s="4"/>
      <c r="J347" s="4"/>
      <c r="K347" s="4"/>
      <c r="L347" s="4"/>
      <c r="M347" s="4" t="s">
        <v>143</v>
      </c>
      <c r="N347" s="4" t="s">
        <v>41</v>
      </c>
      <c r="O347" s="4" t="s">
        <v>50</v>
      </c>
      <c r="P347" s="4" t="s">
        <v>50</v>
      </c>
      <c r="Q347" s="4" t="s">
        <v>1099</v>
      </c>
      <c r="R347" s="4"/>
      <c r="S347" s="4">
        <v>0</v>
      </c>
      <c r="T347" s="4">
        <v>0</v>
      </c>
      <c r="U347" s="4">
        <v>0</v>
      </c>
      <c r="V347" s="4">
        <v>0</v>
      </c>
      <c r="W347" s="4">
        <v>0</v>
      </c>
      <c r="X347" s="5">
        <v>0</v>
      </c>
      <c r="Z347" s="3">
        <f t="shared" si="64"/>
        <v>4.0000000000000002E-4</v>
      </c>
      <c r="AA347" s="4">
        <f t="shared" si="64"/>
        <v>4.0000000000000002E-4</v>
      </c>
      <c r="AB347" s="4">
        <f t="shared" si="64"/>
        <v>4.0000000000000002E-4</v>
      </c>
      <c r="AC347" s="4">
        <f t="shared" si="64"/>
        <v>4.0000000000000002E-4</v>
      </c>
      <c r="AD347" s="4">
        <f t="shared" si="64"/>
        <v>4.0000000000000002E-4</v>
      </c>
      <c r="AE347" s="5">
        <f t="shared" si="64"/>
        <v>4.0000000000000002E-4</v>
      </c>
      <c r="AF347"/>
      <c r="AG347" s="3">
        <f t="shared" si="59"/>
        <v>4.0000000000000002E-4</v>
      </c>
      <c r="AH347" s="5">
        <f t="shared" si="60"/>
        <v>4.0000000000000002E-4</v>
      </c>
      <c r="AI347"/>
      <c r="AJ347" s="3" t="e">
        <f t="shared" si="61"/>
        <v>#DIV/0!</v>
      </c>
      <c r="AK347" s="4">
        <f t="shared" si="55"/>
        <v>1</v>
      </c>
      <c r="AL347" s="4">
        <f t="shared" si="62"/>
        <v>1</v>
      </c>
      <c r="AM347" s="4">
        <f t="shared" si="56"/>
        <v>1</v>
      </c>
      <c r="AN347" s="4">
        <f t="shared" si="57"/>
        <v>0</v>
      </c>
      <c r="AO347" s="4">
        <f t="shared" si="58"/>
        <v>0</v>
      </c>
      <c r="AP347" s="16" t="str">
        <f t="shared" si="63"/>
        <v>#00FF00</v>
      </c>
    </row>
    <row r="348" spans="1:42" x14ac:dyDescent="0.35">
      <c r="A348" s="3" t="s">
        <v>1573</v>
      </c>
      <c r="B348" s="4"/>
      <c r="C348" s="4"/>
      <c r="D348" s="23" t="s">
        <v>32</v>
      </c>
      <c r="E348" s="4" t="s">
        <v>33</v>
      </c>
      <c r="F348" s="4" t="s">
        <v>34</v>
      </c>
      <c r="G348" s="4" t="s">
        <v>35</v>
      </c>
      <c r="H348" s="4" t="s">
        <v>36</v>
      </c>
      <c r="I348" s="4" t="s">
        <v>37</v>
      </c>
      <c r="J348" s="4" t="s">
        <v>38</v>
      </c>
      <c r="K348" s="4" t="s">
        <v>32</v>
      </c>
      <c r="L348" s="4" t="s">
        <v>39</v>
      </c>
      <c r="M348" s="4" t="s">
        <v>126</v>
      </c>
      <c r="N348" s="4" t="s">
        <v>41</v>
      </c>
      <c r="O348" s="4" t="s">
        <v>1574</v>
      </c>
      <c r="P348" s="4" t="s">
        <v>1575</v>
      </c>
      <c r="Q348" s="4" t="s">
        <v>1576</v>
      </c>
      <c r="R348" s="4">
        <v>80.7</v>
      </c>
      <c r="S348" s="4">
        <v>0</v>
      </c>
      <c r="T348" s="4">
        <v>0</v>
      </c>
      <c r="U348" s="4">
        <v>0</v>
      </c>
      <c r="V348" s="4">
        <v>0</v>
      </c>
      <c r="W348" s="4">
        <v>2</v>
      </c>
      <c r="X348" s="5">
        <v>3</v>
      </c>
      <c r="Z348" s="3">
        <f t="shared" si="64"/>
        <v>4.0000000000000002E-4</v>
      </c>
      <c r="AA348" s="4">
        <f t="shared" si="64"/>
        <v>4.0000000000000002E-4</v>
      </c>
      <c r="AB348" s="4">
        <f t="shared" si="64"/>
        <v>4.0000000000000002E-4</v>
      </c>
      <c r="AC348" s="4">
        <f t="shared" si="64"/>
        <v>4.0000000000000002E-4</v>
      </c>
      <c r="AD348" s="4">
        <f t="shared" si="64"/>
        <v>7.6225321499728306E-4</v>
      </c>
      <c r="AE348" s="5">
        <f t="shared" si="64"/>
        <v>8.7162395849709167E-4</v>
      </c>
      <c r="AF348"/>
      <c r="AG348" s="3">
        <f t="shared" si="59"/>
        <v>4.0000000000000002E-4</v>
      </c>
      <c r="AH348" s="5">
        <f t="shared" si="60"/>
        <v>6.7795905783145816E-4</v>
      </c>
      <c r="AI348"/>
      <c r="AJ348" s="3">
        <f t="shared" si="61"/>
        <v>0.19043708537264914</v>
      </c>
      <c r="AK348" s="4">
        <f t="shared" si="55"/>
        <v>0.19043708537264914</v>
      </c>
      <c r="AL348" s="4">
        <f t="shared" si="62"/>
        <v>1</v>
      </c>
      <c r="AM348" s="4">
        <f t="shared" si="56"/>
        <v>1.6948976445786452</v>
      </c>
      <c r="AN348" s="4">
        <f t="shared" si="57"/>
        <v>0</v>
      </c>
      <c r="AO348" s="4">
        <f t="shared" si="58"/>
        <v>0</v>
      </c>
      <c r="AP348" s="16" t="str">
        <f t="shared" si="63"/>
        <v>#00FF00</v>
      </c>
    </row>
    <row r="349" spans="1:42" x14ac:dyDescent="0.35">
      <c r="A349" s="3" t="s">
        <v>1577</v>
      </c>
      <c r="B349" s="4"/>
      <c r="C349" s="4"/>
      <c r="D349" s="23" t="s">
        <v>32</v>
      </c>
      <c r="E349" s="4" t="s">
        <v>33</v>
      </c>
      <c r="F349" s="4" t="s">
        <v>34</v>
      </c>
      <c r="G349" s="4" t="s">
        <v>163</v>
      </c>
      <c r="H349" s="4" t="s">
        <v>163</v>
      </c>
      <c r="I349" s="4" t="s">
        <v>163</v>
      </c>
      <c r="J349" s="4" t="s">
        <v>163</v>
      </c>
      <c r="K349" s="4" t="s">
        <v>163</v>
      </c>
      <c r="L349" s="4" t="s">
        <v>659</v>
      </c>
      <c r="M349" s="4" t="s">
        <v>412</v>
      </c>
      <c r="N349" s="4" t="s">
        <v>41</v>
      </c>
      <c r="O349" s="4" t="s">
        <v>50</v>
      </c>
      <c r="P349" s="4" t="s">
        <v>50</v>
      </c>
      <c r="Q349" s="4" t="s">
        <v>1578</v>
      </c>
      <c r="R349" s="4">
        <v>75.3</v>
      </c>
      <c r="S349" s="4">
        <v>0</v>
      </c>
      <c r="T349" s="4">
        <v>0</v>
      </c>
      <c r="U349" s="4">
        <v>0</v>
      </c>
      <c r="V349" s="4">
        <v>0</v>
      </c>
      <c r="W349" s="4">
        <v>0</v>
      </c>
      <c r="X349" s="5">
        <v>0</v>
      </c>
      <c r="Z349" s="3">
        <f t="shared" si="64"/>
        <v>4.0000000000000002E-4</v>
      </c>
      <c r="AA349" s="4">
        <f t="shared" si="64"/>
        <v>4.0000000000000002E-4</v>
      </c>
      <c r="AB349" s="4">
        <f t="shared" si="64"/>
        <v>4.0000000000000002E-4</v>
      </c>
      <c r="AC349" s="4">
        <f t="shared" si="64"/>
        <v>4.0000000000000002E-4</v>
      </c>
      <c r="AD349" s="4">
        <f t="shared" si="64"/>
        <v>4.0000000000000002E-4</v>
      </c>
      <c r="AE349" s="5">
        <f t="shared" si="64"/>
        <v>4.0000000000000002E-4</v>
      </c>
      <c r="AF349"/>
      <c r="AG349" s="3">
        <f t="shared" si="59"/>
        <v>4.0000000000000002E-4</v>
      </c>
      <c r="AH349" s="5">
        <f t="shared" si="60"/>
        <v>4.0000000000000002E-4</v>
      </c>
      <c r="AI349"/>
      <c r="AJ349" s="3" t="e">
        <f t="shared" si="61"/>
        <v>#DIV/0!</v>
      </c>
      <c r="AK349" s="4">
        <f t="shared" si="55"/>
        <v>1</v>
      </c>
      <c r="AL349" s="4">
        <f t="shared" si="62"/>
        <v>1</v>
      </c>
      <c r="AM349" s="4">
        <f t="shared" si="56"/>
        <v>1</v>
      </c>
      <c r="AN349" s="4">
        <f t="shared" si="57"/>
        <v>0</v>
      </c>
      <c r="AO349" s="4">
        <f t="shared" si="58"/>
        <v>0</v>
      </c>
      <c r="AP349" s="16" t="str">
        <f t="shared" si="63"/>
        <v>#00FF00</v>
      </c>
    </row>
    <row r="350" spans="1:42" x14ac:dyDescent="0.35">
      <c r="A350" s="3" t="s">
        <v>1579</v>
      </c>
      <c r="B350" s="4" t="s">
        <v>1580</v>
      </c>
      <c r="C350" s="4"/>
      <c r="D350" s="23" t="s">
        <v>32</v>
      </c>
      <c r="E350" s="4" t="s">
        <v>33</v>
      </c>
      <c r="F350" s="4" t="s">
        <v>34</v>
      </c>
      <c r="G350" s="4" t="s">
        <v>35</v>
      </c>
      <c r="H350" s="4" t="s">
        <v>36</v>
      </c>
      <c r="I350" s="4" t="s">
        <v>37</v>
      </c>
      <c r="J350" s="4" t="s">
        <v>38</v>
      </c>
      <c r="K350" s="4" t="s">
        <v>32</v>
      </c>
      <c r="L350" s="4" t="s">
        <v>39</v>
      </c>
      <c r="M350" s="4" t="s">
        <v>300</v>
      </c>
      <c r="N350" s="4" t="s">
        <v>41</v>
      </c>
      <c r="O350" s="4" t="s">
        <v>1581</v>
      </c>
      <c r="P350" s="4" t="s">
        <v>1582</v>
      </c>
      <c r="Q350" s="4" t="s">
        <v>1583</v>
      </c>
      <c r="R350" s="4">
        <v>72.8</v>
      </c>
      <c r="S350" s="4">
        <v>0</v>
      </c>
      <c r="T350" s="4">
        <v>0</v>
      </c>
      <c r="U350" s="4">
        <v>0</v>
      </c>
      <c r="V350" s="4">
        <v>0</v>
      </c>
      <c r="W350" s="4">
        <v>0</v>
      </c>
      <c r="X350" s="5">
        <v>1</v>
      </c>
      <c r="Z350" s="3">
        <f t="shared" si="64"/>
        <v>4.0000000000000002E-4</v>
      </c>
      <c r="AA350" s="4">
        <f t="shared" si="64"/>
        <v>4.0000000000000002E-4</v>
      </c>
      <c r="AB350" s="4">
        <f t="shared" si="64"/>
        <v>4.0000000000000002E-4</v>
      </c>
      <c r="AC350" s="4">
        <f t="shared" si="64"/>
        <v>4.0000000000000002E-4</v>
      </c>
      <c r="AD350" s="4">
        <f t="shared" si="64"/>
        <v>4.0000000000000002E-4</v>
      </c>
      <c r="AE350" s="5">
        <f t="shared" si="64"/>
        <v>5.5720798616569727E-4</v>
      </c>
      <c r="AF350"/>
      <c r="AG350" s="3">
        <f t="shared" si="59"/>
        <v>4.0000000000000002E-4</v>
      </c>
      <c r="AH350" s="5">
        <f t="shared" si="60"/>
        <v>4.5240266205523244E-4</v>
      </c>
      <c r="AI350"/>
      <c r="AJ350" s="3">
        <f t="shared" si="61"/>
        <v>0.42264973081037416</v>
      </c>
      <c r="AK350" s="4">
        <f t="shared" si="55"/>
        <v>0.42264973081037416</v>
      </c>
      <c r="AL350" s="4">
        <f t="shared" si="62"/>
        <v>1</v>
      </c>
      <c r="AM350" s="4">
        <f t="shared" si="56"/>
        <v>1.1310066551380811</v>
      </c>
      <c r="AN350" s="4">
        <f t="shared" si="57"/>
        <v>0</v>
      </c>
      <c r="AO350" s="4" t="str">
        <f t="shared" si="58"/>
        <v>K14475</v>
      </c>
      <c r="AP350" s="16" t="str">
        <f t="shared" si="63"/>
        <v>#00FF00</v>
      </c>
    </row>
    <row r="351" spans="1:42" x14ac:dyDescent="0.35">
      <c r="A351" s="3" t="s">
        <v>1584</v>
      </c>
      <c r="B351" s="4"/>
      <c r="C351" s="4"/>
      <c r="D351" s="23" t="s">
        <v>32</v>
      </c>
      <c r="E351" s="4" t="s">
        <v>33</v>
      </c>
      <c r="F351" s="4" t="s">
        <v>34</v>
      </c>
      <c r="G351" s="4" t="s">
        <v>35</v>
      </c>
      <c r="H351" s="4" t="s">
        <v>36</v>
      </c>
      <c r="I351" s="4" t="s">
        <v>37</v>
      </c>
      <c r="J351" s="4" t="s">
        <v>38</v>
      </c>
      <c r="K351" s="4" t="s">
        <v>32</v>
      </c>
      <c r="L351" s="4" t="s">
        <v>39</v>
      </c>
      <c r="M351" s="4" t="s">
        <v>64</v>
      </c>
      <c r="N351" s="4" t="s">
        <v>41</v>
      </c>
      <c r="O351" s="4" t="s">
        <v>50</v>
      </c>
      <c r="P351" s="4" t="s">
        <v>50</v>
      </c>
      <c r="Q351" s="4" t="s">
        <v>51</v>
      </c>
      <c r="R351" s="4">
        <v>84.1</v>
      </c>
      <c r="S351" s="4">
        <v>0</v>
      </c>
      <c r="T351" s="4">
        <v>0</v>
      </c>
      <c r="U351" s="4">
        <v>0</v>
      </c>
      <c r="V351" s="4">
        <v>0</v>
      </c>
      <c r="W351" s="4">
        <v>1</v>
      </c>
      <c r="X351" s="5">
        <v>1</v>
      </c>
      <c r="Z351" s="3">
        <f t="shared" si="64"/>
        <v>4.0000000000000002E-4</v>
      </c>
      <c r="AA351" s="4">
        <f t="shared" si="64"/>
        <v>4.0000000000000002E-4</v>
      </c>
      <c r="AB351" s="4">
        <f t="shared" si="64"/>
        <v>4.0000000000000002E-4</v>
      </c>
      <c r="AC351" s="4">
        <f t="shared" si="64"/>
        <v>4.0000000000000002E-4</v>
      </c>
      <c r="AD351" s="4">
        <f t="shared" si="64"/>
        <v>5.8112660749864162E-4</v>
      </c>
      <c r="AE351" s="5">
        <f t="shared" si="64"/>
        <v>5.5720798616569727E-4</v>
      </c>
      <c r="AF351"/>
      <c r="AG351" s="3">
        <f t="shared" si="59"/>
        <v>4.0000000000000002E-4</v>
      </c>
      <c r="AH351" s="5">
        <f t="shared" si="60"/>
        <v>5.1277819788811288E-4</v>
      </c>
      <c r="AI351"/>
      <c r="AJ351" s="3">
        <f t="shared" si="61"/>
        <v>0.18553614898453974</v>
      </c>
      <c r="AK351" s="4">
        <f t="shared" si="55"/>
        <v>0.18553614898453974</v>
      </c>
      <c r="AL351" s="4">
        <f t="shared" si="62"/>
        <v>1</v>
      </c>
      <c r="AM351" s="4">
        <f t="shared" si="56"/>
        <v>1.2819454947202822</v>
      </c>
      <c r="AN351" s="4">
        <f t="shared" si="57"/>
        <v>0</v>
      </c>
      <c r="AO351" s="4">
        <f t="shared" si="58"/>
        <v>0</v>
      </c>
      <c r="AP351" s="16" t="str">
        <f t="shared" si="63"/>
        <v>#00FF00</v>
      </c>
    </row>
    <row r="352" spans="1:42" x14ac:dyDescent="0.35">
      <c r="A352" s="3" t="s">
        <v>1585</v>
      </c>
      <c r="B352" s="4" t="s">
        <v>1586</v>
      </c>
      <c r="C352" s="4" t="s">
        <v>1587</v>
      </c>
      <c r="D352" s="23" t="s">
        <v>32</v>
      </c>
      <c r="E352" s="4" t="s">
        <v>33</v>
      </c>
      <c r="F352" s="4" t="s">
        <v>34</v>
      </c>
      <c r="G352" s="4" t="s">
        <v>35</v>
      </c>
      <c r="H352" s="4" t="s">
        <v>36</v>
      </c>
      <c r="I352" s="4" t="s">
        <v>37</v>
      </c>
      <c r="J352" s="4" t="s">
        <v>38</v>
      </c>
      <c r="K352" s="4" t="s">
        <v>32</v>
      </c>
      <c r="L352" s="4" t="s">
        <v>708</v>
      </c>
      <c r="M352" s="4" t="s">
        <v>300</v>
      </c>
      <c r="N352" s="4" t="s">
        <v>41</v>
      </c>
      <c r="O352" s="4" t="s">
        <v>1588</v>
      </c>
      <c r="P352" s="4" t="s">
        <v>1589</v>
      </c>
      <c r="Q352" s="4" t="s">
        <v>1590</v>
      </c>
      <c r="R352" s="4">
        <v>86.7</v>
      </c>
      <c r="S352" s="4">
        <v>0</v>
      </c>
      <c r="T352" s="4">
        <v>0</v>
      </c>
      <c r="U352" s="4">
        <v>0</v>
      </c>
      <c r="V352" s="4">
        <v>0</v>
      </c>
      <c r="W352" s="4">
        <v>3</v>
      </c>
      <c r="X352" s="5">
        <v>4</v>
      </c>
      <c r="Z352" s="3">
        <f t="shared" si="64"/>
        <v>4.0000000000000002E-4</v>
      </c>
      <c r="AA352" s="4">
        <f t="shared" si="64"/>
        <v>4.0000000000000002E-4</v>
      </c>
      <c r="AB352" s="4">
        <f t="shared" si="64"/>
        <v>4.0000000000000002E-4</v>
      </c>
      <c r="AC352" s="4">
        <f t="shared" si="64"/>
        <v>4.0000000000000002E-4</v>
      </c>
      <c r="AD352" s="4">
        <f t="shared" si="64"/>
        <v>9.4337982249592472E-4</v>
      </c>
      <c r="AE352" s="5">
        <f t="shared" si="64"/>
        <v>1.028831944662789E-3</v>
      </c>
      <c r="AF352"/>
      <c r="AG352" s="3">
        <f t="shared" si="59"/>
        <v>4.0000000000000002E-4</v>
      </c>
      <c r="AH352" s="5">
        <f t="shared" si="60"/>
        <v>7.9073725571957118E-4</v>
      </c>
      <c r="AI352"/>
      <c r="AJ352" s="3">
        <f t="shared" si="61"/>
        <v>0.18566430180966109</v>
      </c>
      <c r="AK352" s="4">
        <f t="shared" si="55"/>
        <v>0.18566430180966109</v>
      </c>
      <c r="AL352" s="4">
        <f t="shared" si="62"/>
        <v>1</v>
      </c>
      <c r="AM352" s="4">
        <f t="shared" si="56"/>
        <v>1.9768431392989279</v>
      </c>
      <c r="AN352" s="4">
        <f t="shared" si="57"/>
        <v>0</v>
      </c>
      <c r="AO352" s="4" t="str">
        <f t="shared" si="58"/>
        <v>K18237</v>
      </c>
      <c r="AP352" s="16" t="str">
        <f t="shared" si="63"/>
        <v>#00FF00</v>
      </c>
    </row>
    <row r="353" spans="1:42" x14ac:dyDescent="0.35">
      <c r="A353" s="3" t="s">
        <v>1591</v>
      </c>
      <c r="B353" s="4" t="s">
        <v>1592</v>
      </c>
      <c r="C353" s="4"/>
      <c r="D353" s="23" t="s">
        <v>32</v>
      </c>
      <c r="E353" s="4" t="s">
        <v>101</v>
      </c>
      <c r="F353" s="4" t="s">
        <v>34</v>
      </c>
      <c r="G353" s="4"/>
      <c r="H353" s="4"/>
      <c r="I353" s="4"/>
      <c r="J353" s="4"/>
      <c r="K353" s="4"/>
      <c r="L353" s="4"/>
      <c r="M353" s="4" t="s">
        <v>169</v>
      </c>
      <c r="N353" s="4" t="s">
        <v>41</v>
      </c>
      <c r="O353" s="4" t="s">
        <v>1593</v>
      </c>
      <c r="P353" s="4" t="s">
        <v>1594</v>
      </c>
      <c r="Q353" s="4" t="s">
        <v>1595</v>
      </c>
      <c r="R353" s="4">
        <v>84</v>
      </c>
      <c r="S353" s="4">
        <v>0</v>
      </c>
      <c r="T353" s="4">
        <v>0</v>
      </c>
      <c r="U353" s="4">
        <v>0</v>
      </c>
      <c r="V353" s="4">
        <v>0</v>
      </c>
      <c r="W353" s="4">
        <v>2</v>
      </c>
      <c r="X353" s="5">
        <v>3</v>
      </c>
      <c r="Z353" s="3">
        <f t="shared" si="64"/>
        <v>4.0000000000000002E-4</v>
      </c>
      <c r="AA353" s="4">
        <f t="shared" si="64"/>
        <v>4.0000000000000002E-4</v>
      </c>
      <c r="AB353" s="4">
        <f t="shared" si="64"/>
        <v>4.0000000000000002E-4</v>
      </c>
      <c r="AC353" s="4">
        <f t="shared" si="64"/>
        <v>4.0000000000000002E-4</v>
      </c>
      <c r="AD353" s="4">
        <f t="shared" si="64"/>
        <v>7.6225321499728306E-4</v>
      </c>
      <c r="AE353" s="5">
        <f t="shared" si="64"/>
        <v>8.7162395849709167E-4</v>
      </c>
      <c r="AF353"/>
      <c r="AG353" s="3">
        <f t="shared" si="59"/>
        <v>4.0000000000000002E-4</v>
      </c>
      <c r="AH353" s="5">
        <f t="shared" si="60"/>
        <v>6.7795905783145816E-4</v>
      </c>
      <c r="AI353"/>
      <c r="AJ353" s="3">
        <f t="shared" si="61"/>
        <v>0.19043708537264914</v>
      </c>
      <c r="AK353" s="4">
        <f t="shared" si="55"/>
        <v>0.19043708537264914</v>
      </c>
      <c r="AL353" s="4">
        <f t="shared" si="62"/>
        <v>1</v>
      </c>
      <c r="AM353" s="4">
        <f t="shared" si="56"/>
        <v>1.6948976445786452</v>
      </c>
      <c r="AN353" s="4">
        <f t="shared" si="57"/>
        <v>0</v>
      </c>
      <c r="AO353" s="4" t="str">
        <f t="shared" si="58"/>
        <v>K02009</v>
      </c>
      <c r="AP353" s="16" t="str">
        <f t="shared" si="63"/>
        <v>#00FF00</v>
      </c>
    </row>
    <row r="354" spans="1:42" x14ac:dyDescent="0.35">
      <c r="A354" s="3" t="s">
        <v>1596</v>
      </c>
      <c r="B354" s="4"/>
      <c r="C354" s="4"/>
      <c r="D354" s="23" t="s">
        <v>32</v>
      </c>
      <c r="E354" s="4" t="s">
        <v>33</v>
      </c>
      <c r="F354" s="4" t="s">
        <v>34</v>
      </c>
      <c r="G354" s="4" t="s">
        <v>35</v>
      </c>
      <c r="H354" s="4" t="s">
        <v>36</v>
      </c>
      <c r="I354" s="4" t="s">
        <v>37</v>
      </c>
      <c r="J354" s="4" t="s">
        <v>38</v>
      </c>
      <c r="K354" s="4" t="s">
        <v>32</v>
      </c>
      <c r="L354" s="4" t="s">
        <v>39</v>
      </c>
      <c r="M354" s="4" t="s">
        <v>571</v>
      </c>
      <c r="N354" s="4" t="s">
        <v>41</v>
      </c>
      <c r="O354" s="4" t="s">
        <v>1597</v>
      </c>
      <c r="P354" s="4" t="s">
        <v>1598</v>
      </c>
      <c r="Q354" s="4" t="s">
        <v>1599</v>
      </c>
      <c r="R354" s="4">
        <v>60.4</v>
      </c>
      <c r="S354" s="4">
        <v>0</v>
      </c>
      <c r="T354" s="4">
        <v>0</v>
      </c>
      <c r="U354" s="4">
        <v>0</v>
      </c>
      <c r="V354" s="4">
        <v>0</v>
      </c>
      <c r="W354" s="4">
        <v>2</v>
      </c>
      <c r="X354" s="5">
        <v>1</v>
      </c>
      <c r="Z354" s="3">
        <f t="shared" si="64"/>
        <v>4.0000000000000002E-4</v>
      </c>
      <c r="AA354" s="4">
        <f t="shared" si="64"/>
        <v>4.0000000000000002E-4</v>
      </c>
      <c r="AB354" s="4">
        <f t="shared" si="64"/>
        <v>4.0000000000000002E-4</v>
      </c>
      <c r="AC354" s="4">
        <f t="shared" si="64"/>
        <v>4.0000000000000002E-4</v>
      </c>
      <c r="AD354" s="4">
        <f t="shared" si="64"/>
        <v>7.6225321499728306E-4</v>
      </c>
      <c r="AE354" s="5">
        <f t="shared" si="64"/>
        <v>5.5720798616569727E-4</v>
      </c>
      <c r="AF354"/>
      <c r="AG354" s="3">
        <f t="shared" si="59"/>
        <v>4.0000000000000002E-4</v>
      </c>
      <c r="AH354" s="5">
        <f t="shared" si="60"/>
        <v>5.7315373372099343E-4</v>
      </c>
      <c r="AI354"/>
      <c r="AJ354" s="3">
        <f t="shared" si="61"/>
        <v>0.24052882300448997</v>
      </c>
      <c r="AK354" s="4">
        <f t="shared" si="55"/>
        <v>0.24052882300448997</v>
      </c>
      <c r="AL354" s="4">
        <f t="shared" si="62"/>
        <v>1</v>
      </c>
      <c r="AM354" s="4">
        <f t="shared" si="56"/>
        <v>1.4328843343024835</v>
      </c>
      <c r="AN354" s="4">
        <f t="shared" si="57"/>
        <v>0</v>
      </c>
      <c r="AO354" s="4">
        <f t="shared" si="58"/>
        <v>0</v>
      </c>
      <c r="AP354" s="16" t="str">
        <f t="shared" si="63"/>
        <v>#00FF00</v>
      </c>
    </row>
    <row r="355" spans="1:42" x14ac:dyDescent="0.35">
      <c r="A355" s="3" t="s">
        <v>1600</v>
      </c>
      <c r="B355" s="4"/>
      <c r="C355" s="4"/>
      <c r="D355" s="23" t="s">
        <v>32</v>
      </c>
      <c r="E355" s="4" t="s">
        <v>33</v>
      </c>
      <c r="F355" s="4" t="s">
        <v>34</v>
      </c>
      <c r="G355" s="4" t="s">
        <v>35</v>
      </c>
      <c r="H355" s="4" t="s">
        <v>36</v>
      </c>
      <c r="I355" s="4" t="s">
        <v>37</v>
      </c>
      <c r="J355" s="4" t="s">
        <v>38</v>
      </c>
      <c r="K355" s="4" t="s">
        <v>32</v>
      </c>
      <c r="L355" s="4" t="s">
        <v>39</v>
      </c>
      <c r="M355" s="4" t="s">
        <v>571</v>
      </c>
      <c r="N355" s="4" t="s">
        <v>41</v>
      </c>
      <c r="O355" s="4" t="s">
        <v>258</v>
      </c>
      <c r="P355" s="4" t="s">
        <v>259</v>
      </c>
      <c r="Q355" s="4" t="s">
        <v>260</v>
      </c>
      <c r="R355" s="4">
        <v>85.3</v>
      </c>
      <c r="S355" s="4">
        <v>0</v>
      </c>
      <c r="T355" s="4">
        <v>0</v>
      </c>
      <c r="U355" s="4">
        <v>0</v>
      </c>
      <c r="V355" s="4">
        <v>0</v>
      </c>
      <c r="W355" s="4">
        <v>0</v>
      </c>
      <c r="X355" s="5">
        <v>1</v>
      </c>
      <c r="Z355" s="3">
        <f t="shared" si="64"/>
        <v>4.0000000000000002E-4</v>
      </c>
      <c r="AA355" s="4">
        <f t="shared" si="64"/>
        <v>4.0000000000000002E-4</v>
      </c>
      <c r="AB355" s="4">
        <f t="shared" si="64"/>
        <v>4.0000000000000002E-4</v>
      </c>
      <c r="AC355" s="4">
        <f t="shared" si="64"/>
        <v>4.0000000000000002E-4</v>
      </c>
      <c r="AD355" s="4">
        <f t="shared" si="64"/>
        <v>4.0000000000000002E-4</v>
      </c>
      <c r="AE355" s="5">
        <f t="shared" si="64"/>
        <v>5.5720798616569727E-4</v>
      </c>
      <c r="AF355"/>
      <c r="AG355" s="3">
        <f t="shared" si="59"/>
        <v>4.0000000000000002E-4</v>
      </c>
      <c r="AH355" s="5">
        <f t="shared" si="60"/>
        <v>4.5240266205523244E-4</v>
      </c>
      <c r="AI355"/>
      <c r="AJ355" s="3">
        <f t="shared" si="61"/>
        <v>0.42264973081037416</v>
      </c>
      <c r="AK355" s="4">
        <f t="shared" si="55"/>
        <v>0.42264973081037416</v>
      </c>
      <c r="AL355" s="4">
        <f t="shared" si="62"/>
        <v>1</v>
      </c>
      <c r="AM355" s="4">
        <f t="shared" si="56"/>
        <v>1.1310066551380811</v>
      </c>
      <c r="AN355" s="4">
        <f t="shared" si="57"/>
        <v>0</v>
      </c>
      <c r="AO355" s="4">
        <f t="shared" si="58"/>
        <v>0</v>
      </c>
      <c r="AP355" s="16" t="str">
        <f t="shared" si="63"/>
        <v>#00FF00</v>
      </c>
    </row>
    <row r="356" spans="1:42" x14ac:dyDescent="0.35">
      <c r="A356" s="3" t="s">
        <v>1601</v>
      </c>
      <c r="B356" s="4"/>
      <c r="C356" s="4"/>
      <c r="D356" s="23" t="s">
        <v>32</v>
      </c>
      <c r="E356" s="4" t="s">
        <v>33</v>
      </c>
      <c r="F356" s="4" t="s">
        <v>34</v>
      </c>
      <c r="G356" s="4" t="s">
        <v>35</v>
      </c>
      <c r="H356" s="4" t="s">
        <v>36</v>
      </c>
      <c r="I356" s="4" t="s">
        <v>37</v>
      </c>
      <c r="J356" s="4" t="s">
        <v>38</v>
      </c>
      <c r="K356" s="4" t="s">
        <v>32</v>
      </c>
      <c r="L356" s="4" t="s">
        <v>39</v>
      </c>
      <c r="M356" s="4" t="s">
        <v>284</v>
      </c>
      <c r="N356" s="4" t="s">
        <v>41</v>
      </c>
      <c r="O356" s="4" t="s">
        <v>1602</v>
      </c>
      <c r="P356" s="4" t="s">
        <v>1603</v>
      </c>
      <c r="Q356" s="4" t="s">
        <v>1604</v>
      </c>
      <c r="R356" s="4">
        <v>98.6</v>
      </c>
      <c r="S356" s="4">
        <v>0</v>
      </c>
      <c r="T356" s="4">
        <v>0</v>
      </c>
      <c r="U356" s="4">
        <v>0</v>
      </c>
      <c r="V356" s="4">
        <v>0</v>
      </c>
      <c r="W356" s="4">
        <v>0</v>
      </c>
      <c r="X356" s="5">
        <v>0</v>
      </c>
      <c r="Z356" s="3">
        <f t="shared" si="64"/>
        <v>4.0000000000000002E-4</v>
      </c>
      <c r="AA356" s="4">
        <f t="shared" si="64"/>
        <v>4.0000000000000002E-4</v>
      </c>
      <c r="AB356" s="4">
        <f t="shared" si="64"/>
        <v>4.0000000000000002E-4</v>
      </c>
      <c r="AC356" s="4">
        <f t="shared" si="64"/>
        <v>4.0000000000000002E-4</v>
      </c>
      <c r="AD356" s="4">
        <f t="shared" si="64"/>
        <v>4.0000000000000002E-4</v>
      </c>
      <c r="AE356" s="5">
        <f t="shared" si="64"/>
        <v>4.0000000000000002E-4</v>
      </c>
      <c r="AF356"/>
      <c r="AG356" s="3">
        <f t="shared" si="59"/>
        <v>4.0000000000000002E-4</v>
      </c>
      <c r="AH356" s="5">
        <f t="shared" si="60"/>
        <v>4.0000000000000002E-4</v>
      </c>
      <c r="AI356"/>
      <c r="AJ356" s="3" t="e">
        <f t="shared" si="61"/>
        <v>#DIV/0!</v>
      </c>
      <c r="AK356" s="4">
        <f t="shared" si="55"/>
        <v>1</v>
      </c>
      <c r="AL356" s="4">
        <f t="shared" si="62"/>
        <v>1</v>
      </c>
      <c r="AM356" s="4">
        <f t="shared" si="56"/>
        <v>1</v>
      </c>
      <c r="AN356" s="4">
        <f t="shared" si="57"/>
        <v>0</v>
      </c>
      <c r="AO356" s="4">
        <f t="shared" si="58"/>
        <v>0</v>
      </c>
      <c r="AP356" s="16" t="str">
        <f t="shared" si="63"/>
        <v>#00FF00</v>
      </c>
    </row>
    <row r="357" spans="1:42" x14ac:dyDescent="0.35">
      <c r="A357" s="3" t="s">
        <v>1605</v>
      </c>
      <c r="B357" s="4"/>
      <c r="C357" s="4"/>
      <c r="D357" s="23" t="s">
        <v>32</v>
      </c>
      <c r="E357" s="4" t="s">
        <v>101</v>
      </c>
      <c r="F357" s="4" t="s">
        <v>34</v>
      </c>
      <c r="G357" s="4"/>
      <c r="H357" s="4"/>
      <c r="I357" s="4"/>
      <c r="J357" s="4"/>
      <c r="K357" s="4"/>
      <c r="L357" s="4"/>
      <c r="M357" s="4" t="s">
        <v>603</v>
      </c>
      <c r="N357" s="4" t="s">
        <v>41</v>
      </c>
      <c r="O357" s="4" t="s">
        <v>1606</v>
      </c>
      <c r="P357" s="4" t="s">
        <v>1607</v>
      </c>
      <c r="Q357" s="4" t="s">
        <v>1608</v>
      </c>
      <c r="R357" s="4">
        <v>78.599999999999994</v>
      </c>
      <c r="S357" s="4">
        <v>0</v>
      </c>
      <c r="T357" s="4">
        <v>0</v>
      </c>
      <c r="U357" s="4">
        <v>0</v>
      </c>
      <c r="V357" s="4">
        <v>0</v>
      </c>
      <c r="W357" s="4">
        <v>2</v>
      </c>
      <c r="X357" s="5">
        <v>6</v>
      </c>
      <c r="Z357" s="3">
        <f t="shared" si="64"/>
        <v>4.0000000000000002E-4</v>
      </c>
      <c r="AA357" s="4">
        <f t="shared" si="64"/>
        <v>4.0000000000000002E-4</v>
      </c>
      <c r="AB357" s="4">
        <f t="shared" si="64"/>
        <v>4.0000000000000002E-4</v>
      </c>
      <c r="AC357" s="4">
        <f t="shared" si="64"/>
        <v>4.0000000000000002E-4</v>
      </c>
      <c r="AD357" s="4">
        <f t="shared" si="64"/>
        <v>7.6225321499728306E-4</v>
      </c>
      <c r="AE357" s="5">
        <f t="shared" si="64"/>
        <v>1.3432479169941834E-3</v>
      </c>
      <c r="AF357"/>
      <c r="AG357" s="3">
        <f t="shared" si="59"/>
        <v>4.0000000000000002E-4</v>
      </c>
      <c r="AH357" s="5">
        <f t="shared" si="60"/>
        <v>8.3516704399715558E-4</v>
      </c>
      <c r="AI357"/>
      <c r="AJ357" s="3">
        <f t="shared" si="61"/>
        <v>0.25403979516014052</v>
      </c>
      <c r="AK357" s="4">
        <f t="shared" si="55"/>
        <v>0.25403979516014052</v>
      </c>
      <c r="AL357" s="4">
        <f t="shared" si="62"/>
        <v>1</v>
      </c>
      <c r="AM357" s="4">
        <f t="shared" si="56"/>
        <v>2.0879176099928887</v>
      </c>
      <c r="AN357" s="4">
        <f t="shared" si="57"/>
        <v>0</v>
      </c>
      <c r="AO357" s="4">
        <f t="shared" si="58"/>
        <v>0</v>
      </c>
      <c r="AP357" s="16" t="str">
        <f t="shared" si="63"/>
        <v>#00FF00</v>
      </c>
    </row>
    <row r="358" spans="1:42" x14ac:dyDescent="0.35">
      <c r="A358" s="3" t="s">
        <v>1609</v>
      </c>
      <c r="B358" s="4" t="s">
        <v>1610</v>
      </c>
      <c r="C358" s="4" t="s">
        <v>1611</v>
      </c>
      <c r="D358" s="23" t="s">
        <v>32</v>
      </c>
      <c r="E358" s="4" t="s">
        <v>33</v>
      </c>
      <c r="F358" s="4" t="s">
        <v>34</v>
      </c>
      <c r="G358" s="4" t="s">
        <v>35</v>
      </c>
      <c r="H358" s="4" t="s">
        <v>36</v>
      </c>
      <c r="I358" s="4" t="s">
        <v>37</v>
      </c>
      <c r="J358" s="4" t="s">
        <v>38</v>
      </c>
      <c r="K358" s="4" t="s">
        <v>32</v>
      </c>
      <c r="L358" s="4" t="s">
        <v>39</v>
      </c>
      <c r="M358" s="4" t="s">
        <v>56</v>
      </c>
      <c r="N358" s="4" t="s">
        <v>41</v>
      </c>
      <c r="O358" s="4" t="s">
        <v>1612</v>
      </c>
      <c r="P358" s="4" t="s">
        <v>1613</v>
      </c>
      <c r="Q358" s="4" t="s">
        <v>1614</v>
      </c>
      <c r="R358" s="4">
        <v>81.400000000000006</v>
      </c>
      <c r="S358" s="4">
        <v>0</v>
      </c>
      <c r="T358" s="4">
        <v>0</v>
      </c>
      <c r="U358" s="4">
        <v>0</v>
      </c>
      <c r="V358" s="4">
        <v>1</v>
      </c>
      <c r="W358" s="4">
        <v>3</v>
      </c>
      <c r="X358" s="5">
        <v>3</v>
      </c>
      <c r="Z358" s="3">
        <f t="shared" si="64"/>
        <v>4.0000000000000002E-4</v>
      </c>
      <c r="AA358" s="4">
        <f t="shared" si="64"/>
        <v>4.0000000000000002E-4</v>
      </c>
      <c r="AB358" s="4">
        <f t="shared" si="64"/>
        <v>4.0000000000000002E-4</v>
      </c>
      <c r="AC358" s="4">
        <f t="shared" si="64"/>
        <v>8.5351473922902499E-4</v>
      </c>
      <c r="AD358" s="4">
        <f t="shared" si="64"/>
        <v>9.4337982249592472E-4</v>
      </c>
      <c r="AE358" s="5">
        <f t="shared" si="64"/>
        <v>8.7162395849709167E-4</v>
      </c>
      <c r="AF358"/>
      <c r="AG358" s="3">
        <f t="shared" si="59"/>
        <v>4.0000000000000002E-4</v>
      </c>
      <c r="AH358" s="5">
        <f t="shared" si="60"/>
        <v>8.8950617340734716E-4</v>
      </c>
      <c r="AI358"/>
      <c r="AJ358" s="3">
        <f t="shared" si="61"/>
        <v>3.1274622509085102E-3</v>
      </c>
      <c r="AK358" s="4">
        <f t="shared" si="55"/>
        <v>3.1274622509085102E-3</v>
      </c>
      <c r="AL358" s="4">
        <f t="shared" si="62"/>
        <v>3.1274622509085102E-3</v>
      </c>
      <c r="AM358" s="4">
        <f t="shared" si="56"/>
        <v>2.2237654335183676</v>
      </c>
      <c r="AN358" s="4">
        <f t="shared" si="57"/>
        <v>1.1530046182111071</v>
      </c>
      <c r="AO358" s="4" t="str">
        <f t="shared" si="58"/>
        <v>K00878</v>
      </c>
      <c r="AP358" s="16" t="str">
        <f t="shared" si="63"/>
        <v>#FFFF00</v>
      </c>
    </row>
    <row r="359" spans="1:42" x14ac:dyDescent="0.35">
      <c r="A359" s="3" t="s">
        <v>1615</v>
      </c>
      <c r="B359" s="4"/>
      <c r="C359" s="4"/>
      <c r="D359" s="23" t="s">
        <v>32</v>
      </c>
      <c r="E359" s="4" t="s">
        <v>33</v>
      </c>
      <c r="F359" s="4" t="s">
        <v>34</v>
      </c>
      <c r="G359" s="4" t="s">
        <v>35</v>
      </c>
      <c r="H359" s="4" t="s">
        <v>36</v>
      </c>
      <c r="I359" s="4" t="s">
        <v>37</v>
      </c>
      <c r="J359" s="4" t="s">
        <v>38</v>
      </c>
      <c r="K359" s="4" t="s">
        <v>32</v>
      </c>
      <c r="L359" s="4" t="s">
        <v>39</v>
      </c>
      <c r="M359" s="4" t="s">
        <v>112</v>
      </c>
      <c r="N359" s="4" t="s">
        <v>41</v>
      </c>
      <c r="O359" s="4" t="s">
        <v>1283</v>
      </c>
      <c r="P359" s="4" t="s">
        <v>1284</v>
      </c>
      <c r="Q359" s="4" t="s">
        <v>44</v>
      </c>
      <c r="R359" s="4">
        <v>81</v>
      </c>
      <c r="S359" s="4">
        <v>0</v>
      </c>
      <c r="T359" s="4">
        <v>0</v>
      </c>
      <c r="U359" s="4">
        <v>0</v>
      </c>
      <c r="V359" s="4">
        <v>0</v>
      </c>
      <c r="W359" s="4">
        <v>5</v>
      </c>
      <c r="X359" s="5">
        <v>7</v>
      </c>
      <c r="Z359" s="3">
        <f t="shared" si="64"/>
        <v>4.0000000000000002E-4</v>
      </c>
      <c r="AA359" s="4">
        <f t="shared" si="64"/>
        <v>4.0000000000000002E-4</v>
      </c>
      <c r="AB359" s="4">
        <f t="shared" si="64"/>
        <v>4.0000000000000002E-4</v>
      </c>
      <c r="AC359" s="4">
        <f t="shared" si="64"/>
        <v>4.0000000000000002E-4</v>
      </c>
      <c r="AD359" s="4">
        <f t="shared" si="64"/>
        <v>1.3056330374932078E-3</v>
      </c>
      <c r="AE359" s="5">
        <f t="shared" si="64"/>
        <v>1.5004559031598806E-3</v>
      </c>
      <c r="AF359"/>
      <c r="AG359" s="3">
        <f t="shared" si="59"/>
        <v>4.0000000000000002E-4</v>
      </c>
      <c r="AH359" s="5">
        <f t="shared" si="60"/>
        <v>1.0686963135510296E-3</v>
      </c>
      <c r="AI359"/>
      <c r="AJ359" s="3">
        <f t="shared" si="61"/>
        <v>0.18732677768694117</v>
      </c>
      <c r="AK359" s="4">
        <f t="shared" si="55"/>
        <v>0.18732677768694117</v>
      </c>
      <c r="AL359" s="4">
        <f t="shared" si="62"/>
        <v>1</v>
      </c>
      <c r="AM359" s="4">
        <f t="shared" si="56"/>
        <v>2.6717407838775737</v>
      </c>
      <c r="AN359" s="4">
        <f t="shared" si="57"/>
        <v>0</v>
      </c>
      <c r="AO359" s="4">
        <f t="shared" si="58"/>
        <v>0</v>
      </c>
      <c r="AP359" s="16" t="str">
        <f t="shared" si="63"/>
        <v>#00FF00</v>
      </c>
    </row>
    <row r="360" spans="1:42" x14ac:dyDescent="0.35">
      <c r="A360" s="3" t="s">
        <v>1616</v>
      </c>
      <c r="B360" s="4" t="s">
        <v>1617</v>
      </c>
      <c r="C360" s="4" t="s">
        <v>1618</v>
      </c>
      <c r="D360" s="23" t="s">
        <v>32</v>
      </c>
      <c r="E360" s="4" t="s">
        <v>101</v>
      </c>
      <c r="F360" s="4" t="s">
        <v>34</v>
      </c>
      <c r="G360" s="4"/>
      <c r="H360" s="4"/>
      <c r="I360" s="4"/>
      <c r="J360" s="4"/>
      <c r="K360" s="4"/>
      <c r="L360" s="4"/>
      <c r="M360" s="4" t="s">
        <v>56</v>
      </c>
      <c r="N360" s="4" t="s">
        <v>41</v>
      </c>
      <c r="O360" s="4" t="s">
        <v>1619</v>
      </c>
      <c r="P360" s="4" t="s">
        <v>1620</v>
      </c>
      <c r="Q360" s="4" t="s">
        <v>1621</v>
      </c>
      <c r="R360" s="4">
        <v>84.8</v>
      </c>
      <c r="S360" s="4">
        <v>0</v>
      </c>
      <c r="T360" s="4">
        <v>0</v>
      </c>
      <c r="U360" s="4">
        <v>0</v>
      </c>
      <c r="V360" s="4">
        <v>0</v>
      </c>
      <c r="W360" s="4">
        <v>2</v>
      </c>
      <c r="X360" s="5">
        <v>3</v>
      </c>
      <c r="Z360" s="3">
        <f t="shared" si="64"/>
        <v>4.0000000000000002E-4</v>
      </c>
      <c r="AA360" s="4">
        <f t="shared" si="64"/>
        <v>4.0000000000000002E-4</v>
      </c>
      <c r="AB360" s="4">
        <f t="shared" si="64"/>
        <v>4.0000000000000002E-4</v>
      </c>
      <c r="AC360" s="4">
        <f t="shared" si="64"/>
        <v>4.0000000000000002E-4</v>
      </c>
      <c r="AD360" s="4">
        <f t="shared" si="64"/>
        <v>7.6225321499728306E-4</v>
      </c>
      <c r="AE360" s="5">
        <f t="shared" si="64"/>
        <v>8.7162395849709167E-4</v>
      </c>
      <c r="AF360"/>
      <c r="AG360" s="3">
        <f t="shared" si="59"/>
        <v>4.0000000000000002E-4</v>
      </c>
      <c r="AH360" s="5">
        <f t="shared" si="60"/>
        <v>6.7795905783145816E-4</v>
      </c>
      <c r="AI360"/>
      <c r="AJ360" s="3">
        <f t="shared" si="61"/>
        <v>0.19043708537264914</v>
      </c>
      <c r="AK360" s="4">
        <f t="shared" si="55"/>
        <v>0.19043708537264914</v>
      </c>
      <c r="AL360" s="4">
        <f t="shared" si="62"/>
        <v>1</v>
      </c>
      <c r="AM360" s="4">
        <f t="shared" si="56"/>
        <v>1.6948976445786452</v>
      </c>
      <c r="AN360" s="4">
        <f t="shared" si="57"/>
        <v>0</v>
      </c>
      <c r="AO360" s="4" t="str">
        <f t="shared" si="58"/>
        <v>K06981</v>
      </c>
      <c r="AP360" s="16" t="str">
        <f t="shared" si="63"/>
        <v>#00FF00</v>
      </c>
    </row>
    <row r="361" spans="1:42" x14ac:dyDescent="0.35">
      <c r="A361" s="3" t="s">
        <v>1622</v>
      </c>
      <c r="B361" s="4" t="s">
        <v>1623</v>
      </c>
      <c r="C361" s="4" t="s">
        <v>1624</v>
      </c>
      <c r="D361" s="23" t="s">
        <v>32</v>
      </c>
      <c r="E361" s="4" t="s">
        <v>101</v>
      </c>
      <c r="F361" s="4" t="s">
        <v>34</v>
      </c>
      <c r="G361" s="4"/>
      <c r="H361" s="4"/>
      <c r="I361" s="4"/>
      <c r="J361" s="4"/>
      <c r="K361" s="4"/>
      <c r="L361" s="4"/>
      <c r="M361" s="4" t="s">
        <v>741</v>
      </c>
      <c r="N361" s="4" t="s">
        <v>41</v>
      </c>
      <c r="O361" s="4" t="s">
        <v>1625</v>
      </c>
      <c r="P361" s="4" t="s">
        <v>1626</v>
      </c>
      <c r="Q361" s="4" t="s">
        <v>1627</v>
      </c>
      <c r="R361" s="4">
        <v>90.2</v>
      </c>
      <c r="S361" s="4">
        <v>0</v>
      </c>
      <c r="T361" s="4">
        <v>0</v>
      </c>
      <c r="U361" s="4">
        <v>1</v>
      </c>
      <c r="V361" s="4">
        <v>0</v>
      </c>
      <c r="W361" s="4">
        <v>1</v>
      </c>
      <c r="X361" s="5">
        <v>10</v>
      </c>
      <c r="Z361" s="3">
        <f t="shared" si="64"/>
        <v>4.0000000000000002E-4</v>
      </c>
      <c r="AA361" s="4">
        <f t="shared" si="64"/>
        <v>4.0000000000000002E-4</v>
      </c>
      <c r="AB361" s="4">
        <f t="shared" si="64"/>
        <v>7.9187969924812019E-3</v>
      </c>
      <c r="AC361" s="4">
        <f t="shared" si="64"/>
        <v>4.0000000000000002E-4</v>
      </c>
      <c r="AD361" s="4">
        <f t="shared" si="64"/>
        <v>5.8112660749864162E-4</v>
      </c>
      <c r="AE361" s="5">
        <f t="shared" si="64"/>
        <v>1.9720798616569722E-3</v>
      </c>
      <c r="AF361"/>
      <c r="AG361" s="3">
        <f t="shared" si="59"/>
        <v>2.9062656641604006E-3</v>
      </c>
      <c r="AH361" s="5">
        <f t="shared" si="60"/>
        <v>9.8440215638520459E-4</v>
      </c>
      <c r="AI361"/>
      <c r="AJ361" s="3">
        <f t="shared" si="61"/>
        <v>0.44049427865347446</v>
      </c>
      <c r="AK361" s="4">
        <f t="shared" si="55"/>
        <v>0.44049427865347446</v>
      </c>
      <c r="AL361" s="4">
        <f t="shared" si="62"/>
        <v>1</v>
      </c>
      <c r="AM361" s="4">
        <f t="shared" si="56"/>
        <v>0.3387171959276446</v>
      </c>
      <c r="AN361" s="4">
        <f t="shared" si="57"/>
        <v>0</v>
      </c>
      <c r="AO361" s="4" t="str">
        <f t="shared" si="58"/>
        <v>K03388</v>
      </c>
      <c r="AP361" s="16" t="str">
        <f t="shared" si="63"/>
        <v>#00FF00</v>
      </c>
    </row>
    <row r="362" spans="1:42" x14ac:dyDescent="0.35">
      <c r="A362" s="3" t="s">
        <v>1628</v>
      </c>
      <c r="B362" s="4"/>
      <c r="C362" s="4"/>
      <c r="D362" s="23" t="s">
        <v>32</v>
      </c>
      <c r="E362" s="4" t="s">
        <v>33</v>
      </c>
      <c r="F362" s="4" t="s">
        <v>34</v>
      </c>
      <c r="G362" s="4" t="s">
        <v>35</v>
      </c>
      <c r="H362" s="4" t="s">
        <v>36</v>
      </c>
      <c r="I362" s="4" t="s">
        <v>37</v>
      </c>
      <c r="J362" s="4" t="s">
        <v>38</v>
      </c>
      <c r="K362" s="4" t="s">
        <v>32</v>
      </c>
      <c r="L362" s="4" t="s">
        <v>39</v>
      </c>
      <c r="M362" s="4" t="s">
        <v>93</v>
      </c>
      <c r="N362" s="4" t="s">
        <v>41</v>
      </c>
      <c r="O362" s="4" t="s">
        <v>50</v>
      </c>
      <c r="P362" s="4" t="s">
        <v>50</v>
      </c>
      <c r="Q362" s="4" t="s">
        <v>1629</v>
      </c>
      <c r="R362" s="4">
        <v>86.6</v>
      </c>
      <c r="S362" s="4">
        <v>0</v>
      </c>
      <c r="T362" s="4">
        <v>0</v>
      </c>
      <c r="U362" s="4">
        <v>0</v>
      </c>
      <c r="V362" s="4">
        <v>4</v>
      </c>
      <c r="W362" s="4">
        <v>11</v>
      </c>
      <c r="X362" s="5">
        <v>14</v>
      </c>
      <c r="Z362" s="3">
        <f t="shared" si="64"/>
        <v>4.0000000000000002E-4</v>
      </c>
      <c r="AA362" s="4">
        <f t="shared" si="64"/>
        <v>4.0000000000000002E-4</v>
      </c>
      <c r="AB362" s="4">
        <f t="shared" si="64"/>
        <v>4.0000000000000002E-4</v>
      </c>
      <c r="AC362" s="4">
        <f t="shared" si="64"/>
        <v>2.2140589569160998E-3</v>
      </c>
      <c r="AD362" s="4">
        <f t="shared" si="64"/>
        <v>2.3923926824850573E-3</v>
      </c>
      <c r="AE362" s="5">
        <f t="shared" si="64"/>
        <v>2.6009118063197614E-3</v>
      </c>
      <c r="AF362"/>
      <c r="AG362" s="3">
        <f t="shared" si="59"/>
        <v>4.0000000000000002E-4</v>
      </c>
      <c r="AH362" s="5">
        <f t="shared" si="60"/>
        <v>2.4024544819069727E-3</v>
      </c>
      <c r="AI362"/>
      <c r="AJ362" s="3">
        <f t="shared" si="61"/>
        <v>3.1019950873535222E-3</v>
      </c>
      <c r="AK362" s="4">
        <f t="shared" si="55"/>
        <v>3.1019950873535222E-3</v>
      </c>
      <c r="AL362" s="4">
        <f t="shared" si="62"/>
        <v>3.1019950873535222E-3</v>
      </c>
      <c r="AM362" s="4">
        <f t="shared" si="56"/>
        <v>6.0061362047674312</v>
      </c>
      <c r="AN362" s="4">
        <f t="shared" si="57"/>
        <v>2.5864371921302287</v>
      </c>
      <c r="AO362" s="4">
        <f t="shared" si="58"/>
        <v>0</v>
      </c>
      <c r="AP362" s="16" t="str">
        <f t="shared" si="63"/>
        <v>#FF8000</v>
      </c>
    </row>
    <row r="363" spans="1:42" x14ac:dyDescent="0.35">
      <c r="A363" s="3" t="s">
        <v>1630</v>
      </c>
      <c r="B363" s="4"/>
      <c r="C363" s="4"/>
      <c r="D363" s="23" t="s">
        <v>32</v>
      </c>
      <c r="E363" s="4" t="s">
        <v>33</v>
      </c>
      <c r="F363" s="4" t="s">
        <v>34</v>
      </c>
      <c r="G363" s="4" t="s">
        <v>35</v>
      </c>
      <c r="H363" s="4" t="s">
        <v>36</v>
      </c>
      <c r="I363" s="4" t="s">
        <v>37</v>
      </c>
      <c r="J363" s="4" t="s">
        <v>38</v>
      </c>
      <c r="K363" s="4" t="s">
        <v>32</v>
      </c>
      <c r="L363" s="4" t="s">
        <v>39</v>
      </c>
      <c r="M363" s="4" t="s">
        <v>300</v>
      </c>
      <c r="N363" s="4" t="s">
        <v>41</v>
      </c>
      <c r="O363" s="4" t="s">
        <v>50</v>
      </c>
      <c r="P363" s="4" t="s">
        <v>50</v>
      </c>
      <c r="Q363" s="4" t="s">
        <v>121</v>
      </c>
      <c r="R363" s="4">
        <v>86.8</v>
      </c>
      <c r="S363" s="4">
        <v>0</v>
      </c>
      <c r="T363" s="4">
        <v>0</v>
      </c>
      <c r="U363" s="4">
        <v>0</v>
      </c>
      <c r="V363" s="4">
        <v>0</v>
      </c>
      <c r="W363" s="4">
        <v>0</v>
      </c>
      <c r="X363" s="5">
        <v>0</v>
      </c>
      <c r="Z363" s="3">
        <f t="shared" si="64"/>
        <v>4.0000000000000002E-4</v>
      </c>
      <c r="AA363" s="4">
        <f t="shared" si="64"/>
        <v>4.0000000000000002E-4</v>
      </c>
      <c r="AB363" s="4">
        <f t="shared" si="64"/>
        <v>4.0000000000000002E-4</v>
      </c>
      <c r="AC363" s="4">
        <f t="shared" si="64"/>
        <v>4.0000000000000002E-4</v>
      </c>
      <c r="AD363" s="4">
        <f t="shared" si="64"/>
        <v>4.0000000000000002E-4</v>
      </c>
      <c r="AE363" s="5">
        <f t="shared" si="64"/>
        <v>4.0000000000000002E-4</v>
      </c>
      <c r="AF363"/>
      <c r="AG363" s="3">
        <f t="shared" si="59"/>
        <v>4.0000000000000002E-4</v>
      </c>
      <c r="AH363" s="5">
        <f t="shared" si="60"/>
        <v>4.0000000000000002E-4</v>
      </c>
      <c r="AI363"/>
      <c r="AJ363" s="3" t="e">
        <f t="shared" si="61"/>
        <v>#DIV/0!</v>
      </c>
      <c r="AK363" s="4">
        <f t="shared" si="55"/>
        <v>1</v>
      </c>
      <c r="AL363" s="4">
        <f t="shared" si="62"/>
        <v>1</v>
      </c>
      <c r="AM363" s="4">
        <f t="shared" si="56"/>
        <v>1</v>
      </c>
      <c r="AN363" s="4">
        <f t="shared" si="57"/>
        <v>0</v>
      </c>
      <c r="AO363" s="4">
        <f t="shared" si="58"/>
        <v>0</v>
      </c>
      <c r="AP363" s="16" t="str">
        <f t="shared" si="63"/>
        <v>#00FF00</v>
      </c>
    </row>
    <row r="364" spans="1:42" x14ac:dyDescent="0.35">
      <c r="A364" s="3" t="s">
        <v>1631</v>
      </c>
      <c r="B364" s="4" t="s">
        <v>1632</v>
      </c>
      <c r="C364" s="4"/>
      <c r="D364" s="23" t="s">
        <v>32</v>
      </c>
      <c r="E364" s="4" t="s">
        <v>101</v>
      </c>
      <c r="F364" s="4" t="s">
        <v>34</v>
      </c>
      <c r="G364" s="4"/>
      <c r="H364" s="4"/>
      <c r="I364" s="4"/>
      <c r="J364" s="4"/>
      <c r="K364" s="4"/>
      <c r="L364" s="4"/>
      <c r="M364" s="4" t="s">
        <v>112</v>
      </c>
      <c r="N364" s="4" t="s">
        <v>41</v>
      </c>
      <c r="O364" s="4" t="s">
        <v>1633</v>
      </c>
      <c r="P364" s="4" t="s">
        <v>1634</v>
      </c>
      <c r="Q364" s="4" t="s">
        <v>1635</v>
      </c>
      <c r="R364" s="4">
        <v>91.2</v>
      </c>
      <c r="S364" s="4">
        <v>0</v>
      </c>
      <c r="T364" s="4">
        <v>0</v>
      </c>
      <c r="U364" s="4">
        <v>0</v>
      </c>
      <c r="V364" s="4">
        <v>0</v>
      </c>
      <c r="W364" s="4">
        <v>0</v>
      </c>
      <c r="X364" s="5">
        <v>4</v>
      </c>
      <c r="Z364" s="3">
        <f t="shared" si="64"/>
        <v>4.0000000000000002E-4</v>
      </c>
      <c r="AA364" s="4">
        <f t="shared" si="64"/>
        <v>4.0000000000000002E-4</v>
      </c>
      <c r="AB364" s="4">
        <f t="shared" si="64"/>
        <v>4.0000000000000002E-4</v>
      </c>
      <c r="AC364" s="4">
        <f t="shared" si="64"/>
        <v>4.0000000000000002E-4</v>
      </c>
      <c r="AD364" s="4">
        <f t="shared" si="64"/>
        <v>4.0000000000000002E-4</v>
      </c>
      <c r="AE364" s="5">
        <f t="shared" si="64"/>
        <v>1.028831944662789E-3</v>
      </c>
      <c r="AF364"/>
      <c r="AG364" s="3">
        <f t="shared" si="59"/>
        <v>4.0000000000000002E-4</v>
      </c>
      <c r="AH364" s="5">
        <f t="shared" si="60"/>
        <v>6.0961064822092964E-4</v>
      </c>
      <c r="AI364"/>
      <c r="AJ364" s="3">
        <f t="shared" si="61"/>
        <v>0.42264973081037438</v>
      </c>
      <c r="AK364" s="4">
        <f t="shared" si="55"/>
        <v>0.42264973081037438</v>
      </c>
      <c r="AL364" s="4">
        <f t="shared" si="62"/>
        <v>1</v>
      </c>
      <c r="AM364" s="4">
        <f t="shared" si="56"/>
        <v>1.5240266205523241</v>
      </c>
      <c r="AN364" s="4">
        <f t="shared" si="57"/>
        <v>0</v>
      </c>
      <c r="AO364" s="4" t="str">
        <f t="shared" si="58"/>
        <v>K06875</v>
      </c>
      <c r="AP364" s="16" t="str">
        <f t="shared" si="63"/>
        <v>#00FF00</v>
      </c>
    </row>
    <row r="365" spans="1:42" x14ac:dyDescent="0.35">
      <c r="A365" s="3" t="s">
        <v>1636</v>
      </c>
      <c r="B365" s="4" t="s">
        <v>1637</v>
      </c>
      <c r="C365" s="4" t="s">
        <v>1638</v>
      </c>
      <c r="D365" s="23" t="s">
        <v>32</v>
      </c>
      <c r="E365" s="4" t="s">
        <v>101</v>
      </c>
      <c r="F365" s="4" t="s">
        <v>34</v>
      </c>
      <c r="G365" s="4"/>
      <c r="H365" s="4"/>
      <c r="I365" s="4"/>
      <c r="J365" s="4"/>
      <c r="K365" s="4"/>
      <c r="L365" s="4"/>
      <c r="M365" s="4" t="s">
        <v>284</v>
      </c>
      <c r="N365" s="4" t="s">
        <v>41</v>
      </c>
      <c r="O365" s="4" t="s">
        <v>1639</v>
      </c>
      <c r="P365" s="4" t="s">
        <v>1640</v>
      </c>
      <c r="Q365" s="4" t="s">
        <v>1641</v>
      </c>
      <c r="R365" s="4">
        <v>95.8</v>
      </c>
      <c r="S365" s="4">
        <v>0</v>
      </c>
      <c r="T365" s="4">
        <v>1</v>
      </c>
      <c r="U365" s="4">
        <v>3</v>
      </c>
      <c r="V365" s="4">
        <v>33</v>
      </c>
      <c r="W365" s="4">
        <v>45</v>
      </c>
      <c r="X365" s="5">
        <v>40</v>
      </c>
      <c r="Z365" s="3">
        <f t="shared" si="64"/>
        <v>4.0000000000000002E-4</v>
      </c>
      <c r="AA365" s="4">
        <f t="shared" si="64"/>
        <v>8.9470085470085472E-3</v>
      </c>
      <c r="AB365" s="4">
        <f t="shared" si="64"/>
        <v>2.2956390977443609E-2</v>
      </c>
      <c r="AC365" s="4">
        <f t="shared" si="64"/>
        <v>1.5365986394557822E-2</v>
      </c>
      <c r="AD365" s="4">
        <f t="shared" si="64"/>
        <v>8.5506973374388697E-3</v>
      </c>
      <c r="AE365" s="5">
        <f t="shared" si="64"/>
        <v>6.688319446627889E-3</v>
      </c>
      <c r="AF365"/>
      <c r="AG365" s="3">
        <f t="shared" si="59"/>
        <v>1.0767799841484052E-2</v>
      </c>
      <c r="AH365" s="5">
        <f t="shared" si="60"/>
        <v>1.0201667726208194E-2</v>
      </c>
      <c r="AI365"/>
      <c r="AJ365" s="3">
        <f t="shared" si="61"/>
        <v>0.95564749348326239</v>
      </c>
      <c r="AK365" s="4">
        <f t="shared" si="55"/>
        <v>0.95564749348326239</v>
      </c>
      <c r="AL365" s="4">
        <f t="shared" si="62"/>
        <v>1</v>
      </c>
      <c r="AM365" s="4">
        <f t="shared" si="56"/>
        <v>0.94742360337208564</v>
      </c>
      <c r="AN365" s="4">
        <f t="shared" si="57"/>
        <v>0</v>
      </c>
      <c r="AO365" s="4" t="str">
        <f t="shared" si="58"/>
        <v>K00197</v>
      </c>
      <c r="AP365" s="16" t="str">
        <f t="shared" si="63"/>
        <v>#00FF00</v>
      </c>
    </row>
    <row r="366" spans="1:42" x14ac:dyDescent="0.35">
      <c r="A366" s="3" t="s">
        <v>1642</v>
      </c>
      <c r="B366" s="4" t="s">
        <v>1643</v>
      </c>
      <c r="C366" s="4" t="s">
        <v>1644</v>
      </c>
      <c r="D366" s="23" t="s">
        <v>32</v>
      </c>
      <c r="E366" s="4" t="s">
        <v>33</v>
      </c>
      <c r="F366" s="4" t="s">
        <v>34</v>
      </c>
      <c r="G366" s="4" t="s">
        <v>35</v>
      </c>
      <c r="H366" s="4" t="s">
        <v>1135</v>
      </c>
      <c r="I366" s="4" t="s">
        <v>1135</v>
      </c>
      <c r="J366" s="4" t="s">
        <v>1135</v>
      </c>
      <c r="K366" s="4" t="s">
        <v>1135</v>
      </c>
      <c r="L366" s="4" t="s">
        <v>1135</v>
      </c>
      <c r="M366" s="4" t="s">
        <v>64</v>
      </c>
      <c r="N366" s="4" t="s">
        <v>41</v>
      </c>
      <c r="O366" s="4" t="s">
        <v>1645</v>
      </c>
      <c r="P366" s="4" t="s">
        <v>1646</v>
      </c>
      <c r="Q366" s="4" t="s">
        <v>1647</v>
      </c>
      <c r="R366" s="4">
        <v>91.9</v>
      </c>
      <c r="S366" s="4">
        <v>0</v>
      </c>
      <c r="T366" s="4">
        <v>0</v>
      </c>
      <c r="U366" s="4">
        <v>0</v>
      </c>
      <c r="V366" s="4">
        <v>2</v>
      </c>
      <c r="W366" s="4">
        <v>8</v>
      </c>
      <c r="X366" s="5">
        <v>11</v>
      </c>
      <c r="Z366" s="3">
        <f t="shared" si="64"/>
        <v>4.0000000000000002E-4</v>
      </c>
      <c r="AA366" s="4">
        <f t="shared" si="64"/>
        <v>4.0000000000000002E-4</v>
      </c>
      <c r="AB366" s="4">
        <f t="shared" si="64"/>
        <v>4.0000000000000002E-4</v>
      </c>
      <c r="AC366" s="4">
        <f t="shared" si="64"/>
        <v>1.30702947845805E-3</v>
      </c>
      <c r="AD366" s="4">
        <f t="shared" si="64"/>
        <v>1.8490128599891323E-3</v>
      </c>
      <c r="AE366" s="5">
        <f t="shared" si="64"/>
        <v>2.1292878478226694E-3</v>
      </c>
      <c r="AF366"/>
      <c r="AG366" s="3">
        <f t="shared" si="59"/>
        <v>4.0000000000000002E-4</v>
      </c>
      <c r="AH366" s="5">
        <f t="shared" si="60"/>
        <v>1.7617767287566172E-3</v>
      </c>
      <c r="AI366"/>
      <c r="AJ366" s="3">
        <f t="shared" si="61"/>
        <v>3.0002135351522543E-2</v>
      </c>
      <c r="AK366" s="4">
        <f t="shared" si="55"/>
        <v>3.0002135351522543E-2</v>
      </c>
      <c r="AL366" s="4">
        <f t="shared" si="62"/>
        <v>3.0002135351522543E-2</v>
      </c>
      <c r="AM366" s="4">
        <f t="shared" si="56"/>
        <v>4.4044418218915427</v>
      </c>
      <c r="AN366" s="4">
        <f t="shared" si="57"/>
        <v>2.1389591969405228</v>
      </c>
      <c r="AO366" s="4" t="str">
        <f t="shared" si="58"/>
        <v>K01880</v>
      </c>
      <c r="AP366" s="16" t="str">
        <f t="shared" si="63"/>
        <v>#FF8000</v>
      </c>
    </row>
    <row r="367" spans="1:42" x14ac:dyDescent="0.35">
      <c r="A367" s="3" t="s">
        <v>1648</v>
      </c>
      <c r="B367" s="4" t="s">
        <v>1649</v>
      </c>
      <c r="C367" s="4"/>
      <c r="D367" s="23" t="s">
        <v>32</v>
      </c>
      <c r="E367" s="4" t="s">
        <v>33</v>
      </c>
      <c r="F367" s="4" t="s">
        <v>34</v>
      </c>
      <c r="G367" s="4" t="s">
        <v>549</v>
      </c>
      <c r="H367" s="4" t="s">
        <v>549</v>
      </c>
      <c r="I367" s="4" t="s">
        <v>549</v>
      </c>
      <c r="J367" s="4" t="s">
        <v>549</v>
      </c>
      <c r="K367" s="4" t="s">
        <v>549</v>
      </c>
      <c r="L367" s="4" t="s">
        <v>549</v>
      </c>
      <c r="M367" s="4" t="s">
        <v>586</v>
      </c>
      <c r="N367" s="4" t="s">
        <v>41</v>
      </c>
      <c r="O367" s="4" t="s">
        <v>1650</v>
      </c>
      <c r="P367" s="4" t="s">
        <v>1651</v>
      </c>
      <c r="Q367" s="4" t="s">
        <v>1652</v>
      </c>
      <c r="R367" s="4">
        <v>94.9</v>
      </c>
      <c r="S367" s="4">
        <v>2</v>
      </c>
      <c r="T367" s="4">
        <v>1</v>
      </c>
      <c r="U367" s="4">
        <v>0</v>
      </c>
      <c r="V367" s="4">
        <v>0</v>
      </c>
      <c r="W367" s="4">
        <v>1</v>
      </c>
      <c r="X367" s="5">
        <v>1</v>
      </c>
      <c r="Z367" s="3">
        <f t="shared" si="64"/>
        <v>3.4882758620689652E-2</v>
      </c>
      <c r="AA367" s="4">
        <f t="shared" si="64"/>
        <v>8.9470085470085472E-3</v>
      </c>
      <c r="AB367" s="4">
        <f t="shared" si="64"/>
        <v>4.0000000000000002E-4</v>
      </c>
      <c r="AC367" s="4">
        <f t="shared" si="64"/>
        <v>4.0000000000000002E-4</v>
      </c>
      <c r="AD367" s="4">
        <f t="shared" si="64"/>
        <v>5.8112660749864162E-4</v>
      </c>
      <c r="AE367" s="5">
        <f t="shared" si="64"/>
        <v>5.5720798616569727E-4</v>
      </c>
      <c r="AF367"/>
      <c r="AG367" s="3">
        <f t="shared" si="59"/>
        <v>1.4743255722566066E-2</v>
      </c>
      <c r="AH367" s="5">
        <f t="shared" si="60"/>
        <v>5.1277819788811288E-4</v>
      </c>
      <c r="AI367"/>
      <c r="AJ367" s="3">
        <f t="shared" si="61"/>
        <v>0.30536831798369313</v>
      </c>
      <c r="AK367" s="4">
        <f t="shared" si="55"/>
        <v>0.30536831798369313</v>
      </c>
      <c r="AL367" s="4">
        <f t="shared" si="62"/>
        <v>1</v>
      </c>
      <c r="AM367" s="4">
        <f t="shared" si="56"/>
        <v>3.4780526603988372E-2</v>
      </c>
      <c r="AN367" s="4">
        <f t="shared" si="57"/>
        <v>0</v>
      </c>
      <c r="AO367" s="4" t="str">
        <f t="shared" si="58"/>
        <v>K13525</v>
      </c>
      <c r="AP367" s="16" t="str">
        <f t="shared" si="63"/>
        <v>#00FF00</v>
      </c>
    </row>
    <row r="368" spans="1:42" x14ac:dyDescent="0.35">
      <c r="A368" s="3" t="s">
        <v>1653</v>
      </c>
      <c r="B368" s="4" t="s">
        <v>1654</v>
      </c>
      <c r="C368" s="4" t="s">
        <v>1655</v>
      </c>
      <c r="D368" s="23" t="s">
        <v>32</v>
      </c>
      <c r="E368" s="4" t="s">
        <v>33</v>
      </c>
      <c r="F368" s="4" t="s">
        <v>34</v>
      </c>
      <c r="G368" s="4" t="s">
        <v>35</v>
      </c>
      <c r="H368" s="4" t="s">
        <v>36</v>
      </c>
      <c r="I368" s="4" t="s">
        <v>37</v>
      </c>
      <c r="J368" s="4" t="s">
        <v>38</v>
      </c>
      <c r="K368" s="4" t="s">
        <v>32</v>
      </c>
      <c r="L368" s="4" t="s">
        <v>39</v>
      </c>
      <c r="M368" s="4" t="s">
        <v>554</v>
      </c>
      <c r="N368" s="4" t="s">
        <v>41</v>
      </c>
      <c r="O368" s="4" t="s">
        <v>1656</v>
      </c>
      <c r="P368" s="4" t="s">
        <v>1657</v>
      </c>
      <c r="Q368" s="4" t="s">
        <v>1658</v>
      </c>
      <c r="R368" s="4">
        <v>81</v>
      </c>
      <c r="S368" s="4">
        <v>0</v>
      </c>
      <c r="T368" s="4">
        <v>0</v>
      </c>
      <c r="U368" s="4">
        <v>0</v>
      </c>
      <c r="V368" s="4">
        <v>0</v>
      </c>
      <c r="W368" s="4">
        <v>0</v>
      </c>
      <c r="X368" s="5">
        <v>0</v>
      </c>
      <c r="Z368" s="3">
        <f t="shared" si="64"/>
        <v>4.0000000000000002E-4</v>
      </c>
      <c r="AA368" s="4">
        <f t="shared" si="64"/>
        <v>4.0000000000000002E-4</v>
      </c>
      <c r="AB368" s="4">
        <f t="shared" si="64"/>
        <v>4.0000000000000002E-4</v>
      </c>
      <c r="AC368" s="4">
        <f t="shared" si="64"/>
        <v>4.0000000000000002E-4</v>
      </c>
      <c r="AD368" s="4">
        <f t="shared" si="64"/>
        <v>4.0000000000000002E-4</v>
      </c>
      <c r="AE368" s="5">
        <f t="shared" si="64"/>
        <v>4.0000000000000002E-4</v>
      </c>
      <c r="AF368"/>
      <c r="AG368" s="3">
        <f t="shared" si="59"/>
        <v>4.0000000000000002E-4</v>
      </c>
      <c r="AH368" s="5">
        <f t="shared" si="60"/>
        <v>4.0000000000000002E-4</v>
      </c>
      <c r="AI368"/>
      <c r="AJ368" s="3" t="e">
        <f t="shared" si="61"/>
        <v>#DIV/0!</v>
      </c>
      <c r="AK368" s="4">
        <f t="shared" si="55"/>
        <v>1</v>
      </c>
      <c r="AL368" s="4">
        <f t="shared" si="62"/>
        <v>1</v>
      </c>
      <c r="AM368" s="4">
        <f t="shared" si="56"/>
        <v>1</v>
      </c>
      <c r="AN368" s="4">
        <f t="shared" si="57"/>
        <v>0</v>
      </c>
      <c r="AO368" s="4" t="str">
        <f t="shared" si="58"/>
        <v>K07179</v>
      </c>
      <c r="AP368" s="16" t="str">
        <f t="shared" si="63"/>
        <v>#00FF00</v>
      </c>
    </row>
    <row r="369" spans="1:42" x14ac:dyDescent="0.35">
      <c r="A369" s="3" t="s">
        <v>1659</v>
      </c>
      <c r="B369" s="4" t="s">
        <v>1660</v>
      </c>
      <c r="C369" s="4" t="s">
        <v>1661</v>
      </c>
      <c r="D369" s="23" t="s">
        <v>32</v>
      </c>
      <c r="E369" s="4" t="s">
        <v>33</v>
      </c>
      <c r="F369" s="4" t="s">
        <v>34</v>
      </c>
      <c r="G369" s="4" t="s">
        <v>35</v>
      </c>
      <c r="H369" s="4" t="s">
        <v>36</v>
      </c>
      <c r="I369" s="4" t="s">
        <v>37</v>
      </c>
      <c r="J369" s="4" t="s">
        <v>38</v>
      </c>
      <c r="K369" s="4" t="s">
        <v>32</v>
      </c>
      <c r="L369" s="4" t="s">
        <v>39</v>
      </c>
      <c r="M369" s="4" t="s">
        <v>169</v>
      </c>
      <c r="N369" s="4" t="s">
        <v>41</v>
      </c>
      <c r="O369" s="4" t="s">
        <v>1662</v>
      </c>
      <c r="P369" s="4" t="s">
        <v>1663</v>
      </c>
      <c r="Q369" s="4" t="s">
        <v>1664</v>
      </c>
      <c r="R369" s="4">
        <v>87.1</v>
      </c>
      <c r="S369" s="4">
        <v>0</v>
      </c>
      <c r="T369" s="4">
        <v>0</v>
      </c>
      <c r="U369" s="4">
        <v>0</v>
      </c>
      <c r="V369" s="4">
        <v>0</v>
      </c>
      <c r="W369" s="4">
        <v>5</v>
      </c>
      <c r="X369" s="5">
        <v>4</v>
      </c>
      <c r="Z369" s="3">
        <f t="shared" si="64"/>
        <v>4.0000000000000002E-4</v>
      </c>
      <c r="AA369" s="4">
        <f t="shared" si="64"/>
        <v>4.0000000000000002E-4</v>
      </c>
      <c r="AB369" s="4">
        <f t="shared" si="64"/>
        <v>4.0000000000000002E-4</v>
      </c>
      <c r="AC369" s="4">
        <f t="shared" si="64"/>
        <v>4.0000000000000002E-4</v>
      </c>
      <c r="AD369" s="4">
        <f t="shared" si="64"/>
        <v>1.3056330374932078E-3</v>
      </c>
      <c r="AE369" s="5">
        <f t="shared" si="64"/>
        <v>1.028831944662789E-3</v>
      </c>
      <c r="AF369"/>
      <c r="AG369" s="3">
        <f t="shared" si="59"/>
        <v>4.0000000000000002E-4</v>
      </c>
      <c r="AH369" s="5">
        <f t="shared" si="60"/>
        <v>9.1148832738533229E-4</v>
      </c>
      <c r="AI369"/>
      <c r="AJ369" s="3">
        <f t="shared" si="61"/>
        <v>0.19647228005725781</v>
      </c>
      <c r="AK369" s="4">
        <f t="shared" si="55"/>
        <v>0.19647228005725781</v>
      </c>
      <c r="AL369" s="4">
        <f t="shared" si="62"/>
        <v>1</v>
      </c>
      <c r="AM369" s="4">
        <f t="shared" si="56"/>
        <v>2.2787208184633307</v>
      </c>
      <c r="AN369" s="4">
        <f t="shared" si="57"/>
        <v>0</v>
      </c>
      <c r="AO369" s="4" t="str">
        <f t="shared" si="58"/>
        <v>K01704</v>
      </c>
      <c r="AP369" s="16" t="str">
        <f t="shared" si="63"/>
        <v>#00FF00</v>
      </c>
    </row>
    <row r="370" spans="1:42" x14ac:dyDescent="0.35">
      <c r="A370" s="3" t="s">
        <v>1665</v>
      </c>
      <c r="B370" s="4"/>
      <c r="C370" s="4"/>
      <c r="D370" s="23" t="s">
        <v>32</v>
      </c>
      <c r="E370" s="4" t="s">
        <v>33</v>
      </c>
      <c r="F370" s="4" t="s">
        <v>34</v>
      </c>
      <c r="G370" s="4" t="s">
        <v>35</v>
      </c>
      <c r="H370" s="4" t="s">
        <v>36</v>
      </c>
      <c r="I370" s="4" t="s">
        <v>37</v>
      </c>
      <c r="J370" s="4" t="s">
        <v>38</v>
      </c>
      <c r="K370" s="4" t="s">
        <v>32</v>
      </c>
      <c r="L370" s="4" t="s">
        <v>39</v>
      </c>
      <c r="M370" s="4" t="s">
        <v>175</v>
      </c>
      <c r="N370" s="4" t="s">
        <v>41</v>
      </c>
      <c r="O370" s="4" t="s">
        <v>1666</v>
      </c>
      <c r="P370" s="4" t="s">
        <v>1667</v>
      </c>
      <c r="Q370" s="4" t="s">
        <v>1668</v>
      </c>
      <c r="R370" s="4">
        <v>98.7</v>
      </c>
      <c r="S370" s="4">
        <v>0</v>
      </c>
      <c r="T370" s="4">
        <v>0</v>
      </c>
      <c r="U370" s="4">
        <v>0</v>
      </c>
      <c r="V370" s="4">
        <v>2</v>
      </c>
      <c r="W370" s="4">
        <v>4</v>
      </c>
      <c r="X370" s="5">
        <v>2</v>
      </c>
      <c r="Z370" s="3">
        <f t="shared" si="64"/>
        <v>4.0000000000000002E-4</v>
      </c>
      <c r="AA370" s="4">
        <f t="shared" si="64"/>
        <v>4.0000000000000002E-4</v>
      </c>
      <c r="AB370" s="4">
        <f t="shared" si="64"/>
        <v>4.0000000000000002E-4</v>
      </c>
      <c r="AC370" s="4">
        <f t="shared" si="64"/>
        <v>1.30702947845805E-3</v>
      </c>
      <c r="AD370" s="4">
        <f t="shared" si="64"/>
        <v>1.1245064299945662E-3</v>
      </c>
      <c r="AE370" s="5">
        <f t="shared" si="64"/>
        <v>7.1441597233139447E-4</v>
      </c>
      <c r="AF370"/>
      <c r="AG370" s="3">
        <f t="shared" si="59"/>
        <v>4.0000000000000002E-4</v>
      </c>
      <c r="AH370" s="5">
        <f t="shared" si="60"/>
        <v>1.0486506269280036E-3</v>
      </c>
      <c r="AI370"/>
      <c r="AJ370" s="3">
        <f t="shared" si="61"/>
        <v>6.5849528384004596E-2</v>
      </c>
      <c r="AK370" s="4">
        <f t="shared" si="55"/>
        <v>6.5849528384004596E-2</v>
      </c>
      <c r="AL370" s="4">
        <f t="shared" si="62"/>
        <v>1</v>
      </c>
      <c r="AM370" s="4">
        <f t="shared" si="56"/>
        <v>2.6216265673200088</v>
      </c>
      <c r="AN370" s="4">
        <f t="shared" si="57"/>
        <v>0</v>
      </c>
      <c r="AO370" s="4">
        <f t="shared" si="58"/>
        <v>0</v>
      </c>
      <c r="AP370" s="16" t="str">
        <f t="shared" si="63"/>
        <v>#00FF00</v>
      </c>
    </row>
    <row r="371" spans="1:42" x14ac:dyDescent="0.35">
      <c r="A371" s="3" t="s">
        <v>1669</v>
      </c>
      <c r="B371" s="4" t="s">
        <v>1670</v>
      </c>
      <c r="C371" s="4" t="s">
        <v>1671</v>
      </c>
      <c r="D371" s="23" t="s">
        <v>32</v>
      </c>
      <c r="E371" s="4" t="s">
        <v>33</v>
      </c>
      <c r="F371" s="4" t="s">
        <v>34</v>
      </c>
      <c r="G371" s="4" t="s">
        <v>35</v>
      </c>
      <c r="H371" s="4" t="s">
        <v>36</v>
      </c>
      <c r="I371" s="4" t="s">
        <v>37</v>
      </c>
      <c r="J371" s="4" t="s">
        <v>38</v>
      </c>
      <c r="K371" s="4" t="s">
        <v>32</v>
      </c>
      <c r="L371" s="4" t="s">
        <v>111</v>
      </c>
      <c r="M371" s="4" t="s">
        <v>40</v>
      </c>
      <c r="N371" s="4" t="s">
        <v>41</v>
      </c>
      <c r="O371" s="4" t="s">
        <v>1672</v>
      </c>
      <c r="P371" s="4" t="s">
        <v>1673</v>
      </c>
      <c r="Q371" s="4" t="s">
        <v>1674</v>
      </c>
      <c r="R371" s="4">
        <v>85.9</v>
      </c>
      <c r="S371" s="4">
        <v>0</v>
      </c>
      <c r="T371" s="4">
        <v>0</v>
      </c>
      <c r="U371" s="4">
        <v>0</v>
      </c>
      <c r="V371" s="4">
        <v>0</v>
      </c>
      <c r="W371" s="4">
        <v>5</v>
      </c>
      <c r="X371" s="5">
        <v>4</v>
      </c>
      <c r="Z371" s="3">
        <f t="shared" si="64"/>
        <v>4.0000000000000002E-4</v>
      </c>
      <c r="AA371" s="4">
        <f t="shared" si="64"/>
        <v>4.0000000000000002E-4</v>
      </c>
      <c r="AB371" s="4">
        <f t="shared" si="64"/>
        <v>4.0000000000000002E-4</v>
      </c>
      <c r="AC371" s="4">
        <f t="shared" si="64"/>
        <v>4.0000000000000002E-4</v>
      </c>
      <c r="AD371" s="4">
        <f t="shared" si="64"/>
        <v>1.3056330374932078E-3</v>
      </c>
      <c r="AE371" s="5">
        <f t="shared" si="64"/>
        <v>1.028831944662789E-3</v>
      </c>
      <c r="AF371"/>
      <c r="AG371" s="3">
        <f t="shared" si="59"/>
        <v>4.0000000000000002E-4</v>
      </c>
      <c r="AH371" s="5">
        <f t="shared" si="60"/>
        <v>9.1148832738533229E-4</v>
      </c>
      <c r="AI371"/>
      <c r="AJ371" s="3">
        <f t="shared" si="61"/>
        <v>0.19647228005725781</v>
      </c>
      <c r="AK371" s="4">
        <f t="shared" si="55"/>
        <v>0.19647228005725781</v>
      </c>
      <c r="AL371" s="4">
        <f t="shared" si="62"/>
        <v>1</v>
      </c>
      <c r="AM371" s="4">
        <f t="shared" si="56"/>
        <v>2.2787208184633307</v>
      </c>
      <c r="AN371" s="4">
        <f t="shared" si="57"/>
        <v>0</v>
      </c>
      <c r="AO371" s="4" t="str">
        <f t="shared" si="58"/>
        <v>K00175</v>
      </c>
      <c r="AP371" s="16" t="str">
        <f t="shared" si="63"/>
        <v>#00FF00</v>
      </c>
    </row>
    <row r="372" spans="1:42" x14ac:dyDescent="0.35">
      <c r="A372" s="3" t="s">
        <v>1675</v>
      </c>
      <c r="B372" s="4"/>
      <c r="C372" s="4"/>
      <c r="D372" s="23" t="s">
        <v>32</v>
      </c>
      <c r="E372" s="4" t="s">
        <v>33</v>
      </c>
      <c r="F372" s="4" t="s">
        <v>34</v>
      </c>
      <c r="G372" s="4" t="s">
        <v>549</v>
      </c>
      <c r="H372" s="4" t="s">
        <v>549</v>
      </c>
      <c r="I372" s="4" t="s">
        <v>549</v>
      </c>
      <c r="J372" s="4" t="s">
        <v>549</v>
      </c>
      <c r="K372" s="4" t="s">
        <v>549</v>
      </c>
      <c r="L372" s="4" t="s">
        <v>549</v>
      </c>
      <c r="M372" s="4" t="s">
        <v>105</v>
      </c>
      <c r="N372" s="4" t="s">
        <v>41</v>
      </c>
      <c r="O372" s="4" t="s">
        <v>1676</v>
      </c>
      <c r="P372" s="4" t="s">
        <v>1677</v>
      </c>
      <c r="Q372" s="4" t="s">
        <v>1678</v>
      </c>
      <c r="R372" s="4">
        <v>90.3</v>
      </c>
      <c r="S372" s="4">
        <v>0</v>
      </c>
      <c r="T372" s="4">
        <v>1</v>
      </c>
      <c r="U372" s="4">
        <v>0</v>
      </c>
      <c r="V372" s="4">
        <v>2</v>
      </c>
      <c r="W372" s="4">
        <v>5</v>
      </c>
      <c r="X372" s="5">
        <v>3</v>
      </c>
      <c r="Z372" s="3">
        <f t="shared" si="64"/>
        <v>4.0000000000000002E-4</v>
      </c>
      <c r="AA372" s="4">
        <f t="shared" si="64"/>
        <v>8.9470085470085472E-3</v>
      </c>
      <c r="AB372" s="4">
        <f t="shared" si="64"/>
        <v>4.0000000000000002E-4</v>
      </c>
      <c r="AC372" s="4">
        <f t="shared" si="64"/>
        <v>1.30702947845805E-3</v>
      </c>
      <c r="AD372" s="4">
        <f t="shared" si="64"/>
        <v>1.3056330374932078E-3</v>
      </c>
      <c r="AE372" s="5">
        <f t="shared" si="64"/>
        <v>8.7162395849709167E-4</v>
      </c>
      <c r="AF372"/>
      <c r="AG372" s="3">
        <f t="shared" si="59"/>
        <v>3.2490028490028485E-3</v>
      </c>
      <c r="AH372" s="5">
        <f t="shared" si="60"/>
        <v>1.1614288248161166E-3</v>
      </c>
      <c r="AI372"/>
      <c r="AJ372" s="3">
        <f t="shared" si="61"/>
        <v>0.53099374675402622</v>
      </c>
      <c r="AK372" s="4">
        <f t="shared" si="55"/>
        <v>0.53099374675402622</v>
      </c>
      <c r="AL372" s="4">
        <f t="shared" si="62"/>
        <v>1</v>
      </c>
      <c r="AM372" s="4">
        <f t="shared" si="56"/>
        <v>0.35747239346760523</v>
      </c>
      <c r="AN372" s="4">
        <f t="shared" si="57"/>
        <v>0</v>
      </c>
      <c r="AO372" s="4">
        <f t="shared" si="58"/>
        <v>0</v>
      </c>
      <c r="AP372" s="16" t="str">
        <f t="shared" si="63"/>
        <v>#00FF00</v>
      </c>
    </row>
    <row r="373" spans="1:42" x14ac:dyDescent="0.35">
      <c r="A373" s="3" t="s">
        <v>1679</v>
      </c>
      <c r="B373" s="4" t="s">
        <v>1680</v>
      </c>
      <c r="C373" s="4"/>
      <c r="D373" s="23" t="s">
        <v>32</v>
      </c>
      <c r="E373" s="4" t="s">
        <v>33</v>
      </c>
      <c r="F373" s="4" t="s">
        <v>34</v>
      </c>
      <c r="G373" s="4" t="s">
        <v>35</v>
      </c>
      <c r="H373" s="4" t="s">
        <v>36</v>
      </c>
      <c r="I373" s="4" t="s">
        <v>37</v>
      </c>
      <c r="J373" s="4" t="s">
        <v>38</v>
      </c>
      <c r="K373" s="4" t="s">
        <v>32</v>
      </c>
      <c r="L373" s="4" t="s">
        <v>39</v>
      </c>
      <c r="M373" s="4" t="s">
        <v>577</v>
      </c>
      <c r="N373" s="4" t="s">
        <v>41</v>
      </c>
      <c r="O373" s="4" t="s">
        <v>1681</v>
      </c>
      <c r="P373" s="4" t="s">
        <v>1682</v>
      </c>
      <c r="Q373" s="4" t="s">
        <v>1683</v>
      </c>
      <c r="R373" s="4">
        <v>88.7</v>
      </c>
      <c r="S373" s="4">
        <v>0</v>
      </c>
      <c r="T373" s="4">
        <v>0</v>
      </c>
      <c r="U373" s="4">
        <v>0</v>
      </c>
      <c r="V373" s="4">
        <v>4</v>
      </c>
      <c r="W373" s="4">
        <v>8</v>
      </c>
      <c r="X373" s="5">
        <v>7</v>
      </c>
      <c r="Z373" s="3">
        <f t="shared" si="64"/>
        <v>4.0000000000000002E-4</v>
      </c>
      <c r="AA373" s="4">
        <f t="shared" si="64"/>
        <v>4.0000000000000002E-4</v>
      </c>
      <c r="AB373" s="4">
        <f t="shared" si="64"/>
        <v>4.0000000000000002E-4</v>
      </c>
      <c r="AC373" s="4">
        <f t="shared" si="64"/>
        <v>2.2140589569160998E-3</v>
      </c>
      <c r="AD373" s="4">
        <f t="shared" si="64"/>
        <v>1.8490128599891323E-3</v>
      </c>
      <c r="AE373" s="5">
        <f t="shared" si="64"/>
        <v>1.5004559031598806E-3</v>
      </c>
      <c r="AF373"/>
      <c r="AG373" s="3">
        <f t="shared" si="59"/>
        <v>4.0000000000000002E-4</v>
      </c>
      <c r="AH373" s="5">
        <f t="shared" si="60"/>
        <v>1.8545092400217044E-3</v>
      </c>
      <c r="AI373"/>
      <c r="AJ373" s="3">
        <f t="shared" si="61"/>
        <v>1.9477874569738058E-2</v>
      </c>
      <c r="AK373" s="4">
        <f t="shared" si="55"/>
        <v>1.9477874569738058E-2</v>
      </c>
      <c r="AL373" s="4">
        <f t="shared" si="62"/>
        <v>1.9477874569738058E-2</v>
      </c>
      <c r="AM373" s="4">
        <f t="shared" si="56"/>
        <v>4.636273100054261</v>
      </c>
      <c r="AN373" s="4">
        <f t="shared" si="57"/>
        <v>2.212965550919324</v>
      </c>
      <c r="AO373" s="4" t="str">
        <f t="shared" si="58"/>
        <v>K02991</v>
      </c>
      <c r="AP373" s="16" t="str">
        <f t="shared" si="63"/>
        <v>#FF8000</v>
      </c>
    </row>
    <row r="374" spans="1:42" x14ac:dyDescent="0.35">
      <c r="A374" s="3" t="s">
        <v>1684</v>
      </c>
      <c r="B374" s="4"/>
      <c r="C374" s="4"/>
      <c r="D374" s="23" t="s">
        <v>32</v>
      </c>
      <c r="E374" s="4" t="s">
        <v>33</v>
      </c>
      <c r="F374" s="4" t="s">
        <v>34</v>
      </c>
      <c r="G374" s="4" t="s">
        <v>35</v>
      </c>
      <c r="H374" s="4" t="s">
        <v>36</v>
      </c>
      <c r="I374" s="4" t="s">
        <v>37</v>
      </c>
      <c r="J374" s="4" t="s">
        <v>38</v>
      </c>
      <c r="K374" s="4" t="s">
        <v>32</v>
      </c>
      <c r="L374" s="4" t="s">
        <v>39</v>
      </c>
      <c r="M374" s="4" t="s">
        <v>157</v>
      </c>
      <c r="N374" s="4" t="s">
        <v>41</v>
      </c>
      <c r="O374" s="4" t="s">
        <v>50</v>
      </c>
      <c r="P374" s="4" t="s">
        <v>50</v>
      </c>
      <c r="Q374" s="4" t="s">
        <v>51</v>
      </c>
      <c r="R374" s="4">
        <v>90.6</v>
      </c>
      <c r="S374" s="4">
        <v>0</v>
      </c>
      <c r="T374" s="4">
        <v>0</v>
      </c>
      <c r="U374" s="4">
        <v>0</v>
      </c>
      <c r="V374" s="4">
        <v>0</v>
      </c>
      <c r="W374" s="4">
        <v>0</v>
      </c>
      <c r="X374" s="5">
        <v>0</v>
      </c>
      <c r="Z374" s="3">
        <f t="shared" si="64"/>
        <v>4.0000000000000002E-4</v>
      </c>
      <c r="AA374" s="4">
        <f t="shared" si="64"/>
        <v>4.0000000000000002E-4</v>
      </c>
      <c r="AB374" s="4">
        <f t="shared" si="64"/>
        <v>4.0000000000000002E-4</v>
      </c>
      <c r="AC374" s="4">
        <f t="shared" si="64"/>
        <v>4.0000000000000002E-4</v>
      </c>
      <c r="AD374" s="4">
        <f t="shared" si="64"/>
        <v>4.0000000000000002E-4</v>
      </c>
      <c r="AE374" s="5">
        <f t="shared" si="64"/>
        <v>4.0000000000000002E-4</v>
      </c>
      <c r="AF374"/>
      <c r="AG374" s="3">
        <f t="shared" si="59"/>
        <v>4.0000000000000002E-4</v>
      </c>
      <c r="AH374" s="5">
        <f t="shared" si="60"/>
        <v>4.0000000000000002E-4</v>
      </c>
      <c r="AI374"/>
      <c r="AJ374" s="3" t="e">
        <f t="shared" si="61"/>
        <v>#DIV/0!</v>
      </c>
      <c r="AK374" s="4">
        <f t="shared" si="55"/>
        <v>1</v>
      </c>
      <c r="AL374" s="4">
        <f t="shared" si="62"/>
        <v>1</v>
      </c>
      <c r="AM374" s="4">
        <f t="shared" si="56"/>
        <v>1</v>
      </c>
      <c r="AN374" s="4">
        <f t="shared" si="57"/>
        <v>0</v>
      </c>
      <c r="AO374" s="4">
        <f t="shared" si="58"/>
        <v>0</v>
      </c>
      <c r="AP374" s="16" t="str">
        <f t="shared" si="63"/>
        <v>#00FF00</v>
      </c>
    </row>
    <row r="375" spans="1:42" x14ac:dyDescent="0.35">
      <c r="A375" s="3" t="s">
        <v>1685</v>
      </c>
      <c r="B375" s="4" t="s">
        <v>1686</v>
      </c>
      <c r="C375" s="4"/>
      <c r="D375" s="23" t="s">
        <v>32</v>
      </c>
      <c r="E375" s="4" t="s">
        <v>33</v>
      </c>
      <c r="F375" s="4" t="s">
        <v>34</v>
      </c>
      <c r="G375" s="4" t="s">
        <v>35</v>
      </c>
      <c r="H375" s="4" t="s">
        <v>36</v>
      </c>
      <c r="I375" s="4" t="s">
        <v>37</v>
      </c>
      <c r="J375" s="4" t="s">
        <v>38</v>
      </c>
      <c r="K375" s="4" t="s">
        <v>32</v>
      </c>
      <c r="L375" s="4" t="s">
        <v>373</v>
      </c>
      <c r="M375" s="4" t="s">
        <v>131</v>
      </c>
      <c r="N375" s="4" t="s">
        <v>41</v>
      </c>
      <c r="O375" s="4" t="s">
        <v>1687</v>
      </c>
      <c r="P375" s="4" t="s">
        <v>1688</v>
      </c>
      <c r="Q375" s="4" t="s">
        <v>1689</v>
      </c>
      <c r="R375" s="4">
        <v>69.5</v>
      </c>
      <c r="S375" s="4">
        <v>1</v>
      </c>
      <c r="T375" s="4">
        <v>1</v>
      </c>
      <c r="U375" s="4">
        <v>1</v>
      </c>
      <c r="V375" s="4">
        <v>0</v>
      </c>
      <c r="W375" s="4">
        <v>2</v>
      </c>
      <c r="X375" s="5">
        <v>4</v>
      </c>
      <c r="Z375" s="3">
        <f t="shared" si="64"/>
        <v>1.7641379310344828E-2</v>
      </c>
      <c r="AA375" s="4">
        <f t="shared" si="64"/>
        <v>8.9470085470085472E-3</v>
      </c>
      <c r="AB375" s="4">
        <f t="shared" si="64"/>
        <v>7.9187969924812019E-3</v>
      </c>
      <c r="AC375" s="4">
        <f t="shared" si="64"/>
        <v>4.0000000000000002E-4</v>
      </c>
      <c r="AD375" s="4">
        <f t="shared" si="64"/>
        <v>7.6225321499728306E-4</v>
      </c>
      <c r="AE375" s="5">
        <f t="shared" si="64"/>
        <v>1.028831944662789E-3</v>
      </c>
      <c r="AF375"/>
      <c r="AG375" s="3">
        <f t="shared" si="59"/>
        <v>1.1502394949944858E-2</v>
      </c>
      <c r="AH375" s="5">
        <f t="shared" si="60"/>
        <v>7.3036171988669074E-4</v>
      </c>
      <c r="AI375"/>
      <c r="AJ375" s="3">
        <f t="shared" si="61"/>
        <v>8.0495966663271634E-2</v>
      </c>
      <c r="AK375" s="4">
        <f t="shared" si="55"/>
        <v>8.0495966663271634E-2</v>
      </c>
      <c r="AL375" s="4">
        <f t="shared" si="62"/>
        <v>1</v>
      </c>
      <c r="AM375" s="4">
        <f t="shared" si="56"/>
        <v>6.3496491214657169E-2</v>
      </c>
      <c r="AN375" s="4">
        <f t="shared" si="57"/>
        <v>0</v>
      </c>
      <c r="AO375" s="4" t="str">
        <f t="shared" si="58"/>
        <v>K03546</v>
      </c>
      <c r="AP375" s="16" t="str">
        <f t="shared" si="63"/>
        <v>#00FF00</v>
      </c>
    </row>
    <row r="376" spans="1:42" x14ac:dyDescent="0.35">
      <c r="A376" s="3" t="s">
        <v>1690</v>
      </c>
      <c r="B376" s="4"/>
      <c r="C376" s="4"/>
      <c r="D376" s="23" t="s">
        <v>32</v>
      </c>
      <c r="E376" s="4" t="s">
        <v>101</v>
      </c>
      <c r="F376" s="4" t="s">
        <v>34</v>
      </c>
      <c r="G376" s="4"/>
      <c r="H376" s="4"/>
      <c r="I376" s="4"/>
      <c r="J376" s="4"/>
      <c r="K376" s="4"/>
      <c r="L376" s="4"/>
      <c r="M376" s="4" t="s">
        <v>175</v>
      </c>
      <c r="N376" s="4" t="s">
        <v>41</v>
      </c>
      <c r="O376" s="4" t="s">
        <v>50</v>
      </c>
      <c r="P376" s="4" t="s">
        <v>50</v>
      </c>
      <c r="Q376" s="4" t="s">
        <v>240</v>
      </c>
      <c r="R376" s="4">
        <v>46.8</v>
      </c>
      <c r="S376" s="4">
        <v>0</v>
      </c>
      <c r="T376" s="4">
        <v>0</v>
      </c>
      <c r="U376" s="4">
        <v>0</v>
      </c>
      <c r="V376" s="4">
        <v>0</v>
      </c>
      <c r="W376" s="4">
        <v>0</v>
      </c>
      <c r="X376" s="5">
        <v>0</v>
      </c>
      <c r="Z376" s="3">
        <f t="shared" si="64"/>
        <v>4.0000000000000002E-4</v>
      </c>
      <c r="AA376" s="4">
        <f t="shared" si="64"/>
        <v>4.0000000000000002E-4</v>
      </c>
      <c r="AB376" s="4">
        <f t="shared" si="64"/>
        <v>4.0000000000000002E-4</v>
      </c>
      <c r="AC376" s="4">
        <f t="shared" si="64"/>
        <v>4.0000000000000002E-4</v>
      </c>
      <c r="AD376" s="4">
        <f t="shared" si="64"/>
        <v>4.0000000000000002E-4</v>
      </c>
      <c r="AE376" s="5">
        <f t="shared" si="64"/>
        <v>4.0000000000000002E-4</v>
      </c>
      <c r="AF376"/>
      <c r="AG376" s="3">
        <f t="shared" si="59"/>
        <v>4.0000000000000002E-4</v>
      </c>
      <c r="AH376" s="5">
        <f t="shared" si="60"/>
        <v>4.0000000000000002E-4</v>
      </c>
      <c r="AI376"/>
      <c r="AJ376" s="3" t="e">
        <f t="shared" si="61"/>
        <v>#DIV/0!</v>
      </c>
      <c r="AK376" s="4">
        <f t="shared" si="55"/>
        <v>1</v>
      </c>
      <c r="AL376" s="4">
        <f t="shared" si="62"/>
        <v>1</v>
      </c>
      <c r="AM376" s="4">
        <f t="shared" si="56"/>
        <v>1</v>
      </c>
      <c r="AN376" s="4">
        <f t="shared" si="57"/>
        <v>0</v>
      </c>
      <c r="AO376" s="4">
        <f t="shared" si="58"/>
        <v>0</v>
      </c>
      <c r="AP376" s="16" t="str">
        <f t="shared" si="63"/>
        <v>#00FF00</v>
      </c>
    </row>
    <row r="377" spans="1:42" x14ac:dyDescent="0.35">
      <c r="A377" s="3" t="s">
        <v>1691</v>
      </c>
      <c r="B377" s="4" t="s">
        <v>1692</v>
      </c>
      <c r="C377" s="4" t="s">
        <v>1693</v>
      </c>
      <c r="D377" s="23" t="s">
        <v>32</v>
      </c>
      <c r="E377" s="4" t="s">
        <v>33</v>
      </c>
      <c r="F377" s="4" t="s">
        <v>34</v>
      </c>
      <c r="G377" s="4" t="s">
        <v>35</v>
      </c>
      <c r="H377" s="4" t="s">
        <v>36</v>
      </c>
      <c r="I377" s="4" t="s">
        <v>37</v>
      </c>
      <c r="J377" s="4" t="s">
        <v>38</v>
      </c>
      <c r="K377" s="4" t="s">
        <v>32</v>
      </c>
      <c r="L377" s="4" t="s">
        <v>111</v>
      </c>
      <c r="M377" s="4" t="s">
        <v>300</v>
      </c>
      <c r="N377" s="4" t="s">
        <v>41</v>
      </c>
      <c r="O377" s="4" t="s">
        <v>1694</v>
      </c>
      <c r="P377" s="4" t="s">
        <v>1695</v>
      </c>
      <c r="Q377" s="4" t="s">
        <v>1696</v>
      </c>
      <c r="R377" s="4">
        <v>81.7</v>
      </c>
      <c r="S377" s="4">
        <v>0</v>
      </c>
      <c r="T377" s="4">
        <v>0</v>
      </c>
      <c r="U377" s="4">
        <v>0</v>
      </c>
      <c r="V377" s="4">
        <v>0</v>
      </c>
      <c r="W377" s="4">
        <v>1</v>
      </c>
      <c r="X377" s="5">
        <v>1</v>
      </c>
      <c r="Z377" s="3">
        <f t="shared" si="64"/>
        <v>4.0000000000000002E-4</v>
      </c>
      <c r="AA377" s="4">
        <f t="shared" si="64"/>
        <v>4.0000000000000002E-4</v>
      </c>
      <c r="AB377" s="4">
        <f t="shared" si="64"/>
        <v>4.0000000000000002E-4</v>
      </c>
      <c r="AC377" s="4">
        <f t="shared" si="64"/>
        <v>4.0000000000000002E-4</v>
      </c>
      <c r="AD377" s="4">
        <f t="shared" si="64"/>
        <v>5.8112660749864162E-4</v>
      </c>
      <c r="AE377" s="5">
        <f t="shared" si="64"/>
        <v>5.5720798616569727E-4</v>
      </c>
      <c r="AF377"/>
      <c r="AG377" s="3">
        <f t="shared" si="59"/>
        <v>4.0000000000000002E-4</v>
      </c>
      <c r="AH377" s="5">
        <f t="shared" si="60"/>
        <v>5.1277819788811288E-4</v>
      </c>
      <c r="AI377"/>
      <c r="AJ377" s="3">
        <f t="shared" si="61"/>
        <v>0.18553614898453974</v>
      </c>
      <c r="AK377" s="4">
        <f t="shared" si="55"/>
        <v>0.18553614898453974</v>
      </c>
      <c r="AL377" s="4">
        <f t="shared" si="62"/>
        <v>1</v>
      </c>
      <c r="AM377" s="4">
        <f t="shared" si="56"/>
        <v>1.2819454947202822</v>
      </c>
      <c r="AN377" s="4">
        <f t="shared" si="57"/>
        <v>0</v>
      </c>
      <c r="AO377" s="4" t="str">
        <f t="shared" si="58"/>
        <v>K06920</v>
      </c>
      <c r="AP377" s="16" t="str">
        <f t="shared" si="63"/>
        <v>#00FF00</v>
      </c>
    </row>
    <row r="378" spans="1:42" x14ac:dyDescent="0.35">
      <c r="A378" s="3" t="s">
        <v>1697</v>
      </c>
      <c r="B378" s="4" t="s">
        <v>1698</v>
      </c>
      <c r="C378" s="4"/>
      <c r="D378" s="23" t="s">
        <v>32</v>
      </c>
      <c r="E378" s="4" t="s">
        <v>33</v>
      </c>
      <c r="F378" s="4" t="s">
        <v>34</v>
      </c>
      <c r="G378" s="4" t="s">
        <v>549</v>
      </c>
      <c r="H378" s="4" t="s">
        <v>549</v>
      </c>
      <c r="I378" s="4" t="s">
        <v>549</v>
      </c>
      <c r="J378" s="4" t="s">
        <v>549</v>
      </c>
      <c r="K378" s="4" t="s">
        <v>549</v>
      </c>
      <c r="L378" s="4" t="s">
        <v>549</v>
      </c>
      <c r="M378" s="4" t="s">
        <v>175</v>
      </c>
      <c r="N378" s="4" t="s">
        <v>41</v>
      </c>
      <c r="O378" s="4" t="s">
        <v>1699</v>
      </c>
      <c r="P378" s="4" t="s">
        <v>1700</v>
      </c>
      <c r="Q378" s="4" t="s">
        <v>1701</v>
      </c>
      <c r="R378" s="4">
        <v>82.7</v>
      </c>
      <c r="S378" s="4">
        <v>0</v>
      </c>
      <c r="T378" s="4">
        <v>0</v>
      </c>
      <c r="U378" s="4">
        <v>0</v>
      </c>
      <c r="V378" s="4">
        <v>0</v>
      </c>
      <c r="W378" s="4">
        <v>0</v>
      </c>
      <c r="X378" s="5">
        <v>0</v>
      </c>
      <c r="Z378" s="3">
        <f t="shared" si="64"/>
        <v>4.0000000000000002E-4</v>
      </c>
      <c r="AA378" s="4">
        <f t="shared" si="64"/>
        <v>4.0000000000000002E-4</v>
      </c>
      <c r="AB378" s="4">
        <f t="shared" si="64"/>
        <v>4.0000000000000002E-4</v>
      </c>
      <c r="AC378" s="4">
        <f t="shared" si="64"/>
        <v>4.0000000000000002E-4</v>
      </c>
      <c r="AD378" s="4">
        <f t="shared" si="64"/>
        <v>4.0000000000000002E-4</v>
      </c>
      <c r="AE378" s="5">
        <f t="shared" si="64"/>
        <v>4.0000000000000002E-4</v>
      </c>
      <c r="AF378"/>
      <c r="AG378" s="3">
        <f t="shared" si="59"/>
        <v>4.0000000000000002E-4</v>
      </c>
      <c r="AH378" s="5">
        <f t="shared" si="60"/>
        <v>4.0000000000000002E-4</v>
      </c>
      <c r="AI378"/>
      <c r="AJ378" s="3" t="e">
        <f t="shared" si="61"/>
        <v>#DIV/0!</v>
      </c>
      <c r="AK378" s="4">
        <f t="shared" si="55"/>
        <v>1</v>
      </c>
      <c r="AL378" s="4">
        <f t="shared" si="62"/>
        <v>1</v>
      </c>
      <c r="AM378" s="4">
        <f t="shared" si="56"/>
        <v>1</v>
      </c>
      <c r="AN378" s="4">
        <f t="shared" si="57"/>
        <v>0</v>
      </c>
      <c r="AO378" s="4" t="str">
        <f t="shared" si="58"/>
        <v>K03529</v>
      </c>
      <c r="AP378" s="16" t="str">
        <f t="shared" si="63"/>
        <v>#00FF00</v>
      </c>
    </row>
    <row r="379" spans="1:42" x14ac:dyDescent="0.35">
      <c r="A379" s="3" t="s">
        <v>1702</v>
      </c>
      <c r="B379" s="4" t="s">
        <v>1703</v>
      </c>
      <c r="C379" s="4"/>
      <c r="D379" s="23" t="s">
        <v>32</v>
      </c>
      <c r="E379" s="4" t="s">
        <v>33</v>
      </c>
      <c r="F379" s="4" t="s">
        <v>34</v>
      </c>
      <c r="G379" s="4" t="s">
        <v>35</v>
      </c>
      <c r="H379" s="4" t="s">
        <v>36</v>
      </c>
      <c r="I379" s="4" t="s">
        <v>37</v>
      </c>
      <c r="J379" s="4" t="s">
        <v>38</v>
      </c>
      <c r="K379" s="4" t="s">
        <v>32</v>
      </c>
      <c r="L379" s="4" t="s">
        <v>39</v>
      </c>
      <c r="M379" s="4" t="s">
        <v>175</v>
      </c>
      <c r="N379" s="4" t="s">
        <v>41</v>
      </c>
      <c r="O379" s="4" t="s">
        <v>1704</v>
      </c>
      <c r="P379" s="4" t="s">
        <v>1705</v>
      </c>
      <c r="Q379" s="4" t="s">
        <v>1706</v>
      </c>
      <c r="R379" s="4">
        <v>94.7</v>
      </c>
      <c r="S379" s="4">
        <v>0</v>
      </c>
      <c r="T379" s="4">
        <v>0</v>
      </c>
      <c r="U379" s="4">
        <v>0</v>
      </c>
      <c r="V379" s="4">
        <v>3</v>
      </c>
      <c r="W379" s="4">
        <v>15</v>
      </c>
      <c r="X379" s="5">
        <v>14</v>
      </c>
      <c r="Z379" s="3">
        <f t="shared" si="64"/>
        <v>4.0000000000000002E-4</v>
      </c>
      <c r="AA379" s="4">
        <f t="shared" si="64"/>
        <v>4.0000000000000002E-4</v>
      </c>
      <c r="AB379" s="4">
        <f t="shared" si="64"/>
        <v>4.0000000000000002E-4</v>
      </c>
      <c r="AC379" s="4">
        <f t="shared" si="64"/>
        <v>1.7605442176870747E-3</v>
      </c>
      <c r="AD379" s="4">
        <f t="shared" si="64"/>
        <v>3.1168991124796235E-3</v>
      </c>
      <c r="AE379" s="5">
        <f t="shared" si="64"/>
        <v>2.6009118063197614E-3</v>
      </c>
      <c r="AF379"/>
      <c r="AG379" s="3">
        <f t="shared" si="59"/>
        <v>4.0000000000000002E-4</v>
      </c>
      <c r="AH379" s="5">
        <f t="shared" si="60"/>
        <v>2.4927850454954867E-3</v>
      </c>
      <c r="AI379"/>
      <c r="AJ379" s="3">
        <f t="shared" si="61"/>
        <v>3.3869396616574864E-2</v>
      </c>
      <c r="AK379" s="4">
        <f t="shared" si="55"/>
        <v>3.3869396616574864E-2</v>
      </c>
      <c r="AL379" s="4">
        <f t="shared" si="62"/>
        <v>3.3869396616574864E-2</v>
      </c>
      <c r="AM379" s="4">
        <f t="shared" si="56"/>
        <v>6.2319626137387161</v>
      </c>
      <c r="AN379" s="4">
        <f t="shared" si="57"/>
        <v>2.6396865785318773</v>
      </c>
      <c r="AO379" s="4" t="str">
        <f t="shared" si="58"/>
        <v>K04802</v>
      </c>
      <c r="AP379" s="16" t="str">
        <f t="shared" si="63"/>
        <v>#FF8000</v>
      </c>
    </row>
    <row r="380" spans="1:42" x14ac:dyDescent="0.35">
      <c r="A380" s="3" t="s">
        <v>1707</v>
      </c>
      <c r="B380" s="4" t="s">
        <v>536</v>
      </c>
      <c r="C380" s="4"/>
      <c r="D380" s="23" t="s">
        <v>32</v>
      </c>
      <c r="E380" s="4" t="s">
        <v>101</v>
      </c>
      <c r="F380" s="4" t="s">
        <v>34</v>
      </c>
      <c r="G380" s="4"/>
      <c r="H380" s="4"/>
      <c r="I380" s="4"/>
      <c r="J380" s="4"/>
      <c r="K380" s="4"/>
      <c r="L380" s="4"/>
      <c r="M380" s="4" t="s">
        <v>131</v>
      </c>
      <c r="N380" s="4" t="s">
        <v>41</v>
      </c>
      <c r="O380" s="4" t="s">
        <v>1401</v>
      </c>
      <c r="P380" s="4" t="s">
        <v>1402</v>
      </c>
      <c r="Q380" s="4" t="s">
        <v>539</v>
      </c>
      <c r="R380" s="4">
        <v>94.2</v>
      </c>
      <c r="S380" s="4">
        <v>0</v>
      </c>
      <c r="T380" s="4">
        <v>0</v>
      </c>
      <c r="U380" s="4">
        <v>0</v>
      </c>
      <c r="V380" s="4">
        <v>2</v>
      </c>
      <c r="W380" s="4">
        <v>10</v>
      </c>
      <c r="X380" s="5">
        <v>10</v>
      </c>
      <c r="Z380" s="3">
        <f t="shared" si="64"/>
        <v>4.0000000000000002E-4</v>
      </c>
      <c r="AA380" s="4">
        <f t="shared" si="64"/>
        <v>4.0000000000000002E-4</v>
      </c>
      <c r="AB380" s="4">
        <f t="shared" si="64"/>
        <v>4.0000000000000002E-4</v>
      </c>
      <c r="AC380" s="4">
        <f t="shared" si="64"/>
        <v>1.30702947845805E-3</v>
      </c>
      <c r="AD380" s="4">
        <f t="shared" si="64"/>
        <v>2.2112660749864154E-3</v>
      </c>
      <c r="AE380" s="5">
        <f t="shared" si="64"/>
        <v>1.9720798616569722E-3</v>
      </c>
      <c r="AF380"/>
      <c r="AG380" s="3">
        <f t="shared" si="59"/>
        <v>4.0000000000000002E-4</v>
      </c>
      <c r="AH380" s="5">
        <f t="shared" si="60"/>
        <v>1.830125138367146E-3</v>
      </c>
      <c r="AI380"/>
      <c r="AJ380" s="3">
        <f t="shared" si="61"/>
        <v>3.3965456436258992E-2</v>
      </c>
      <c r="AK380" s="4">
        <f t="shared" si="55"/>
        <v>3.3965456436258992E-2</v>
      </c>
      <c r="AL380" s="4">
        <f t="shared" si="62"/>
        <v>3.3965456436258992E-2</v>
      </c>
      <c r="AM380" s="4">
        <f t="shared" si="56"/>
        <v>4.5753128459178649</v>
      </c>
      <c r="AN380" s="4">
        <f t="shared" si="57"/>
        <v>2.1938703938498487</v>
      </c>
      <c r="AO380" s="4" t="str">
        <f t="shared" si="58"/>
        <v>K03420</v>
      </c>
      <c r="AP380" s="16" t="str">
        <f t="shared" si="63"/>
        <v>#FF8000</v>
      </c>
    </row>
    <row r="381" spans="1:42" x14ac:dyDescent="0.35">
      <c r="A381" s="3" t="s">
        <v>1708</v>
      </c>
      <c r="B381" s="4" t="s">
        <v>1709</v>
      </c>
      <c r="C381" s="4"/>
      <c r="D381" s="23" t="s">
        <v>32</v>
      </c>
      <c r="E381" s="4" t="s">
        <v>101</v>
      </c>
      <c r="F381" s="4" t="s">
        <v>34</v>
      </c>
      <c r="G381" s="4"/>
      <c r="H381" s="4"/>
      <c r="I381" s="4"/>
      <c r="J381" s="4"/>
      <c r="K381" s="4"/>
      <c r="L381" s="4"/>
      <c r="M381" s="4" t="s">
        <v>343</v>
      </c>
      <c r="N381" s="4" t="s">
        <v>41</v>
      </c>
      <c r="O381" s="4" t="s">
        <v>1710</v>
      </c>
      <c r="P381" s="4" t="s">
        <v>1711</v>
      </c>
      <c r="Q381" s="4" t="s">
        <v>1712</v>
      </c>
      <c r="R381" s="4">
        <v>86.4</v>
      </c>
      <c r="S381" s="4">
        <v>0</v>
      </c>
      <c r="T381" s="4">
        <v>0</v>
      </c>
      <c r="U381" s="4">
        <v>0</v>
      </c>
      <c r="V381" s="4">
        <v>0</v>
      </c>
      <c r="W381" s="4">
        <v>0</v>
      </c>
      <c r="X381" s="5">
        <v>1</v>
      </c>
      <c r="Z381" s="3">
        <f t="shared" si="64"/>
        <v>4.0000000000000002E-4</v>
      </c>
      <c r="AA381" s="4">
        <f t="shared" si="64"/>
        <v>4.0000000000000002E-4</v>
      </c>
      <c r="AB381" s="4">
        <f t="shared" si="64"/>
        <v>4.0000000000000002E-4</v>
      </c>
      <c r="AC381" s="4">
        <f t="shared" ref="AC381:AE444" si="65">(V381/V$1487)+0.0004</f>
        <v>4.0000000000000002E-4</v>
      </c>
      <c r="AD381" s="4">
        <f t="shared" si="65"/>
        <v>4.0000000000000002E-4</v>
      </c>
      <c r="AE381" s="5">
        <f t="shared" si="65"/>
        <v>5.5720798616569727E-4</v>
      </c>
      <c r="AF381"/>
      <c r="AG381" s="3">
        <f t="shared" si="59"/>
        <v>4.0000000000000002E-4</v>
      </c>
      <c r="AH381" s="5">
        <f t="shared" si="60"/>
        <v>4.5240266205523244E-4</v>
      </c>
      <c r="AI381"/>
      <c r="AJ381" s="3">
        <f t="shared" si="61"/>
        <v>0.42264973081037416</v>
      </c>
      <c r="AK381" s="4">
        <f t="shared" si="55"/>
        <v>0.42264973081037416</v>
      </c>
      <c r="AL381" s="4">
        <f t="shared" si="62"/>
        <v>1</v>
      </c>
      <c r="AM381" s="4">
        <f t="shared" si="56"/>
        <v>1.1310066551380811</v>
      </c>
      <c r="AN381" s="4">
        <f t="shared" si="57"/>
        <v>0</v>
      </c>
      <c r="AO381" s="4" t="str">
        <f t="shared" si="58"/>
        <v>K09123</v>
      </c>
      <c r="AP381" s="16" t="str">
        <f t="shared" si="63"/>
        <v>#00FF00</v>
      </c>
    </row>
    <row r="382" spans="1:42" x14ac:dyDescent="0.35">
      <c r="A382" s="3" t="s">
        <v>1713</v>
      </c>
      <c r="B382" s="4"/>
      <c r="C382" s="4"/>
      <c r="D382" s="23" t="s">
        <v>32</v>
      </c>
      <c r="E382" s="4" t="s">
        <v>33</v>
      </c>
      <c r="F382" s="4" t="s">
        <v>34</v>
      </c>
      <c r="G382" s="4" t="s">
        <v>35</v>
      </c>
      <c r="H382" s="4" t="s">
        <v>36</v>
      </c>
      <c r="I382" s="4" t="s">
        <v>37</v>
      </c>
      <c r="J382" s="4" t="s">
        <v>38</v>
      </c>
      <c r="K382" s="4" t="s">
        <v>32</v>
      </c>
      <c r="L382" s="4" t="s">
        <v>39</v>
      </c>
      <c r="M382" s="4" t="s">
        <v>741</v>
      </c>
      <c r="N382" s="4" t="s">
        <v>41</v>
      </c>
      <c r="O382" s="4" t="s">
        <v>1714</v>
      </c>
      <c r="P382" s="4" t="s">
        <v>1715</v>
      </c>
      <c r="Q382" s="4" t="s">
        <v>1716</v>
      </c>
      <c r="R382" s="4">
        <v>62.9</v>
      </c>
      <c r="S382" s="4">
        <v>0</v>
      </c>
      <c r="T382" s="4">
        <v>0</v>
      </c>
      <c r="U382" s="4">
        <v>0</v>
      </c>
      <c r="V382" s="4">
        <v>0</v>
      </c>
      <c r="W382" s="4">
        <v>0</v>
      </c>
      <c r="X382" s="5">
        <v>3</v>
      </c>
      <c r="Z382" s="3">
        <f t="shared" ref="Z382:AE445" si="66">(S382/S$1487)+0.0004</f>
        <v>4.0000000000000002E-4</v>
      </c>
      <c r="AA382" s="4">
        <f t="shared" si="66"/>
        <v>4.0000000000000002E-4</v>
      </c>
      <c r="AB382" s="4">
        <f t="shared" si="66"/>
        <v>4.0000000000000002E-4</v>
      </c>
      <c r="AC382" s="4">
        <f t="shared" si="65"/>
        <v>4.0000000000000002E-4</v>
      </c>
      <c r="AD382" s="4">
        <f t="shared" si="65"/>
        <v>4.0000000000000002E-4</v>
      </c>
      <c r="AE382" s="5">
        <f t="shared" si="65"/>
        <v>8.7162395849709167E-4</v>
      </c>
      <c r="AF382"/>
      <c r="AG382" s="3">
        <f t="shared" si="59"/>
        <v>4.0000000000000002E-4</v>
      </c>
      <c r="AH382" s="5">
        <f t="shared" si="60"/>
        <v>5.5720798616569727E-4</v>
      </c>
      <c r="AI382"/>
      <c r="AJ382" s="3">
        <f t="shared" si="61"/>
        <v>0.42264973081037416</v>
      </c>
      <c r="AK382" s="4">
        <f t="shared" si="55"/>
        <v>0.42264973081037416</v>
      </c>
      <c r="AL382" s="4">
        <f t="shared" si="62"/>
        <v>1</v>
      </c>
      <c r="AM382" s="4">
        <f t="shared" si="56"/>
        <v>1.3930199654142432</v>
      </c>
      <c r="AN382" s="4">
        <f t="shared" si="57"/>
        <v>0</v>
      </c>
      <c r="AO382" s="4">
        <f t="shared" si="58"/>
        <v>0</v>
      </c>
      <c r="AP382" s="16" t="str">
        <f t="shared" si="63"/>
        <v>#00FF00</v>
      </c>
    </row>
    <row r="383" spans="1:42" x14ac:dyDescent="0.35">
      <c r="A383" s="3" t="s">
        <v>1717</v>
      </c>
      <c r="B383" s="4" t="s">
        <v>1718</v>
      </c>
      <c r="C383" s="4" t="s">
        <v>1719</v>
      </c>
      <c r="D383" s="23" t="s">
        <v>32</v>
      </c>
      <c r="E383" s="4" t="s">
        <v>33</v>
      </c>
      <c r="F383" s="4" t="s">
        <v>34</v>
      </c>
      <c r="G383" s="4" t="s">
        <v>35</v>
      </c>
      <c r="H383" s="4" t="s">
        <v>36</v>
      </c>
      <c r="I383" s="4" t="s">
        <v>37</v>
      </c>
      <c r="J383" s="4" t="s">
        <v>38</v>
      </c>
      <c r="K383" s="4" t="s">
        <v>32</v>
      </c>
      <c r="L383" s="4" t="s">
        <v>39</v>
      </c>
      <c r="M383" s="4" t="s">
        <v>175</v>
      </c>
      <c r="N383" s="4" t="s">
        <v>41</v>
      </c>
      <c r="O383" s="4" t="s">
        <v>1720</v>
      </c>
      <c r="P383" s="4" t="s">
        <v>1721</v>
      </c>
      <c r="Q383" s="4" t="s">
        <v>1722</v>
      </c>
      <c r="R383" s="4">
        <v>88.9</v>
      </c>
      <c r="S383" s="4">
        <v>0</v>
      </c>
      <c r="T383" s="4">
        <v>0</v>
      </c>
      <c r="U383" s="4">
        <v>0</v>
      </c>
      <c r="V383" s="4">
        <v>0</v>
      </c>
      <c r="W383" s="4">
        <v>0</v>
      </c>
      <c r="X383" s="5">
        <v>0</v>
      </c>
      <c r="Z383" s="3">
        <f t="shared" si="66"/>
        <v>4.0000000000000002E-4</v>
      </c>
      <c r="AA383" s="4">
        <f t="shared" si="66"/>
        <v>4.0000000000000002E-4</v>
      </c>
      <c r="AB383" s="4">
        <f t="shared" si="66"/>
        <v>4.0000000000000002E-4</v>
      </c>
      <c r="AC383" s="4">
        <f t="shared" si="65"/>
        <v>4.0000000000000002E-4</v>
      </c>
      <c r="AD383" s="4">
        <f t="shared" si="65"/>
        <v>4.0000000000000002E-4</v>
      </c>
      <c r="AE383" s="5">
        <f t="shared" si="65"/>
        <v>4.0000000000000002E-4</v>
      </c>
      <c r="AF383"/>
      <c r="AG383" s="3">
        <f t="shared" si="59"/>
        <v>4.0000000000000002E-4</v>
      </c>
      <c r="AH383" s="5">
        <f t="shared" si="60"/>
        <v>4.0000000000000002E-4</v>
      </c>
      <c r="AI383"/>
      <c r="AJ383" s="3" t="e">
        <f t="shared" si="61"/>
        <v>#DIV/0!</v>
      </c>
      <c r="AK383" s="4">
        <f t="shared" si="55"/>
        <v>1</v>
      </c>
      <c r="AL383" s="4">
        <f t="shared" si="62"/>
        <v>1</v>
      </c>
      <c r="AM383" s="4">
        <f t="shared" si="56"/>
        <v>1</v>
      </c>
      <c r="AN383" s="4">
        <f t="shared" si="57"/>
        <v>0</v>
      </c>
      <c r="AO383" s="4" t="str">
        <f t="shared" si="58"/>
        <v>K15633</v>
      </c>
      <c r="AP383" s="16" t="str">
        <f t="shared" si="63"/>
        <v>#00FF00</v>
      </c>
    </row>
    <row r="384" spans="1:42" x14ac:dyDescent="0.35">
      <c r="A384" s="3" t="s">
        <v>1723</v>
      </c>
      <c r="B384" s="4" t="s">
        <v>1724</v>
      </c>
      <c r="C384" s="4" t="s">
        <v>1725</v>
      </c>
      <c r="D384" s="23" t="s">
        <v>32</v>
      </c>
      <c r="E384" s="4" t="s">
        <v>33</v>
      </c>
      <c r="F384" s="4" t="s">
        <v>34</v>
      </c>
      <c r="G384" s="4" t="s">
        <v>35</v>
      </c>
      <c r="H384" s="4" t="s">
        <v>36</v>
      </c>
      <c r="I384" s="4" t="s">
        <v>37</v>
      </c>
      <c r="J384" s="4" t="s">
        <v>38</v>
      </c>
      <c r="K384" s="4" t="s">
        <v>32</v>
      </c>
      <c r="L384" s="4" t="s">
        <v>373</v>
      </c>
      <c r="M384" s="4" t="s">
        <v>303</v>
      </c>
      <c r="N384" s="4" t="s">
        <v>41</v>
      </c>
      <c r="O384" s="4" t="s">
        <v>1726</v>
      </c>
      <c r="P384" s="4" t="s">
        <v>1727</v>
      </c>
      <c r="Q384" s="4" t="s">
        <v>1728</v>
      </c>
      <c r="R384" s="4">
        <v>90.3</v>
      </c>
      <c r="S384" s="4">
        <v>0</v>
      </c>
      <c r="T384" s="4">
        <v>1</v>
      </c>
      <c r="U384" s="4">
        <v>0</v>
      </c>
      <c r="V384" s="4">
        <v>1</v>
      </c>
      <c r="W384" s="4">
        <v>9</v>
      </c>
      <c r="X384" s="5">
        <v>11</v>
      </c>
      <c r="Z384" s="3">
        <f t="shared" si="66"/>
        <v>4.0000000000000002E-4</v>
      </c>
      <c r="AA384" s="4">
        <f t="shared" si="66"/>
        <v>8.9470085470085472E-3</v>
      </c>
      <c r="AB384" s="4">
        <f t="shared" si="66"/>
        <v>4.0000000000000002E-4</v>
      </c>
      <c r="AC384" s="4">
        <f t="shared" si="65"/>
        <v>8.5351473922902499E-4</v>
      </c>
      <c r="AD384" s="4">
        <f t="shared" si="65"/>
        <v>2.030139467487774E-3</v>
      </c>
      <c r="AE384" s="5">
        <f t="shared" si="65"/>
        <v>2.1292878478226694E-3</v>
      </c>
      <c r="AF384"/>
      <c r="AG384" s="3">
        <f t="shared" si="59"/>
        <v>3.2490028490028485E-3</v>
      </c>
      <c r="AH384" s="5">
        <f t="shared" si="60"/>
        <v>1.6709806848464893E-3</v>
      </c>
      <c r="AI384"/>
      <c r="AJ384" s="3">
        <f t="shared" si="61"/>
        <v>0.61742037274613049</v>
      </c>
      <c r="AK384" s="4">
        <f t="shared" si="55"/>
        <v>0.61742037274613049</v>
      </c>
      <c r="AL384" s="4">
        <f t="shared" si="62"/>
        <v>1</v>
      </c>
      <c r="AM384" s="4">
        <f t="shared" si="56"/>
        <v>0.51430570008866872</v>
      </c>
      <c r="AN384" s="4">
        <f t="shared" si="57"/>
        <v>0</v>
      </c>
      <c r="AO384" s="4" t="str">
        <f t="shared" si="58"/>
        <v>K01868</v>
      </c>
      <c r="AP384" s="16" t="str">
        <f t="shared" si="63"/>
        <v>#00FF00</v>
      </c>
    </row>
    <row r="385" spans="1:42" x14ac:dyDescent="0.35">
      <c r="A385" s="3" t="s">
        <v>1729</v>
      </c>
      <c r="B385" s="4" t="s">
        <v>1730</v>
      </c>
      <c r="C385" s="4"/>
      <c r="D385" s="23" t="s">
        <v>32</v>
      </c>
      <c r="E385" s="4" t="s">
        <v>33</v>
      </c>
      <c r="F385" s="4" t="s">
        <v>34</v>
      </c>
      <c r="G385" s="4" t="s">
        <v>35</v>
      </c>
      <c r="H385" s="4" t="s">
        <v>36</v>
      </c>
      <c r="I385" s="4" t="s">
        <v>37</v>
      </c>
      <c r="J385" s="4" t="s">
        <v>38</v>
      </c>
      <c r="K385" s="4" t="s">
        <v>32</v>
      </c>
      <c r="L385" s="4" t="s">
        <v>39</v>
      </c>
      <c r="M385" s="4" t="s">
        <v>143</v>
      </c>
      <c r="N385" s="4" t="s">
        <v>41</v>
      </c>
      <c r="O385" s="4" t="s">
        <v>1731</v>
      </c>
      <c r="P385" s="4" t="s">
        <v>1732</v>
      </c>
      <c r="Q385" s="4" t="s">
        <v>1733</v>
      </c>
      <c r="R385" s="4">
        <v>89.1</v>
      </c>
      <c r="S385" s="4">
        <v>0</v>
      </c>
      <c r="T385" s="4">
        <v>0</v>
      </c>
      <c r="U385" s="4">
        <v>0</v>
      </c>
      <c r="V385" s="4">
        <v>0</v>
      </c>
      <c r="W385" s="4">
        <v>0</v>
      </c>
      <c r="X385" s="5">
        <v>0</v>
      </c>
      <c r="Z385" s="3">
        <f t="shared" si="66"/>
        <v>4.0000000000000002E-4</v>
      </c>
      <c r="AA385" s="4">
        <f t="shared" si="66"/>
        <v>4.0000000000000002E-4</v>
      </c>
      <c r="AB385" s="4">
        <f t="shared" si="66"/>
        <v>4.0000000000000002E-4</v>
      </c>
      <c r="AC385" s="4">
        <f t="shared" si="65"/>
        <v>4.0000000000000002E-4</v>
      </c>
      <c r="AD385" s="4">
        <f t="shared" si="65"/>
        <v>4.0000000000000002E-4</v>
      </c>
      <c r="AE385" s="5">
        <f t="shared" si="65"/>
        <v>4.0000000000000002E-4</v>
      </c>
      <c r="AF385"/>
      <c r="AG385" s="3">
        <f t="shared" si="59"/>
        <v>4.0000000000000002E-4</v>
      </c>
      <c r="AH385" s="5">
        <f t="shared" si="60"/>
        <v>4.0000000000000002E-4</v>
      </c>
      <c r="AI385"/>
      <c r="AJ385" s="3" t="e">
        <f t="shared" si="61"/>
        <v>#DIV/0!</v>
      </c>
      <c r="AK385" s="4">
        <f t="shared" si="55"/>
        <v>1</v>
      </c>
      <c r="AL385" s="4">
        <f t="shared" si="62"/>
        <v>1</v>
      </c>
      <c r="AM385" s="4">
        <f t="shared" si="56"/>
        <v>1</v>
      </c>
      <c r="AN385" s="4">
        <f t="shared" si="57"/>
        <v>0</v>
      </c>
      <c r="AO385" s="4" t="str">
        <f t="shared" si="58"/>
        <v>K06929</v>
      </c>
      <c r="AP385" s="16" t="str">
        <f t="shared" si="63"/>
        <v>#00FF00</v>
      </c>
    </row>
    <row r="386" spans="1:42" x14ac:dyDescent="0.35">
      <c r="A386" s="3" t="s">
        <v>1734</v>
      </c>
      <c r="B386" s="4" t="s">
        <v>1735</v>
      </c>
      <c r="C386" s="4"/>
      <c r="D386" s="23" t="s">
        <v>32</v>
      </c>
      <c r="E386" s="4" t="s">
        <v>33</v>
      </c>
      <c r="F386" s="4" t="s">
        <v>34</v>
      </c>
      <c r="G386" s="4" t="s">
        <v>35</v>
      </c>
      <c r="H386" s="4" t="s">
        <v>36</v>
      </c>
      <c r="I386" s="4" t="s">
        <v>37</v>
      </c>
      <c r="J386" s="4" t="s">
        <v>38</v>
      </c>
      <c r="K386" s="4" t="s">
        <v>32</v>
      </c>
      <c r="L386" s="4" t="s">
        <v>111</v>
      </c>
      <c r="M386" s="4" t="s">
        <v>118</v>
      </c>
      <c r="N386" s="4" t="s">
        <v>41</v>
      </c>
      <c r="O386" s="4" t="s">
        <v>1736</v>
      </c>
      <c r="P386" s="4" t="s">
        <v>1737</v>
      </c>
      <c r="Q386" s="4" t="s">
        <v>1738</v>
      </c>
      <c r="R386" s="4">
        <v>91.8</v>
      </c>
      <c r="S386" s="4">
        <v>0</v>
      </c>
      <c r="T386" s="4">
        <v>0</v>
      </c>
      <c r="U386" s="4">
        <v>0</v>
      </c>
      <c r="V386" s="4">
        <v>2</v>
      </c>
      <c r="W386" s="4">
        <v>7</v>
      </c>
      <c r="X386" s="5">
        <v>6</v>
      </c>
      <c r="Z386" s="3">
        <f t="shared" si="66"/>
        <v>4.0000000000000002E-4</v>
      </c>
      <c r="AA386" s="4">
        <f t="shared" si="66"/>
        <v>4.0000000000000002E-4</v>
      </c>
      <c r="AB386" s="4">
        <f t="shared" si="66"/>
        <v>4.0000000000000002E-4</v>
      </c>
      <c r="AC386" s="4">
        <f t="shared" si="65"/>
        <v>1.30702947845805E-3</v>
      </c>
      <c r="AD386" s="4">
        <f t="shared" si="65"/>
        <v>1.6678862524904909E-3</v>
      </c>
      <c r="AE386" s="5">
        <f t="shared" si="65"/>
        <v>1.3432479169941834E-3</v>
      </c>
      <c r="AF386"/>
      <c r="AG386" s="3">
        <f t="shared" si="59"/>
        <v>4.0000000000000002E-4</v>
      </c>
      <c r="AH386" s="5">
        <f t="shared" si="60"/>
        <v>1.4393878826475749E-3</v>
      </c>
      <c r="AI386"/>
      <c r="AJ386" s="3">
        <f t="shared" si="61"/>
        <v>1.1965292511553654E-2</v>
      </c>
      <c r="AK386" s="4">
        <f t="shared" ref="AK386:AK449" si="67">IFERROR(AJ386,1)</f>
        <v>1.1965292511553654E-2</v>
      </c>
      <c r="AL386" s="4">
        <f t="shared" si="62"/>
        <v>1.1965292511553654E-2</v>
      </c>
      <c r="AM386" s="4">
        <f t="shared" ref="AM386:AM449" si="68">AH386/AG386</f>
        <v>3.5984697066189373</v>
      </c>
      <c r="AN386" s="4">
        <f t="shared" ref="AN386:AN449" si="69">IF(AL386=1,LOG(AL386,2),LOG(AM386,2))</f>
        <v>1.8473835132101974</v>
      </c>
      <c r="AO386" s="4" t="str">
        <f t="shared" ref="AO386:AO449" si="70">B386</f>
        <v>K02931</v>
      </c>
      <c r="AP386" s="16" t="str">
        <f t="shared" si="63"/>
        <v>#FFFF00</v>
      </c>
    </row>
    <row r="387" spans="1:42" x14ac:dyDescent="0.35">
      <c r="A387" s="3" t="s">
        <v>1739</v>
      </c>
      <c r="B387" s="4"/>
      <c r="C387" s="4"/>
      <c r="D387" s="23" t="s">
        <v>32</v>
      </c>
      <c r="E387" s="4" t="s">
        <v>33</v>
      </c>
      <c r="F387" s="4" t="s">
        <v>34</v>
      </c>
      <c r="G387" s="4" t="s">
        <v>35</v>
      </c>
      <c r="H387" s="4" t="s">
        <v>36</v>
      </c>
      <c r="I387" s="4" t="s">
        <v>37</v>
      </c>
      <c r="J387" s="4" t="s">
        <v>38</v>
      </c>
      <c r="K387" s="4" t="s">
        <v>32</v>
      </c>
      <c r="L387" s="4" t="s">
        <v>39</v>
      </c>
      <c r="M387" s="4" t="s">
        <v>175</v>
      </c>
      <c r="N387" s="4" t="s">
        <v>41</v>
      </c>
      <c r="O387" s="4" t="s">
        <v>1740</v>
      </c>
      <c r="P387" s="4" t="s">
        <v>1741</v>
      </c>
      <c r="Q387" s="4" t="s">
        <v>1742</v>
      </c>
      <c r="R387" s="4">
        <v>80.3</v>
      </c>
      <c r="S387" s="4">
        <v>0</v>
      </c>
      <c r="T387" s="4">
        <v>0</v>
      </c>
      <c r="U387" s="4">
        <v>0</v>
      </c>
      <c r="V387" s="4">
        <v>0</v>
      </c>
      <c r="W387" s="4">
        <v>1</v>
      </c>
      <c r="X387" s="5">
        <v>1</v>
      </c>
      <c r="Z387" s="3">
        <f t="shared" si="66"/>
        <v>4.0000000000000002E-4</v>
      </c>
      <c r="AA387" s="4">
        <f t="shared" si="66"/>
        <v>4.0000000000000002E-4</v>
      </c>
      <c r="AB387" s="4">
        <f t="shared" si="66"/>
        <v>4.0000000000000002E-4</v>
      </c>
      <c r="AC387" s="4">
        <f t="shared" si="65"/>
        <v>4.0000000000000002E-4</v>
      </c>
      <c r="AD387" s="4">
        <f t="shared" si="65"/>
        <v>5.8112660749864162E-4</v>
      </c>
      <c r="AE387" s="5">
        <f t="shared" si="65"/>
        <v>5.5720798616569727E-4</v>
      </c>
      <c r="AF387"/>
      <c r="AG387" s="3">
        <f t="shared" ref="AG387:AG450" si="71">AVERAGE(Z387:AB387)</f>
        <v>4.0000000000000002E-4</v>
      </c>
      <c r="AH387" s="5">
        <f t="shared" ref="AH387:AH450" si="72">AVERAGE(AC387:AE387)</f>
        <v>5.1277819788811288E-4</v>
      </c>
      <c r="AI387"/>
      <c r="AJ387" s="3">
        <f t="shared" ref="AJ387:AJ450" si="73">TTEST(Z387:AB387,AC387:AE387,2,1)</f>
        <v>0.18553614898453974</v>
      </c>
      <c r="AK387" s="4">
        <f t="shared" si="67"/>
        <v>0.18553614898453974</v>
      </c>
      <c r="AL387" s="4">
        <f t="shared" ref="AL387:AL450" si="74">IF(AK387&gt;0.05,1,AK387)</f>
        <v>1</v>
      </c>
      <c r="AM387" s="4">
        <f t="shared" si="68"/>
        <v>1.2819454947202822</v>
      </c>
      <c r="AN387" s="4">
        <f t="shared" si="69"/>
        <v>0</v>
      </c>
      <c r="AO387" s="4">
        <f t="shared" si="70"/>
        <v>0</v>
      </c>
      <c r="AP387" s="16" t="str">
        <f t="shared" ref="AP387:AP450" si="75">IF(AN387&lt;=$AT$2,$AV$2,IF(AND(AN387&gt;$AS$3,AN387&lt;=$AT$3),$AV$3,IF(AND(AN387&gt;$AS$4,AN387&lt;=$AT$4),$AV$4,IF(AND(AN387&gt;$AS$5,AN387&lt;=$AT$5),$AV$5,IF(AND(AN387&gt;$AS$6,AN387&lt;=$AT$6),$AV$6,IF(AND(AN387&gt;$AS$7,AN387&lt;=$AT$7),$AV$7,IF(AN387&gt;$AS$8,$AV$8)))))))</f>
        <v>#00FF00</v>
      </c>
    </row>
    <row r="388" spans="1:42" x14ac:dyDescent="0.35">
      <c r="A388" s="3" t="s">
        <v>1743</v>
      </c>
      <c r="B388" s="4" t="s">
        <v>1744</v>
      </c>
      <c r="C388" s="4"/>
      <c r="D388" s="23" t="s">
        <v>32</v>
      </c>
      <c r="E388" s="4" t="s">
        <v>33</v>
      </c>
      <c r="F388" s="4" t="s">
        <v>34</v>
      </c>
      <c r="G388" s="4" t="s">
        <v>35</v>
      </c>
      <c r="H388" s="4" t="s">
        <v>36</v>
      </c>
      <c r="I388" s="4" t="s">
        <v>37</v>
      </c>
      <c r="J388" s="4" t="s">
        <v>38</v>
      </c>
      <c r="K388" s="4" t="s">
        <v>32</v>
      </c>
      <c r="L388" s="4" t="s">
        <v>39</v>
      </c>
      <c r="M388" s="4" t="s">
        <v>300</v>
      </c>
      <c r="N388" s="4" t="s">
        <v>41</v>
      </c>
      <c r="O388" s="4" t="s">
        <v>1745</v>
      </c>
      <c r="P388" s="4" t="s">
        <v>1746</v>
      </c>
      <c r="Q388" s="4" t="s">
        <v>1747</v>
      </c>
      <c r="R388" s="4">
        <v>94.3</v>
      </c>
      <c r="S388" s="4">
        <v>0</v>
      </c>
      <c r="T388" s="4">
        <v>0</v>
      </c>
      <c r="U388" s="4">
        <v>0</v>
      </c>
      <c r="V388" s="4">
        <v>1</v>
      </c>
      <c r="W388" s="4">
        <v>13</v>
      </c>
      <c r="X388" s="5">
        <v>6</v>
      </c>
      <c r="Z388" s="3">
        <f t="shared" si="66"/>
        <v>4.0000000000000002E-4</v>
      </c>
      <c r="AA388" s="4">
        <f t="shared" si="66"/>
        <v>4.0000000000000002E-4</v>
      </c>
      <c r="AB388" s="4">
        <f t="shared" si="66"/>
        <v>4.0000000000000002E-4</v>
      </c>
      <c r="AC388" s="4">
        <f t="shared" si="65"/>
        <v>8.5351473922902499E-4</v>
      </c>
      <c r="AD388" s="4">
        <f t="shared" si="65"/>
        <v>2.7546458974823402E-3</v>
      </c>
      <c r="AE388" s="5">
        <f t="shared" si="65"/>
        <v>1.3432479169941834E-3</v>
      </c>
      <c r="AF388"/>
      <c r="AG388" s="3">
        <f t="shared" si="71"/>
        <v>4.0000000000000002E-4</v>
      </c>
      <c r="AH388" s="5">
        <f t="shared" si="72"/>
        <v>1.6504695179018496E-3</v>
      </c>
      <c r="AI388"/>
      <c r="AJ388" s="3">
        <f t="shared" si="73"/>
        <v>0.15946096369811735</v>
      </c>
      <c r="AK388" s="4">
        <f t="shared" si="67"/>
        <v>0.15946096369811735</v>
      </c>
      <c r="AL388" s="4">
        <f t="shared" si="74"/>
        <v>1</v>
      </c>
      <c r="AM388" s="4">
        <f t="shared" si="68"/>
        <v>4.1261737947546235</v>
      </c>
      <c r="AN388" s="4">
        <f t="shared" si="69"/>
        <v>0</v>
      </c>
      <c r="AO388" s="4" t="str">
        <f t="shared" si="70"/>
        <v>K02984</v>
      </c>
      <c r="AP388" s="16" t="str">
        <f t="shared" si="75"/>
        <v>#00FF00</v>
      </c>
    </row>
    <row r="389" spans="1:42" x14ac:dyDescent="0.35">
      <c r="A389" s="3" t="s">
        <v>1748</v>
      </c>
      <c r="B389" s="4" t="s">
        <v>1749</v>
      </c>
      <c r="C389" s="4"/>
      <c r="D389" s="23" t="s">
        <v>32</v>
      </c>
      <c r="E389" s="4" t="s">
        <v>33</v>
      </c>
      <c r="F389" s="4" t="s">
        <v>34</v>
      </c>
      <c r="G389" s="4" t="s">
        <v>35</v>
      </c>
      <c r="H389" s="4" t="s">
        <v>36</v>
      </c>
      <c r="I389" s="4" t="s">
        <v>37</v>
      </c>
      <c r="J389" s="4" t="s">
        <v>38</v>
      </c>
      <c r="K389" s="4" t="s">
        <v>32</v>
      </c>
      <c r="L389" s="4" t="s">
        <v>1010</v>
      </c>
      <c r="M389" s="4" t="s">
        <v>118</v>
      </c>
      <c r="N389" s="4" t="s">
        <v>41</v>
      </c>
      <c r="O389" s="4" t="s">
        <v>1750</v>
      </c>
      <c r="P389" s="4" t="s">
        <v>1751</v>
      </c>
      <c r="Q389" s="4" t="s">
        <v>1752</v>
      </c>
      <c r="R389" s="4">
        <v>90.2</v>
      </c>
      <c r="S389" s="4">
        <v>0</v>
      </c>
      <c r="T389" s="4">
        <v>0</v>
      </c>
      <c r="U389" s="4">
        <v>0</v>
      </c>
      <c r="V389" s="4">
        <v>3</v>
      </c>
      <c r="W389" s="4">
        <v>5</v>
      </c>
      <c r="X389" s="5">
        <v>3</v>
      </c>
      <c r="Z389" s="3">
        <f t="shared" si="66"/>
        <v>4.0000000000000002E-4</v>
      </c>
      <c r="AA389" s="4">
        <f t="shared" si="66"/>
        <v>4.0000000000000002E-4</v>
      </c>
      <c r="AB389" s="4">
        <f t="shared" si="66"/>
        <v>4.0000000000000002E-4</v>
      </c>
      <c r="AC389" s="4">
        <f t="shared" si="65"/>
        <v>1.7605442176870747E-3</v>
      </c>
      <c r="AD389" s="4">
        <f t="shared" si="65"/>
        <v>1.3056330374932078E-3</v>
      </c>
      <c r="AE389" s="5">
        <f t="shared" si="65"/>
        <v>8.7162395849709167E-4</v>
      </c>
      <c r="AF389"/>
      <c r="AG389" s="3">
        <f t="shared" si="71"/>
        <v>4.0000000000000002E-4</v>
      </c>
      <c r="AH389" s="5">
        <f t="shared" si="72"/>
        <v>1.3126004045591246E-3</v>
      </c>
      <c r="AI389"/>
      <c r="AJ389" s="3">
        <f t="shared" si="73"/>
        <v>7.078553118646036E-2</v>
      </c>
      <c r="AK389" s="4">
        <f t="shared" si="67"/>
        <v>7.078553118646036E-2</v>
      </c>
      <c r="AL389" s="4">
        <f t="shared" si="74"/>
        <v>1</v>
      </c>
      <c r="AM389" s="4">
        <f t="shared" si="68"/>
        <v>3.2815010113978116</v>
      </c>
      <c r="AN389" s="4">
        <f t="shared" si="69"/>
        <v>0</v>
      </c>
      <c r="AO389" s="4" t="str">
        <f t="shared" si="70"/>
        <v>K02892</v>
      </c>
      <c r="AP389" s="16" t="str">
        <f t="shared" si="75"/>
        <v>#00FF00</v>
      </c>
    </row>
    <row r="390" spans="1:42" x14ac:dyDescent="0.35">
      <c r="A390" s="3" t="s">
        <v>1753</v>
      </c>
      <c r="B390" s="4" t="s">
        <v>1754</v>
      </c>
      <c r="C390" s="4" t="s">
        <v>1755</v>
      </c>
      <c r="D390" s="23" t="s">
        <v>32</v>
      </c>
      <c r="E390" s="4" t="s">
        <v>33</v>
      </c>
      <c r="F390" s="4" t="s">
        <v>34</v>
      </c>
      <c r="G390" s="4" t="s">
        <v>35</v>
      </c>
      <c r="H390" s="4" t="s">
        <v>36</v>
      </c>
      <c r="I390" s="4" t="s">
        <v>37</v>
      </c>
      <c r="J390" s="4" t="s">
        <v>38</v>
      </c>
      <c r="K390" s="4" t="s">
        <v>32</v>
      </c>
      <c r="L390" s="4" t="s">
        <v>84</v>
      </c>
      <c r="M390" s="4" t="s">
        <v>131</v>
      </c>
      <c r="N390" s="4" t="s">
        <v>41</v>
      </c>
      <c r="O390" s="4" t="s">
        <v>1756</v>
      </c>
      <c r="P390" s="4" t="s">
        <v>1757</v>
      </c>
      <c r="Q390" s="4" t="s">
        <v>1758</v>
      </c>
      <c r="R390" s="4">
        <v>76.3</v>
      </c>
      <c r="S390" s="4">
        <v>0</v>
      </c>
      <c r="T390" s="4">
        <v>0</v>
      </c>
      <c r="U390" s="4">
        <v>0</v>
      </c>
      <c r="V390" s="4">
        <v>0</v>
      </c>
      <c r="W390" s="4">
        <v>3</v>
      </c>
      <c r="X390" s="5">
        <v>6</v>
      </c>
      <c r="Z390" s="3">
        <f t="shared" si="66"/>
        <v>4.0000000000000002E-4</v>
      </c>
      <c r="AA390" s="4">
        <f t="shared" si="66"/>
        <v>4.0000000000000002E-4</v>
      </c>
      <c r="AB390" s="4">
        <f t="shared" si="66"/>
        <v>4.0000000000000002E-4</v>
      </c>
      <c r="AC390" s="4">
        <f t="shared" si="65"/>
        <v>4.0000000000000002E-4</v>
      </c>
      <c r="AD390" s="4">
        <f t="shared" si="65"/>
        <v>9.4337982249592472E-4</v>
      </c>
      <c r="AE390" s="5">
        <f t="shared" si="65"/>
        <v>1.3432479169941834E-3</v>
      </c>
      <c r="AF390"/>
      <c r="AG390" s="3">
        <f t="shared" si="71"/>
        <v>4.0000000000000002E-4</v>
      </c>
      <c r="AH390" s="5">
        <f t="shared" si="72"/>
        <v>8.9554257983003602E-4</v>
      </c>
      <c r="AI390"/>
      <c r="AJ390" s="3">
        <f t="shared" si="73"/>
        <v>0.21152775077520236</v>
      </c>
      <c r="AK390" s="4">
        <f t="shared" si="67"/>
        <v>0.21152775077520236</v>
      </c>
      <c r="AL390" s="4">
        <f t="shared" si="74"/>
        <v>1</v>
      </c>
      <c r="AM390" s="4">
        <f t="shared" si="68"/>
        <v>2.2388564495750898</v>
      </c>
      <c r="AN390" s="4">
        <f t="shared" si="69"/>
        <v>0</v>
      </c>
      <c r="AO390" s="4" t="str">
        <f t="shared" si="70"/>
        <v>K00789</v>
      </c>
      <c r="AP390" s="16" t="str">
        <f t="shared" si="75"/>
        <v>#00FF00</v>
      </c>
    </row>
    <row r="391" spans="1:42" x14ac:dyDescent="0.35">
      <c r="A391" s="3" t="s">
        <v>1759</v>
      </c>
      <c r="B391" s="4" t="s">
        <v>1760</v>
      </c>
      <c r="C391" s="4" t="s">
        <v>1761</v>
      </c>
      <c r="D391" s="23" t="s">
        <v>32</v>
      </c>
      <c r="E391" s="4" t="s">
        <v>101</v>
      </c>
      <c r="F391" s="4" t="s">
        <v>34</v>
      </c>
      <c r="G391" s="4"/>
      <c r="H391" s="4"/>
      <c r="I391" s="4"/>
      <c r="J391" s="4"/>
      <c r="K391" s="4"/>
      <c r="L391" s="4"/>
      <c r="M391" s="4" t="s">
        <v>56</v>
      </c>
      <c r="N391" s="4" t="s">
        <v>41</v>
      </c>
      <c r="O391" s="4" t="s">
        <v>1762</v>
      </c>
      <c r="P391" s="4" t="s">
        <v>1763</v>
      </c>
      <c r="Q391" s="4" t="s">
        <v>1764</v>
      </c>
      <c r="R391" s="4">
        <v>77.599999999999994</v>
      </c>
      <c r="S391" s="4">
        <v>0</v>
      </c>
      <c r="T391" s="4">
        <v>0</v>
      </c>
      <c r="U391" s="4">
        <v>0</v>
      </c>
      <c r="V391" s="4">
        <v>0</v>
      </c>
      <c r="W391" s="4">
        <v>0</v>
      </c>
      <c r="X391" s="5">
        <v>0</v>
      </c>
      <c r="Z391" s="3">
        <f t="shared" si="66"/>
        <v>4.0000000000000002E-4</v>
      </c>
      <c r="AA391" s="4">
        <f t="shared" si="66"/>
        <v>4.0000000000000002E-4</v>
      </c>
      <c r="AB391" s="4">
        <f t="shared" si="66"/>
        <v>4.0000000000000002E-4</v>
      </c>
      <c r="AC391" s="4">
        <f t="shared" si="65"/>
        <v>4.0000000000000002E-4</v>
      </c>
      <c r="AD391" s="4">
        <f t="shared" si="65"/>
        <v>4.0000000000000002E-4</v>
      </c>
      <c r="AE391" s="5">
        <f t="shared" si="65"/>
        <v>4.0000000000000002E-4</v>
      </c>
      <c r="AF391"/>
      <c r="AG391" s="3">
        <f t="shared" si="71"/>
        <v>4.0000000000000002E-4</v>
      </c>
      <c r="AH391" s="5">
        <f t="shared" si="72"/>
        <v>4.0000000000000002E-4</v>
      </c>
      <c r="AI391"/>
      <c r="AJ391" s="3" t="e">
        <f t="shared" si="73"/>
        <v>#DIV/0!</v>
      </c>
      <c r="AK391" s="4">
        <f t="shared" si="67"/>
        <v>1</v>
      </c>
      <c r="AL391" s="4">
        <f t="shared" si="74"/>
        <v>1</v>
      </c>
      <c r="AM391" s="4">
        <f t="shared" si="68"/>
        <v>1</v>
      </c>
      <c r="AN391" s="4">
        <f t="shared" si="69"/>
        <v>0</v>
      </c>
      <c r="AO391" s="4" t="str">
        <f t="shared" si="70"/>
        <v>K10026</v>
      </c>
      <c r="AP391" s="16" t="str">
        <f t="shared" si="75"/>
        <v>#00FF00</v>
      </c>
    </row>
    <row r="392" spans="1:42" x14ac:dyDescent="0.35">
      <c r="A392" s="3" t="s">
        <v>1765</v>
      </c>
      <c r="B392" s="4"/>
      <c r="C392" s="4"/>
      <c r="D392" s="23" t="s">
        <v>32</v>
      </c>
      <c r="E392" s="4" t="s">
        <v>33</v>
      </c>
      <c r="F392" s="4" t="s">
        <v>34</v>
      </c>
      <c r="G392" s="4" t="s">
        <v>35</v>
      </c>
      <c r="H392" s="4" t="s">
        <v>36</v>
      </c>
      <c r="I392" s="4" t="s">
        <v>37</v>
      </c>
      <c r="J392" s="4" t="s">
        <v>38</v>
      </c>
      <c r="K392" s="4" t="s">
        <v>32</v>
      </c>
      <c r="L392" s="4" t="s">
        <v>373</v>
      </c>
      <c r="M392" s="4" t="s">
        <v>143</v>
      </c>
      <c r="N392" s="4" t="s">
        <v>41</v>
      </c>
      <c r="O392" s="4" t="s">
        <v>50</v>
      </c>
      <c r="P392" s="4" t="s">
        <v>50</v>
      </c>
      <c r="Q392" s="4" t="s">
        <v>51</v>
      </c>
      <c r="R392" s="4">
        <v>86.6</v>
      </c>
      <c r="S392" s="4">
        <v>0</v>
      </c>
      <c r="T392" s="4">
        <v>0</v>
      </c>
      <c r="U392" s="4">
        <v>0</v>
      </c>
      <c r="V392" s="4">
        <v>0</v>
      </c>
      <c r="W392" s="4">
        <v>1</v>
      </c>
      <c r="X392" s="5">
        <v>2</v>
      </c>
      <c r="Z392" s="3">
        <f t="shared" si="66"/>
        <v>4.0000000000000002E-4</v>
      </c>
      <c r="AA392" s="4">
        <f t="shared" si="66"/>
        <v>4.0000000000000002E-4</v>
      </c>
      <c r="AB392" s="4">
        <f t="shared" si="66"/>
        <v>4.0000000000000002E-4</v>
      </c>
      <c r="AC392" s="4">
        <f t="shared" si="65"/>
        <v>4.0000000000000002E-4</v>
      </c>
      <c r="AD392" s="4">
        <f t="shared" si="65"/>
        <v>5.8112660749864162E-4</v>
      </c>
      <c r="AE392" s="5">
        <f t="shared" si="65"/>
        <v>7.1441597233139447E-4</v>
      </c>
      <c r="AF392"/>
      <c r="AG392" s="3">
        <f t="shared" si="71"/>
        <v>4.0000000000000002E-4</v>
      </c>
      <c r="AH392" s="5">
        <f t="shared" si="72"/>
        <v>5.6518085994334535E-4</v>
      </c>
      <c r="AI392"/>
      <c r="AJ392" s="3">
        <f t="shared" si="73"/>
        <v>0.21152775077520236</v>
      </c>
      <c r="AK392" s="4">
        <f t="shared" si="67"/>
        <v>0.21152775077520236</v>
      </c>
      <c r="AL392" s="4">
        <f t="shared" si="74"/>
        <v>1</v>
      </c>
      <c r="AM392" s="4">
        <f t="shared" si="68"/>
        <v>1.4129521498583633</v>
      </c>
      <c r="AN392" s="4">
        <f t="shared" si="69"/>
        <v>0</v>
      </c>
      <c r="AO392" s="4">
        <f t="shared" si="70"/>
        <v>0</v>
      </c>
      <c r="AP392" s="16" t="str">
        <f t="shared" si="75"/>
        <v>#00FF00</v>
      </c>
    </row>
    <row r="393" spans="1:42" x14ac:dyDescent="0.35">
      <c r="A393" s="3" t="s">
        <v>1766</v>
      </c>
      <c r="B393" s="4" t="s">
        <v>1767</v>
      </c>
      <c r="C393" s="4"/>
      <c r="D393" s="23" t="s">
        <v>32</v>
      </c>
      <c r="E393" s="4" t="s">
        <v>33</v>
      </c>
      <c r="F393" s="4" t="s">
        <v>34</v>
      </c>
      <c r="G393" s="4" t="s">
        <v>35</v>
      </c>
      <c r="H393" s="4" t="s">
        <v>36</v>
      </c>
      <c r="I393" s="4" t="s">
        <v>37</v>
      </c>
      <c r="J393" s="4" t="s">
        <v>38</v>
      </c>
      <c r="K393" s="4" t="s">
        <v>32</v>
      </c>
      <c r="L393" s="4" t="s">
        <v>39</v>
      </c>
      <c r="M393" s="4" t="s">
        <v>367</v>
      </c>
      <c r="N393" s="4" t="s">
        <v>41</v>
      </c>
      <c r="O393" s="4" t="s">
        <v>1768</v>
      </c>
      <c r="P393" s="4" t="s">
        <v>1769</v>
      </c>
      <c r="Q393" s="4" t="s">
        <v>1770</v>
      </c>
      <c r="R393" s="4">
        <v>93.8</v>
      </c>
      <c r="S393" s="4">
        <v>0</v>
      </c>
      <c r="T393" s="4">
        <v>1</v>
      </c>
      <c r="U393" s="4">
        <v>0</v>
      </c>
      <c r="V393" s="4">
        <v>1</v>
      </c>
      <c r="W393" s="4">
        <v>1</v>
      </c>
      <c r="X393" s="5">
        <v>0</v>
      </c>
      <c r="Z393" s="3">
        <f t="shared" si="66"/>
        <v>4.0000000000000002E-4</v>
      </c>
      <c r="AA393" s="4">
        <f t="shared" si="66"/>
        <v>8.9470085470085472E-3</v>
      </c>
      <c r="AB393" s="4">
        <f t="shared" si="66"/>
        <v>4.0000000000000002E-4</v>
      </c>
      <c r="AC393" s="4">
        <f t="shared" si="65"/>
        <v>8.5351473922902499E-4</v>
      </c>
      <c r="AD393" s="4">
        <f t="shared" si="65"/>
        <v>5.8112660749864162E-4</v>
      </c>
      <c r="AE393" s="5">
        <f t="shared" si="65"/>
        <v>4.0000000000000002E-4</v>
      </c>
      <c r="AF393"/>
      <c r="AG393" s="3">
        <f t="shared" si="71"/>
        <v>3.2490028490028485E-3</v>
      </c>
      <c r="AH393" s="5">
        <f t="shared" si="72"/>
        <v>6.1154711557588886E-4</v>
      </c>
      <c r="AI393"/>
      <c r="AJ393" s="3">
        <f t="shared" si="73"/>
        <v>0.45474849329202127</v>
      </c>
      <c r="AK393" s="4">
        <f t="shared" si="67"/>
        <v>0.45474849329202127</v>
      </c>
      <c r="AL393" s="4">
        <f t="shared" si="74"/>
        <v>1</v>
      </c>
      <c r="AM393" s="4">
        <f t="shared" si="68"/>
        <v>0.18822609397328746</v>
      </c>
      <c r="AN393" s="4">
        <f t="shared" si="69"/>
        <v>0</v>
      </c>
      <c r="AO393" s="4" t="str">
        <f t="shared" si="70"/>
        <v>K09731</v>
      </c>
      <c r="AP393" s="16" t="str">
        <f t="shared" si="75"/>
        <v>#00FF00</v>
      </c>
    </row>
    <row r="394" spans="1:42" x14ac:dyDescent="0.35">
      <c r="A394" s="3" t="s">
        <v>1771</v>
      </c>
      <c r="B394" s="4" t="s">
        <v>1772</v>
      </c>
      <c r="C394" s="4"/>
      <c r="D394" s="23" t="s">
        <v>32</v>
      </c>
      <c r="E394" s="4" t="s">
        <v>33</v>
      </c>
      <c r="F394" s="4" t="s">
        <v>34</v>
      </c>
      <c r="G394" s="4" t="s">
        <v>35</v>
      </c>
      <c r="H394" s="4" t="s">
        <v>36</v>
      </c>
      <c r="I394" s="4" t="s">
        <v>37</v>
      </c>
      <c r="J394" s="4" t="s">
        <v>38</v>
      </c>
      <c r="K394" s="4" t="s">
        <v>32</v>
      </c>
      <c r="L394" s="4" t="s">
        <v>39</v>
      </c>
      <c r="M394" s="4" t="s">
        <v>385</v>
      </c>
      <c r="N394" s="4" t="s">
        <v>41</v>
      </c>
      <c r="O394" s="4" t="s">
        <v>1773</v>
      </c>
      <c r="P394" s="4" t="s">
        <v>1774</v>
      </c>
      <c r="Q394" s="4" t="s">
        <v>1775</v>
      </c>
      <c r="R394" s="4">
        <v>96.6</v>
      </c>
      <c r="S394" s="4">
        <v>0</v>
      </c>
      <c r="T394" s="4">
        <v>0</v>
      </c>
      <c r="U394" s="4">
        <v>0</v>
      </c>
      <c r="V394" s="4">
        <v>2</v>
      </c>
      <c r="W394" s="4">
        <v>3</v>
      </c>
      <c r="X394" s="5">
        <v>4</v>
      </c>
      <c r="Z394" s="3">
        <f t="shared" si="66"/>
        <v>4.0000000000000002E-4</v>
      </c>
      <c r="AA394" s="4">
        <f t="shared" si="66"/>
        <v>4.0000000000000002E-4</v>
      </c>
      <c r="AB394" s="4">
        <f t="shared" si="66"/>
        <v>4.0000000000000002E-4</v>
      </c>
      <c r="AC394" s="4">
        <f t="shared" si="65"/>
        <v>1.30702947845805E-3</v>
      </c>
      <c r="AD394" s="4">
        <f t="shared" si="65"/>
        <v>9.4337982249592472E-4</v>
      </c>
      <c r="AE394" s="5">
        <f t="shared" si="65"/>
        <v>1.028831944662789E-3</v>
      </c>
      <c r="AF394"/>
      <c r="AG394" s="3">
        <f t="shared" si="71"/>
        <v>4.0000000000000002E-4</v>
      </c>
      <c r="AH394" s="5">
        <f t="shared" si="72"/>
        <v>1.0930804152055878E-3</v>
      </c>
      <c r="AI394"/>
      <c r="AJ394" s="3">
        <f t="shared" si="73"/>
        <v>2.418320094229881E-2</v>
      </c>
      <c r="AK394" s="4">
        <f t="shared" si="67"/>
        <v>2.418320094229881E-2</v>
      </c>
      <c r="AL394" s="4">
        <f t="shared" si="74"/>
        <v>2.418320094229881E-2</v>
      </c>
      <c r="AM394" s="4">
        <f t="shared" si="68"/>
        <v>2.7327010380139694</v>
      </c>
      <c r="AN394" s="4">
        <f t="shared" si="69"/>
        <v>1.4503276352848793</v>
      </c>
      <c r="AO394" s="4" t="str">
        <f t="shared" si="70"/>
        <v>K03232</v>
      </c>
      <c r="AP394" s="16" t="str">
        <f t="shared" si="75"/>
        <v>#FFFF00</v>
      </c>
    </row>
    <row r="395" spans="1:42" x14ac:dyDescent="0.35">
      <c r="A395" s="3" t="s">
        <v>1776</v>
      </c>
      <c r="B395" s="4"/>
      <c r="C395" s="4"/>
      <c r="D395" s="23" t="s">
        <v>32</v>
      </c>
      <c r="E395" s="4" t="s">
        <v>33</v>
      </c>
      <c r="F395" s="4" t="s">
        <v>34</v>
      </c>
      <c r="G395" s="4" t="s">
        <v>35</v>
      </c>
      <c r="H395" s="4" t="s">
        <v>36</v>
      </c>
      <c r="I395" s="4" t="s">
        <v>37</v>
      </c>
      <c r="J395" s="4" t="s">
        <v>38</v>
      </c>
      <c r="K395" s="4" t="s">
        <v>32</v>
      </c>
      <c r="L395" s="4" t="s">
        <v>39</v>
      </c>
      <c r="M395" s="4" t="s">
        <v>64</v>
      </c>
      <c r="N395" s="4" t="s">
        <v>41</v>
      </c>
      <c r="O395" s="4" t="s">
        <v>50</v>
      </c>
      <c r="P395" s="4" t="s">
        <v>50</v>
      </c>
      <c r="Q395" s="4" t="s">
        <v>51</v>
      </c>
      <c r="R395" s="4">
        <v>73.400000000000006</v>
      </c>
      <c r="S395" s="4">
        <v>0</v>
      </c>
      <c r="T395" s="4">
        <v>0</v>
      </c>
      <c r="U395" s="4">
        <v>0</v>
      </c>
      <c r="V395" s="4">
        <v>0</v>
      </c>
      <c r="W395" s="4">
        <v>2</v>
      </c>
      <c r="X395" s="5">
        <v>4</v>
      </c>
      <c r="Z395" s="3">
        <f t="shared" si="66"/>
        <v>4.0000000000000002E-4</v>
      </c>
      <c r="AA395" s="4">
        <f t="shared" si="66"/>
        <v>4.0000000000000002E-4</v>
      </c>
      <c r="AB395" s="4">
        <f t="shared" si="66"/>
        <v>4.0000000000000002E-4</v>
      </c>
      <c r="AC395" s="4">
        <f t="shared" si="65"/>
        <v>4.0000000000000002E-4</v>
      </c>
      <c r="AD395" s="4">
        <f t="shared" si="65"/>
        <v>7.6225321499728306E-4</v>
      </c>
      <c r="AE395" s="5">
        <f t="shared" si="65"/>
        <v>1.028831944662789E-3</v>
      </c>
      <c r="AF395"/>
      <c r="AG395" s="3">
        <f t="shared" si="71"/>
        <v>4.0000000000000002E-4</v>
      </c>
      <c r="AH395" s="5">
        <f t="shared" si="72"/>
        <v>7.3036171988669074E-4</v>
      </c>
      <c r="AI395"/>
      <c r="AJ395" s="3">
        <f t="shared" si="73"/>
        <v>0.21152775077520236</v>
      </c>
      <c r="AK395" s="4">
        <f t="shared" si="67"/>
        <v>0.21152775077520236</v>
      </c>
      <c r="AL395" s="4">
        <f t="shared" si="74"/>
        <v>1</v>
      </c>
      <c r="AM395" s="4">
        <f t="shared" si="68"/>
        <v>1.8259042997167267</v>
      </c>
      <c r="AN395" s="4">
        <f t="shared" si="69"/>
        <v>0</v>
      </c>
      <c r="AO395" s="4">
        <f t="shared" si="70"/>
        <v>0</v>
      </c>
      <c r="AP395" s="16" t="str">
        <f t="shared" si="75"/>
        <v>#00FF00</v>
      </c>
    </row>
    <row r="396" spans="1:42" x14ac:dyDescent="0.35">
      <c r="A396" s="3" t="s">
        <v>1777</v>
      </c>
      <c r="B396" s="4"/>
      <c r="C396" s="4"/>
      <c r="D396" s="23" t="s">
        <v>32</v>
      </c>
      <c r="E396" s="4" t="s">
        <v>101</v>
      </c>
      <c r="F396" s="4" t="s">
        <v>34</v>
      </c>
      <c r="G396" s="4"/>
      <c r="H396" s="4"/>
      <c r="I396" s="4"/>
      <c r="J396" s="4"/>
      <c r="K396" s="4"/>
      <c r="L396" s="4"/>
      <c r="M396" s="4" t="s">
        <v>197</v>
      </c>
      <c r="N396" s="4" t="s">
        <v>41</v>
      </c>
      <c r="O396" s="4" t="s">
        <v>1778</v>
      </c>
      <c r="P396" s="4" t="s">
        <v>1779</v>
      </c>
      <c r="Q396" s="4" t="s">
        <v>1780</v>
      </c>
      <c r="R396" s="4">
        <v>85.4</v>
      </c>
      <c r="S396" s="4">
        <v>0</v>
      </c>
      <c r="T396" s="4">
        <v>0</v>
      </c>
      <c r="U396" s="4">
        <v>0</v>
      </c>
      <c r="V396" s="4">
        <v>0</v>
      </c>
      <c r="W396" s="4">
        <v>0</v>
      </c>
      <c r="X396" s="5">
        <v>1</v>
      </c>
      <c r="Z396" s="3">
        <f t="shared" si="66"/>
        <v>4.0000000000000002E-4</v>
      </c>
      <c r="AA396" s="4">
        <f t="shared" si="66"/>
        <v>4.0000000000000002E-4</v>
      </c>
      <c r="AB396" s="4">
        <f t="shared" si="66"/>
        <v>4.0000000000000002E-4</v>
      </c>
      <c r="AC396" s="4">
        <f t="shared" si="65"/>
        <v>4.0000000000000002E-4</v>
      </c>
      <c r="AD396" s="4">
        <f t="shared" si="65"/>
        <v>4.0000000000000002E-4</v>
      </c>
      <c r="AE396" s="5">
        <f t="shared" si="65"/>
        <v>5.5720798616569727E-4</v>
      </c>
      <c r="AF396"/>
      <c r="AG396" s="3">
        <f t="shared" si="71"/>
        <v>4.0000000000000002E-4</v>
      </c>
      <c r="AH396" s="5">
        <f t="shared" si="72"/>
        <v>4.5240266205523244E-4</v>
      </c>
      <c r="AI396"/>
      <c r="AJ396" s="3">
        <f t="shared" si="73"/>
        <v>0.42264973081037416</v>
      </c>
      <c r="AK396" s="4">
        <f t="shared" si="67"/>
        <v>0.42264973081037416</v>
      </c>
      <c r="AL396" s="4">
        <f t="shared" si="74"/>
        <v>1</v>
      </c>
      <c r="AM396" s="4">
        <f t="shared" si="68"/>
        <v>1.1310066551380811</v>
      </c>
      <c r="AN396" s="4">
        <f t="shared" si="69"/>
        <v>0</v>
      </c>
      <c r="AO396" s="4">
        <f t="shared" si="70"/>
        <v>0</v>
      </c>
      <c r="AP396" s="16" t="str">
        <f t="shared" si="75"/>
        <v>#00FF00</v>
      </c>
    </row>
    <row r="397" spans="1:42" x14ac:dyDescent="0.35">
      <c r="A397" s="3" t="s">
        <v>1781</v>
      </c>
      <c r="B397" s="4" t="s">
        <v>1782</v>
      </c>
      <c r="C397" s="4" t="s">
        <v>1783</v>
      </c>
      <c r="D397" s="23" t="s">
        <v>32</v>
      </c>
      <c r="E397" s="4" t="s">
        <v>101</v>
      </c>
      <c r="F397" s="4" t="s">
        <v>34</v>
      </c>
      <c r="G397" s="4"/>
      <c r="H397" s="4"/>
      <c r="I397" s="4"/>
      <c r="J397" s="4"/>
      <c r="K397" s="4"/>
      <c r="L397" s="4"/>
      <c r="M397" s="4" t="s">
        <v>143</v>
      </c>
      <c r="N397" s="4" t="s">
        <v>41</v>
      </c>
      <c r="O397" s="4" t="s">
        <v>1784</v>
      </c>
      <c r="P397" s="4" t="s">
        <v>1785</v>
      </c>
      <c r="Q397" s="4" t="s">
        <v>1786</v>
      </c>
      <c r="R397" s="4">
        <v>84.8</v>
      </c>
      <c r="S397" s="4">
        <v>0</v>
      </c>
      <c r="T397" s="4">
        <v>0</v>
      </c>
      <c r="U397" s="4">
        <v>0</v>
      </c>
      <c r="V397" s="4">
        <v>4</v>
      </c>
      <c r="W397" s="4">
        <v>9</v>
      </c>
      <c r="X397" s="5">
        <v>8</v>
      </c>
      <c r="Z397" s="3">
        <f t="shared" si="66"/>
        <v>4.0000000000000002E-4</v>
      </c>
      <c r="AA397" s="4">
        <f t="shared" si="66"/>
        <v>4.0000000000000002E-4</v>
      </c>
      <c r="AB397" s="4">
        <f t="shared" si="66"/>
        <v>4.0000000000000002E-4</v>
      </c>
      <c r="AC397" s="4">
        <f t="shared" si="65"/>
        <v>2.2140589569160998E-3</v>
      </c>
      <c r="AD397" s="4">
        <f t="shared" si="65"/>
        <v>2.030139467487774E-3</v>
      </c>
      <c r="AE397" s="5">
        <f t="shared" si="65"/>
        <v>1.6576638893255778E-3</v>
      </c>
      <c r="AF397"/>
      <c r="AG397" s="3">
        <f t="shared" si="71"/>
        <v>4.0000000000000002E-4</v>
      </c>
      <c r="AH397" s="5">
        <f t="shared" si="72"/>
        <v>1.9672874379098172E-3</v>
      </c>
      <c r="AI397"/>
      <c r="AJ397" s="3">
        <f t="shared" si="73"/>
        <v>1.0729258249073725E-2</v>
      </c>
      <c r="AK397" s="4">
        <f t="shared" si="67"/>
        <v>1.0729258249073725E-2</v>
      </c>
      <c r="AL397" s="4">
        <f t="shared" si="74"/>
        <v>1.0729258249073725E-2</v>
      </c>
      <c r="AM397" s="4">
        <f t="shared" si="68"/>
        <v>4.9182185947745429</v>
      </c>
      <c r="AN397" s="4">
        <f t="shared" si="69"/>
        <v>2.2981358582745273</v>
      </c>
      <c r="AO397" s="4" t="str">
        <f t="shared" si="70"/>
        <v>K00215</v>
      </c>
      <c r="AP397" s="16" t="str">
        <f t="shared" si="75"/>
        <v>#FF8000</v>
      </c>
    </row>
    <row r="398" spans="1:42" x14ac:dyDescent="0.35">
      <c r="A398" s="3" t="s">
        <v>1787</v>
      </c>
      <c r="B398" s="4"/>
      <c r="C398" s="4"/>
      <c r="D398" s="23" t="s">
        <v>32</v>
      </c>
      <c r="E398" s="4" t="s">
        <v>33</v>
      </c>
      <c r="F398" s="4" t="s">
        <v>34</v>
      </c>
      <c r="G398" s="4" t="s">
        <v>35</v>
      </c>
      <c r="H398" s="4" t="s">
        <v>36</v>
      </c>
      <c r="I398" s="4" t="s">
        <v>37</v>
      </c>
      <c r="J398" s="4" t="s">
        <v>38</v>
      </c>
      <c r="K398" s="4" t="s">
        <v>32</v>
      </c>
      <c r="L398" s="4" t="s">
        <v>39</v>
      </c>
      <c r="M398" s="4" t="s">
        <v>93</v>
      </c>
      <c r="N398" s="4" t="s">
        <v>41</v>
      </c>
      <c r="O398" s="4" t="s">
        <v>1788</v>
      </c>
      <c r="P398" s="4" t="s">
        <v>1789</v>
      </c>
      <c r="Q398" s="4" t="s">
        <v>1790</v>
      </c>
      <c r="R398" s="4">
        <v>92.1</v>
      </c>
      <c r="S398" s="4">
        <v>0</v>
      </c>
      <c r="T398" s="4">
        <v>0</v>
      </c>
      <c r="U398" s="4">
        <v>0</v>
      </c>
      <c r="V398" s="4">
        <v>0</v>
      </c>
      <c r="W398" s="4">
        <v>1</v>
      </c>
      <c r="X398" s="5">
        <v>3</v>
      </c>
      <c r="Z398" s="3">
        <f t="shared" si="66"/>
        <v>4.0000000000000002E-4</v>
      </c>
      <c r="AA398" s="4">
        <f t="shared" si="66"/>
        <v>4.0000000000000002E-4</v>
      </c>
      <c r="AB398" s="4">
        <f t="shared" si="66"/>
        <v>4.0000000000000002E-4</v>
      </c>
      <c r="AC398" s="4">
        <f t="shared" si="65"/>
        <v>4.0000000000000002E-4</v>
      </c>
      <c r="AD398" s="4">
        <f t="shared" si="65"/>
        <v>5.8112660749864162E-4</v>
      </c>
      <c r="AE398" s="5">
        <f t="shared" si="65"/>
        <v>8.7162395849709167E-4</v>
      </c>
      <c r="AF398"/>
      <c r="AG398" s="3">
        <f t="shared" si="71"/>
        <v>4.0000000000000002E-4</v>
      </c>
      <c r="AH398" s="5">
        <f t="shared" si="72"/>
        <v>6.1758352199857772E-4</v>
      </c>
      <c r="AI398"/>
      <c r="AJ398" s="3">
        <f t="shared" si="73"/>
        <v>0.25403979516014052</v>
      </c>
      <c r="AK398" s="4">
        <f t="shared" si="67"/>
        <v>0.25403979516014052</v>
      </c>
      <c r="AL398" s="4">
        <f t="shared" si="74"/>
        <v>1</v>
      </c>
      <c r="AM398" s="4">
        <f t="shared" si="68"/>
        <v>1.5439588049964441</v>
      </c>
      <c r="AN398" s="4">
        <f t="shared" si="69"/>
        <v>0</v>
      </c>
      <c r="AO398" s="4">
        <f t="shared" si="70"/>
        <v>0</v>
      </c>
      <c r="AP398" s="16" t="str">
        <f t="shared" si="75"/>
        <v>#00FF00</v>
      </c>
    </row>
    <row r="399" spans="1:42" x14ac:dyDescent="0.35">
      <c r="A399" s="3" t="s">
        <v>1791</v>
      </c>
      <c r="B399" s="4"/>
      <c r="C399" s="4"/>
      <c r="D399" s="23" t="s">
        <v>32</v>
      </c>
      <c r="E399" s="4" t="s">
        <v>33</v>
      </c>
      <c r="F399" s="4" t="s">
        <v>34</v>
      </c>
      <c r="G399" s="4" t="s">
        <v>35</v>
      </c>
      <c r="H399" s="4" t="s">
        <v>36</v>
      </c>
      <c r="I399" s="4" t="s">
        <v>37</v>
      </c>
      <c r="J399" s="4" t="s">
        <v>163</v>
      </c>
      <c r="K399" s="4" t="s">
        <v>163</v>
      </c>
      <c r="L399" s="4" t="s">
        <v>1792</v>
      </c>
      <c r="M399" s="4" t="s">
        <v>603</v>
      </c>
      <c r="N399" s="4" t="s">
        <v>41</v>
      </c>
      <c r="O399" s="4" t="s">
        <v>50</v>
      </c>
      <c r="P399" s="4" t="s">
        <v>50</v>
      </c>
      <c r="Q399" s="4" t="s">
        <v>1793</v>
      </c>
      <c r="R399" s="4">
        <v>56.1</v>
      </c>
      <c r="S399" s="4">
        <v>0</v>
      </c>
      <c r="T399" s="4">
        <v>0</v>
      </c>
      <c r="U399" s="4">
        <v>0</v>
      </c>
      <c r="V399" s="4">
        <v>0</v>
      </c>
      <c r="W399" s="4">
        <v>0</v>
      </c>
      <c r="X399" s="5">
        <v>1</v>
      </c>
      <c r="Z399" s="3">
        <f t="shared" si="66"/>
        <v>4.0000000000000002E-4</v>
      </c>
      <c r="AA399" s="4">
        <f t="shared" si="66"/>
        <v>4.0000000000000002E-4</v>
      </c>
      <c r="AB399" s="4">
        <f t="shared" si="66"/>
        <v>4.0000000000000002E-4</v>
      </c>
      <c r="AC399" s="4">
        <f t="shared" si="65"/>
        <v>4.0000000000000002E-4</v>
      </c>
      <c r="AD399" s="4">
        <f t="shared" si="65"/>
        <v>4.0000000000000002E-4</v>
      </c>
      <c r="AE399" s="5">
        <f t="shared" si="65"/>
        <v>5.5720798616569727E-4</v>
      </c>
      <c r="AF399"/>
      <c r="AG399" s="3">
        <f t="shared" si="71"/>
        <v>4.0000000000000002E-4</v>
      </c>
      <c r="AH399" s="5">
        <f t="shared" si="72"/>
        <v>4.5240266205523244E-4</v>
      </c>
      <c r="AI399"/>
      <c r="AJ399" s="3">
        <f t="shared" si="73"/>
        <v>0.42264973081037416</v>
      </c>
      <c r="AK399" s="4">
        <f t="shared" si="67"/>
        <v>0.42264973081037416</v>
      </c>
      <c r="AL399" s="4">
        <f t="shared" si="74"/>
        <v>1</v>
      </c>
      <c r="AM399" s="4">
        <f t="shared" si="68"/>
        <v>1.1310066551380811</v>
      </c>
      <c r="AN399" s="4">
        <f t="shared" si="69"/>
        <v>0</v>
      </c>
      <c r="AO399" s="4">
        <f t="shared" si="70"/>
        <v>0</v>
      </c>
      <c r="AP399" s="16" t="str">
        <f t="shared" si="75"/>
        <v>#00FF00</v>
      </c>
    </row>
    <row r="400" spans="1:42" x14ac:dyDescent="0.35">
      <c r="A400" s="3" t="s">
        <v>1794</v>
      </c>
      <c r="B400" s="4" t="s">
        <v>1795</v>
      </c>
      <c r="C400" s="4" t="s">
        <v>1796</v>
      </c>
      <c r="D400" s="23" t="s">
        <v>32</v>
      </c>
      <c r="E400" s="4" t="s">
        <v>33</v>
      </c>
      <c r="F400" s="4" t="s">
        <v>34</v>
      </c>
      <c r="G400" s="4" t="s">
        <v>35</v>
      </c>
      <c r="H400" s="4" t="s">
        <v>163</v>
      </c>
      <c r="I400" s="4" t="s">
        <v>163</v>
      </c>
      <c r="J400" s="4" t="s">
        <v>163</v>
      </c>
      <c r="K400" s="4" t="s">
        <v>163</v>
      </c>
      <c r="L400" s="4" t="s">
        <v>994</v>
      </c>
      <c r="M400" s="4" t="s">
        <v>102</v>
      </c>
      <c r="N400" s="4" t="s">
        <v>41</v>
      </c>
      <c r="O400" s="4" t="s">
        <v>1797</v>
      </c>
      <c r="P400" s="4" t="s">
        <v>1798</v>
      </c>
      <c r="Q400" s="4" t="s">
        <v>1799</v>
      </c>
      <c r="R400" s="4">
        <v>79.099999999999994</v>
      </c>
      <c r="S400" s="4">
        <v>0</v>
      </c>
      <c r="T400" s="4">
        <v>0</v>
      </c>
      <c r="U400" s="4">
        <v>0</v>
      </c>
      <c r="V400" s="4">
        <v>1</v>
      </c>
      <c r="W400" s="4">
        <v>1</v>
      </c>
      <c r="X400" s="5">
        <v>3</v>
      </c>
      <c r="Z400" s="3">
        <f t="shared" si="66"/>
        <v>4.0000000000000002E-4</v>
      </c>
      <c r="AA400" s="4">
        <f t="shared" si="66"/>
        <v>4.0000000000000002E-4</v>
      </c>
      <c r="AB400" s="4">
        <f t="shared" si="66"/>
        <v>4.0000000000000002E-4</v>
      </c>
      <c r="AC400" s="4">
        <f t="shared" si="65"/>
        <v>8.5351473922902499E-4</v>
      </c>
      <c r="AD400" s="4">
        <f t="shared" si="65"/>
        <v>5.8112660749864162E-4</v>
      </c>
      <c r="AE400" s="5">
        <f t="shared" si="65"/>
        <v>8.7162395849709167E-4</v>
      </c>
      <c r="AF400"/>
      <c r="AG400" s="3">
        <f t="shared" si="71"/>
        <v>4.0000000000000002E-4</v>
      </c>
      <c r="AH400" s="5">
        <f t="shared" si="72"/>
        <v>7.6875510174158606E-4</v>
      </c>
      <c r="AI400"/>
      <c r="AJ400" s="3">
        <f t="shared" si="73"/>
        <v>5.9216192240958199E-2</v>
      </c>
      <c r="AK400" s="4">
        <f t="shared" si="67"/>
        <v>5.9216192240958199E-2</v>
      </c>
      <c r="AL400" s="4">
        <f t="shared" si="74"/>
        <v>1</v>
      </c>
      <c r="AM400" s="4">
        <f t="shared" si="68"/>
        <v>1.921887754353965</v>
      </c>
      <c r="AN400" s="4">
        <f t="shared" si="69"/>
        <v>0</v>
      </c>
      <c r="AO400" s="4" t="str">
        <f t="shared" si="70"/>
        <v>K00918</v>
      </c>
      <c r="AP400" s="16" t="str">
        <f t="shared" si="75"/>
        <v>#00FF00</v>
      </c>
    </row>
    <row r="401" spans="1:42" x14ac:dyDescent="0.35">
      <c r="A401" s="3" t="s">
        <v>1800</v>
      </c>
      <c r="B401" s="4"/>
      <c r="C401" s="4"/>
      <c r="D401" s="23" t="s">
        <v>32</v>
      </c>
      <c r="E401" s="4" t="s">
        <v>101</v>
      </c>
      <c r="F401" s="4" t="s">
        <v>34</v>
      </c>
      <c r="G401" s="4"/>
      <c r="H401" s="4"/>
      <c r="I401" s="4"/>
      <c r="J401" s="4"/>
      <c r="K401" s="4"/>
      <c r="L401" s="4"/>
      <c r="M401" s="4" t="s">
        <v>150</v>
      </c>
      <c r="N401" s="4" t="s">
        <v>41</v>
      </c>
      <c r="O401" s="4" t="s">
        <v>1360</v>
      </c>
      <c r="P401" s="4" t="s">
        <v>1361</v>
      </c>
      <c r="Q401" s="4" t="s">
        <v>1362</v>
      </c>
      <c r="R401" s="4">
        <v>41.7</v>
      </c>
      <c r="S401" s="4">
        <v>0</v>
      </c>
      <c r="T401" s="4">
        <v>0</v>
      </c>
      <c r="U401" s="4">
        <v>0</v>
      </c>
      <c r="V401" s="4">
        <v>0</v>
      </c>
      <c r="W401" s="4">
        <v>1</v>
      </c>
      <c r="X401" s="5">
        <v>2</v>
      </c>
      <c r="Z401" s="3">
        <f t="shared" si="66"/>
        <v>4.0000000000000002E-4</v>
      </c>
      <c r="AA401" s="4">
        <f t="shared" si="66"/>
        <v>4.0000000000000002E-4</v>
      </c>
      <c r="AB401" s="4">
        <f t="shared" si="66"/>
        <v>4.0000000000000002E-4</v>
      </c>
      <c r="AC401" s="4">
        <f t="shared" si="65"/>
        <v>4.0000000000000002E-4</v>
      </c>
      <c r="AD401" s="4">
        <f t="shared" si="65"/>
        <v>5.8112660749864162E-4</v>
      </c>
      <c r="AE401" s="5">
        <f t="shared" si="65"/>
        <v>7.1441597233139447E-4</v>
      </c>
      <c r="AF401"/>
      <c r="AG401" s="3">
        <f t="shared" si="71"/>
        <v>4.0000000000000002E-4</v>
      </c>
      <c r="AH401" s="5">
        <f t="shared" si="72"/>
        <v>5.6518085994334535E-4</v>
      </c>
      <c r="AI401"/>
      <c r="AJ401" s="3">
        <f t="shared" si="73"/>
        <v>0.21152775077520236</v>
      </c>
      <c r="AK401" s="4">
        <f t="shared" si="67"/>
        <v>0.21152775077520236</v>
      </c>
      <c r="AL401" s="4">
        <f t="shared" si="74"/>
        <v>1</v>
      </c>
      <c r="AM401" s="4">
        <f t="shared" si="68"/>
        <v>1.4129521498583633</v>
      </c>
      <c r="AN401" s="4">
        <f t="shared" si="69"/>
        <v>0</v>
      </c>
      <c r="AO401" s="4">
        <f t="shared" si="70"/>
        <v>0</v>
      </c>
      <c r="AP401" s="16" t="str">
        <f t="shared" si="75"/>
        <v>#00FF00</v>
      </c>
    </row>
    <row r="402" spans="1:42" x14ac:dyDescent="0.35">
      <c r="A402" s="3" t="s">
        <v>1801</v>
      </c>
      <c r="B402" s="4" t="s">
        <v>779</v>
      </c>
      <c r="C402" s="4" t="s">
        <v>780</v>
      </c>
      <c r="D402" s="23" t="s">
        <v>32</v>
      </c>
      <c r="E402" s="4" t="s">
        <v>33</v>
      </c>
      <c r="F402" s="4" t="s">
        <v>34</v>
      </c>
      <c r="G402" s="4" t="s">
        <v>35</v>
      </c>
      <c r="H402" s="4" t="s">
        <v>36</v>
      </c>
      <c r="I402" s="4" t="s">
        <v>37</v>
      </c>
      <c r="J402" s="4" t="s">
        <v>38</v>
      </c>
      <c r="K402" s="4" t="s">
        <v>32</v>
      </c>
      <c r="L402" s="4" t="s">
        <v>39</v>
      </c>
      <c r="M402" s="4" t="s">
        <v>93</v>
      </c>
      <c r="N402" s="4" t="s">
        <v>41</v>
      </c>
      <c r="O402" s="4" t="s">
        <v>781</v>
      </c>
      <c r="P402" s="4" t="s">
        <v>782</v>
      </c>
      <c r="Q402" s="4" t="s">
        <v>1802</v>
      </c>
      <c r="R402" s="4">
        <v>85</v>
      </c>
      <c r="S402" s="4">
        <v>0</v>
      </c>
      <c r="T402" s="4">
        <v>0</v>
      </c>
      <c r="U402" s="4">
        <v>0</v>
      </c>
      <c r="V402" s="4">
        <v>0</v>
      </c>
      <c r="W402" s="4">
        <v>2</v>
      </c>
      <c r="X402" s="5">
        <v>4</v>
      </c>
      <c r="Z402" s="3">
        <f t="shared" si="66"/>
        <v>4.0000000000000002E-4</v>
      </c>
      <c r="AA402" s="4">
        <f t="shared" si="66"/>
        <v>4.0000000000000002E-4</v>
      </c>
      <c r="AB402" s="4">
        <f t="shared" si="66"/>
        <v>4.0000000000000002E-4</v>
      </c>
      <c r="AC402" s="4">
        <f t="shared" si="65"/>
        <v>4.0000000000000002E-4</v>
      </c>
      <c r="AD402" s="4">
        <f t="shared" si="65"/>
        <v>7.6225321499728306E-4</v>
      </c>
      <c r="AE402" s="5">
        <f t="shared" si="65"/>
        <v>1.028831944662789E-3</v>
      </c>
      <c r="AF402"/>
      <c r="AG402" s="3">
        <f t="shared" si="71"/>
        <v>4.0000000000000002E-4</v>
      </c>
      <c r="AH402" s="5">
        <f t="shared" si="72"/>
        <v>7.3036171988669074E-4</v>
      </c>
      <c r="AI402"/>
      <c r="AJ402" s="3">
        <f t="shared" si="73"/>
        <v>0.21152775077520236</v>
      </c>
      <c r="AK402" s="4">
        <f t="shared" si="67"/>
        <v>0.21152775077520236</v>
      </c>
      <c r="AL402" s="4">
        <f t="shared" si="74"/>
        <v>1</v>
      </c>
      <c r="AM402" s="4">
        <f t="shared" si="68"/>
        <v>1.8259042997167267</v>
      </c>
      <c r="AN402" s="4">
        <f t="shared" si="69"/>
        <v>0</v>
      </c>
      <c r="AO402" s="4" t="str">
        <f t="shared" si="70"/>
        <v>K01814</v>
      </c>
      <c r="AP402" s="16" t="str">
        <f t="shared" si="75"/>
        <v>#00FF00</v>
      </c>
    </row>
    <row r="403" spans="1:42" x14ac:dyDescent="0.35">
      <c r="A403" s="3" t="s">
        <v>1803</v>
      </c>
      <c r="B403" s="4"/>
      <c r="C403" s="4"/>
      <c r="D403" s="23" t="s">
        <v>32</v>
      </c>
      <c r="E403" s="4" t="s">
        <v>33</v>
      </c>
      <c r="F403" s="4" t="s">
        <v>34</v>
      </c>
      <c r="G403" s="4" t="s">
        <v>35</v>
      </c>
      <c r="H403" s="4" t="s">
        <v>36</v>
      </c>
      <c r="I403" s="4" t="s">
        <v>37</v>
      </c>
      <c r="J403" s="4" t="s">
        <v>38</v>
      </c>
      <c r="K403" s="4" t="s">
        <v>32</v>
      </c>
      <c r="L403" s="4" t="s">
        <v>84</v>
      </c>
      <c r="M403" s="4" t="s">
        <v>392</v>
      </c>
      <c r="N403" s="4" t="s">
        <v>41</v>
      </c>
      <c r="O403" s="4" t="s">
        <v>50</v>
      </c>
      <c r="P403" s="4" t="s">
        <v>50</v>
      </c>
      <c r="Q403" s="4" t="s">
        <v>1804</v>
      </c>
      <c r="R403" s="4">
        <v>63.6</v>
      </c>
      <c r="S403" s="4">
        <v>0</v>
      </c>
      <c r="T403" s="4">
        <v>0</v>
      </c>
      <c r="U403" s="4">
        <v>0</v>
      </c>
      <c r="V403" s="4">
        <v>2</v>
      </c>
      <c r="W403" s="4">
        <v>7</v>
      </c>
      <c r="X403" s="5">
        <v>5</v>
      </c>
      <c r="Z403" s="3">
        <f t="shared" si="66"/>
        <v>4.0000000000000002E-4</v>
      </c>
      <c r="AA403" s="4">
        <f t="shared" si="66"/>
        <v>4.0000000000000002E-4</v>
      </c>
      <c r="AB403" s="4">
        <f t="shared" si="66"/>
        <v>4.0000000000000002E-4</v>
      </c>
      <c r="AC403" s="4">
        <f t="shared" si="65"/>
        <v>1.30702947845805E-3</v>
      </c>
      <c r="AD403" s="4">
        <f t="shared" si="65"/>
        <v>1.6678862524904909E-3</v>
      </c>
      <c r="AE403" s="5">
        <f t="shared" si="65"/>
        <v>1.1860399308284862E-3</v>
      </c>
      <c r="AF403"/>
      <c r="AG403" s="3">
        <f t="shared" si="71"/>
        <v>4.0000000000000002E-4</v>
      </c>
      <c r="AH403" s="5">
        <f t="shared" si="72"/>
        <v>1.3869852205923424E-3</v>
      </c>
      <c r="AI403"/>
      <c r="AJ403" s="3">
        <f t="shared" si="73"/>
        <v>2.0832704332717642E-2</v>
      </c>
      <c r="AK403" s="4">
        <f t="shared" si="67"/>
        <v>2.0832704332717642E-2</v>
      </c>
      <c r="AL403" s="4">
        <f t="shared" si="74"/>
        <v>2.0832704332717642E-2</v>
      </c>
      <c r="AM403" s="4">
        <f t="shared" si="68"/>
        <v>3.467463051480856</v>
      </c>
      <c r="AN403" s="4">
        <f t="shared" si="69"/>
        <v>1.7938805095916057</v>
      </c>
      <c r="AO403" s="4">
        <f t="shared" si="70"/>
        <v>0</v>
      </c>
      <c r="AP403" s="16" t="str">
        <f t="shared" si="75"/>
        <v>#FFFF00</v>
      </c>
    </row>
    <row r="404" spans="1:42" x14ac:dyDescent="0.35">
      <c r="A404" s="3" t="s">
        <v>1805</v>
      </c>
      <c r="B404" s="4" t="s">
        <v>1806</v>
      </c>
      <c r="C404" s="4" t="s">
        <v>806</v>
      </c>
      <c r="D404" s="23" t="s">
        <v>32</v>
      </c>
      <c r="E404" s="4" t="s">
        <v>101</v>
      </c>
      <c r="F404" s="4" t="s">
        <v>34</v>
      </c>
      <c r="G404" s="4"/>
      <c r="H404" s="4"/>
      <c r="I404" s="4"/>
      <c r="J404" s="4"/>
      <c r="K404" s="4"/>
      <c r="L404" s="4"/>
      <c r="M404" s="4" t="s">
        <v>102</v>
      </c>
      <c r="N404" s="4" t="s">
        <v>41</v>
      </c>
      <c r="O404" s="4" t="s">
        <v>1807</v>
      </c>
      <c r="P404" s="4" t="s">
        <v>1808</v>
      </c>
      <c r="Q404" s="4" t="s">
        <v>1809</v>
      </c>
      <c r="R404" s="4">
        <v>84.1</v>
      </c>
      <c r="S404" s="4">
        <v>0</v>
      </c>
      <c r="T404" s="4">
        <v>0</v>
      </c>
      <c r="U404" s="4">
        <v>0</v>
      </c>
      <c r="V404" s="4">
        <v>6</v>
      </c>
      <c r="W404" s="4">
        <v>7</v>
      </c>
      <c r="X404" s="5">
        <v>9</v>
      </c>
      <c r="Z404" s="3">
        <f t="shared" si="66"/>
        <v>4.0000000000000002E-4</v>
      </c>
      <c r="AA404" s="4">
        <f t="shared" si="66"/>
        <v>4.0000000000000002E-4</v>
      </c>
      <c r="AB404" s="4">
        <f t="shared" si="66"/>
        <v>4.0000000000000002E-4</v>
      </c>
      <c r="AC404" s="4">
        <f t="shared" si="65"/>
        <v>3.1210884353741497E-3</v>
      </c>
      <c r="AD404" s="4">
        <f t="shared" si="65"/>
        <v>1.6678862524904909E-3</v>
      </c>
      <c r="AE404" s="5">
        <f t="shared" si="65"/>
        <v>1.814871875491275E-3</v>
      </c>
      <c r="AF404"/>
      <c r="AG404" s="3">
        <f t="shared" si="71"/>
        <v>4.0000000000000002E-4</v>
      </c>
      <c r="AH404" s="5">
        <f t="shared" si="72"/>
        <v>2.2012821877853053E-3</v>
      </c>
      <c r="AI404"/>
      <c r="AJ404" s="3">
        <f t="shared" si="73"/>
        <v>5.9897167243442739E-2</v>
      </c>
      <c r="AK404" s="4">
        <f t="shared" si="67"/>
        <v>5.9897167243442739E-2</v>
      </c>
      <c r="AL404" s="4">
        <f t="shared" si="74"/>
        <v>1</v>
      </c>
      <c r="AM404" s="4">
        <f t="shared" si="68"/>
        <v>5.5032054694632633</v>
      </c>
      <c r="AN404" s="4">
        <f t="shared" si="69"/>
        <v>0</v>
      </c>
      <c r="AO404" s="4" t="str">
        <f t="shared" si="70"/>
        <v>K00202</v>
      </c>
      <c r="AP404" s="16" t="str">
        <f t="shared" si="75"/>
        <v>#00FF00</v>
      </c>
    </row>
    <row r="405" spans="1:42" x14ac:dyDescent="0.35">
      <c r="A405" s="3" t="s">
        <v>1810</v>
      </c>
      <c r="B405" s="4"/>
      <c r="C405" s="4"/>
      <c r="D405" s="23" t="s">
        <v>32</v>
      </c>
      <c r="E405" s="4" t="s">
        <v>33</v>
      </c>
      <c r="F405" s="4" t="s">
        <v>34</v>
      </c>
      <c r="G405" s="4" t="s">
        <v>35</v>
      </c>
      <c r="H405" s="4" t="s">
        <v>36</v>
      </c>
      <c r="I405" s="4" t="s">
        <v>37</v>
      </c>
      <c r="J405" s="4" t="s">
        <v>38</v>
      </c>
      <c r="K405" s="4" t="s">
        <v>32</v>
      </c>
      <c r="L405" s="4" t="s">
        <v>708</v>
      </c>
      <c r="M405" s="4" t="s">
        <v>118</v>
      </c>
      <c r="N405" s="4" t="s">
        <v>41</v>
      </c>
      <c r="O405" s="4" t="s">
        <v>1811</v>
      </c>
      <c r="P405" s="4" t="s">
        <v>1812</v>
      </c>
      <c r="Q405" s="4" t="s">
        <v>1813</v>
      </c>
      <c r="R405" s="4">
        <v>84.1</v>
      </c>
      <c r="S405" s="4">
        <v>0</v>
      </c>
      <c r="T405" s="4">
        <v>0</v>
      </c>
      <c r="U405" s="4">
        <v>0</v>
      </c>
      <c r="V405" s="4">
        <v>0</v>
      </c>
      <c r="W405" s="4">
        <v>1</v>
      </c>
      <c r="X405" s="5">
        <v>1</v>
      </c>
      <c r="Z405" s="3">
        <f t="shared" si="66"/>
        <v>4.0000000000000002E-4</v>
      </c>
      <c r="AA405" s="4">
        <f t="shared" si="66"/>
        <v>4.0000000000000002E-4</v>
      </c>
      <c r="AB405" s="4">
        <f t="shared" si="66"/>
        <v>4.0000000000000002E-4</v>
      </c>
      <c r="AC405" s="4">
        <f t="shared" si="65"/>
        <v>4.0000000000000002E-4</v>
      </c>
      <c r="AD405" s="4">
        <f t="shared" si="65"/>
        <v>5.8112660749864162E-4</v>
      </c>
      <c r="AE405" s="5">
        <f t="shared" si="65"/>
        <v>5.5720798616569727E-4</v>
      </c>
      <c r="AF405"/>
      <c r="AG405" s="3">
        <f t="shared" si="71"/>
        <v>4.0000000000000002E-4</v>
      </c>
      <c r="AH405" s="5">
        <f t="shared" si="72"/>
        <v>5.1277819788811288E-4</v>
      </c>
      <c r="AI405"/>
      <c r="AJ405" s="3">
        <f t="shared" si="73"/>
        <v>0.18553614898453974</v>
      </c>
      <c r="AK405" s="4">
        <f t="shared" si="67"/>
        <v>0.18553614898453974</v>
      </c>
      <c r="AL405" s="4">
        <f t="shared" si="74"/>
        <v>1</v>
      </c>
      <c r="AM405" s="4">
        <f t="shared" si="68"/>
        <v>1.2819454947202822</v>
      </c>
      <c r="AN405" s="4">
        <f t="shared" si="69"/>
        <v>0</v>
      </c>
      <c r="AO405" s="4">
        <f t="shared" si="70"/>
        <v>0</v>
      </c>
      <c r="AP405" s="16" t="str">
        <f t="shared" si="75"/>
        <v>#00FF00</v>
      </c>
    </row>
    <row r="406" spans="1:42" x14ac:dyDescent="0.35">
      <c r="A406" s="3" t="s">
        <v>1814</v>
      </c>
      <c r="B406" s="4" t="s">
        <v>1815</v>
      </c>
      <c r="C406" s="4"/>
      <c r="D406" s="23" t="s">
        <v>32</v>
      </c>
      <c r="E406" s="4" t="s">
        <v>33</v>
      </c>
      <c r="F406" s="4" t="s">
        <v>34</v>
      </c>
      <c r="G406" s="4" t="s">
        <v>35</v>
      </c>
      <c r="H406" s="4" t="s">
        <v>36</v>
      </c>
      <c r="I406" s="4" t="s">
        <v>37</v>
      </c>
      <c r="J406" s="4" t="s">
        <v>38</v>
      </c>
      <c r="K406" s="4" t="s">
        <v>32</v>
      </c>
      <c r="L406" s="4" t="s">
        <v>39</v>
      </c>
      <c r="M406" s="4" t="s">
        <v>354</v>
      </c>
      <c r="N406" s="4" t="s">
        <v>41</v>
      </c>
      <c r="O406" s="4" t="s">
        <v>1816</v>
      </c>
      <c r="P406" s="4" t="s">
        <v>1817</v>
      </c>
      <c r="Q406" s="4" t="s">
        <v>1818</v>
      </c>
      <c r="R406" s="4">
        <v>92</v>
      </c>
      <c r="S406" s="4">
        <v>0</v>
      </c>
      <c r="T406" s="4">
        <v>0</v>
      </c>
      <c r="U406" s="4">
        <v>0</v>
      </c>
      <c r="V406" s="4">
        <v>0</v>
      </c>
      <c r="W406" s="4">
        <v>1</v>
      </c>
      <c r="X406" s="5">
        <v>2</v>
      </c>
      <c r="Z406" s="3">
        <f t="shared" si="66"/>
        <v>4.0000000000000002E-4</v>
      </c>
      <c r="AA406" s="4">
        <f t="shared" si="66"/>
        <v>4.0000000000000002E-4</v>
      </c>
      <c r="AB406" s="4">
        <f t="shared" si="66"/>
        <v>4.0000000000000002E-4</v>
      </c>
      <c r="AC406" s="4">
        <f t="shared" si="65"/>
        <v>4.0000000000000002E-4</v>
      </c>
      <c r="AD406" s="4">
        <f t="shared" si="65"/>
        <v>5.8112660749864162E-4</v>
      </c>
      <c r="AE406" s="5">
        <f t="shared" si="65"/>
        <v>7.1441597233139447E-4</v>
      </c>
      <c r="AF406"/>
      <c r="AG406" s="3">
        <f t="shared" si="71"/>
        <v>4.0000000000000002E-4</v>
      </c>
      <c r="AH406" s="5">
        <f t="shared" si="72"/>
        <v>5.6518085994334535E-4</v>
      </c>
      <c r="AI406"/>
      <c r="AJ406" s="3">
        <f t="shared" si="73"/>
        <v>0.21152775077520236</v>
      </c>
      <c r="AK406" s="4">
        <f t="shared" si="67"/>
        <v>0.21152775077520236</v>
      </c>
      <c r="AL406" s="4">
        <f t="shared" si="74"/>
        <v>1</v>
      </c>
      <c r="AM406" s="4">
        <f t="shared" si="68"/>
        <v>1.4129521498583633</v>
      </c>
      <c r="AN406" s="4">
        <f t="shared" si="69"/>
        <v>0</v>
      </c>
      <c r="AO406" s="4" t="str">
        <f t="shared" si="70"/>
        <v>K02952</v>
      </c>
      <c r="AP406" s="16" t="str">
        <f t="shared" si="75"/>
        <v>#00FF00</v>
      </c>
    </row>
    <row r="407" spans="1:42" x14ac:dyDescent="0.35">
      <c r="A407" s="3" t="s">
        <v>1819</v>
      </c>
      <c r="B407" s="4" t="s">
        <v>1820</v>
      </c>
      <c r="C407" s="4" t="s">
        <v>1821</v>
      </c>
      <c r="D407" s="23" t="s">
        <v>32</v>
      </c>
      <c r="E407" s="4" t="s">
        <v>101</v>
      </c>
      <c r="F407" s="4" t="s">
        <v>34</v>
      </c>
      <c r="G407" s="4"/>
      <c r="H407" s="4"/>
      <c r="I407" s="4"/>
      <c r="J407" s="4"/>
      <c r="K407" s="4"/>
      <c r="L407" s="4"/>
      <c r="M407" s="4" t="s">
        <v>571</v>
      </c>
      <c r="N407" s="4" t="s">
        <v>41</v>
      </c>
      <c r="O407" s="4" t="s">
        <v>1822</v>
      </c>
      <c r="P407" s="4" t="s">
        <v>1823</v>
      </c>
      <c r="Q407" s="4" t="s">
        <v>1824</v>
      </c>
      <c r="R407" s="4">
        <v>77.099999999999994</v>
      </c>
      <c r="S407" s="4">
        <v>0</v>
      </c>
      <c r="T407" s="4">
        <v>0</v>
      </c>
      <c r="U407" s="4">
        <v>0</v>
      </c>
      <c r="V407" s="4">
        <v>0</v>
      </c>
      <c r="W407" s="4">
        <v>0</v>
      </c>
      <c r="X407" s="5">
        <v>0</v>
      </c>
      <c r="Z407" s="3">
        <f t="shared" si="66"/>
        <v>4.0000000000000002E-4</v>
      </c>
      <c r="AA407" s="4">
        <f t="shared" si="66"/>
        <v>4.0000000000000002E-4</v>
      </c>
      <c r="AB407" s="4">
        <f t="shared" si="66"/>
        <v>4.0000000000000002E-4</v>
      </c>
      <c r="AC407" s="4">
        <f t="shared" si="65"/>
        <v>4.0000000000000002E-4</v>
      </c>
      <c r="AD407" s="4">
        <f t="shared" si="65"/>
        <v>4.0000000000000002E-4</v>
      </c>
      <c r="AE407" s="5">
        <f t="shared" si="65"/>
        <v>4.0000000000000002E-4</v>
      </c>
      <c r="AF407"/>
      <c r="AG407" s="3">
        <f t="shared" si="71"/>
        <v>4.0000000000000002E-4</v>
      </c>
      <c r="AH407" s="5">
        <f t="shared" si="72"/>
        <v>4.0000000000000002E-4</v>
      </c>
      <c r="AI407"/>
      <c r="AJ407" s="3" t="e">
        <f t="shared" si="73"/>
        <v>#DIV/0!</v>
      </c>
      <c r="AK407" s="4">
        <f t="shared" si="67"/>
        <v>1</v>
      </c>
      <c r="AL407" s="4">
        <f t="shared" si="74"/>
        <v>1</v>
      </c>
      <c r="AM407" s="4">
        <f t="shared" si="68"/>
        <v>1</v>
      </c>
      <c r="AN407" s="4">
        <f t="shared" si="69"/>
        <v>0</v>
      </c>
      <c r="AO407" s="4" t="str">
        <f t="shared" si="70"/>
        <v>K02190</v>
      </c>
      <c r="AP407" s="16" t="str">
        <f t="shared" si="75"/>
        <v>#00FF00</v>
      </c>
    </row>
    <row r="408" spans="1:42" x14ac:dyDescent="0.35">
      <c r="A408" s="3" t="s">
        <v>1825</v>
      </c>
      <c r="B408" s="4"/>
      <c r="C408" s="4"/>
      <c r="D408" s="23" t="s">
        <v>32</v>
      </c>
      <c r="E408" s="4" t="s">
        <v>33</v>
      </c>
      <c r="F408" s="4" t="s">
        <v>34</v>
      </c>
      <c r="G408" s="4" t="s">
        <v>35</v>
      </c>
      <c r="H408" s="4" t="s">
        <v>36</v>
      </c>
      <c r="I408" s="4" t="s">
        <v>37</v>
      </c>
      <c r="J408" s="4" t="s">
        <v>38</v>
      </c>
      <c r="K408" s="4" t="s">
        <v>32</v>
      </c>
      <c r="L408" s="4" t="s">
        <v>39</v>
      </c>
      <c r="M408" s="4" t="s">
        <v>380</v>
      </c>
      <c r="N408" s="4" t="s">
        <v>41</v>
      </c>
      <c r="O408" s="4" t="s">
        <v>50</v>
      </c>
      <c r="P408" s="4" t="s">
        <v>50</v>
      </c>
      <c r="Q408" s="4" t="s">
        <v>51</v>
      </c>
      <c r="R408" s="4">
        <v>75</v>
      </c>
      <c r="S408" s="4">
        <v>0</v>
      </c>
      <c r="T408" s="4">
        <v>0</v>
      </c>
      <c r="U408" s="4">
        <v>0</v>
      </c>
      <c r="V408" s="4">
        <v>7</v>
      </c>
      <c r="W408" s="4">
        <v>9</v>
      </c>
      <c r="X408" s="5">
        <v>8</v>
      </c>
      <c r="Z408" s="3">
        <f t="shared" si="66"/>
        <v>4.0000000000000002E-4</v>
      </c>
      <c r="AA408" s="4">
        <f t="shared" si="66"/>
        <v>4.0000000000000002E-4</v>
      </c>
      <c r="AB408" s="4">
        <f t="shared" si="66"/>
        <v>4.0000000000000002E-4</v>
      </c>
      <c r="AC408" s="4">
        <f t="shared" si="65"/>
        <v>3.5746031746031748E-3</v>
      </c>
      <c r="AD408" s="4">
        <f t="shared" si="65"/>
        <v>2.030139467487774E-3</v>
      </c>
      <c r="AE408" s="5">
        <f t="shared" si="65"/>
        <v>1.6576638893255778E-3</v>
      </c>
      <c r="AF408"/>
      <c r="AG408" s="3">
        <f t="shared" si="71"/>
        <v>4.0000000000000002E-4</v>
      </c>
      <c r="AH408" s="5">
        <f t="shared" si="72"/>
        <v>2.4208021771388423E-3</v>
      </c>
      <c r="AI408"/>
      <c r="AJ408" s="3">
        <f t="shared" si="73"/>
        <v>7.4970230944694571E-2</v>
      </c>
      <c r="AK408" s="4">
        <f t="shared" si="67"/>
        <v>7.4970230944694571E-2</v>
      </c>
      <c r="AL408" s="4">
        <f t="shared" si="74"/>
        <v>1</v>
      </c>
      <c r="AM408" s="4">
        <f t="shared" si="68"/>
        <v>6.052005442847106</v>
      </c>
      <c r="AN408" s="4">
        <f t="shared" si="69"/>
        <v>0</v>
      </c>
      <c r="AO408" s="4">
        <f t="shared" si="70"/>
        <v>0</v>
      </c>
      <c r="AP408" s="16" t="str">
        <f t="shared" si="75"/>
        <v>#00FF00</v>
      </c>
    </row>
    <row r="409" spans="1:42" x14ac:dyDescent="0.35">
      <c r="A409" s="3" t="s">
        <v>1826</v>
      </c>
      <c r="B409" s="4" t="s">
        <v>1827</v>
      </c>
      <c r="C409" s="4"/>
      <c r="D409" s="23" t="s">
        <v>32</v>
      </c>
      <c r="E409" s="4" t="s">
        <v>33</v>
      </c>
      <c r="F409" s="4" t="s">
        <v>34</v>
      </c>
      <c r="G409" s="4" t="s">
        <v>35</v>
      </c>
      <c r="H409" s="4" t="s">
        <v>36</v>
      </c>
      <c r="I409" s="4" t="s">
        <v>37</v>
      </c>
      <c r="J409" s="4" t="s">
        <v>38</v>
      </c>
      <c r="K409" s="4" t="s">
        <v>32</v>
      </c>
      <c r="L409" s="4" t="s">
        <v>39</v>
      </c>
      <c r="M409" s="4" t="s">
        <v>392</v>
      </c>
      <c r="N409" s="4" t="s">
        <v>41</v>
      </c>
      <c r="O409" s="4" t="s">
        <v>1828</v>
      </c>
      <c r="P409" s="4" t="s">
        <v>1829</v>
      </c>
      <c r="Q409" s="4" t="s">
        <v>1830</v>
      </c>
      <c r="R409" s="4">
        <v>93.3</v>
      </c>
      <c r="S409" s="4">
        <v>0</v>
      </c>
      <c r="T409" s="4">
        <v>0</v>
      </c>
      <c r="U409" s="4">
        <v>0</v>
      </c>
      <c r="V409" s="4">
        <v>4</v>
      </c>
      <c r="W409" s="4">
        <v>12</v>
      </c>
      <c r="X409" s="5">
        <v>14</v>
      </c>
      <c r="Z409" s="3">
        <f t="shared" si="66"/>
        <v>4.0000000000000002E-4</v>
      </c>
      <c r="AA409" s="4">
        <f t="shared" si="66"/>
        <v>4.0000000000000002E-4</v>
      </c>
      <c r="AB409" s="4">
        <f t="shared" si="66"/>
        <v>4.0000000000000002E-4</v>
      </c>
      <c r="AC409" s="4">
        <f t="shared" si="65"/>
        <v>2.2140589569160998E-3</v>
      </c>
      <c r="AD409" s="4">
        <f t="shared" si="65"/>
        <v>2.5735192899836988E-3</v>
      </c>
      <c r="AE409" s="5">
        <f t="shared" si="65"/>
        <v>2.6009118063197614E-3</v>
      </c>
      <c r="AF409"/>
      <c r="AG409" s="3">
        <f t="shared" si="71"/>
        <v>4.0000000000000002E-4</v>
      </c>
      <c r="AH409" s="5">
        <f t="shared" si="72"/>
        <v>2.4628300177398535E-3</v>
      </c>
      <c r="AI409"/>
      <c r="AJ409" s="3">
        <f t="shared" si="73"/>
        <v>3.6307326594802545E-3</v>
      </c>
      <c r="AK409" s="4">
        <f t="shared" si="67"/>
        <v>3.6307326594802545E-3</v>
      </c>
      <c r="AL409" s="4">
        <f t="shared" si="74"/>
        <v>3.6307326594802545E-3</v>
      </c>
      <c r="AM409" s="4">
        <f t="shared" si="68"/>
        <v>6.1570750443496332</v>
      </c>
      <c r="AN409" s="4">
        <f t="shared" si="69"/>
        <v>2.6222451526769683</v>
      </c>
      <c r="AO409" s="4" t="str">
        <f t="shared" si="70"/>
        <v>K02863</v>
      </c>
      <c r="AP409" s="16" t="str">
        <f t="shared" si="75"/>
        <v>#FF8000</v>
      </c>
    </row>
    <row r="410" spans="1:42" x14ac:dyDescent="0.35">
      <c r="A410" s="3" t="s">
        <v>1831</v>
      </c>
      <c r="B410" s="4" t="s">
        <v>1832</v>
      </c>
      <c r="C410" s="4"/>
      <c r="D410" s="23" t="s">
        <v>32</v>
      </c>
      <c r="E410" s="4" t="s">
        <v>101</v>
      </c>
      <c r="F410" s="4" t="s">
        <v>34</v>
      </c>
      <c r="G410" s="4"/>
      <c r="H410" s="4"/>
      <c r="I410" s="4"/>
      <c r="J410" s="4"/>
      <c r="K410" s="4"/>
      <c r="L410" s="4"/>
      <c r="M410" s="4" t="s">
        <v>338</v>
      </c>
      <c r="N410" s="4" t="s">
        <v>41</v>
      </c>
      <c r="O410" s="4" t="s">
        <v>1833</v>
      </c>
      <c r="P410" s="4" t="s">
        <v>1834</v>
      </c>
      <c r="Q410" s="4" t="s">
        <v>1835</v>
      </c>
      <c r="R410" s="4">
        <v>79.8</v>
      </c>
      <c r="S410" s="4">
        <v>0</v>
      </c>
      <c r="T410" s="4">
        <v>0</v>
      </c>
      <c r="U410" s="4">
        <v>0</v>
      </c>
      <c r="V410" s="4">
        <v>0</v>
      </c>
      <c r="W410" s="4">
        <v>0</v>
      </c>
      <c r="X410" s="5">
        <v>0</v>
      </c>
      <c r="Z410" s="3">
        <f t="shared" si="66"/>
        <v>4.0000000000000002E-4</v>
      </c>
      <c r="AA410" s="4">
        <f t="shared" si="66"/>
        <v>4.0000000000000002E-4</v>
      </c>
      <c r="AB410" s="4">
        <f t="shared" si="66"/>
        <v>4.0000000000000002E-4</v>
      </c>
      <c r="AC410" s="4">
        <f t="shared" si="65"/>
        <v>4.0000000000000002E-4</v>
      </c>
      <c r="AD410" s="4">
        <f t="shared" si="65"/>
        <v>4.0000000000000002E-4</v>
      </c>
      <c r="AE410" s="5">
        <f t="shared" si="65"/>
        <v>4.0000000000000002E-4</v>
      </c>
      <c r="AF410"/>
      <c r="AG410" s="3">
        <f t="shared" si="71"/>
        <v>4.0000000000000002E-4</v>
      </c>
      <c r="AH410" s="5">
        <f t="shared" si="72"/>
        <v>4.0000000000000002E-4</v>
      </c>
      <c r="AI410"/>
      <c r="AJ410" s="3" t="e">
        <f t="shared" si="73"/>
        <v>#DIV/0!</v>
      </c>
      <c r="AK410" s="4">
        <f t="shared" si="67"/>
        <v>1</v>
      </c>
      <c r="AL410" s="4">
        <f t="shared" si="74"/>
        <v>1</v>
      </c>
      <c r="AM410" s="4">
        <f t="shared" si="68"/>
        <v>1</v>
      </c>
      <c r="AN410" s="4">
        <f t="shared" si="69"/>
        <v>0</v>
      </c>
      <c r="AO410" s="4" t="str">
        <f t="shared" si="70"/>
        <v>K07027</v>
      </c>
      <c r="AP410" s="16" t="str">
        <f t="shared" si="75"/>
        <v>#00FF00</v>
      </c>
    </row>
    <row r="411" spans="1:42" x14ac:dyDescent="0.35">
      <c r="A411" s="3" t="s">
        <v>1836</v>
      </c>
      <c r="B411" s="4" t="s">
        <v>1837</v>
      </c>
      <c r="C411" s="4" t="s">
        <v>1838</v>
      </c>
      <c r="D411" s="23" t="s">
        <v>32</v>
      </c>
      <c r="E411" s="4" t="s">
        <v>33</v>
      </c>
      <c r="F411" s="4" t="s">
        <v>34</v>
      </c>
      <c r="G411" s="4" t="s">
        <v>35</v>
      </c>
      <c r="H411" s="4" t="s">
        <v>36</v>
      </c>
      <c r="I411" s="4" t="s">
        <v>37</v>
      </c>
      <c r="J411" s="4" t="s">
        <v>38</v>
      </c>
      <c r="K411" s="4" t="s">
        <v>32</v>
      </c>
      <c r="L411" s="4" t="s">
        <v>39</v>
      </c>
      <c r="M411" s="4" t="s">
        <v>118</v>
      </c>
      <c r="N411" s="4" t="s">
        <v>41</v>
      </c>
      <c r="O411" s="4" t="s">
        <v>1839</v>
      </c>
      <c r="P411" s="4" t="s">
        <v>1840</v>
      </c>
      <c r="Q411" s="4" t="s">
        <v>1841</v>
      </c>
      <c r="R411" s="4">
        <v>79.599999999999994</v>
      </c>
      <c r="S411" s="4">
        <v>0</v>
      </c>
      <c r="T411" s="4">
        <v>0</v>
      </c>
      <c r="U411" s="4">
        <v>0</v>
      </c>
      <c r="V411" s="4">
        <v>0</v>
      </c>
      <c r="W411" s="4">
        <v>0</v>
      </c>
      <c r="X411" s="5">
        <v>2</v>
      </c>
      <c r="Z411" s="3">
        <f t="shared" si="66"/>
        <v>4.0000000000000002E-4</v>
      </c>
      <c r="AA411" s="4">
        <f t="shared" si="66"/>
        <v>4.0000000000000002E-4</v>
      </c>
      <c r="AB411" s="4">
        <f t="shared" si="66"/>
        <v>4.0000000000000002E-4</v>
      </c>
      <c r="AC411" s="4">
        <f t="shared" si="65"/>
        <v>4.0000000000000002E-4</v>
      </c>
      <c r="AD411" s="4">
        <f t="shared" si="65"/>
        <v>4.0000000000000002E-4</v>
      </c>
      <c r="AE411" s="5">
        <f t="shared" si="65"/>
        <v>7.1441597233139447E-4</v>
      </c>
      <c r="AF411"/>
      <c r="AG411" s="3">
        <f t="shared" si="71"/>
        <v>4.0000000000000002E-4</v>
      </c>
      <c r="AH411" s="5">
        <f t="shared" si="72"/>
        <v>5.048053241104648E-4</v>
      </c>
      <c r="AI411"/>
      <c r="AJ411" s="3">
        <f t="shared" si="73"/>
        <v>0.42264973081037438</v>
      </c>
      <c r="AK411" s="4">
        <f t="shared" si="67"/>
        <v>0.42264973081037438</v>
      </c>
      <c r="AL411" s="4">
        <f t="shared" si="74"/>
        <v>1</v>
      </c>
      <c r="AM411" s="4">
        <f t="shared" si="68"/>
        <v>1.2620133102761619</v>
      </c>
      <c r="AN411" s="4">
        <f t="shared" si="69"/>
        <v>0</v>
      </c>
      <c r="AO411" s="4" t="str">
        <f t="shared" si="70"/>
        <v>K15740</v>
      </c>
      <c r="AP411" s="16" t="str">
        <f t="shared" si="75"/>
        <v>#00FF00</v>
      </c>
    </row>
    <row r="412" spans="1:42" x14ac:dyDescent="0.35">
      <c r="A412" s="3" t="s">
        <v>1842</v>
      </c>
      <c r="B412" s="4"/>
      <c r="C412" s="4"/>
      <c r="D412" s="23" t="s">
        <v>32</v>
      </c>
      <c r="E412" s="4" t="s">
        <v>101</v>
      </c>
      <c r="F412" s="4" t="s">
        <v>34</v>
      </c>
      <c r="G412" s="4"/>
      <c r="H412" s="4"/>
      <c r="I412" s="4"/>
      <c r="J412" s="4"/>
      <c r="K412" s="4"/>
      <c r="L412" s="4"/>
      <c r="M412" s="4" t="s">
        <v>367</v>
      </c>
      <c r="N412" s="4" t="s">
        <v>41</v>
      </c>
      <c r="O412" s="4" t="s">
        <v>1843</v>
      </c>
      <c r="P412" s="4" t="s">
        <v>1844</v>
      </c>
      <c r="Q412" s="4" t="s">
        <v>1845</v>
      </c>
      <c r="R412" s="4">
        <v>83.7</v>
      </c>
      <c r="S412" s="4">
        <v>0</v>
      </c>
      <c r="T412" s="4">
        <v>0</v>
      </c>
      <c r="U412" s="4">
        <v>0</v>
      </c>
      <c r="V412" s="4">
        <v>1</v>
      </c>
      <c r="W412" s="4">
        <v>4</v>
      </c>
      <c r="X412" s="5">
        <v>3</v>
      </c>
      <c r="Z412" s="3">
        <f t="shared" si="66"/>
        <v>4.0000000000000002E-4</v>
      </c>
      <c r="AA412" s="4">
        <f t="shared" si="66"/>
        <v>4.0000000000000002E-4</v>
      </c>
      <c r="AB412" s="4">
        <f t="shared" si="66"/>
        <v>4.0000000000000002E-4</v>
      </c>
      <c r="AC412" s="4">
        <f t="shared" si="65"/>
        <v>8.5351473922902499E-4</v>
      </c>
      <c r="AD412" s="4">
        <f t="shared" si="65"/>
        <v>1.1245064299945662E-3</v>
      </c>
      <c r="AE412" s="5">
        <f t="shared" si="65"/>
        <v>8.7162395849709167E-4</v>
      </c>
      <c r="AF412"/>
      <c r="AG412" s="3">
        <f t="shared" si="71"/>
        <v>4.0000000000000002E-4</v>
      </c>
      <c r="AH412" s="5">
        <f t="shared" si="72"/>
        <v>9.4988170924022771E-4</v>
      </c>
      <c r="AI412"/>
      <c r="AJ412" s="3">
        <f t="shared" si="73"/>
        <v>2.4381150274694511E-2</v>
      </c>
      <c r="AK412" s="4">
        <f t="shared" si="67"/>
        <v>2.4381150274694511E-2</v>
      </c>
      <c r="AL412" s="4">
        <f t="shared" si="74"/>
        <v>2.4381150274694511E-2</v>
      </c>
      <c r="AM412" s="4">
        <f t="shared" si="68"/>
        <v>2.3747042731005692</v>
      </c>
      <c r="AN412" s="4">
        <f t="shared" si="69"/>
        <v>1.2477478627928138</v>
      </c>
      <c r="AO412" s="4">
        <f t="shared" si="70"/>
        <v>0</v>
      </c>
      <c r="AP412" s="16" t="str">
        <f t="shared" si="75"/>
        <v>#FFFF00</v>
      </c>
    </row>
    <row r="413" spans="1:42" x14ac:dyDescent="0.35">
      <c r="A413" s="3" t="s">
        <v>1846</v>
      </c>
      <c r="B413" s="4" t="s">
        <v>1847</v>
      </c>
      <c r="C413" s="4" t="s">
        <v>1848</v>
      </c>
      <c r="D413" s="23" t="s">
        <v>32</v>
      </c>
      <c r="E413" s="4" t="s">
        <v>33</v>
      </c>
      <c r="F413" s="4" t="s">
        <v>34</v>
      </c>
      <c r="G413" s="4" t="s">
        <v>35</v>
      </c>
      <c r="H413" s="4" t="s">
        <v>36</v>
      </c>
      <c r="I413" s="4" t="s">
        <v>37</v>
      </c>
      <c r="J413" s="4" t="s">
        <v>38</v>
      </c>
      <c r="K413" s="4" t="s">
        <v>32</v>
      </c>
      <c r="L413" s="4" t="s">
        <v>39</v>
      </c>
      <c r="M413" s="4" t="s">
        <v>143</v>
      </c>
      <c r="N413" s="4" t="s">
        <v>41</v>
      </c>
      <c r="O413" s="4" t="s">
        <v>1849</v>
      </c>
      <c r="P413" s="4" t="s">
        <v>1850</v>
      </c>
      <c r="Q413" s="4" t="s">
        <v>1851</v>
      </c>
      <c r="R413" s="4">
        <v>95</v>
      </c>
      <c r="S413" s="4">
        <v>0</v>
      </c>
      <c r="T413" s="4">
        <v>0</v>
      </c>
      <c r="U413" s="4">
        <v>0</v>
      </c>
      <c r="V413" s="4">
        <v>0</v>
      </c>
      <c r="W413" s="4">
        <v>0</v>
      </c>
      <c r="X413" s="5">
        <v>0</v>
      </c>
      <c r="Z413" s="3">
        <f t="shared" si="66"/>
        <v>4.0000000000000002E-4</v>
      </c>
      <c r="AA413" s="4">
        <f t="shared" si="66"/>
        <v>4.0000000000000002E-4</v>
      </c>
      <c r="AB413" s="4">
        <f t="shared" si="66"/>
        <v>4.0000000000000002E-4</v>
      </c>
      <c r="AC413" s="4">
        <f t="shared" si="65"/>
        <v>4.0000000000000002E-4</v>
      </c>
      <c r="AD413" s="4">
        <f t="shared" si="65"/>
        <v>4.0000000000000002E-4</v>
      </c>
      <c r="AE413" s="5">
        <f t="shared" si="65"/>
        <v>4.0000000000000002E-4</v>
      </c>
      <c r="AF413"/>
      <c r="AG413" s="3">
        <f t="shared" si="71"/>
        <v>4.0000000000000002E-4</v>
      </c>
      <c r="AH413" s="5">
        <f t="shared" si="72"/>
        <v>4.0000000000000002E-4</v>
      </c>
      <c r="AI413"/>
      <c r="AJ413" s="3" t="e">
        <f t="shared" si="73"/>
        <v>#DIV/0!</v>
      </c>
      <c r="AK413" s="4">
        <f t="shared" si="67"/>
        <v>1</v>
      </c>
      <c r="AL413" s="4">
        <f t="shared" si="74"/>
        <v>1</v>
      </c>
      <c r="AM413" s="4">
        <f t="shared" si="68"/>
        <v>1</v>
      </c>
      <c r="AN413" s="4">
        <f t="shared" si="69"/>
        <v>0</v>
      </c>
      <c r="AO413" s="4" t="str">
        <f t="shared" si="70"/>
        <v>K01649</v>
      </c>
      <c r="AP413" s="16" t="str">
        <f t="shared" si="75"/>
        <v>#00FF00</v>
      </c>
    </row>
    <row r="414" spans="1:42" x14ac:dyDescent="0.35">
      <c r="A414" s="3" t="s">
        <v>1852</v>
      </c>
      <c r="B414" s="4" t="s">
        <v>1853</v>
      </c>
      <c r="C414" s="4" t="s">
        <v>1638</v>
      </c>
      <c r="D414" s="23" t="s">
        <v>32</v>
      </c>
      <c r="E414" s="4" t="s">
        <v>33</v>
      </c>
      <c r="F414" s="4" t="s">
        <v>34</v>
      </c>
      <c r="G414" s="4" t="s">
        <v>35</v>
      </c>
      <c r="H414" s="4" t="s">
        <v>36</v>
      </c>
      <c r="I414" s="4" t="s">
        <v>37</v>
      </c>
      <c r="J414" s="4" t="s">
        <v>38</v>
      </c>
      <c r="K414" s="4" t="s">
        <v>32</v>
      </c>
      <c r="L414" s="4" t="s">
        <v>39</v>
      </c>
      <c r="M414" s="4" t="s">
        <v>284</v>
      </c>
      <c r="N414" s="4" t="s">
        <v>41</v>
      </c>
      <c r="O414" s="4" t="s">
        <v>1854</v>
      </c>
      <c r="P414" s="4" t="s">
        <v>1855</v>
      </c>
      <c r="Q414" s="4" t="s">
        <v>1856</v>
      </c>
      <c r="R414" s="4">
        <v>96.2</v>
      </c>
      <c r="S414" s="4">
        <v>0</v>
      </c>
      <c r="T414" s="4">
        <v>1</v>
      </c>
      <c r="U414" s="4">
        <v>2</v>
      </c>
      <c r="V414" s="4">
        <v>27</v>
      </c>
      <c r="W414" s="4">
        <v>33</v>
      </c>
      <c r="X414" s="5">
        <v>29</v>
      </c>
      <c r="Z414" s="3">
        <f t="shared" si="66"/>
        <v>4.0000000000000002E-4</v>
      </c>
      <c r="AA414" s="4">
        <f t="shared" si="66"/>
        <v>8.9470085470085472E-3</v>
      </c>
      <c r="AB414" s="4">
        <f t="shared" si="66"/>
        <v>1.5437593984962404E-2</v>
      </c>
      <c r="AC414" s="4">
        <f t="shared" si="65"/>
        <v>1.2644897959183672E-2</v>
      </c>
      <c r="AD414" s="4">
        <f t="shared" si="65"/>
        <v>6.3771780474551716E-3</v>
      </c>
      <c r="AE414" s="5">
        <f t="shared" si="65"/>
        <v>4.9590315988052198E-3</v>
      </c>
      <c r="AF414"/>
      <c r="AG414" s="3">
        <f t="shared" si="71"/>
        <v>8.2615341773236498E-3</v>
      </c>
      <c r="AH414" s="5">
        <f t="shared" si="72"/>
        <v>7.9937025351480215E-3</v>
      </c>
      <c r="AI414"/>
      <c r="AJ414" s="3">
        <f t="shared" si="73"/>
        <v>0.97157484599870236</v>
      </c>
      <c r="AK414" s="4">
        <f t="shared" si="67"/>
        <v>0.97157484599870236</v>
      </c>
      <c r="AL414" s="4">
        <f t="shared" si="74"/>
        <v>1</v>
      </c>
      <c r="AM414" s="4">
        <f t="shared" si="68"/>
        <v>0.96758088311118107</v>
      </c>
      <c r="AN414" s="4">
        <f t="shared" si="69"/>
        <v>0</v>
      </c>
      <c r="AO414" s="4" t="str">
        <f t="shared" si="70"/>
        <v>K00194</v>
      </c>
      <c r="AP414" s="16" t="str">
        <f t="shared" si="75"/>
        <v>#00FF00</v>
      </c>
    </row>
    <row r="415" spans="1:42" x14ac:dyDescent="0.35">
      <c r="A415" s="3" t="s">
        <v>1857</v>
      </c>
      <c r="B415" s="4"/>
      <c r="C415" s="4"/>
      <c r="D415" s="23" t="s">
        <v>32</v>
      </c>
      <c r="E415" s="4" t="s">
        <v>33</v>
      </c>
      <c r="F415" s="4" t="s">
        <v>34</v>
      </c>
      <c r="G415" s="4" t="s">
        <v>35</v>
      </c>
      <c r="H415" s="4" t="s">
        <v>36</v>
      </c>
      <c r="I415" s="4" t="s">
        <v>37</v>
      </c>
      <c r="J415" s="4" t="s">
        <v>38</v>
      </c>
      <c r="K415" s="4" t="s">
        <v>32</v>
      </c>
      <c r="L415" s="4" t="s">
        <v>84</v>
      </c>
      <c r="M415" s="4" t="s">
        <v>747</v>
      </c>
      <c r="N415" s="4" t="s">
        <v>41</v>
      </c>
      <c r="O415" s="4" t="s">
        <v>1568</v>
      </c>
      <c r="P415" s="4" t="s">
        <v>1569</v>
      </c>
      <c r="Q415" s="4" t="s">
        <v>1858</v>
      </c>
      <c r="R415" s="4">
        <v>41</v>
      </c>
      <c r="S415" s="4">
        <v>0</v>
      </c>
      <c r="T415" s="4">
        <v>0</v>
      </c>
      <c r="U415" s="4">
        <v>0</v>
      </c>
      <c r="V415" s="4">
        <v>0</v>
      </c>
      <c r="W415" s="4">
        <v>0</v>
      </c>
      <c r="X415" s="5">
        <v>0</v>
      </c>
      <c r="Z415" s="3">
        <f t="shared" si="66"/>
        <v>4.0000000000000002E-4</v>
      </c>
      <c r="AA415" s="4">
        <f t="shared" si="66"/>
        <v>4.0000000000000002E-4</v>
      </c>
      <c r="AB415" s="4">
        <f t="shared" si="66"/>
        <v>4.0000000000000002E-4</v>
      </c>
      <c r="AC415" s="4">
        <f t="shared" si="65"/>
        <v>4.0000000000000002E-4</v>
      </c>
      <c r="AD415" s="4">
        <f t="shared" si="65"/>
        <v>4.0000000000000002E-4</v>
      </c>
      <c r="AE415" s="5">
        <f t="shared" si="65"/>
        <v>4.0000000000000002E-4</v>
      </c>
      <c r="AF415"/>
      <c r="AG415" s="3">
        <f t="shared" si="71"/>
        <v>4.0000000000000002E-4</v>
      </c>
      <c r="AH415" s="5">
        <f t="shared" si="72"/>
        <v>4.0000000000000002E-4</v>
      </c>
      <c r="AI415"/>
      <c r="AJ415" s="3" t="e">
        <f t="shared" si="73"/>
        <v>#DIV/0!</v>
      </c>
      <c r="AK415" s="4">
        <f t="shared" si="67"/>
        <v>1</v>
      </c>
      <c r="AL415" s="4">
        <f t="shared" si="74"/>
        <v>1</v>
      </c>
      <c r="AM415" s="4">
        <f t="shared" si="68"/>
        <v>1</v>
      </c>
      <c r="AN415" s="4">
        <f t="shared" si="69"/>
        <v>0</v>
      </c>
      <c r="AO415" s="4">
        <f t="shared" si="70"/>
        <v>0</v>
      </c>
      <c r="AP415" s="16" t="str">
        <f t="shared" si="75"/>
        <v>#00FF00</v>
      </c>
    </row>
    <row r="416" spans="1:42" x14ac:dyDescent="0.35">
      <c r="A416" s="3" t="s">
        <v>1859</v>
      </c>
      <c r="B416" s="4"/>
      <c r="C416" s="4"/>
      <c r="D416" s="23" t="s">
        <v>32</v>
      </c>
      <c r="E416" s="4" t="s">
        <v>33</v>
      </c>
      <c r="F416" s="4" t="s">
        <v>34</v>
      </c>
      <c r="G416" s="4" t="s">
        <v>35</v>
      </c>
      <c r="H416" s="4" t="s">
        <v>36</v>
      </c>
      <c r="I416" s="4" t="s">
        <v>37</v>
      </c>
      <c r="J416" s="4" t="s">
        <v>38</v>
      </c>
      <c r="K416" s="4" t="s">
        <v>32</v>
      </c>
      <c r="L416" s="4" t="s">
        <v>39</v>
      </c>
      <c r="M416" s="4" t="s">
        <v>392</v>
      </c>
      <c r="N416" s="4" t="s">
        <v>41</v>
      </c>
      <c r="O416" s="4" t="s">
        <v>50</v>
      </c>
      <c r="P416" s="4" t="s">
        <v>50</v>
      </c>
      <c r="Q416" s="4" t="s">
        <v>51</v>
      </c>
      <c r="R416" s="4">
        <v>77.400000000000006</v>
      </c>
      <c r="S416" s="4">
        <v>0</v>
      </c>
      <c r="T416" s="4">
        <v>0</v>
      </c>
      <c r="U416" s="4">
        <v>0</v>
      </c>
      <c r="V416" s="4">
        <v>0</v>
      </c>
      <c r="W416" s="4">
        <v>1</v>
      </c>
      <c r="X416" s="5">
        <v>0</v>
      </c>
      <c r="Z416" s="3">
        <f t="shared" si="66"/>
        <v>4.0000000000000002E-4</v>
      </c>
      <c r="AA416" s="4">
        <f t="shared" si="66"/>
        <v>4.0000000000000002E-4</v>
      </c>
      <c r="AB416" s="4">
        <f t="shared" si="66"/>
        <v>4.0000000000000002E-4</v>
      </c>
      <c r="AC416" s="4">
        <f t="shared" si="65"/>
        <v>4.0000000000000002E-4</v>
      </c>
      <c r="AD416" s="4">
        <f t="shared" si="65"/>
        <v>5.8112660749864162E-4</v>
      </c>
      <c r="AE416" s="5">
        <f t="shared" si="65"/>
        <v>4.0000000000000002E-4</v>
      </c>
      <c r="AF416"/>
      <c r="AG416" s="3">
        <f t="shared" si="71"/>
        <v>4.0000000000000002E-4</v>
      </c>
      <c r="AH416" s="5">
        <f t="shared" si="72"/>
        <v>4.6037553583288052E-4</v>
      </c>
      <c r="AI416"/>
      <c r="AJ416" s="3">
        <f t="shared" si="73"/>
        <v>0.42264973081037438</v>
      </c>
      <c r="AK416" s="4">
        <f t="shared" si="67"/>
        <v>0.42264973081037438</v>
      </c>
      <c r="AL416" s="4">
        <f t="shared" si="74"/>
        <v>1</v>
      </c>
      <c r="AM416" s="4">
        <f t="shared" si="68"/>
        <v>1.1509388395822013</v>
      </c>
      <c r="AN416" s="4">
        <f t="shared" si="69"/>
        <v>0</v>
      </c>
      <c r="AO416" s="4">
        <f t="shared" si="70"/>
        <v>0</v>
      </c>
      <c r="AP416" s="16" t="str">
        <f t="shared" si="75"/>
        <v>#00FF00</v>
      </c>
    </row>
    <row r="417" spans="1:42" x14ac:dyDescent="0.35">
      <c r="A417" s="3" t="s">
        <v>1860</v>
      </c>
      <c r="B417" s="4" t="s">
        <v>1861</v>
      </c>
      <c r="C417" s="4" t="s">
        <v>1252</v>
      </c>
      <c r="D417" s="23" t="s">
        <v>32</v>
      </c>
      <c r="E417" s="4" t="s">
        <v>33</v>
      </c>
      <c r="F417" s="4" t="s">
        <v>34</v>
      </c>
      <c r="G417" s="4" t="s">
        <v>163</v>
      </c>
      <c r="H417" s="4" t="s">
        <v>163</v>
      </c>
      <c r="I417" s="4" t="s">
        <v>163</v>
      </c>
      <c r="J417" s="4" t="s">
        <v>163</v>
      </c>
      <c r="K417" s="4" t="s">
        <v>163</v>
      </c>
      <c r="L417" s="4" t="s">
        <v>659</v>
      </c>
      <c r="M417" s="4" t="s">
        <v>284</v>
      </c>
      <c r="N417" s="4" t="s">
        <v>41</v>
      </c>
      <c r="O417" s="4" t="s">
        <v>818</v>
      </c>
      <c r="P417" s="4" t="s">
        <v>819</v>
      </c>
      <c r="Q417" s="4" t="s">
        <v>1862</v>
      </c>
      <c r="R417" s="4">
        <v>81.599999999999994</v>
      </c>
      <c r="S417" s="4">
        <v>0</v>
      </c>
      <c r="T417" s="4">
        <v>0</v>
      </c>
      <c r="U417" s="4">
        <v>0</v>
      </c>
      <c r="V417" s="4">
        <v>0</v>
      </c>
      <c r="W417" s="4">
        <v>0</v>
      </c>
      <c r="X417" s="5">
        <v>0</v>
      </c>
      <c r="Z417" s="3">
        <f t="shared" si="66"/>
        <v>4.0000000000000002E-4</v>
      </c>
      <c r="AA417" s="4">
        <f t="shared" si="66"/>
        <v>4.0000000000000002E-4</v>
      </c>
      <c r="AB417" s="4">
        <f t="shared" si="66"/>
        <v>4.0000000000000002E-4</v>
      </c>
      <c r="AC417" s="4">
        <f t="shared" si="65"/>
        <v>4.0000000000000002E-4</v>
      </c>
      <c r="AD417" s="4">
        <f t="shared" si="65"/>
        <v>4.0000000000000002E-4</v>
      </c>
      <c r="AE417" s="5">
        <f t="shared" si="65"/>
        <v>4.0000000000000002E-4</v>
      </c>
      <c r="AF417"/>
      <c r="AG417" s="3">
        <f t="shared" si="71"/>
        <v>4.0000000000000002E-4</v>
      </c>
      <c r="AH417" s="5">
        <f t="shared" si="72"/>
        <v>4.0000000000000002E-4</v>
      </c>
      <c r="AI417"/>
      <c r="AJ417" s="3" t="e">
        <f t="shared" si="73"/>
        <v>#DIV/0!</v>
      </c>
      <c r="AK417" s="4">
        <f t="shared" si="67"/>
        <v>1</v>
      </c>
      <c r="AL417" s="4">
        <f t="shared" si="74"/>
        <v>1</v>
      </c>
      <c r="AM417" s="4">
        <f t="shared" si="68"/>
        <v>1</v>
      </c>
      <c r="AN417" s="4">
        <f t="shared" si="69"/>
        <v>0</v>
      </c>
      <c r="AO417" s="4" t="str">
        <f t="shared" si="70"/>
        <v>K02323</v>
      </c>
      <c r="AP417" s="16" t="str">
        <f t="shared" si="75"/>
        <v>#00FF00</v>
      </c>
    </row>
    <row r="418" spans="1:42" x14ac:dyDescent="0.35">
      <c r="A418" s="3" t="s">
        <v>1863</v>
      </c>
      <c r="B418" s="4" t="s">
        <v>1864</v>
      </c>
      <c r="C418" s="4" t="s">
        <v>1252</v>
      </c>
      <c r="D418" s="23" t="s">
        <v>32</v>
      </c>
      <c r="E418" s="4" t="s">
        <v>33</v>
      </c>
      <c r="F418" s="4" t="s">
        <v>34</v>
      </c>
      <c r="G418" s="4" t="s">
        <v>549</v>
      </c>
      <c r="H418" s="4" t="s">
        <v>549</v>
      </c>
      <c r="I418" s="4" t="s">
        <v>549</v>
      </c>
      <c r="J418" s="4" t="s">
        <v>549</v>
      </c>
      <c r="K418" s="4" t="s">
        <v>549</v>
      </c>
      <c r="L418" s="4" t="s">
        <v>549</v>
      </c>
      <c r="M418" s="4" t="s">
        <v>175</v>
      </c>
      <c r="N418" s="4" t="s">
        <v>41</v>
      </c>
      <c r="O418" s="4" t="s">
        <v>1865</v>
      </c>
      <c r="P418" s="4" t="s">
        <v>1866</v>
      </c>
      <c r="Q418" s="4" t="s">
        <v>1867</v>
      </c>
      <c r="R418" s="4">
        <v>84.8</v>
      </c>
      <c r="S418" s="4">
        <v>0</v>
      </c>
      <c r="T418" s="4">
        <v>0</v>
      </c>
      <c r="U418" s="4">
        <v>1</v>
      </c>
      <c r="V418" s="4">
        <v>0</v>
      </c>
      <c r="W418" s="4">
        <v>0</v>
      </c>
      <c r="X418" s="5">
        <v>0</v>
      </c>
      <c r="Z418" s="3">
        <f t="shared" si="66"/>
        <v>4.0000000000000002E-4</v>
      </c>
      <c r="AA418" s="4">
        <f t="shared" si="66"/>
        <v>4.0000000000000002E-4</v>
      </c>
      <c r="AB418" s="4">
        <f t="shared" si="66"/>
        <v>7.9187969924812019E-3</v>
      </c>
      <c r="AC418" s="4">
        <f t="shared" si="65"/>
        <v>4.0000000000000002E-4</v>
      </c>
      <c r="AD418" s="4">
        <f t="shared" si="65"/>
        <v>4.0000000000000002E-4</v>
      </c>
      <c r="AE418" s="5">
        <f t="shared" si="65"/>
        <v>4.0000000000000002E-4</v>
      </c>
      <c r="AF418"/>
      <c r="AG418" s="3">
        <f t="shared" si="71"/>
        <v>2.9062656641604006E-3</v>
      </c>
      <c r="AH418" s="5">
        <f t="shared" si="72"/>
        <v>4.0000000000000002E-4</v>
      </c>
      <c r="AI418"/>
      <c r="AJ418" s="3">
        <f t="shared" si="73"/>
        <v>0.42264973081037438</v>
      </c>
      <c r="AK418" s="4">
        <f t="shared" si="67"/>
        <v>0.42264973081037438</v>
      </c>
      <c r="AL418" s="4">
        <f t="shared" si="74"/>
        <v>1</v>
      </c>
      <c r="AM418" s="4">
        <f t="shared" si="68"/>
        <v>0.13763366678164887</v>
      </c>
      <c r="AN418" s="4">
        <f t="shared" si="69"/>
        <v>0</v>
      </c>
      <c r="AO418" s="4" t="str">
        <f t="shared" si="70"/>
        <v>K02322</v>
      </c>
      <c r="AP418" s="16" t="str">
        <f t="shared" si="75"/>
        <v>#00FF00</v>
      </c>
    </row>
    <row r="419" spans="1:42" x14ac:dyDescent="0.35">
      <c r="A419" s="3" t="s">
        <v>1868</v>
      </c>
      <c r="B419" s="4" t="s">
        <v>1869</v>
      </c>
      <c r="C419" s="4"/>
      <c r="D419" s="23" t="s">
        <v>32</v>
      </c>
      <c r="E419" s="4" t="s">
        <v>33</v>
      </c>
      <c r="F419" s="4" t="s">
        <v>34</v>
      </c>
      <c r="G419" s="4" t="s">
        <v>35</v>
      </c>
      <c r="H419" s="4" t="s">
        <v>36</v>
      </c>
      <c r="I419" s="4" t="s">
        <v>37</v>
      </c>
      <c r="J419" s="4" t="s">
        <v>38</v>
      </c>
      <c r="K419" s="4" t="s">
        <v>32</v>
      </c>
      <c r="L419" s="4" t="s">
        <v>39</v>
      </c>
      <c r="M419" s="4" t="s">
        <v>131</v>
      </c>
      <c r="N419" s="4" t="s">
        <v>41</v>
      </c>
      <c r="O419" s="4" t="s">
        <v>1870</v>
      </c>
      <c r="P419" s="4" t="s">
        <v>1871</v>
      </c>
      <c r="Q419" s="4" t="s">
        <v>1872</v>
      </c>
      <c r="R419" s="4">
        <v>88</v>
      </c>
      <c r="S419" s="4">
        <v>0</v>
      </c>
      <c r="T419" s="4">
        <v>0</v>
      </c>
      <c r="U419" s="4">
        <v>0</v>
      </c>
      <c r="V419" s="4">
        <v>0</v>
      </c>
      <c r="W419" s="4">
        <v>0</v>
      </c>
      <c r="X419" s="5">
        <v>0</v>
      </c>
      <c r="Z419" s="3">
        <f t="shared" si="66"/>
        <v>4.0000000000000002E-4</v>
      </c>
      <c r="AA419" s="4">
        <f t="shared" si="66"/>
        <v>4.0000000000000002E-4</v>
      </c>
      <c r="AB419" s="4">
        <f t="shared" si="66"/>
        <v>4.0000000000000002E-4</v>
      </c>
      <c r="AC419" s="4">
        <f t="shared" si="65"/>
        <v>4.0000000000000002E-4</v>
      </c>
      <c r="AD419" s="4">
        <f t="shared" si="65"/>
        <v>4.0000000000000002E-4</v>
      </c>
      <c r="AE419" s="5">
        <f t="shared" si="65"/>
        <v>4.0000000000000002E-4</v>
      </c>
      <c r="AF419"/>
      <c r="AG419" s="3">
        <f t="shared" si="71"/>
        <v>4.0000000000000002E-4</v>
      </c>
      <c r="AH419" s="5">
        <f t="shared" si="72"/>
        <v>4.0000000000000002E-4</v>
      </c>
      <c r="AI419"/>
      <c r="AJ419" s="3" t="e">
        <f t="shared" si="73"/>
        <v>#DIV/0!</v>
      </c>
      <c r="AK419" s="4">
        <f t="shared" si="67"/>
        <v>1</v>
      </c>
      <c r="AL419" s="4">
        <f t="shared" si="74"/>
        <v>1</v>
      </c>
      <c r="AM419" s="4">
        <f t="shared" si="68"/>
        <v>1</v>
      </c>
      <c r="AN419" s="4">
        <f t="shared" si="69"/>
        <v>0</v>
      </c>
      <c r="AO419" s="4" t="str">
        <f t="shared" si="70"/>
        <v>K07552</v>
      </c>
      <c r="AP419" s="16" t="str">
        <f t="shared" si="75"/>
        <v>#00FF00</v>
      </c>
    </row>
    <row r="420" spans="1:42" x14ac:dyDescent="0.35">
      <c r="A420" s="3" t="s">
        <v>1873</v>
      </c>
      <c r="B420" s="4" t="s">
        <v>1874</v>
      </c>
      <c r="C420" s="4" t="s">
        <v>1875</v>
      </c>
      <c r="D420" s="23" t="s">
        <v>32</v>
      </c>
      <c r="E420" s="4" t="s">
        <v>101</v>
      </c>
      <c r="F420" s="4" t="s">
        <v>34</v>
      </c>
      <c r="G420" s="4"/>
      <c r="H420" s="4"/>
      <c r="I420" s="4"/>
      <c r="J420" s="4"/>
      <c r="K420" s="4"/>
      <c r="L420" s="4"/>
      <c r="M420" s="4" t="s">
        <v>367</v>
      </c>
      <c r="N420" s="4" t="s">
        <v>41</v>
      </c>
      <c r="O420" s="4" t="s">
        <v>1876</v>
      </c>
      <c r="P420" s="4" t="s">
        <v>1877</v>
      </c>
      <c r="Q420" s="4" t="s">
        <v>1878</v>
      </c>
      <c r="R420" s="4">
        <v>89</v>
      </c>
      <c r="S420" s="4">
        <v>0</v>
      </c>
      <c r="T420" s="4">
        <v>0</v>
      </c>
      <c r="U420" s="4">
        <v>0</v>
      </c>
      <c r="V420" s="4">
        <v>6</v>
      </c>
      <c r="W420" s="4">
        <v>11</v>
      </c>
      <c r="X420" s="5">
        <v>17</v>
      </c>
      <c r="Z420" s="3">
        <f t="shared" si="66"/>
        <v>4.0000000000000002E-4</v>
      </c>
      <c r="AA420" s="4">
        <f t="shared" si="66"/>
        <v>4.0000000000000002E-4</v>
      </c>
      <c r="AB420" s="4">
        <f t="shared" si="66"/>
        <v>4.0000000000000002E-4</v>
      </c>
      <c r="AC420" s="4">
        <f t="shared" si="65"/>
        <v>3.1210884353741497E-3</v>
      </c>
      <c r="AD420" s="4">
        <f t="shared" si="65"/>
        <v>2.3923926824850573E-3</v>
      </c>
      <c r="AE420" s="5">
        <f t="shared" si="65"/>
        <v>3.072535764816853E-3</v>
      </c>
      <c r="AF420"/>
      <c r="AG420" s="3">
        <f t="shared" si="71"/>
        <v>4.0000000000000002E-4</v>
      </c>
      <c r="AH420" s="5">
        <f t="shared" si="72"/>
        <v>2.8620056275586868E-3</v>
      </c>
      <c r="AI420"/>
      <c r="AJ420" s="3">
        <f t="shared" si="73"/>
        <v>9.0051177189075654E-3</v>
      </c>
      <c r="AK420" s="4">
        <f t="shared" si="67"/>
        <v>9.0051177189075654E-3</v>
      </c>
      <c r="AL420" s="4">
        <f t="shared" si="74"/>
        <v>9.0051177189075654E-3</v>
      </c>
      <c r="AM420" s="4">
        <f t="shared" si="68"/>
        <v>7.1550140688967163</v>
      </c>
      <c r="AN420" s="4">
        <f t="shared" si="69"/>
        <v>2.8389546037244893</v>
      </c>
      <c r="AO420" s="4" t="str">
        <f t="shared" si="70"/>
        <v>K10206</v>
      </c>
      <c r="AP420" s="16" t="str">
        <f t="shared" si="75"/>
        <v>#FF8000</v>
      </c>
    </row>
    <row r="421" spans="1:42" x14ac:dyDescent="0.35">
      <c r="A421" s="3" t="s">
        <v>1879</v>
      </c>
      <c r="B421" s="4"/>
      <c r="C421" s="4"/>
      <c r="D421" s="23" t="s">
        <v>32</v>
      </c>
      <c r="E421" s="4" t="s">
        <v>33</v>
      </c>
      <c r="F421" s="4" t="s">
        <v>34</v>
      </c>
      <c r="G421" s="4" t="s">
        <v>35</v>
      </c>
      <c r="H421" s="4" t="s">
        <v>36</v>
      </c>
      <c r="I421" s="4" t="s">
        <v>37</v>
      </c>
      <c r="J421" s="4" t="s">
        <v>38</v>
      </c>
      <c r="K421" s="4" t="s">
        <v>32</v>
      </c>
      <c r="L421" s="4" t="s">
        <v>39</v>
      </c>
      <c r="M421" s="4" t="s">
        <v>118</v>
      </c>
      <c r="N421" s="4" t="s">
        <v>41</v>
      </c>
      <c r="O421" s="4" t="s">
        <v>50</v>
      </c>
      <c r="P421" s="4" t="s">
        <v>50</v>
      </c>
      <c r="Q421" s="4" t="s">
        <v>1880</v>
      </c>
      <c r="R421" s="4">
        <v>92</v>
      </c>
      <c r="S421" s="4">
        <v>0</v>
      </c>
      <c r="T421" s="4">
        <v>0</v>
      </c>
      <c r="U421" s="4">
        <v>0</v>
      </c>
      <c r="V421" s="4">
        <v>1</v>
      </c>
      <c r="W421" s="4">
        <v>7</v>
      </c>
      <c r="X421" s="5">
        <v>7</v>
      </c>
      <c r="Z421" s="3">
        <f t="shared" si="66"/>
        <v>4.0000000000000002E-4</v>
      </c>
      <c r="AA421" s="4">
        <f t="shared" si="66"/>
        <v>4.0000000000000002E-4</v>
      </c>
      <c r="AB421" s="4">
        <f t="shared" si="66"/>
        <v>4.0000000000000002E-4</v>
      </c>
      <c r="AC421" s="4">
        <f t="shared" si="65"/>
        <v>8.5351473922902499E-4</v>
      </c>
      <c r="AD421" s="4">
        <f t="shared" si="65"/>
        <v>1.6678862524904909E-3</v>
      </c>
      <c r="AE421" s="5">
        <f t="shared" si="65"/>
        <v>1.5004559031598806E-3</v>
      </c>
      <c r="AF421"/>
      <c r="AG421" s="3">
        <f t="shared" si="71"/>
        <v>4.0000000000000002E-4</v>
      </c>
      <c r="AH421" s="5">
        <f t="shared" si="72"/>
        <v>1.3406189649597989E-3</v>
      </c>
      <c r="AI421"/>
      <c r="AJ421" s="3">
        <f t="shared" si="73"/>
        <v>6.3154290072278574E-2</v>
      </c>
      <c r="AK421" s="4">
        <f t="shared" si="67"/>
        <v>6.3154290072278574E-2</v>
      </c>
      <c r="AL421" s="4">
        <f t="shared" si="74"/>
        <v>1</v>
      </c>
      <c r="AM421" s="4">
        <f t="shared" si="68"/>
        <v>3.3515474123994973</v>
      </c>
      <c r="AN421" s="4">
        <f t="shared" si="69"/>
        <v>0</v>
      </c>
      <c r="AO421" s="4">
        <f t="shared" si="70"/>
        <v>0</v>
      </c>
      <c r="AP421" s="16" t="str">
        <f t="shared" si="75"/>
        <v>#00FF00</v>
      </c>
    </row>
    <row r="422" spans="1:42" x14ac:dyDescent="0.35">
      <c r="A422" s="3" t="s">
        <v>1881</v>
      </c>
      <c r="B422" s="4"/>
      <c r="C422" s="4"/>
      <c r="D422" s="23" t="s">
        <v>32</v>
      </c>
      <c r="E422" s="4" t="s">
        <v>33</v>
      </c>
      <c r="F422" s="4" t="s">
        <v>34</v>
      </c>
      <c r="G422" s="4" t="s">
        <v>35</v>
      </c>
      <c r="H422" s="4" t="s">
        <v>36</v>
      </c>
      <c r="I422" s="4" t="s">
        <v>37</v>
      </c>
      <c r="J422" s="4" t="s">
        <v>38</v>
      </c>
      <c r="K422" s="4" t="s">
        <v>32</v>
      </c>
      <c r="L422" s="4" t="s">
        <v>39</v>
      </c>
      <c r="M422" s="4" t="s">
        <v>338</v>
      </c>
      <c r="N422" s="4" t="s">
        <v>41</v>
      </c>
      <c r="O422" s="4" t="s">
        <v>50</v>
      </c>
      <c r="P422" s="4" t="s">
        <v>50</v>
      </c>
      <c r="Q422" s="4" t="s">
        <v>1882</v>
      </c>
      <c r="R422" s="4">
        <v>80.099999999999994</v>
      </c>
      <c r="S422" s="4">
        <v>0</v>
      </c>
      <c r="T422" s="4">
        <v>0</v>
      </c>
      <c r="U422" s="4">
        <v>0</v>
      </c>
      <c r="V422" s="4">
        <v>0</v>
      </c>
      <c r="W422" s="4">
        <v>2</v>
      </c>
      <c r="X422" s="5">
        <v>1</v>
      </c>
      <c r="Z422" s="3">
        <f t="shared" si="66"/>
        <v>4.0000000000000002E-4</v>
      </c>
      <c r="AA422" s="4">
        <f t="shared" si="66"/>
        <v>4.0000000000000002E-4</v>
      </c>
      <c r="AB422" s="4">
        <f t="shared" si="66"/>
        <v>4.0000000000000002E-4</v>
      </c>
      <c r="AC422" s="4">
        <f t="shared" si="65"/>
        <v>4.0000000000000002E-4</v>
      </c>
      <c r="AD422" s="4">
        <f t="shared" si="65"/>
        <v>7.6225321499728306E-4</v>
      </c>
      <c r="AE422" s="5">
        <f t="shared" si="65"/>
        <v>5.5720798616569727E-4</v>
      </c>
      <c r="AF422"/>
      <c r="AG422" s="3">
        <f t="shared" si="71"/>
        <v>4.0000000000000002E-4</v>
      </c>
      <c r="AH422" s="5">
        <f t="shared" si="72"/>
        <v>5.7315373372099343E-4</v>
      </c>
      <c r="AI422"/>
      <c r="AJ422" s="3">
        <f t="shared" si="73"/>
        <v>0.24052882300448997</v>
      </c>
      <c r="AK422" s="4">
        <f t="shared" si="67"/>
        <v>0.24052882300448997</v>
      </c>
      <c r="AL422" s="4">
        <f t="shared" si="74"/>
        <v>1</v>
      </c>
      <c r="AM422" s="4">
        <f t="shared" si="68"/>
        <v>1.4328843343024835</v>
      </c>
      <c r="AN422" s="4">
        <f t="shared" si="69"/>
        <v>0</v>
      </c>
      <c r="AO422" s="4">
        <f t="shared" si="70"/>
        <v>0</v>
      </c>
      <c r="AP422" s="16" t="str">
        <f t="shared" si="75"/>
        <v>#00FF00</v>
      </c>
    </row>
    <row r="423" spans="1:42" x14ac:dyDescent="0.35">
      <c r="A423" s="3" t="s">
        <v>1883</v>
      </c>
      <c r="B423" s="4"/>
      <c r="C423" s="4"/>
      <c r="D423" s="23" t="s">
        <v>32</v>
      </c>
      <c r="E423" s="4" t="s">
        <v>33</v>
      </c>
      <c r="F423" s="4" t="s">
        <v>34</v>
      </c>
      <c r="G423" s="4" t="s">
        <v>35</v>
      </c>
      <c r="H423" s="4" t="s">
        <v>36</v>
      </c>
      <c r="I423" s="4" t="s">
        <v>37</v>
      </c>
      <c r="J423" s="4" t="s">
        <v>38</v>
      </c>
      <c r="K423" s="4" t="s">
        <v>32</v>
      </c>
      <c r="L423" s="4" t="s">
        <v>39</v>
      </c>
      <c r="M423" s="4" t="s">
        <v>603</v>
      </c>
      <c r="N423" s="4" t="s">
        <v>41</v>
      </c>
      <c r="O423" s="4" t="s">
        <v>1884</v>
      </c>
      <c r="P423" s="4" t="s">
        <v>1885</v>
      </c>
      <c r="Q423" s="4" t="s">
        <v>1886</v>
      </c>
      <c r="R423" s="4">
        <v>79.8</v>
      </c>
      <c r="S423" s="4">
        <v>0</v>
      </c>
      <c r="T423" s="4">
        <v>0</v>
      </c>
      <c r="U423" s="4">
        <v>0</v>
      </c>
      <c r="V423" s="4">
        <v>0</v>
      </c>
      <c r="W423" s="4">
        <v>5</v>
      </c>
      <c r="X423" s="5">
        <v>5</v>
      </c>
      <c r="Z423" s="3">
        <f t="shared" si="66"/>
        <v>4.0000000000000002E-4</v>
      </c>
      <c r="AA423" s="4">
        <f t="shared" si="66"/>
        <v>4.0000000000000002E-4</v>
      </c>
      <c r="AB423" s="4">
        <f t="shared" si="66"/>
        <v>4.0000000000000002E-4</v>
      </c>
      <c r="AC423" s="4">
        <f t="shared" si="65"/>
        <v>4.0000000000000002E-4</v>
      </c>
      <c r="AD423" s="4">
        <f t="shared" si="65"/>
        <v>1.3056330374932078E-3</v>
      </c>
      <c r="AE423" s="5">
        <f t="shared" si="65"/>
        <v>1.1860399308284862E-3</v>
      </c>
      <c r="AF423"/>
      <c r="AG423" s="3">
        <f t="shared" si="71"/>
        <v>4.0000000000000002E-4</v>
      </c>
      <c r="AH423" s="5">
        <f t="shared" si="72"/>
        <v>9.6389098944056476E-4</v>
      </c>
      <c r="AI423"/>
      <c r="AJ423" s="3">
        <f t="shared" si="73"/>
        <v>0.18553614898453952</v>
      </c>
      <c r="AK423" s="4">
        <f t="shared" si="67"/>
        <v>0.18553614898453952</v>
      </c>
      <c r="AL423" s="4">
        <f t="shared" si="74"/>
        <v>1</v>
      </c>
      <c r="AM423" s="4">
        <f t="shared" si="68"/>
        <v>2.4097274736014116</v>
      </c>
      <c r="AN423" s="4">
        <f t="shared" si="69"/>
        <v>0</v>
      </c>
      <c r="AO423" s="4">
        <f t="shared" si="70"/>
        <v>0</v>
      </c>
      <c r="AP423" s="16" t="str">
        <f t="shared" si="75"/>
        <v>#00FF00</v>
      </c>
    </row>
    <row r="424" spans="1:42" x14ac:dyDescent="0.35">
      <c r="A424" s="3" t="s">
        <v>1887</v>
      </c>
      <c r="B424" s="4"/>
      <c r="C424" s="4"/>
      <c r="D424" s="23" t="s">
        <v>32</v>
      </c>
      <c r="E424" s="4" t="s">
        <v>33</v>
      </c>
      <c r="F424" s="4" t="s">
        <v>34</v>
      </c>
      <c r="G424" s="4" t="s">
        <v>35</v>
      </c>
      <c r="H424" s="4" t="s">
        <v>36</v>
      </c>
      <c r="I424" s="4" t="s">
        <v>37</v>
      </c>
      <c r="J424" s="4" t="s">
        <v>38</v>
      </c>
      <c r="K424" s="4" t="s">
        <v>32</v>
      </c>
      <c r="L424" s="4" t="s">
        <v>39</v>
      </c>
      <c r="M424" s="4" t="s">
        <v>1185</v>
      </c>
      <c r="N424" s="4" t="s">
        <v>41</v>
      </c>
      <c r="O424" s="4" t="s">
        <v>1888</v>
      </c>
      <c r="P424" s="4" t="s">
        <v>1889</v>
      </c>
      <c r="Q424" s="4" t="s">
        <v>694</v>
      </c>
      <c r="R424" s="4">
        <v>81.900000000000006</v>
      </c>
      <c r="S424" s="4">
        <v>1</v>
      </c>
      <c r="T424" s="4">
        <v>0</v>
      </c>
      <c r="U424" s="4">
        <v>0</v>
      </c>
      <c r="V424" s="4">
        <v>1</v>
      </c>
      <c r="W424" s="4">
        <v>3</v>
      </c>
      <c r="X424" s="5">
        <v>5</v>
      </c>
      <c r="Z424" s="3">
        <f t="shared" si="66"/>
        <v>1.7641379310344828E-2</v>
      </c>
      <c r="AA424" s="4">
        <f t="shared" si="66"/>
        <v>4.0000000000000002E-4</v>
      </c>
      <c r="AB424" s="4">
        <f t="shared" si="66"/>
        <v>4.0000000000000002E-4</v>
      </c>
      <c r="AC424" s="4">
        <f t="shared" si="65"/>
        <v>8.5351473922902499E-4</v>
      </c>
      <c r="AD424" s="4">
        <f t="shared" si="65"/>
        <v>9.4337982249592472E-4</v>
      </c>
      <c r="AE424" s="5">
        <f t="shared" si="65"/>
        <v>1.1860399308284862E-3</v>
      </c>
      <c r="AF424"/>
      <c r="AG424" s="3">
        <f t="shared" si="71"/>
        <v>6.1471264367816102E-3</v>
      </c>
      <c r="AH424" s="5">
        <f t="shared" si="72"/>
        <v>9.94311497517812E-4</v>
      </c>
      <c r="AI424"/>
      <c r="AJ424" s="3">
        <f t="shared" si="73"/>
        <v>0.46922885034329287</v>
      </c>
      <c r="AK424" s="4">
        <f t="shared" si="67"/>
        <v>0.46922885034329287</v>
      </c>
      <c r="AL424" s="4">
        <f t="shared" si="74"/>
        <v>1</v>
      </c>
      <c r="AM424" s="4">
        <f t="shared" si="68"/>
        <v>0.1617522443606014</v>
      </c>
      <c r="AN424" s="4">
        <f t="shared" si="69"/>
        <v>0</v>
      </c>
      <c r="AO424" s="4">
        <f t="shared" si="70"/>
        <v>0</v>
      </c>
      <c r="AP424" s="16" t="str">
        <f t="shared" si="75"/>
        <v>#00FF00</v>
      </c>
    </row>
    <row r="425" spans="1:42" x14ac:dyDescent="0.35">
      <c r="A425" s="3" t="s">
        <v>1890</v>
      </c>
      <c r="B425" s="4" t="s">
        <v>1891</v>
      </c>
      <c r="C425" s="4" t="s">
        <v>1892</v>
      </c>
      <c r="D425" s="23" t="s">
        <v>32</v>
      </c>
      <c r="E425" s="4" t="s">
        <v>33</v>
      </c>
      <c r="F425" s="4" t="s">
        <v>34</v>
      </c>
      <c r="G425" s="4" t="s">
        <v>35</v>
      </c>
      <c r="H425" s="4" t="s">
        <v>36</v>
      </c>
      <c r="I425" s="4" t="s">
        <v>37</v>
      </c>
      <c r="J425" s="4" t="s">
        <v>38</v>
      </c>
      <c r="K425" s="4" t="s">
        <v>32</v>
      </c>
      <c r="L425" s="4" t="s">
        <v>39</v>
      </c>
      <c r="M425" s="4" t="s">
        <v>105</v>
      </c>
      <c r="N425" s="4" t="s">
        <v>41</v>
      </c>
      <c r="O425" s="4" t="s">
        <v>587</v>
      </c>
      <c r="P425" s="4" t="s">
        <v>588</v>
      </c>
      <c r="Q425" s="4" t="s">
        <v>1882</v>
      </c>
      <c r="R425" s="4">
        <v>79.900000000000006</v>
      </c>
      <c r="S425" s="4">
        <v>0</v>
      </c>
      <c r="T425" s="4">
        <v>0</v>
      </c>
      <c r="U425" s="4">
        <v>0</v>
      </c>
      <c r="V425" s="4">
        <v>0</v>
      </c>
      <c r="W425" s="4">
        <v>1</v>
      </c>
      <c r="X425" s="5">
        <v>1</v>
      </c>
      <c r="Z425" s="3">
        <f t="shared" si="66"/>
        <v>4.0000000000000002E-4</v>
      </c>
      <c r="AA425" s="4">
        <f t="shared" si="66"/>
        <v>4.0000000000000002E-4</v>
      </c>
      <c r="AB425" s="4">
        <f t="shared" si="66"/>
        <v>4.0000000000000002E-4</v>
      </c>
      <c r="AC425" s="4">
        <f t="shared" si="65"/>
        <v>4.0000000000000002E-4</v>
      </c>
      <c r="AD425" s="4">
        <f t="shared" si="65"/>
        <v>5.8112660749864162E-4</v>
      </c>
      <c r="AE425" s="5">
        <f t="shared" si="65"/>
        <v>5.5720798616569727E-4</v>
      </c>
      <c r="AF425"/>
      <c r="AG425" s="3">
        <f t="shared" si="71"/>
        <v>4.0000000000000002E-4</v>
      </c>
      <c r="AH425" s="5">
        <f t="shared" si="72"/>
        <v>5.1277819788811288E-4</v>
      </c>
      <c r="AI425"/>
      <c r="AJ425" s="3">
        <f t="shared" si="73"/>
        <v>0.18553614898453974</v>
      </c>
      <c r="AK425" s="4">
        <f t="shared" si="67"/>
        <v>0.18553614898453974</v>
      </c>
      <c r="AL425" s="4">
        <f t="shared" si="74"/>
        <v>1</v>
      </c>
      <c r="AM425" s="4">
        <f t="shared" si="68"/>
        <v>1.2819454947202822</v>
      </c>
      <c r="AN425" s="4">
        <f t="shared" si="69"/>
        <v>0</v>
      </c>
      <c r="AO425" s="4" t="str">
        <f t="shared" si="70"/>
        <v>K02493</v>
      </c>
      <c r="AP425" s="16" t="str">
        <f t="shared" si="75"/>
        <v>#00FF00</v>
      </c>
    </row>
    <row r="426" spans="1:42" x14ac:dyDescent="0.35">
      <c r="A426" s="3" t="s">
        <v>1893</v>
      </c>
      <c r="B426" s="4"/>
      <c r="C426" s="4"/>
      <c r="D426" s="23" t="s">
        <v>32</v>
      </c>
      <c r="E426" s="4" t="s">
        <v>101</v>
      </c>
      <c r="F426" s="4" t="s">
        <v>34</v>
      </c>
      <c r="G426" s="4"/>
      <c r="H426" s="4"/>
      <c r="I426" s="4"/>
      <c r="J426" s="4"/>
      <c r="K426" s="4"/>
      <c r="L426" s="4"/>
      <c r="M426" s="4" t="s">
        <v>105</v>
      </c>
      <c r="N426" s="4" t="s">
        <v>41</v>
      </c>
      <c r="O426" s="4" t="s">
        <v>1894</v>
      </c>
      <c r="P426" s="4" t="s">
        <v>1895</v>
      </c>
      <c r="Q426" s="4" t="s">
        <v>1896</v>
      </c>
      <c r="R426" s="4">
        <v>91.8</v>
      </c>
      <c r="S426" s="4">
        <v>0</v>
      </c>
      <c r="T426" s="4">
        <v>0</v>
      </c>
      <c r="U426" s="4">
        <v>0</v>
      </c>
      <c r="V426" s="4">
        <v>1</v>
      </c>
      <c r="W426" s="4">
        <v>6</v>
      </c>
      <c r="X426" s="5">
        <v>5</v>
      </c>
      <c r="Z426" s="3">
        <f t="shared" si="66"/>
        <v>4.0000000000000002E-4</v>
      </c>
      <c r="AA426" s="4">
        <f t="shared" si="66"/>
        <v>4.0000000000000002E-4</v>
      </c>
      <c r="AB426" s="4">
        <f t="shared" si="66"/>
        <v>4.0000000000000002E-4</v>
      </c>
      <c r="AC426" s="4">
        <f t="shared" si="65"/>
        <v>8.5351473922902499E-4</v>
      </c>
      <c r="AD426" s="4">
        <f t="shared" si="65"/>
        <v>1.4867596449918493E-3</v>
      </c>
      <c r="AE426" s="5">
        <f t="shared" si="65"/>
        <v>1.1860399308284862E-3</v>
      </c>
      <c r="AF426"/>
      <c r="AG426" s="3">
        <f t="shared" si="71"/>
        <v>4.0000000000000002E-4</v>
      </c>
      <c r="AH426" s="5">
        <f t="shared" si="72"/>
        <v>1.1754381050164534E-3</v>
      </c>
      <c r="AI426"/>
      <c r="AJ426" s="3">
        <f t="shared" si="73"/>
        <v>5.1371933161184713E-2</v>
      </c>
      <c r="AK426" s="4">
        <f t="shared" si="67"/>
        <v>5.1371933161184713E-2</v>
      </c>
      <c r="AL426" s="4">
        <f t="shared" si="74"/>
        <v>1</v>
      </c>
      <c r="AM426" s="4">
        <f t="shared" si="68"/>
        <v>2.9385952625411336</v>
      </c>
      <c r="AN426" s="4">
        <f t="shared" si="69"/>
        <v>0</v>
      </c>
      <c r="AO426" s="4">
        <f t="shared" si="70"/>
        <v>0</v>
      </c>
      <c r="AP426" s="16" t="str">
        <f t="shared" si="75"/>
        <v>#00FF00</v>
      </c>
    </row>
    <row r="427" spans="1:42" x14ac:dyDescent="0.35">
      <c r="A427" s="3" t="s">
        <v>1897</v>
      </c>
      <c r="B427" s="4" t="s">
        <v>1898</v>
      </c>
      <c r="C427" s="4" t="s">
        <v>1899</v>
      </c>
      <c r="D427" s="23" t="s">
        <v>32</v>
      </c>
      <c r="E427" s="4" t="s">
        <v>33</v>
      </c>
      <c r="F427" s="4" t="s">
        <v>34</v>
      </c>
      <c r="G427" s="4" t="s">
        <v>35</v>
      </c>
      <c r="H427" s="4" t="s">
        <v>36</v>
      </c>
      <c r="I427" s="4" t="s">
        <v>37</v>
      </c>
      <c r="J427" s="4" t="s">
        <v>38</v>
      </c>
      <c r="K427" s="4" t="s">
        <v>32</v>
      </c>
      <c r="L427" s="4" t="s">
        <v>39</v>
      </c>
      <c r="M427" s="4" t="s">
        <v>112</v>
      </c>
      <c r="N427" s="4" t="s">
        <v>41</v>
      </c>
      <c r="O427" s="4" t="s">
        <v>1900</v>
      </c>
      <c r="P427" s="4" t="s">
        <v>1901</v>
      </c>
      <c r="Q427" s="4" t="s">
        <v>1902</v>
      </c>
      <c r="R427" s="4">
        <v>87.4</v>
      </c>
      <c r="S427" s="4">
        <v>0</v>
      </c>
      <c r="T427" s="4">
        <v>0</v>
      </c>
      <c r="U427" s="4">
        <v>0</v>
      </c>
      <c r="V427" s="4">
        <v>0</v>
      </c>
      <c r="W427" s="4">
        <v>0</v>
      </c>
      <c r="X427" s="5">
        <v>0</v>
      </c>
      <c r="Z427" s="3">
        <f t="shared" si="66"/>
        <v>4.0000000000000002E-4</v>
      </c>
      <c r="AA427" s="4">
        <f t="shared" si="66"/>
        <v>4.0000000000000002E-4</v>
      </c>
      <c r="AB427" s="4">
        <f t="shared" si="66"/>
        <v>4.0000000000000002E-4</v>
      </c>
      <c r="AC427" s="4">
        <f t="shared" si="65"/>
        <v>4.0000000000000002E-4</v>
      </c>
      <c r="AD427" s="4">
        <f t="shared" si="65"/>
        <v>4.0000000000000002E-4</v>
      </c>
      <c r="AE427" s="5">
        <f t="shared" si="65"/>
        <v>4.0000000000000002E-4</v>
      </c>
      <c r="AF427"/>
      <c r="AG427" s="3">
        <f t="shared" si="71"/>
        <v>4.0000000000000002E-4</v>
      </c>
      <c r="AH427" s="5">
        <f t="shared" si="72"/>
        <v>4.0000000000000002E-4</v>
      </c>
      <c r="AI427"/>
      <c r="AJ427" s="3" t="e">
        <f t="shared" si="73"/>
        <v>#DIV/0!</v>
      </c>
      <c r="AK427" s="4">
        <f t="shared" si="67"/>
        <v>1</v>
      </c>
      <c r="AL427" s="4">
        <f t="shared" si="74"/>
        <v>1</v>
      </c>
      <c r="AM427" s="4">
        <f t="shared" si="68"/>
        <v>1</v>
      </c>
      <c r="AN427" s="4">
        <f t="shared" si="69"/>
        <v>0</v>
      </c>
      <c r="AO427" s="4" t="str">
        <f t="shared" si="70"/>
        <v>K04518</v>
      </c>
      <c r="AP427" s="16" t="str">
        <f t="shared" si="75"/>
        <v>#00FF00</v>
      </c>
    </row>
    <row r="428" spans="1:42" x14ac:dyDescent="0.35">
      <c r="A428" s="3" t="s">
        <v>1903</v>
      </c>
      <c r="B428" s="4" t="s">
        <v>1904</v>
      </c>
      <c r="C428" s="4" t="s">
        <v>1905</v>
      </c>
      <c r="D428" s="23" t="s">
        <v>32</v>
      </c>
      <c r="E428" s="4" t="s">
        <v>33</v>
      </c>
      <c r="F428" s="4" t="s">
        <v>34</v>
      </c>
      <c r="G428" s="4" t="s">
        <v>35</v>
      </c>
      <c r="H428" s="4" t="s">
        <v>1135</v>
      </c>
      <c r="I428" s="4" t="s">
        <v>1135</v>
      </c>
      <c r="J428" s="4" t="s">
        <v>1135</v>
      </c>
      <c r="K428" s="4" t="s">
        <v>1135</v>
      </c>
      <c r="L428" s="4" t="s">
        <v>1135</v>
      </c>
      <c r="M428" s="4" t="s">
        <v>385</v>
      </c>
      <c r="N428" s="4" t="s">
        <v>41</v>
      </c>
      <c r="O428" s="4" t="s">
        <v>1906</v>
      </c>
      <c r="P428" s="4" t="s">
        <v>1907</v>
      </c>
      <c r="Q428" s="4" t="s">
        <v>1908</v>
      </c>
      <c r="R428" s="4">
        <v>88.8</v>
      </c>
      <c r="S428" s="4">
        <v>0</v>
      </c>
      <c r="T428" s="4">
        <v>0</v>
      </c>
      <c r="U428" s="4">
        <v>0</v>
      </c>
      <c r="V428" s="4">
        <v>2</v>
      </c>
      <c r="W428" s="4">
        <v>7</v>
      </c>
      <c r="X428" s="5">
        <v>17</v>
      </c>
      <c r="Z428" s="3">
        <f t="shared" si="66"/>
        <v>4.0000000000000002E-4</v>
      </c>
      <c r="AA428" s="4">
        <f t="shared" si="66"/>
        <v>4.0000000000000002E-4</v>
      </c>
      <c r="AB428" s="4">
        <f t="shared" si="66"/>
        <v>4.0000000000000002E-4</v>
      </c>
      <c r="AC428" s="4">
        <f t="shared" si="65"/>
        <v>1.30702947845805E-3</v>
      </c>
      <c r="AD428" s="4">
        <f t="shared" si="65"/>
        <v>1.6678862524904909E-3</v>
      </c>
      <c r="AE428" s="5">
        <f t="shared" si="65"/>
        <v>3.072535764816853E-3</v>
      </c>
      <c r="AF428"/>
      <c r="AG428" s="3">
        <f t="shared" si="71"/>
        <v>4.0000000000000002E-4</v>
      </c>
      <c r="AH428" s="5">
        <f t="shared" si="72"/>
        <v>2.0158171652551317E-3</v>
      </c>
      <c r="AI428"/>
      <c r="AJ428" s="3">
        <f t="shared" si="73"/>
        <v>9.5442975098039895E-2</v>
      </c>
      <c r="AK428" s="4">
        <f t="shared" si="67"/>
        <v>9.5442975098039895E-2</v>
      </c>
      <c r="AL428" s="4">
        <f t="shared" si="74"/>
        <v>1</v>
      </c>
      <c r="AM428" s="4">
        <f t="shared" si="68"/>
        <v>5.0395429131378293</v>
      </c>
      <c r="AN428" s="4">
        <f t="shared" si="69"/>
        <v>0</v>
      </c>
      <c r="AO428" s="4" t="str">
        <f t="shared" si="70"/>
        <v>K01885</v>
      </c>
      <c r="AP428" s="16" t="str">
        <f t="shared" si="75"/>
        <v>#00FF00</v>
      </c>
    </row>
    <row r="429" spans="1:42" x14ac:dyDescent="0.35">
      <c r="A429" s="3" t="s">
        <v>1909</v>
      </c>
      <c r="B429" s="4" t="s">
        <v>1910</v>
      </c>
      <c r="C429" s="4" t="s">
        <v>1911</v>
      </c>
      <c r="D429" s="23" t="s">
        <v>32</v>
      </c>
      <c r="E429" s="4" t="s">
        <v>101</v>
      </c>
      <c r="F429" s="4" t="s">
        <v>34</v>
      </c>
      <c r="G429" s="4"/>
      <c r="H429" s="4"/>
      <c r="I429" s="4"/>
      <c r="J429" s="4"/>
      <c r="K429" s="4"/>
      <c r="L429" s="4"/>
      <c r="M429" s="4" t="s">
        <v>228</v>
      </c>
      <c r="N429" s="4" t="s">
        <v>41</v>
      </c>
      <c r="O429" s="4" t="s">
        <v>1912</v>
      </c>
      <c r="P429" s="4" t="s">
        <v>1913</v>
      </c>
      <c r="Q429" s="4" t="s">
        <v>1914</v>
      </c>
      <c r="R429" s="4">
        <v>91.2</v>
      </c>
      <c r="S429" s="4">
        <v>0</v>
      </c>
      <c r="T429" s="4">
        <v>0</v>
      </c>
      <c r="U429" s="4">
        <v>0</v>
      </c>
      <c r="V429" s="4">
        <v>3</v>
      </c>
      <c r="W429" s="4">
        <v>5</v>
      </c>
      <c r="X429" s="5">
        <v>7</v>
      </c>
      <c r="Z429" s="3">
        <f t="shared" si="66"/>
        <v>4.0000000000000002E-4</v>
      </c>
      <c r="AA429" s="4">
        <f t="shared" si="66"/>
        <v>4.0000000000000002E-4</v>
      </c>
      <c r="AB429" s="4">
        <f t="shared" si="66"/>
        <v>4.0000000000000002E-4</v>
      </c>
      <c r="AC429" s="4">
        <f t="shared" si="65"/>
        <v>1.7605442176870747E-3</v>
      </c>
      <c r="AD429" s="4">
        <f t="shared" si="65"/>
        <v>1.3056330374932078E-3</v>
      </c>
      <c r="AE429" s="5">
        <f t="shared" si="65"/>
        <v>1.5004559031598806E-3</v>
      </c>
      <c r="AF429"/>
      <c r="AG429" s="3">
        <f t="shared" si="71"/>
        <v>4.0000000000000002E-4</v>
      </c>
      <c r="AH429" s="5">
        <f t="shared" si="72"/>
        <v>1.5222110527800543E-3</v>
      </c>
      <c r="AI429"/>
      <c r="AJ429" s="3">
        <f t="shared" si="73"/>
        <v>1.3508966166685022E-2</v>
      </c>
      <c r="AK429" s="4">
        <f t="shared" si="67"/>
        <v>1.3508966166685022E-2</v>
      </c>
      <c r="AL429" s="4">
        <f t="shared" si="74"/>
        <v>1.3508966166685022E-2</v>
      </c>
      <c r="AM429" s="4">
        <f t="shared" si="68"/>
        <v>3.8055276319501354</v>
      </c>
      <c r="AN429" s="4">
        <f t="shared" si="69"/>
        <v>1.928096495575039</v>
      </c>
      <c r="AO429" s="4" t="str">
        <f t="shared" si="70"/>
        <v>K01876</v>
      </c>
      <c r="AP429" s="16" t="str">
        <f t="shared" si="75"/>
        <v>#FFFF00</v>
      </c>
    </row>
    <row r="430" spans="1:42" x14ac:dyDescent="0.35">
      <c r="A430" s="3" t="s">
        <v>1915</v>
      </c>
      <c r="B430" s="4"/>
      <c r="C430" s="4"/>
      <c r="D430" s="23" t="s">
        <v>32</v>
      </c>
      <c r="E430" s="4" t="s">
        <v>33</v>
      </c>
      <c r="F430" s="4" t="s">
        <v>34</v>
      </c>
      <c r="G430" s="4" t="s">
        <v>163</v>
      </c>
      <c r="H430" s="4" t="s">
        <v>163</v>
      </c>
      <c r="I430" s="4" t="s">
        <v>163</v>
      </c>
      <c r="J430" s="4" t="s">
        <v>163</v>
      </c>
      <c r="K430" s="4" t="s">
        <v>163</v>
      </c>
      <c r="L430" s="4" t="s">
        <v>659</v>
      </c>
      <c r="M430" s="4" t="s">
        <v>197</v>
      </c>
      <c r="N430" s="4" t="s">
        <v>41</v>
      </c>
      <c r="O430" s="4" t="s">
        <v>1916</v>
      </c>
      <c r="P430" s="4" t="s">
        <v>1917</v>
      </c>
      <c r="Q430" s="4" t="s">
        <v>1918</v>
      </c>
      <c r="R430" s="4">
        <v>58</v>
      </c>
      <c r="S430" s="4">
        <v>0</v>
      </c>
      <c r="T430" s="4">
        <v>0</v>
      </c>
      <c r="U430" s="4">
        <v>0</v>
      </c>
      <c r="V430" s="4">
        <v>0</v>
      </c>
      <c r="W430" s="4">
        <v>2</v>
      </c>
      <c r="X430" s="5">
        <v>3</v>
      </c>
      <c r="Z430" s="3">
        <f t="shared" si="66"/>
        <v>4.0000000000000002E-4</v>
      </c>
      <c r="AA430" s="4">
        <f t="shared" si="66"/>
        <v>4.0000000000000002E-4</v>
      </c>
      <c r="AB430" s="4">
        <f t="shared" si="66"/>
        <v>4.0000000000000002E-4</v>
      </c>
      <c r="AC430" s="4">
        <f t="shared" si="65"/>
        <v>4.0000000000000002E-4</v>
      </c>
      <c r="AD430" s="4">
        <f t="shared" si="65"/>
        <v>7.6225321499728306E-4</v>
      </c>
      <c r="AE430" s="5">
        <f t="shared" si="65"/>
        <v>8.7162395849709167E-4</v>
      </c>
      <c r="AF430"/>
      <c r="AG430" s="3">
        <f t="shared" si="71"/>
        <v>4.0000000000000002E-4</v>
      </c>
      <c r="AH430" s="5">
        <f t="shared" si="72"/>
        <v>6.7795905783145816E-4</v>
      </c>
      <c r="AI430"/>
      <c r="AJ430" s="3">
        <f t="shared" si="73"/>
        <v>0.19043708537264914</v>
      </c>
      <c r="AK430" s="4">
        <f t="shared" si="67"/>
        <v>0.19043708537264914</v>
      </c>
      <c r="AL430" s="4">
        <f t="shared" si="74"/>
        <v>1</v>
      </c>
      <c r="AM430" s="4">
        <f t="shared" si="68"/>
        <v>1.6948976445786452</v>
      </c>
      <c r="AN430" s="4">
        <f t="shared" si="69"/>
        <v>0</v>
      </c>
      <c r="AO430" s="4">
        <f t="shared" si="70"/>
        <v>0</v>
      </c>
      <c r="AP430" s="16" t="str">
        <f t="shared" si="75"/>
        <v>#00FF00</v>
      </c>
    </row>
    <row r="431" spans="1:42" x14ac:dyDescent="0.35">
      <c r="A431" s="3" t="s">
        <v>1919</v>
      </c>
      <c r="B431" s="4" t="s">
        <v>1920</v>
      </c>
      <c r="C431" s="4" t="s">
        <v>1921</v>
      </c>
      <c r="D431" s="23" t="s">
        <v>32</v>
      </c>
      <c r="E431" s="4" t="s">
        <v>101</v>
      </c>
      <c r="F431" s="4" t="s">
        <v>34</v>
      </c>
      <c r="G431" s="4"/>
      <c r="H431" s="4"/>
      <c r="I431" s="4"/>
      <c r="J431" s="4"/>
      <c r="K431" s="4"/>
      <c r="L431" s="4"/>
      <c r="M431" s="4" t="s">
        <v>64</v>
      </c>
      <c r="N431" s="4" t="s">
        <v>41</v>
      </c>
      <c r="O431" s="4" t="s">
        <v>879</v>
      </c>
      <c r="P431" s="4" t="s">
        <v>880</v>
      </c>
      <c r="Q431" s="4" t="s">
        <v>1922</v>
      </c>
      <c r="R431" s="4">
        <v>94.5</v>
      </c>
      <c r="S431" s="4">
        <v>0</v>
      </c>
      <c r="T431" s="4">
        <v>0</v>
      </c>
      <c r="U431" s="4">
        <v>0</v>
      </c>
      <c r="V431" s="4">
        <v>0</v>
      </c>
      <c r="W431" s="4">
        <v>0</v>
      </c>
      <c r="X431" s="5">
        <v>1</v>
      </c>
      <c r="Z431" s="3">
        <f t="shared" si="66"/>
        <v>4.0000000000000002E-4</v>
      </c>
      <c r="AA431" s="4">
        <f t="shared" si="66"/>
        <v>4.0000000000000002E-4</v>
      </c>
      <c r="AB431" s="4">
        <f t="shared" si="66"/>
        <v>4.0000000000000002E-4</v>
      </c>
      <c r="AC431" s="4">
        <f t="shared" si="65"/>
        <v>4.0000000000000002E-4</v>
      </c>
      <c r="AD431" s="4">
        <f t="shared" si="65"/>
        <v>4.0000000000000002E-4</v>
      </c>
      <c r="AE431" s="5">
        <f t="shared" si="65"/>
        <v>5.5720798616569727E-4</v>
      </c>
      <c r="AF431"/>
      <c r="AG431" s="3">
        <f t="shared" si="71"/>
        <v>4.0000000000000002E-4</v>
      </c>
      <c r="AH431" s="5">
        <f t="shared" si="72"/>
        <v>4.5240266205523244E-4</v>
      </c>
      <c r="AI431"/>
      <c r="AJ431" s="3">
        <f t="shared" si="73"/>
        <v>0.42264973081037416</v>
      </c>
      <c r="AK431" s="4">
        <f t="shared" si="67"/>
        <v>0.42264973081037416</v>
      </c>
      <c r="AL431" s="4">
        <f t="shared" si="74"/>
        <v>1</v>
      </c>
      <c r="AM431" s="4">
        <f t="shared" si="68"/>
        <v>1.1310066551380811</v>
      </c>
      <c r="AN431" s="4">
        <f t="shared" si="69"/>
        <v>0</v>
      </c>
      <c r="AO431" s="4" t="str">
        <f t="shared" si="70"/>
        <v>K01493</v>
      </c>
      <c r="AP431" s="16" t="str">
        <f t="shared" si="75"/>
        <v>#00FF00</v>
      </c>
    </row>
    <row r="432" spans="1:42" x14ac:dyDescent="0.35">
      <c r="A432" s="3" t="s">
        <v>1923</v>
      </c>
      <c r="B432" s="4" t="s">
        <v>1924</v>
      </c>
      <c r="C432" s="4"/>
      <c r="D432" s="23" t="s">
        <v>32</v>
      </c>
      <c r="E432" s="4" t="s">
        <v>72</v>
      </c>
      <c r="F432" s="4" t="s">
        <v>34</v>
      </c>
      <c r="G432" s="4" t="s">
        <v>1925</v>
      </c>
      <c r="H432" s="4" t="s">
        <v>163</v>
      </c>
      <c r="I432" s="4" t="s">
        <v>163</v>
      </c>
      <c r="J432" s="4" t="s">
        <v>163</v>
      </c>
      <c r="K432" s="4" t="s">
        <v>163</v>
      </c>
      <c r="L432" s="4" t="s">
        <v>1926</v>
      </c>
      <c r="M432" s="4" t="s">
        <v>175</v>
      </c>
      <c r="N432" s="4" t="s">
        <v>41</v>
      </c>
      <c r="O432" s="4" t="s">
        <v>1927</v>
      </c>
      <c r="P432" s="4" t="s">
        <v>1928</v>
      </c>
      <c r="Q432" s="4" t="s">
        <v>1929</v>
      </c>
      <c r="R432" s="4">
        <v>25.8</v>
      </c>
      <c r="S432" s="4">
        <v>0</v>
      </c>
      <c r="T432" s="4">
        <v>0</v>
      </c>
      <c r="U432" s="4">
        <v>0</v>
      </c>
      <c r="V432" s="4">
        <v>0</v>
      </c>
      <c r="W432" s="4">
        <v>1</v>
      </c>
      <c r="X432" s="5">
        <v>1</v>
      </c>
      <c r="Z432" s="3">
        <f t="shared" si="66"/>
        <v>4.0000000000000002E-4</v>
      </c>
      <c r="AA432" s="4">
        <f t="shared" si="66"/>
        <v>4.0000000000000002E-4</v>
      </c>
      <c r="AB432" s="4">
        <f t="shared" si="66"/>
        <v>4.0000000000000002E-4</v>
      </c>
      <c r="AC432" s="4">
        <f t="shared" si="65"/>
        <v>4.0000000000000002E-4</v>
      </c>
      <c r="AD432" s="4">
        <f t="shared" si="65"/>
        <v>5.8112660749864162E-4</v>
      </c>
      <c r="AE432" s="5">
        <f t="shared" si="65"/>
        <v>5.5720798616569727E-4</v>
      </c>
      <c r="AF432"/>
      <c r="AG432" s="3">
        <f t="shared" si="71"/>
        <v>4.0000000000000002E-4</v>
      </c>
      <c r="AH432" s="5">
        <f t="shared" si="72"/>
        <v>5.1277819788811288E-4</v>
      </c>
      <c r="AI432"/>
      <c r="AJ432" s="3">
        <f t="shared" si="73"/>
        <v>0.18553614898453974</v>
      </c>
      <c r="AK432" s="4">
        <f t="shared" si="67"/>
        <v>0.18553614898453974</v>
      </c>
      <c r="AL432" s="4">
        <f t="shared" si="74"/>
        <v>1</v>
      </c>
      <c r="AM432" s="4">
        <f t="shared" si="68"/>
        <v>1.2819454947202822</v>
      </c>
      <c r="AN432" s="4">
        <f t="shared" si="69"/>
        <v>0</v>
      </c>
      <c r="AO432" s="4" t="str">
        <f t="shared" si="70"/>
        <v>K06872</v>
      </c>
      <c r="AP432" s="16" t="str">
        <f t="shared" si="75"/>
        <v>#00FF00</v>
      </c>
    </row>
    <row r="433" spans="1:42" x14ac:dyDescent="0.35">
      <c r="A433" s="3" t="s">
        <v>1930</v>
      </c>
      <c r="B433" s="4"/>
      <c r="C433" s="4"/>
      <c r="D433" s="23" t="s">
        <v>32</v>
      </c>
      <c r="E433" s="4" t="s">
        <v>101</v>
      </c>
      <c r="F433" s="4" t="s">
        <v>34</v>
      </c>
      <c r="G433" s="4"/>
      <c r="H433" s="4"/>
      <c r="I433" s="4"/>
      <c r="J433" s="4"/>
      <c r="K433" s="4"/>
      <c r="L433" s="4"/>
      <c r="M433" s="4" t="s">
        <v>228</v>
      </c>
      <c r="N433" s="4" t="s">
        <v>41</v>
      </c>
      <c r="O433" s="4" t="s">
        <v>1931</v>
      </c>
      <c r="P433" s="4" t="s">
        <v>1932</v>
      </c>
      <c r="Q433" s="4" t="s">
        <v>1933</v>
      </c>
      <c r="R433" s="4">
        <v>84.4</v>
      </c>
      <c r="S433" s="4">
        <v>0</v>
      </c>
      <c r="T433" s="4">
        <v>0</v>
      </c>
      <c r="U433" s="4">
        <v>0</v>
      </c>
      <c r="V433" s="4">
        <v>3</v>
      </c>
      <c r="W433" s="4">
        <v>20</v>
      </c>
      <c r="X433" s="5">
        <v>23</v>
      </c>
      <c r="Z433" s="3">
        <f t="shared" si="66"/>
        <v>4.0000000000000002E-4</v>
      </c>
      <c r="AA433" s="4">
        <f t="shared" si="66"/>
        <v>4.0000000000000002E-4</v>
      </c>
      <c r="AB433" s="4">
        <f t="shared" si="66"/>
        <v>4.0000000000000002E-4</v>
      </c>
      <c r="AC433" s="4">
        <f t="shared" si="65"/>
        <v>1.7605442176870747E-3</v>
      </c>
      <c r="AD433" s="4">
        <f t="shared" si="65"/>
        <v>4.0225321499728307E-3</v>
      </c>
      <c r="AE433" s="5">
        <f t="shared" si="65"/>
        <v>4.0157836818110358E-3</v>
      </c>
      <c r="AF433"/>
      <c r="AG433" s="3">
        <f t="shared" si="71"/>
        <v>4.0000000000000002E-4</v>
      </c>
      <c r="AH433" s="5">
        <f t="shared" si="72"/>
        <v>3.2662866831569804E-3</v>
      </c>
      <c r="AI433"/>
      <c r="AJ433" s="3">
        <f t="shared" si="73"/>
        <v>6.2585777378104779E-2</v>
      </c>
      <c r="AK433" s="4">
        <f t="shared" si="67"/>
        <v>6.2585777378104779E-2</v>
      </c>
      <c r="AL433" s="4">
        <f t="shared" si="74"/>
        <v>1</v>
      </c>
      <c r="AM433" s="4">
        <f t="shared" si="68"/>
        <v>8.1657167078924502</v>
      </c>
      <c r="AN433" s="4">
        <f t="shared" si="69"/>
        <v>0</v>
      </c>
      <c r="AO433" s="4">
        <f t="shared" si="70"/>
        <v>0</v>
      </c>
      <c r="AP433" s="16" t="str">
        <f t="shared" si="75"/>
        <v>#00FF00</v>
      </c>
    </row>
    <row r="434" spans="1:42" x14ac:dyDescent="0.35">
      <c r="A434" s="3" t="s">
        <v>1934</v>
      </c>
      <c r="B434" s="4" t="s">
        <v>1540</v>
      </c>
      <c r="C434" s="4"/>
      <c r="D434" s="23" t="s">
        <v>32</v>
      </c>
      <c r="E434" s="4" t="s">
        <v>101</v>
      </c>
      <c r="F434" s="4" t="s">
        <v>34</v>
      </c>
      <c r="G434" s="4"/>
      <c r="H434" s="4"/>
      <c r="I434" s="4"/>
      <c r="J434" s="4"/>
      <c r="K434" s="4"/>
      <c r="L434" s="4"/>
      <c r="M434" s="4" t="s">
        <v>64</v>
      </c>
      <c r="N434" s="4" t="s">
        <v>41</v>
      </c>
      <c r="O434" s="4" t="s">
        <v>1541</v>
      </c>
      <c r="P434" s="4" t="s">
        <v>1542</v>
      </c>
      <c r="Q434" s="4" t="s">
        <v>563</v>
      </c>
      <c r="R434" s="4">
        <v>71.3</v>
      </c>
      <c r="S434" s="4">
        <v>0</v>
      </c>
      <c r="T434" s="4">
        <v>0</v>
      </c>
      <c r="U434" s="4">
        <v>0</v>
      </c>
      <c r="V434" s="4">
        <v>0</v>
      </c>
      <c r="W434" s="4">
        <v>10</v>
      </c>
      <c r="X434" s="5">
        <v>13</v>
      </c>
      <c r="Z434" s="3">
        <f t="shared" si="66"/>
        <v>4.0000000000000002E-4</v>
      </c>
      <c r="AA434" s="4">
        <f t="shared" si="66"/>
        <v>4.0000000000000002E-4</v>
      </c>
      <c r="AB434" s="4">
        <f t="shared" si="66"/>
        <v>4.0000000000000002E-4</v>
      </c>
      <c r="AC434" s="4">
        <f t="shared" si="65"/>
        <v>4.0000000000000002E-4</v>
      </c>
      <c r="AD434" s="4">
        <f t="shared" si="65"/>
        <v>2.2112660749864154E-3</v>
      </c>
      <c r="AE434" s="5">
        <f t="shared" si="65"/>
        <v>2.4437038201540642E-3</v>
      </c>
      <c r="AF434"/>
      <c r="AG434" s="3">
        <f t="shared" si="71"/>
        <v>4.0000000000000002E-4</v>
      </c>
      <c r="AH434" s="5">
        <f t="shared" si="72"/>
        <v>1.6849899650468268E-3</v>
      </c>
      <c r="AI434"/>
      <c r="AJ434" s="3">
        <f t="shared" si="73"/>
        <v>0.18498359552701726</v>
      </c>
      <c r="AK434" s="4">
        <f t="shared" si="67"/>
        <v>0.18498359552701726</v>
      </c>
      <c r="AL434" s="4">
        <f t="shared" si="74"/>
        <v>1</v>
      </c>
      <c r="AM434" s="4">
        <f t="shared" si="68"/>
        <v>4.2124749126170666</v>
      </c>
      <c r="AN434" s="4">
        <f t="shared" si="69"/>
        <v>0</v>
      </c>
      <c r="AO434" s="4" t="str">
        <f t="shared" si="70"/>
        <v>K02035</v>
      </c>
      <c r="AP434" s="16" t="str">
        <f t="shared" si="75"/>
        <v>#00FF00</v>
      </c>
    </row>
    <row r="435" spans="1:42" x14ac:dyDescent="0.35">
      <c r="A435" s="3" t="s">
        <v>1935</v>
      </c>
      <c r="B435" s="4"/>
      <c r="C435" s="4"/>
      <c r="D435" s="23" t="s">
        <v>32</v>
      </c>
      <c r="E435" s="4" t="s">
        <v>33</v>
      </c>
      <c r="F435" s="4" t="s">
        <v>34</v>
      </c>
      <c r="G435" s="4" t="s">
        <v>35</v>
      </c>
      <c r="H435" s="4" t="s">
        <v>36</v>
      </c>
      <c r="I435" s="4" t="s">
        <v>37</v>
      </c>
      <c r="J435" s="4" t="s">
        <v>38</v>
      </c>
      <c r="K435" s="4" t="s">
        <v>32</v>
      </c>
      <c r="L435" s="4" t="s">
        <v>1936</v>
      </c>
      <c r="M435" s="4" t="s">
        <v>131</v>
      </c>
      <c r="N435" s="4" t="s">
        <v>41</v>
      </c>
      <c r="O435" s="4" t="s">
        <v>1937</v>
      </c>
      <c r="P435" s="4" t="s">
        <v>1938</v>
      </c>
      <c r="Q435" s="4" t="s">
        <v>1939</v>
      </c>
      <c r="R435" s="4">
        <v>35.1</v>
      </c>
      <c r="S435" s="4">
        <v>0</v>
      </c>
      <c r="T435" s="4">
        <v>0</v>
      </c>
      <c r="U435" s="4">
        <v>0</v>
      </c>
      <c r="V435" s="4">
        <v>0</v>
      </c>
      <c r="W435" s="4">
        <v>0</v>
      </c>
      <c r="X435" s="5">
        <v>0</v>
      </c>
      <c r="Z435" s="3">
        <f t="shared" si="66"/>
        <v>4.0000000000000002E-4</v>
      </c>
      <c r="AA435" s="4">
        <f t="shared" si="66"/>
        <v>4.0000000000000002E-4</v>
      </c>
      <c r="AB435" s="4">
        <f t="shared" si="66"/>
        <v>4.0000000000000002E-4</v>
      </c>
      <c r="AC435" s="4">
        <f t="shared" si="65"/>
        <v>4.0000000000000002E-4</v>
      </c>
      <c r="AD435" s="4">
        <f t="shared" si="65"/>
        <v>4.0000000000000002E-4</v>
      </c>
      <c r="AE435" s="5">
        <f t="shared" si="65"/>
        <v>4.0000000000000002E-4</v>
      </c>
      <c r="AF435"/>
      <c r="AG435" s="3">
        <f t="shared" si="71"/>
        <v>4.0000000000000002E-4</v>
      </c>
      <c r="AH435" s="5">
        <f t="shared" si="72"/>
        <v>4.0000000000000002E-4</v>
      </c>
      <c r="AI435"/>
      <c r="AJ435" s="3" t="e">
        <f t="shared" si="73"/>
        <v>#DIV/0!</v>
      </c>
      <c r="AK435" s="4">
        <f t="shared" si="67"/>
        <v>1</v>
      </c>
      <c r="AL435" s="4">
        <f t="shared" si="74"/>
        <v>1</v>
      </c>
      <c r="AM435" s="4">
        <f t="shared" si="68"/>
        <v>1</v>
      </c>
      <c r="AN435" s="4">
        <f t="shared" si="69"/>
        <v>0</v>
      </c>
      <c r="AO435" s="4">
        <f t="shared" si="70"/>
        <v>0</v>
      </c>
      <c r="AP435" s="16" t="str">
        <f t="shared" si="75"/>
        <v>#00FF00</v>
      </c>
    </row>
    <row r="436" spans="1:42" x14ac:dyDescent="0.35">
      <c r="A436" s="3" t="s">
        <v>1940</v>
      </c>
      <c r="B436" s="4" t="s">
        <v>1941</v>
      </c>
      <c r="C436" s="4" t="s">
        <v>1942</v>
      </c>
      <c r="D436" s="23" t="s">
        <v>32</v>
      </c>
      <c r="E436" s="4" t="s">
        <v>101</v>
      </c>
      <c r="F436" s="4" t="s">
        <v>34</v>
      </c>
      <c r="G436" s="4"/>
      <c r="H436" s="4"/>
      <c r="I436" s="4"/>
      <c r="J436" s="4"/>
      <c r="K436" s="4"/>
      <c r="L436" s="4"/>
      <c r="M436" s="4" t="s">
        <v>300</v>
      </c>
      <c r="N436" s="4" t="s">
        <v>41</v>
      </c>
      <c r="O436" s="4" t="s">
        <v>1943</v>
      </c>
      <c r="P436" s="4" t="s">
        <v>1944</v>
      </c>
      <c r="Q436" s="4" t="s">
        <v>1945</v>
      </c>
      <c r="R436" s="4">
        <v>91.1</v>
      </c>
      <c r="S436" s="4">
        <v>0</v>
      </c>
      <c r="T436" s="4">
        <v>0</v>
      </c>
      <c r="U436" s="4">
        <v>0</v>
      </c>
      <c r="V436" s="4">
        <v>3</v>
      </c>
      <c r="W436" s="4">
        <v>6</v>
      </c>
      <c r="X436" s="5">
        <v>6</v>
      </c>
      <c r="Z436" s="3">
        <f t="shared" si="66"/>
        <v>4.0000000000000002E-4</v>
      </c>
      <c r="AA436" s="4">
        <f t="shared" si="66"/>
        <v>4.0000000000000002E-4</v>
      </c>
      <c r="AB436" s="4">
        <f t="shared" si="66"/>
        <v>4.0000000000000002E-4</v>
      </c>
      <c r="AC436" s="4">
        <f t="shared" si="65"/>
        <v>1.7605442176870747E-3</v>
      </c>
      <c r="AD436" s="4">
        <f t="shared" si="65"/>
        <v>1.4867596449918493E-3</v>
      </c>
      <c r="AE436" s="5">
        <f t="shared" si="65"/>
        <v>1.3432479169941834E-3</v>
      </c>
      <c r="AF436"/>
      <c r="AG436" s="3">
        <f t="shared" si="71"/>
        <v>4.0000000000000002E-4</v>
      </c>
      <c r="AH436" s="5">
        <f t="shared" si="72"/>
        <v>1.5301839265577024E-3</v>
      </c>
      <c r="AI436"/>
      <c r="AJ436" s="3">
        <f t="shared" si="73"/>
        <v>1.1527454066491029E-2</v>
      </c>
      <c r="AK436" s="4">
        <f t="shared" si="67"/>
        <v>1.1527454066491029E-2</v>
      </c>
      <c r="AL436" s="4">
        <f t="shared" si="74"/>
        <v>1.1527454066491029E-2</v>
      </c>
      <c r="AM436" s="4">
        <f t="shared" si="68"/>
        <v>3.8254598163942557</v>
      </c>
      <c r="AN436" s="4">
        <f t="shared" si="69"/>
        <v>1.9356331687102892</v>
      </c>
      <c r="AO436" s="4" t="str">
        <f t="shared" si="70"/>
        <v>K01756</v>
      </c>
      <c r="AP436" s="16" t="str">
        <f t="shared" si="75"/>
        <v>#FFFF00</v>
      </c>
    </row>
    <row r="437" spans="1:42" x14ac:dyDescent="0.35">
      <c r="A437" s="3" t="s">
        <v>1946</v>
      </c>
      <c r="B437" s="4"/>
      <c r="C437" s="4"/>
      <c r="D437" s="23" t="s">
        <v>32</v>
      </c>
      <c r="E437" s="4" t="s">
        <v>33</v>
      </c>
      <c r="F437" s="4" t="s">
        <v>34</v>
      </c>
      <c r="G437" s="4" t="s">
        <v>35</v>
      </c>
      <c r="H437" s="4" t="s">
        <v>36</v>
      </c>
      <c r="I437" s="4" t="s">
        <v>37</v>
      </c>
      <c r="J437" s="4" t="s">
        <v>38</v>
      </c>
      <c r="K437" s="4" t="s">
        <v>32</v>
      </c>
      <c r="L437" s="4" t="s">
        <v>39</v>
      </c>
      <c r="M437" s="4" t="s">
        <v>93</v>
      </c>
      <c r="N437" s="4" t="s">
        <v>41</v>
      </c>
      <c r="O437" s="4" t="s">
        <v>50</v>
      </c>
      <c r="P437" s="4" t="s">
        <v>50</v>
      </c>
      <c r="Q437" s="4" t="s">
        <v>51</v>
      </c>
      <c r="R437" s="4">
        <v>67.400000000000006</v>
      </c>
      <c r="S437" s="4">
        <v>0</v>
      </c>
      <c r="T437" s="4">
        <v>0</v>
      </c>
      <c r="U437" s="4">
        <v>0</v>
      </c>
      <c r="V437" s="4">
        <v>1</v>
      </c>
      <c r="W437" s="4">
        <v>1</v>
      </c>
      <c r="X437" s="5">
        <v>2</v>
      </c>
      <c r="Z437" s="3">
        <f t="shared" si="66"/>
        <v>4.0000000000000002E-4</v>
      </c>
      <c r="AA437" s="4">
        <f t="shared" si="66"/>
        <v>4.0000000000000002E-4</v>
      </c>
      <c r="AB437" s="4">
        <f t="shared" si="66"/>
        <v>4.0000000000000002E-4</v>
      </c>
      <c r="AC437" s="4">
        <f t="shared" si="65"/>
        <v>8.5351473922902499E-4</v>
      </c>
      <c r="AD437" s="4">
        <f t="shared" si="65"/>
        <v>5.8112660749864162E-4</v>
      </c>
      <c r="AE437" s="5">
        <f t="shared" si="65"/>
        <v>7.1441597233139447E-4</v>
      </c>
      <c r="AF437"/>
      <c r="AG437" s="3">
        <f t="shared" si="71"/>
        <v>4.0000000000000002E-4</v>
      </c>
      <c r="AH437" s="5">
        <f t="shared" si="72"/>
        <v>7.1635243968635369E-4</v>
      </c>
      <c r="AI437"/>
      <c r="AJ437" s="3">
        <f t="shared" si="73"/>
        <v>5.6595423698314828E-2</v>
      </c>
      <c r="AK437" s="4">
        <f t="shared" si="67"/>
        <v>5.6595423698314828E-2</v>
      </c>
      <c r="AL437" s="4">
        <f t="shared" si="74"/>
        <v>1</v>
      </c>
      <c r="AM437" s="4">
        <f t="shared" si="68"/>
        <v>1.7908810992158841</v>
      </c>
      <c r="AN437" s="4">
        <f t="shared" si="69"/>
        <v>0</v>
      </c>
      <c r="AO437" s="4">
        <f t="shared" si="70"/>
        <v>0</v>
      </c>
      <c r="AP437" s="16" t="str">
        <f t="shared" si="75"/>
        <v>#00FF00</v>
      </c>
    </row>
    <row r="438" spans="1:42" x14ac:dyDescent="0.35">
      <c r="A438" s="3" t="s">
        <v>1947</v>
      </c>
      <c r="B438" s="4"/>
      <c r="C438" s="4"/>
      <c r="D438" s="23" t="s">
        <v>32</v>
      </c>
      <c r="E438" s="4" t="s">
        <v>72</v>
      </c>
      <c r="F438" s="4" t="s">
        <v>34</v>
      </c>
      <c r="G438" s="4" t="s">
        <v>1948</v>
      </c>
      <c r="H438" s="4" t="s">
        <v>1949</v>
      </c>
      <c r="I438" s="4" t="s">
        <v>1950</v>
      </c>
      <c r="J438" s="4" t="s">
        <v>1951</v>
      </c>
      <c r="K438" s="4" t="s">
        <v>1952</v>
      </c>
      <c r="L438" s="4" t="s">
        <v>1953</v>
      </c>
      <c r="M438" s="4" t="s">
        <v>392</v>
      </c>
      <c r="N438" s="4" t="s">
        <v>41</v>
      </c>
      <c r="O438" s="4" t="s">
        <v>50</v>
      </c>
      <c r="P438" s="4" t="s">
        <v>50</v>
      </c>
      <c r="Q438" s="4" t="s">
        <v>1954</v>
      </c>
      <c r="R438" s="4">
        <v>45.1</v>
      </c>
      <c r="S438" s="4">
        <v>0</v>
      </c>
      <c r="T438" s="4">
        <v>0</v>
      </c>
      <c r="U438" s="4">
        <v>0</v>
      </c>
      <c r="V438" s="4">
        <v>0</v>
      </c>
      <c r="W438" s="4">
        <v>0</v>
      </c>
      <c r="X438" s="5">
        <v>0</v>
      </c>
      <c r="Z438" s="3">
        <f t="shared" si="66"/>
        <v>4.0000000000000002E-4</v>
      </c>
      <c r="AA438" s="4">
        <f t="shared" si="66"/>
        <v>4.0000000000000002E-4</v>
      </c>
      <c r="AB438" s="4">
        <f t="shared" si="66"/>
        <v>4.0000000000000002E-4</v>
      </c>
      <c r="AC438" s="4">
        <f t="shared" si="65"/>
        <v>4.0000000000000002E-4</v>
      </c>
      <c r="AD438" s="4">
        <f t="shared" si="65"/>
        <v>4.0000000000000002E-4</v>
      </c>
      <c r="AE438" s="5">
        <f t="shared" si="65"/>
        <v>4.0000000000000002E-4</v>
      </c>
      <c r="AF438"/>
      <c r="AG438" s="3">
        <f t="shared" si="71"/>
        <v>4.0000000000000002E-4</v>
      </c>
      <c r="AH438" s="5">
        <f t="shared" si="72"/>
        <v>4.0000000000000002E-4</v>
      </c>
      <c r="AI438"/>
      <c r="AJ438" s="3" t="e">
        <f t="shared" si="73"/>
        <v>#DIV/0!</v>
      </c>
      <c r="AK438" s="4">
        <f t="shared" si="67"/>
        <v>1</v>
      </c>
      <c r="AL438" s="4">
        <f t="shared" si="74"/>
        <v>1</v>
      </c>
      <c r="AM438" s="4">
        <f t="shared" si="68"/>
        <v>1</v>
      </c>
      <c r="AN438" s="4">
        <f t="shared" si="69"/>
        <v>0</v>
      </c>
      <c r="AO438" s="4">
        <f t="shared" si="70"/>
        <v>0</v>
      </c>
      <c r="AP438" s="16" t="str">
        <f t="shared" si="75"/>
        <v>#00FF00</v>
      </c>
    </row>
    <row r="439" spans="1:42" x14ac:dyDescent="0.35">
      <c r="A439" s="3" t="s">
        <v>1955</v>
      </c>
      <c r="B439" s="4"/>
      <c r="C439" s="4"/>
      <c r="D439" s="23" t="s">
        <v>32</v>
      </c>
      <c r="E439" s="4" t="s">
        <v>33</v>
      </c>
      <c r="F439" s="4" t="s">
        <v>34</v>
      </c>
      <c r="G439" s="4" t="s">
        <v>35</v>
      </c>
      <c r="H439" s="4" t="s">
        <v>36</v>
      </c>
      <c r="I439" s="4" t="s">
        <v>37</v>
      </c>
      <c r="J439" s="4" t="s">
        <v>38</v>
      </c>
      <c r="K439" s="4" t="s">
        <v>32</v>
      </c>
      <c r="L439" s="4" t="s">
        <v>39</v>
      </c>
      <c r="M439" s="4" t="s">
        <v>64</v>
      </c>
      <c r="N439" s="4" t="s">
        <v>41</v>
      </c>
      <c r="O439" s="4" t="s">
        <v>887</v>
      </c>
      <c r="P439" s="4" t="s">
        <v>888</v>
      </c>
      <c r="Q439" s="4" t="s">
        <v>889</v>
      </c>
      <c r="R439" s="4">
        <v>84.2</v>
      </c>
      <c r="S439" s="4">
        <v>0</v>
      </c>
      <c r="T439" s="4">
        <v>0</v>
      </c>
      <c r="U439" s="4">
        <v>0</v>
      </c>
      <c r="V439" s="4">
        <v>0</v>
      </c>
      <c r="W439" s="4">
        <v>2</v>
      </c>
      <c r="X439" s="5">
        <v>3</v>
      </c>
      <c r="Z439" s="3">
        <f t="shared" si="66"/>
        <v>4.0000000000000002E-4</v>
      </c>
      <c r="AA439" s="4">
        <f t="shared" si="66"/>
        <v>4.0000000000000002E-4</v>
      </c>
      <c r="AB439" s="4">
        <f t="shared" si="66"/>
        <v>4.0000000000000002E-4</v>
      </c>
      <c r="AC439" s="4">
        <f t="shared" si="65"/>
        <v>4.0000000000000002E-4</v>
      </c>
      <c r="AD439" s="4">
        <f t="shared" si="65"/>
        <v>7.6225321499728306E-4</v>
      </c>
      <c r="AE439" s="5">
        <f t="shared" si="65"/>
        <v>8.7162395849709167E-4</v>
      </c>
      <c r="AF439"/>
      <c r="AG439" s="3">
        <f t="shared" si="71"/>
        <v>4.0000000000000002E-4</v>
      </c>
      <c r="AH439" s="5">
        <f t="shared" si="72"/>
        <v>6.7795905783145816E-4</v>
      </c>
      <c r="AI439"/>
      <c r="AJ439" s="3">
        <f t="shared" si="73"/>
        <v>0.19043708537264914</v>
      </c>
      <c r="AK439" s="4">
        <f t="shared" si="67"/>
        <v>0.19043708537264914</v>
      </c>
      <c r="AL439" s="4">
        <f t="shared" si="74"/>
        <v>1</v>
      </c>
      <c r="AM439" s="4">
        <f t="shared" si="68"/>
        <v>1.6948976445786452</v>
      </c>
      <c r="AN439" s="4">
        <f t="shared" si="69"/>
        <v>0</v>
      </c>
      <c r="AO439" s="4">
        <f t="shared" si="70"/>
        <v>0</v>
      </c>
      <c r="AP439" s="16" t="str">
        <f t="shared" si="75"/>
        <v>#00FF00</v>
      </c>
    </row>
    <row r="440" spans="1:42" x14ac:dyDescent="0.35">
      <c r="A440" s="3" t="s">
        <v>1956</v>
      </c>
      <c r="B440" s="4" t="s">
        <v>1957</v>
      </c>
      <c r="C440" s="4" t="s">
        <v>1958</v>
      </c>
      <c r="D440" s="23" t="s">
        <v>32</v>
      </c>
      <c r="E440" s="4" t="s">
        <v>33</v>
      </c>
      <c r="F440" s="4" t="s">
        <v>34</v>
      </c>
      <c r="G440" s="4" t="s">
        <v>35</v>
      </c>
      <c r="H440" s="4" t="s">
        <v>36</v>
      </c>
      <c r="I440" s="4" t="s">
        <v>37</v>
      </c>
      <c r="J440" s="4" t="s">
        <v>38</v>
      </c>
      <c r="K440" s="4" t="s">
        <v>32</v>
      </c>
      <c r="L440" s="4" t="s">
        <v>39</v>
      </c>
      <c r="M440" s="4" t="s">
        <v>64</v>
      </c>
      <c r="N440" s="4" t="s">
        <v>41</v>
      </c>
      <c r="O440" s="4" t="s">
        <v>1959</v>
      </c>
      <c r="P440" s="4" t="s">
        <v>1960</v>
      </c>
      <c r="Q440" s="4" t="s">
        <v>1961</v>
      </c>
      <c r="R440" s="4">
        <v>85</v>
      </c>
      <c r="S440" s="4">
        <v>0</v>
      </c>
      <c r="T440" s="4">
        <v>0</v>
      </c>
      <c r="U440" s="4">
        <v>0</v>
      </c>
      <c r="V440" s="4">
        <v>0</v>
      </c>
      <c r="W440" s="4">
        <v>0</v>
      </c>
      <c r="X440" s="5">
        <v>1</v>
      </c>
      <c r="Z440" s="3">
        <f t="shared" si="66"/>
        <v>4.0000000000000002E-4</v>
      </c>
      <c r="AA440" s="4">
        <f t="shared" si="66"/>
        <v>4.0000000000000002E-4</v>
      </c>
      <c r="AB440" s="4">
        <f t="shared" si="66"/>
        <v>4.0000000000000002E-4</v>
      </c>
      <c r="AC440" s="4">
        <f t="shared" si="65"/>
        <v>4.0000000000000002E-4</v>
      </c>
      <c r="AD440" s="4">
        <f t="shared" si="65"/>
        <v>4.0000000000000002E-4</v>
      </c>
      <c r="AE440" s="5">
        <f t="shared" si="65"/>
        <v>5.5720798616569727E-4</v>
      </c>
      <c r="AF440"/>
      <c r="AG440" s="3">
        <f t="shared" si="71"/>
        <v>4.0000000000000002E-4</v>
      </c>
      <c r="AH440" s="5">
        <f t="shared" si="72"/>
        <v>4.5240266205523244E-4</v>
      </c>
      <c r="AI440"/>
      <c r="AJ440" s="3">
        <f t="shared" si="73"/>
        <v>0.42264973081037416</v>
      </c>
      <c r="AK440" s="4">
        <f t="shared" si="67"/>
        <v>0.42264973081037416</v>
      </c>
      <c r="AL440" s="4">
        <f t="shared" si="74"/>
        <v>1</v>
      </c>
      <c r="AM440" s="4">
        <f t="shared" si="68"/>
        <v>1.1310066551380811</v>
      </c>
      <c r="AN440" s="4">
        <f t="shared" si="69"/>
        <v>0</v>
      </c>
      <c r="AO440" s="4" t="str">
        <f t="shared" si="70"/>
        <v>K07468</v>
      </c>
      <c r="AP440" s="16" t="str">
        <f t="shared" si="75"/>
        <v>#00FF00</v>
      </c>
    </row>
    <row r="441" spans="1:42" x14ac:dyDescent="0.35">
      <c r="A441" s="3" t="s">
        <v>1962</v>
      </c>
      <c r="B441" s="4"/>
      <c r="C441" s="4"/>
      <c r="D441" s="23" t="s">
        <v>32</v>
      </c>
      <c r="E441" s="4" t="s">
        <v>33</v>
      </c>
      <c r="F441" s="4" t="s">
        <v>34</v>
      </c>
      <c r="G441" s="4" t="s">
        <v>35</v>
      </c>
      <c r="H441" s="4" t="s">
        <v>36</v>
      </c>
      <c r="I441" s="4" t="s">
        <v>37</v>
      </c>
      <c r="J441" s="4" t="s">
        <v>38</v>
      </c>
      <c r="K441" s="4" t="s">
        <v>32</v>
      </c>
      <c r="L441" s="4" t="s">
        <v>39</v>
      </c>
      <c r="M441" s="4" t="s">
        <v>197</v>
      </c>
      <c r="N441" s="4" t="s">
        <v>41</v>
      </c>
      <c r="O441" s="4" t="s">
        <v>1581</v>
      </c>
      <c r="P441" s="4" t="s">
        <v>1582</v>
      </c>
      <c r="Q441" s="4" t="s">
        <v>1583</v>
      </c>
      <c r="R441" s="4">
        <v>70.7</v>
      </c>
      <c r="S441" s="4">
        <v>0</v>
      </c>
      <c r="T441" s="4">
        <v>0</v>
      </c>
      <c r="U441" s="4">
        <v>0</v>
      </c>
      <c r="V441" s="4">
        <v>0</v>
      </c>
      <c r="W441" s="4">
        <v>0</v>
      </c>
      <c r="X441" s="5">
        <v>3</v>
      </c>
      <c r="Z441" s="3">
        <f t="shared" si="66"/>
        <v>4.0000000000000002E-4</v>
      </c>
      <c r="AA441" s="4">
        <f t="shared" si="66"/>
        <v>4.0000000000000002E-4</v>
      </c>
      <c r="AB441" s="4">
        <f t="shared" si="66"/>
        <v>4.0000000000000002E-4</v>
      </c>
      <c r="AC441" s="4">
        <f t="shared" si="65"/>
        <v>4.0000000000000002E-4</v>
      </c>
      <c r="AD441" s="4">
        <f t="shared" si="65"/>
        <v>4.0000000000000002E-4</v>
      </c>
      <c r="AE441" s="5">
        <f t="shared" si="65"/>
        <v>8.7162395849709167E-4</v>
      </c>
      <c r="AF441"/>
      <c r="AG441" s="3">
        <f t="shared" si="71"/>
        <v>4.0000000000000002E-4</v>
      </c>
      <c r="AH441" s="5">
        <f t="shared" si="72"/>
        <v>5.5720798616569727E-4</v>
      </c>
      <c r="AI441"/>
      <c r="AJ441" s="3">
        <f t="shared" si="73"/>
        <v>0.42264973081037416</v>
      </c>
      <c r="AK441" s="4">
        <f t="shared" si="67"/>
        <v>0.42264973081037416</v>
      </c>
      <c r="AL441" s="4">
        <f t="shared" si="74"/>
        <v>1</v>
      </c>
      <c r="AM441" s="4">
        <f t="shared" si="68"/>
        <v>1.3930199654142432</v>
      </c>
      <c r="AN441" s="4">
        <f t="shared" si="69"/>
        <v>0</v>
      </c>
      <c r="AO441" s="4">
        <f t="shared" si="70"/>
        <v>0</v>
      </c>
      <c r="AP441" s="16" t="str">
        <f t="shared" si="75"/>
        <v>#00FF00</v>
      </c>
    </row>
    <row r="442" spans="1:42" x14ac:dyDescent="0.35">
      <c r="A442" s="3" t="s">
        <v>1963</v>
      </c>
      <c r="B442" s="4" t="s">
        <v>1964</v>
      </c>
      <c r="C442" s="4"/>
      <c r="D442" s="23" t="s">
        <v>32</v>
      </c>
      <c r="E442" s="4" t="s">
        <v>33</v>
      </c>
      <c r="F442" s="4" t="s">
        <v>34</v>
      </c>
      <c r="G442" s="4" t="s">
        <v>35</v>
      </c>
      <c r="H442" s="4" t="s">
        <v>36</v>
      </c>
      <c r="I442" s="4" t="s">
        <v>37</v>
      </c>
      <c r="J442" s="4" t="s">
        <v>38</v>
      </c>
      <c r="K442" s="4" t="s">
        <v>32</v>
      </c>
      <c r="L442" s="4" t="s">
        <v>39</v>
      </c>
      <c r="M442" s="4" t="s">
        <v>197</v>
      </c>
      <c r="N442" s="4" t="s">
        <v>41</v>
      </c>
      <c r="O442" s="4" t="s">
        <v>1965</v>
      </c>
      <c r="P442" s="4" t="s">
        <v>1966</v>
      </c>
      <c r="Q442" s="4" t="s">
        <v>1967</v>
      </c>
      <c r="R442" s="4">
        <v>80.7</v>
      </c>
      <c r="S442" s="4">
        <v>0</v>
      </c>
      <c r="T442" s="4">
        <v>0</v>
      </c>
      <c r="U442" s="4">
        <v>0</v>
      </c>
      <c r="V442" s="4">
        <v>0</v>
      </c>
      <c r="W442" s="4">
        <v>0</v>
      </c>
      <c r="X442" s="5">
        <v>2</v>
      </c>
      <c r="Z442" s="3">
        <f t="shared" si="66"/>
        <v>4.0000000000000002E-4</v>
      </c>
      <c r="AA442" s="4">
        <f t="shared" si="66"/>
        <v>4.0000000000000002E-4</v>
      </c>
      <c r="AB442" s="4">
        <f t="shared" si="66"/>
        <v>4.0000000000000002E-4</v>
      </c>
      <c r="AC442" s="4">
        <f t="shared" si="65"/>
        <v>4.0000000000000002E-4</v>
      </c>
      <c r="AD442" s="4">
        <f t="shared" si="65"/>
        <v>4.0000000000000002E-4</v>
      </c>
      <c r="AE442" s="5">
        <f t="shared" si="65"/>
        <v>7.1441597233139447E-4</v>
      </c>
      <c r="AF442"/>
      <c r="AG442" s="3">
        <f t="shared" si="71"/>
        <v>4.0000000000000002E-4</v>
      </c>
      <c r="AH442" s="5">
        <f t="shared" si="72"/>
        <v>5.048053241104648E-4</v>
      </c>
      <c r="AI442"/>
      <c r="AJ442" s="3">
        <f t="shared" si="73"/>
        <v>0.42264973081037438</v>
      </c>
      <c r="AK442" s="4">
        <f t="shared" si="67"/>
        <v>0.42264973081037438</v>
      </c>
      <c r="AL442" s="4">
        <f t="shared" si="74"/>
        <v>1</v>
      </c>
      <c r="AM442" s="4">
        <f t="shared" si="68"/>
        <v>1.2620133102761619</v>
      </c>
      <c r="AN442" s="4">
        <f t="shared" si="69"/>
        <v>0</v>
      </c>
      <c r="AO442" s="4" t="str">
        <f t="shared" si="70"/>
        <v>K09121</v>
      </c>
      <c r="AP442" s="16" t="str">
        <f t="shared" si="75"/>
        <v>#00FF00</v>
      </c>
    </row>
    <row r="443" spans="1:42" x14ac:dyDescent="0.35">
      <c r="A443" s="3" t="s">
        <v>1968</v>
      </c>
      <c r="B443" s="4" t="s">
        <v>1969</v>
      </c>
      <c r="C443" s="4"/>
      <c r="D443" s="23" t="s">
        <v>32</v>
      </c>
      <c r="E443" s="4" t="s">
        <v>101</v>
      </c>
      <c r="F443" s="4" t="s">
        <v>34</v>
      </c>
      <c r="G443" s="4"/>
      <c r="H443" s="4"/>
      <c r="I443" s="4"/>
      <c r="J443" s="4"/>
      <c r="K443" s="4"/>
      <c r="L443" s="4"/>
      <c r="M443" s="4" t="s">
        <v>392</v>
      </c>
      <c r="N443" s="4" t="s">
        <v>41</v>
      </c>
      <c r="O443" s="4" t="s">
        <v>1970</v>
      </c>
      <c r="P443" s="4" t="s">
        <v>1971</v>
      </c>
      <c r="Q443" s="4" t="s">
        <v>1972</v>
      </c>
      <c r="R443" s="4">
        <v>94.6</v>
      </c>
      <c r="S443" s="4">
        <v>0</v>
      </c>
      <c r="T443" s="4">
        <v>0</v>
      </c>
      <c r="U443" s="4">
        <v>0</v>
      </c>
      <c r="V443" s="4">
        <v>1</v>
      </c>
      <c r="W443" s="4">
        <v>3</v>
      </c>
      <c r="X443" s="5">
        <v>5</v>
      </c>
      <c r="Z443" s="3">
        <f t="shared" si="66"/>
        <v>4.0000000000000002E-4</v>
      </c>
      <c r="AA443" s="4">
        <f t="shared" si="66"/>
        <v>4.0000000000000002E-4</v>
      </c>
      <c r="AB443" s="4">
        <f t="shared" si="66"/>
        <v>4.0000000000000002E-4</v>
      </c>
      <c r="AC443" s="4">
        <f t="shared" si="65"/>
        <v>8.5351473922902499E-4</v>
      </c>
      <c r="AD443" s="4">
        <f t="shared" si="65"/>
        <v>9.4337982249592472E-4</v>
      </c>
      <c r="AE443" s="5">
        <f t="shared" si="65"/>
        <v>1.1860399308284862E-3</v>
      </c>
      <c r="AF443"/>
      <c r="AG443" s="3">
        <f t="shared" si="71"/>
        <v>4.0000000000000002E-4</v>
      </c>
      <c r="AH443" s="5">
        <f t="shared" si="72"/>
        <v>9.94311497517812E-4</v>
      </c>
      <c r="AI443"/>
      <c r="AJ443" s="3">
        <f t="shared" si="73"/>
        <v>2.6806269248208399E-2</v>
      </c>
      <c r="AK443" s="4">
        <f t="shared" si="67"/>
        <v>2.6806269248208399E-2</v>
      </c>
      <c r="AL443" s="4">
        <f t="shared" si="74"/>
        <v>2.6806269248208399E-2</v>
      </c>
      <c r="AM443" s="4">
        <f t="shared" si="68"/>
        <v>2.4857787437945298</v>
      </c>
      <c r="AN443" s="4">
        <f t="shared" si="69"/>
        <v>1.3136978895376163</v>
      </c>
      <c r="AO443" s="4" t="str">
        <f t="shared" si="70"/>
        <v>K03679</v>
      </c>
      <c r="AP443" s="16" t="str">
        <f t="shared" si="75"/>
        <v>#FFFF00</v>
      </c>
    </row>
    <row r="444" spans="1:42" x14ac:dyDescent="0.35">
      <c r="A444" s="3" t="s">
        <v>1973</v>
      </c>
      <c r="B444" s="4" t="s">
        <v>1974</v>
      </c>
      <c r="C444" s="4"/>
      <c r="D444" s="23" t="s">
        <v>32</v>
      </c>
      <c r="E444" s="4" t="s">
        <v>33</v>
      </c>
      <c r="F444" s="4" t="s">
        <v>34</v>
      </c>
      <c r="G444" s="4" t="s">
        <v>35</v>
      </c>
      <c r="H444" s="4" t="s">
        <v>36</v>
      </c>
      <c r="I444" s="4" t="s">
        <v>37</v>
      </c>
      <c r="J444" s="4" t="s">
        <v>38</v>
      </c>
      <c r="K444" s="4" t="s">
        <v>32</v>
      </c>
      <c r="L444" s="4" t="s">
        <v>39</v>
      </c>
      <c r="M444" s="4" t="s">
        <v>741</v>
      </c>
      <c r="N444" s="4" t="s">
        <v>41</v>
      </c>
      <c r="O444" s="4" t="s">
        <v>709</v>
      </c>
      <c r="P444" s="4" t="s">
        <v>710</v>
      </c>
      <c r="Q444" s="4" t="s">
        <v>1975</v>
      </c>
      <c r="R444" s="4">
        <v>90</v>
      </c>
      <c r="S444" s="4">
        <v>0</v>
      </c>
      <c r="T444" s="4">
        <v>0</v>
      </c>
      <c r="U444" s="4">
        <v>0</v>
      </c>
      <c r="V444" s="4">
        <v>1</v>
      </c>
      <c r="W444" s="4">
        <v>1</v>
      </c>
      <c r="X444" s="5">
        <v>1</v>
      </c>
      <c r="Z444" s="3">
        <f t="shared" si="66"/>
        <v>4.0000000000000002E-4</v>
      </c>
      <c r="AA444" s="4">
        <f t="shared" si="66"/>
        <v>4.0000000000000002E-4</v>
      </c>
      <c r="AB444" s="4">
        <f t="shared" si="66"/>
        <v>4.0000000000000002E-4</v>
      </c>
      <c r="AC444" s="4">
        <f t="shared" si="65"/>
        <v>8.5351473922902499E-4</v>
      </c>
      <c r="AD444" s="4">
        <f t="shared" si="65"/>
        <v>5.8112660749864162E-4</v>
      </c>
      <c r="AE444" s="5">
        <f t="shared" si="65"/>
        <v>5.5720798616569727E-4</v>
      </c>
      <c r="AF444"/>
      <c r="AG444" s="3">
        <f t="shared" si="71"/>
        <v>4.0000000000000002E-4</v>
      </c>
      <c r="AH444" s="5">
        <f t="shared" si="72"/>
        <v>6.6394977763112133E-4</v>
      </c>
      <c r="AI444"/>
      <c r="AJ444" s="3">
        <f t="shared" si="73"/>
        <v>0.1088688786831371</v>
      </c>
      <c r="AK444" s="4">
        <f t="shared" si="67"/>
        <v>0.1088688786831371</v>
      </c>
      <c r="AL444" s="4">
        <f t="shared" si="74"/>
        <v>1</v>
      </c>
      <c r="AM444" s="4">
        <f t="shared" si="68"/>
        <v>1.6598744440778033</v>
      </c>
      <c r="AN444" s="4">
        <f t="shared" si="69"/>
        <v>0</v>
      </c>
      <c r="AO444" s="4" t="str">
        <f t="shared" si="70"/>
        <v>K00205</v>
      </c>
      <c r="AP444" s="16" t="str">
        <f t="shared" si="75"/>
        <v>#00FF00</v>
      </c>
    </row>
    <row r="445" spans="1:42" x14ac:dyDescent="0.35">
      <c r="A445" s="3" t="s">
        <v>1976</v>
      </c>
      <c r="B445" s="4"/>
      <c r="C445" s="4"/>
      <c r="D445" s="23" t="s">
        <v>32</v>
      </c>
      <c r="E445" s="4" t="s">
        <v>101</v>
      </c>
      <c r="F445" s="4" t="s">
        <v>34</v>
      </c>
      <c r="G445" s="4"/>
      <c r="H445" s="4"/>
      <c r="I445" s="4"/>
      <c r="J445" s="4"/>
      <c r="K445" s="4"/>
      <c r="L445" s="4"/>
      <c r="M445" s="4" t="s">
        <v>169</v>
      </c>
      <c r="N445" s="4" t="s">
        <v>41</v>
      </c>
      <c r="O445" s="4" t="s">
        <v>50</v>
      </c>
      <c r="P445" s="4" t="s">
        <v>50</v>
      </c>
      <c r="Q445" s="4" t="s">
        <v>1977</v>
      </c>
      <c r="R445" s="4">
        <v>72.400000000000006</v>
      </c>
      <c r="S445" s="4">
        <v>0</v>
      </c>
      <c r="T445" s="4">
        <v>0</v>
      </c>
      <c r="U445" s="4">
        <v>0</v>
      </c>
      <c r="V445" s="4">
        <v>0</v>
      </c>
      <c r="W445" s="4">
        <v>0</v>
      </c>
      <c r="X445" s="5">
        <v>1</v>
      </c>
      <c r="Z445" s="3">
        <f t="shared" si="66"/>
        <v>4.0000000000000002E-4</v>
      </c>
      <c r="AA445" s="4">
        <f t="shared" si="66"/>
        <v>4.0000000000000002E-4</v>
      </c>
      <c r="AB445" s="4">
        <f t="shared" si="66"/>
        <v>4.0000000000000002E-4</v>
      </c>
      <c r="AC445" s="4">
        <f t="shared" si="66"/>
        <v>4.0000000000000002E-4</v>
      </c>
      <c r="AD445" s="4">
        <f t="shared" si="66"/>
        <v>4.0000000000000002E-4</v>
      </c>
      <c r="AE445" s="5">
        <f t="shared" si="66"/>
        <v>5.5720798616569727E-4</v>
      </c>
      <c r="AF445"/>
      <c r="AG445" s="3">
        <f t="shared" si="71"/>
        <v>4.0000000000000002E-4</v>
      </c>
      <c r="AH445" s="5">
        <f t="shared" si="72"/>
        <v>4.5240266205523244E-4</v>
      </c>
      <c r="AI445"/>
      <c r="AJ445" s="3">
        <f t="shared" si="73"/>
        <v>0.42264973081037416</v>
      </c>
      <c r="AK445" s="4">
        <f t="shared" si="67"/>
        <v>0.42264973081037416</v>
      </c>
      <c r="AL445" s="4">
        <f t="shared" si="74"/>
        <v>1</v>
      </c>
      <c r="AM445" s="4">
        <f t="shared" si="68"/>
        <v>1.1310066551380811</v>
      </c>
      <c r="AN445" s="4">
        <f t="shared" si="69"/>
        <v>0</v>
      </c>
      <c r="AO445" s="4">
        <f t="shared" si="70"/>
        <v>0</v>
      </c>
      <c r="AP445" s="16" t="str">
        <f t="shared" si="75"/>
        <v>#00FF00</v>
      </c>
    </row>
    <row r="446" spans="1:42" x14ac:dyDescent="0.35">
      <c r="A446" s="3" t="s">
        <v>1978</v>
      </c>
      <c r="B446" s="4" t="s">
        <v>671</v>
      </c>
      <c r="C446" s="4" t="s">
        <v>672</v>
      </c>
      <c r="D446" s="23" t="s">
        <v>32</v>
      </c>
      <c r="E446" s="4" t="s">
        <v>33</v>
      </c>
      <c r="F446" s="4" t="s">
        <v>34</v>
      </c>
      <c r="G446" s="4" t="s">
        <v>35</v>
      </c>
      <c r="H446" s="4" t="s">
        <v>36</v>
      </c>
      <c r="I446" s="4" t="s">
        <v>37</v>
      </c>
      <c r="J446" s="4" t="s">
        <v>38</v>
      </c>
      <c r="K446" s="4" t="s">
        <v>32</v>
      </c>
      <c r="L446" s="4" t="s">
        <v>39</v>
      </c>
      <c r="M446" s="4" t="s">
        <v>79</v>
      </c>
      <c r="N446" s="4" t="s">
        <v>41</v>
      </c>
      <c r="O446" s="4" t="s">
        <v>673</v>
      </c>
      <c r="P446" s="4" t="s">
        <v>674</v>
      </c>
      <c r="Q446" s="4" t="s">
        <v>1979</v>
      </c>
      <c r="R446" s="4">
        <v>82.9</v>
      </c>
      <c r="S446" s="4">
        <v>0</v>
      </c>
      <c r="T446" s="4">
        <v>0</v>
      </c>
      <c r="U446" s="4">
        <v>0</v>
      </c>
      <c r="V446" s="4">
        <v>0</v>
      </c>
      <c r="W446" s="4">
        <v>0</v>
      </c>
      <c r="X446" s="5">
        <v>2</v>
      </c>
      <c r="Z446" s="3">
        <f t="shared" ref="Z446:AE488" si="76">(S446/S$1487)+0.0004</f>
        <v>4.0000000000000002E-4</v>
      </c>
      <c r="AA446" s="4">
        <f t="shared" si="76"/>
        <v>4.0000000000000002E-4</v>
      </c>
      <c r="AB446" s="4">
        <f t="shared" si="76"/>
        <v>4.0000000000000002E-4</v>
      </c>
      <c r="AC446" s="4">
        <f t="shared" si="76"/>
        <v>4.0000000000000002E-4</v>
      </c>
      <c r="AD446" s="4">
        <f t="shared" si="76"/>
        <v>4.0000000000000002E-4</v>
      </c>
      <c r="AE446" s="5">
        <f t="shared" si="76"/>
        <v>7.1441597233139447E-4</v>
      </c>
      <c r="AF446"/>
      <c r="AG446" s="3">
        <f t="shared" si="71"/>
        <v>4.0000000000000002E-4</v>
      </c>
      <c r="AH446" s="5">
        <f t="shared" si="72"/>
        <v>5.048053241104648E-4</v>
      </c>
      <c r="AI446"/>
      <c r="AJ446" s="3">
        <f t="shared" si="73"/>
        <v>0.42264973081037438</v>
      </c>
      <c r="AK446" s="4">
        <f t="shared" si="67"/>
        <v>0.42264973081037438</v>
      </c>
      <c r="AL446" s="4">
        <f t="shared" si="74"/>
        <v>1</v>
      </c>
      <c r="AM446" s="4">
        <f t="shared" si="68"/>
        <v>1.2620133102761619</v>
      </c>
      <c r="AN446" s="4">
        <f t="shared" si="69"/>
        <v>0</v>
      </c>
      <c r="AO446" s="4" t="str">
        <f t="shared" si="70"/>
        <v>K01784</v>
      </c>
      <c r="AP446" s="16" t="str">
        <f t="shared" si="75"/>
        <v>#00FF00</v>
      </c>
    </row>
    <row r="447" spans="1:42" x14ac:dyDescent="0.35">
      <c r="A447" s="3" t="s">
        <v>1980</v>
      </c>
      <c r="B447" s="4" t="s">
        <v>1981</v>
      </c>
      <c r="C447" s="4"/>
      <c r="D447" s="23" t="s">
        <v>32</v>
      </c>
      <c r="E447" s="4" t="s">
        <v>33</v>
      </c>
      <c r="F447" s="4" t="s">
        <v>34</v>
      </c>
      <c r="G447" s="4" t="s">
        <v>35</v>
      </c>
      <c r="H447" s="4" t="s">
        <v>36</v>
      </c>
      <c r="I447" s="4" t="s">
        <v>37</v>
      </c>
      <c r="J447" s="4" t="s">
        <v>38</v>
      </c>
      <c r="K447" s="4" t="s">
        <v>32</v>
      </c>
      <c r="L447" s="4" t="s">
        <v>39</v>
      </c>
      <c r="M447" s="4" t="s">
        <v>118</v>
      </c>
      <c r="N447" s="4" t="s">
        <v>41</v>
      </c>
      <c r="O447" s="4" t="s">
        <v>1982</v>
      </c>
      <c r="P447" s="4" t="s">
        <v>1983</v>
      </c>
      <c r="Q447" s="4" t="s">
        <v>1984</v>
      </c>
      <c r="R447" s="4">
        <v>92</v>
      </c>
      <c r="S447" s="4">
        <v>0</v>
      </c>
      <c r="T447" s="4">
        <v>0</v>
      </c>
      <c r="U447" s="4">
        <v>0</v>
      </c>
      <c r="V447" s="4">
        <v>4</v>
      </c>
      <c r="W447" s="4">
        <v>6</v>
      </c>
      <c r="X447" s="5">
        <v>6</v>
      </c>
      <c r="Z447" s="3">
        <f t="shared" si="76"/>
        <v>4.0000000000000002E-4</v>
      </c>
      <c r="AA447" s="4">
        <f t="shared" si="76"/>
        <v>4.0000000000000002E-4</v>
      </c>
      <c r="AB447" s="4">
        <f t="shared" si="76"/>
        <v>4.0000000000000002E-4</v>
      </c>
      <c r="AC447" s="4">
        <f t="shared" si="76"/>
        <v>2.2140589569160998E-3</v>
      </c>
      <c r="AD447" s="4">
        <f t="shared" si="76"/>
        <v>1.4867596449918493E-3</v>
      </c>
      <c r="AE447" s="5">
        <f t="shared" si="76"/>
        <v>1.3432479169941834E-3</v>
      </c>
      <c r="AF447"/>
      <c r="AG447" s="3">
        <f t="shared" si="71"/>
        <v>4.0000000000000002E-4</v>
      </c>
      <c r="AH447" s="5">
        <f t="shared" si="72"/>
        <v>1.681355506300711E-3</v>
      </c>
      <c r="AI447"/>
      <c r="AJ447" s="3">
        <f t="shared" si="73"/>
        <v>4.1517577557556223E-2</v>
      </c>
      <c r="AK447" s="4">
        <f t="shared" si="67"/>
        <v>4.1517577557556223E-2</v>
      </c>
      <c r="AL447" s="4">
        <f t="shared" si="74"/>
        <v>4.1517577557556223E-2</v>
      </c>
      <c r="AM447" s="4">
        <f t="shared" si="68"/>
        <v>4.203388765751777</v>
      </c>
      <c r="AN447" s="4">
        <f t="shared" si="69"/>
        <v>2.0715528955772728</v>
      </c>
      <c r="AO447" s="4" t="str">
        <f t="shared" si="70"/>
        <v>K02933</v>
      </c>
      <c r="AP447" s="16" t="str">
        <f t="shared" si="75"/>
        <v>#FF8000</v>
      </c>
    </row>
    <row r="448" spans="1:42" x14ac:dyDescent="0.35">
      <c r="A448" s="3" t="s">
        <v>1985</v>
      </c>
      <c r="B448" s="4" t="s">
        <v>1986</v>
      </c>
      <c r="C448" s="4" t="s">
        <v>1624</v>
      </c>
      <c r="D448" s="23" t="s">
        <v>32</v>
      </c>
      <c r="E448" s="4" t="s">
        <v>33</v>
      </c>
      <c r="F448" s="4" t="s">
        <v>34</v>
      </c>
      <c r="G448" s="4" t="s">
        <v>35</v>
      </c>
      <c r="H448" s="4" t="s">
        <v>36</v>
      </c>
      <c r="I448" s="4" t="s">
        <v>37</v>
      </c>
      <c r="J448" s="4" t="s">
        <v>38</v>
      </c>
      <c r="K448" s="4" t="s">
        <v>32</v>
      </c>
      <c r="L448" s="4" t="s">
        <v>39</v>
      </c>
      <c r="M448" s="4" t="s">
        <v>642</v>
      </c>
      <c r="N448" s="4" t="s">
        <v>41</v>
      </c>
      <c r="O448" s="4" t="s">
        <v>50</v>
      </c>
      <c r="P448" s="4" t="s">
        <v>50</v>
      </c>
      <c r="Q448" s="4" t="s">
        <v>1987</v>
      </c>
      <c r="R448" s="4">
        <v>90.4</v>
      </c>
      <c r="S448" s="4">
        <v>0</v>
      </c>
      <c r="T448" s="4">
        <v>0</v>
      </c>
      <c r="U448" s="4">
        <v>0</v>
      </c>
      <c r="V448" s="4">
        <v>0</v>
      </c>
      <c r="W448" s="4">
        <v>0</v>
      </c>
      <c r="X448" s="5">
        <v>0</v>
      </c>
      <c r="Z448" s="3">
        <f t="shared" si="76"/>
        <v>4.0000000000000002E-4</v>
      </c>
      <c r="AA448" s="4">
        <f t="shared" si="76"/>
        <v>4.0000000000000002E-4</v>
      </c>
      <c r="AB448" s="4">
        <f t="shared" si="76"/>
        <v>4.0000000000000002E-4</v>
      </c>
      <c r="AC448" s="4">
        <f t="shared" si="76"/>
        <v>4.0000000000000002E-4</v>
      </c>
      <c r="AD448" s="4">
        <f t="shared" si="76"/>
        <v>4.0000000000000002E-4</v>
      </c>
      <c r="AE448" s="5">
        <f t="shared" si="76"/>
        <v>4.0000000000000002E-4</v>
      </c>
      <c r="AF448"/>
      <c r="AG448" s="3">
        <f t="shared" si="71"/>
        <v>4.0000000000000002E-4</v>
      </c>
      <c r="AH448" s="5">
        <f t="shared" si="72"/>
        <v>4.0000000000000002E-4</v>
      </c>
      <c r="AI448"/>
      <c r="AJ448" s="3" t="e">
        <f t="shared" si="73"/>
        <v>#DIV/0!</v>
      </c>
      <c r="AK448" s="4">
        <f t="shared" si="67"/>
        <v>1</v>
      </c>
      <c r="AL448" s="4">
        <f t="shared" si="74"/>
        <v>1</v>
      </c>
      <c r="AM448" s="4">
        <f t="shared" si="68"/>
        <v>1</v>
      </c>
      <c r="AN448" s="4">
        <f t="shared" si="69"/>
        <v>0</v>
      </c>
      <c r="AO448" s="4" t="str">
        <f t="shared" si="70"/>
        <v>K08265</v>
      </c>
      <c r="AP448" s="16" t="str">
        <f t="shared" si="75"/>
        <v>#00FF00</v>
      </c>
    </row>
    <row r="449" spans="1:42" x14ac:dyDescent="0.35">
      <c r="A449" s="3" t="s">
        <v>1988</v>
      </c>
      <c r="B449" s="4" t="s">
        <v>1989</v>
      </c>
      <c r="C449" s="4"/>
      <c r="D449" s="23" t="s">
        <v>32</v>
      </c>
      <c r="E449" s="4" t="s">
        <v>101</v>
      </c>
      <c r="F449" s="4" t="s">
        <v>34</v>
      </c>
      <c r="G449" s="4"/>
      <c r="H449" s="4"/>
      <c r="I449" s="4"/>
      <c r="J449" s="4"/>
      <c r="K449" s="4"/>
      <c r="L449" s="4"/>
      <c r="M449" s="4" t="s">
        <v>150</v>
      </c>
      <c r="N449" s="4" t="s">
        <v>41</v>
      </c>
      <c r="O449" s="4" t="s">
        <v>1990</v>
      </c>
      <c r="P449" s="4" t="s">
        <v>1991</v>
      </c>
      <c r="Q449" s="4" t="s">
        <v>1992</v>
      </c>
      <c r="R449" s="4">
        <v>60.8</v>
      </c>
      <c r="S449" s="4">
        <v>0</v>
      </c>
      <c r="T449" s="4">
        <v>0</v>
      </c>
      <c r="U449" s="4">
        <v>0</v>
      </c>
      <c r="V449" s="4">
        <v>0</v>
      </c>
      <c r="W449" s="4">
        <v>1</v>
      </c>
      <c r="X449" s="5">
        <v>0</v>
      </c>
      <c r="Z449" s="3">
        <f t="shared" si="76"/>
        <v>4.0000000000000002E-4</v>
      </c>
      <c r="AA449" s="4">
        <f t="shared" si="76"/>
        <v>4.0000000000000002E-4</v>
      </c>
      <c r="AB449" s="4">
        <f t="shared" si="76"/>
        <v>4.0000000000000002E-4</v>
      </c>
      <c r="AC449" s="4">
        <f t="shared" si="76"/>
        <v>4.0000000000000002E-4</v>
      </c>
      <c r="AD449" s="4">
        <f t="shared" si="76"/>
        <v>5.8112660749864162E-4</v>
      </c>
      <c r="AE449" s="5">
        <f t="shared" si="76"/>
        <v>4.0000000000000002E-4</v>
      </c>
      <c r="AF449"/>
      <c r="AG449" s="3">
        <f t="shared" si="71"/>
        <v>4.0000000000000002E-4</v>
      </c>
      <c r="AH449" s="5">
        <f t="shared" si="72"/>
        <v>4.6037553583288052E-4</v>
      </c>
      <c r="AI449"/>
      <c r="AJ449" s="3">
        <f t="shared" si="73"/>
        <v>0.42264973081037438</v>
      </c>
      <c r="AK449" s="4">
        <f t="shared" si="67"/>
        <v>0.42264973081037438</v>
      </c>
      <c r="AL449" s="4">
        <f t="shared" si="74"/>
        <v>1</v>
      </c>
      <c r="AM449" s="4">
        <f t="shared" si="68"/>
        <v>1.1509388395822013</v>
      </c>
      <c r="AN449" s="4">
        <f t="shared" si="69"/>
        <v>0</v>
      </c>
      <c r="AO449" s="4" t="str">
        <f t="shared" si="70"/>
        <v>K19147</v>
      </c>
      <c r="AP449" s="16" t="str">
        <f t="shared" si="75"/>
        <v>#00FF00</v>
      </c>
    </row>
    <row r="450" spans="1:42" x14ac:dyDescent="0.35">
      <c r="A450" s="3" t="s">
        <v>1993</v>
      </c>
      <c r="B450" s="4" t="s">
        <v>1994</v>
      </c>
      <c r="C450" s="4"/>
      <c r="D450" s="23" t="s">
        <v>32</v>
      </c>
      <c r="E450" s="4" t="s">
        <v>33</v>
      </c>
      <c r="F450" s="4" t="s">
        <v>34</v>
      </c>
      <c r="G450" s="4" t="s">
        <v>35</v>
      </c>
      <c r="H450" s="4" t="s">
        <v>36</v>
      </c>
      <c r="I450" s="4" t="s">
        <v>37</v>
      </c>
      <c r="J450" s="4" t="s">
        <v>38</v>
      </c>
      <c r="K450" s="4" t="s">
        <v>32</v>
      </c>
      <c r="L450" s="4" t="s">
        <v>39</v>
      </c>
      <c r="M450" s="4" t="s">
        <v>118</v>
      </c>
      <c r="N450" s="4" t="s">
        <v>41</v>
      </c>
      <c r="O450" s="4" t="s">
        <v>1995</v>
      </c>
      <c r="P450" s="4" t="s">
        <v>1996</v>
      </c>
      <c r="Q450" s="4" t="s">
        <v>1997</v>
      </c>
      <c r="R450" s="4">
        <v>89.5</v>
      </c>
      <c r="S450" s="4">
        <v>0</v>
      </c>
      <c r="T450" s="4">
        <v>0</v>
      </c>
      <c r="U450" s="4">
        <v>0</v>
      </c>
      <c r="V450" s="4">
        <v>3</v>
      </c>
      <c r="W450" s="4">
        <v>9</v>
      </c>
      <c r="X450" s="5">
        <v>8</v>
      </c>
      <c r="Z450" s="3">
        <f t="shared" si="76"/>
        <v>4.0000000000000002E-4</v>
      </c>
      <c r="AA450" s="4">
        <f t="shared" si="76"/>
        <v>4.0000000000000002E-4</v>
      </c>
      <c r="AB450" s="4">
        <f t="shared" si="76"/>
        <v>4.0000000000000002E-4</v>
      </c>
      <c r="AC450" s="4">
        <f t="shared" si="76"/>
        <v>1.7605442176870747E-3</v>
      </c>
      <c r="AD450" s="4">
        <f t="shared" si="76"/>
        <v>2.030139467487774E-3</v>
      </c>
      <c r="AE450" s="5">
        <f t="shared" si="76"/>
        <v>1.6576638893255778E-3</v>
      </c>
      <c r="AF450"/>
      <c r="AG450" s="3">
        <f t="shared" si="71"/>
        <v>4.0000000000000002E-4</v>
      </c>
      <c r="AH450" s="5">
        <f t="shared" si="72"/>
        <v>1.8161158581668088E-3</v>
      </c>
      <c r="AI450"/>
      <c r="AJ450" s="3">
        <f t="shared" si="73"/>
        <v>6.0940590299232962E-3</v>
      </c>
      <c r="AK450" s="4">
        <f t="shared" ref="AK450:AK513" si="77">IFERROR(AJ450,1)</f>
        <v>6.0940590299232962E-3</v>
      </c>
      <c r="AL450" s="4">
        <f t="shared" si="74"/>
        <v>6.0940590299232962E-3</v>
      </c>
      <c r="AM450" s="4">
        <f t="shared" ref="AM450:AM513" si="78">AH450/AG450</f>
        <v>4.5402896454170216</v>
      </c>
      <c r="AN450" s="4">
        <f t="shared" ref="AN450:AN513" si="79">IF(AL450=1,LOG(AL450,2),LOG(AM450,2))</f>
        <v>2.1827843364319546</v>
      </c>
      <c r="AO450" s="4" t="str">
        <f t="shared" ref="AO450:AO513" si="80">B450</f>
        <v>K02982</v>
      </c>
      <c r="AP450" s="16" t="str">
        <f t="shared" si="75"/>
        <v>#FF8000</v>
      </c>
    </row>
    <row r="451" spans="1:42" x14ac:dyDescent="0.35">
      <c r="A451" s="3" t="s">
        <v>1998</v>
      </c>
      <c r="B451" s="4" t="s">
        <v>1999</v>
      </c>
      <c r="C451" s="4" t="s">
        <v>806</v>
      </c>
      <c r="D451" s="23" t="s">
        <v>32</v>
      </c>
      <c r="E451" s="4" t="s">
        <v>101</v>
      </c>
      <c r="F451" s="4" t="s">
        <v>34</v>
      </c>
      <c r="G451" s="4"/>
      <c r="H451" s="4"/>
      <c r="I451" s="4"/>
      <c r="J451" s="4"/>
      <c r="K451" s="4"/>
      <c r="L451" s="4"/>
      <c r="M451" s="4" t="s">
        <v>284</v>
      </c>
      <c r="N451" s="4" t="s">
        <v>41</v>
      </c>
      <c r="O451" s="4" t="s">
        <v>2000</v>
      </c>
      <c r="P451" s="4" t="s">
        <v>2001</v>
      </c>
      <c r="Q451" s="4" t="s">
        <v>2002</v>
      </c>
      <c r="R451" s="4">
        <v>78.900000000000006</v>
      </c>
      <c r="S451" s="4">
        <v>0</v>
      </c>
      <c r="T451" s="4">
        <v>0</v>
      </c>
      <c r="U451" s="4">
        <v>0</v>
      </c>
      <c r="V451" s="4">
        <v>4</v>
      </c>
      <c r="W451" s="4">
        <v>7</v>
      </c>
      <c r="X451" s="5">
        <v>5</v>
      </c>
      <c r="Z451" s="3">
        <f t="shared" si="76"/>
        <v>4.0000000000000002E-4</v>
      </c>
      <c r="AA451" s="4">
        <f t="shared" si="76"/>
        <v>4.0000000000000002E-4</v>
      </c>
      <c r="AB451" s="4">
        <f t="shared" si="76"/>
        <v>4.0000000000000002E-4</v>
      </c>
      <c r="AC451" s="4">
        <f t="shared" si="76"/>
        <v>2.2140589569160998E-3</v>
      </c>
      <c r="AD451" s="4">
        <f t="shared" si="76"/>
        <v>1.6678862524904909E-3</v>
      </c>
      <c r="AE451" s="5">
        <f t="shared" si="76"/>
        <v>1.1860399308284862E-3</v>
      </c>
      <c r="AF451"/>
      <c r="AG451" s="3">
        <f t="shared" ref="AG451:AG514" si="81">AVERAGE(Z451:AB451)</f>
        <v>4.0000000000000002E-4</v>
      </c>
      <c r="AH451" s="5">
        <f t="shared" ref="AH451:AH514" si="82">AVERAGE(AC451:AE451)</f>
        <v>1.6893283800783589E-3</v>
      </c>
      <c r="AI451"/>
      <c r="AJ451" s="3">
        <f t="shared" ref="AJ451:AJ514" si="83">TTEST(Z451:AB451,AC451:AE451,2,1)</f>
        <v>4.9167535628735132E-2</v>
      </c>
      <c r="AK451" s="4">
        <f t="shared" si="77"/>
        <v>4.9167535628735132E-2</v>
      </c>
      <c r="AL451" s="4">
        <f t="shared" ref="AL451:AL514" si="84">IF(AK451&gt;0.05,1,AK451)</f>
        <v>4.9167535628735132E-2</v>
      </c>
      <c r="AM451" s="4">
        <f t="shared" si="78"/>
        <v>4.2233209501958973</v>
      </c>
      <c r="AN451" s="4">
        <f t="shared" si="79"/>
        <v>2.0783778885461532</v>
      </c>
      <c r="AO451" s="4" t="str">
        <f t="shared" si="80"/>
        <v>K00203</v>
      </c>
      <c r="AP451" s="16" t="str">
        <f t="shared" ref="AP451:AP514" si="85">IF(AN451&lt;=$AT$2,$AV$2,IF(AND(AN451&gt;$AS$3,AN451&lt;=$AT$3),$AV$3,IF(AND(AN451&gt;$AS$4,AN451&lt;=$AT$4),$AV$4,IF(AND(AN451&gt;$AS$5,AN451&lt;=$AT$5),$AV$5,IF(AND(AN451&gt;$AS$6,AN451&lt;=$AT$6),$AV$6,IF(AND(AN451&gt;$AS$7,AN451&lt;=$AT$7),$AV$7,IF(AN451&gt;$AS$8,$AV$8)))))))</f>
        <v>#FF8000</v>
      </c>
    </row>
    <row r="452" spans="1:42" x14ac:dyDescent="0.35">
      <c r="A452" s="3" t="s">
        <v>2003</v>
      </c>
      <c r="B452" s="4"/>
      <c r="C452" s="4"/>
      <c r="D452" s="23" t="s">
        <v>32</v>
      </c>
      <c r="E452" s="4" t="s">
        <v>33</v>
      </c>
      <c r="F452" s="4" t="s">
        <v>34</v>
      </c>
      <c r="G452" s="4" t="s">
        <v>35</v>
      </c>
      <c r="H452" s="4" t="s">
        <v>36</v>
      </c>
      <c r="I452" s="4" t="s">
        <v>37</v>
      </c>
      <c r="J452" s="4" t="s">
        <v>38</v>
      </c>
      <c r="K452" s="4" t="s">
        <v>32</v>
      </c>
      <c r="L452" s="4" t="s">
        <v>39</v>
      </c>
      <c r="M452" s="4" t="s">
        <v>320</v>
      </c>
      <c r="N452" s="4" t="s">
        <v>41</v>
      </c>
      <c r="O452" s="4" t="s">
        <v>2004</v>
      </c>
      <c r="P452" s="4" t="s">
        <v>2005</v>
      </c>
      <c r="Q452" s="4" t="s">
        <v>612</v>
      </c>
      <c r="R452" s="4">
        <v>90.7</v>
      </c>
      <c r="S452" s="4">
        <v>0</v>
      </c>
      <c r="T452" s="4">
        <v>0</v>
      </c>
      <c r="U452" s="4">
        <v>0</v>
      </c>
      <c r="V452" s="4">
        <v>0</v>
      </c>
      <c r="W452" s="4">
        <v>1</v>
      </c>
      <c r="X452" s="5">
        <v>2</v>
      </c>
      <c r="Z452" s="3">
        <f t="shared" si="76"/>
        <v>4.0000000000000002E-4</v>
      </c>
      <c r="AA452" s="4">
        <f t="shared" si="76"/>
        <v>4.0000000000000002E-4</v>
      </c>
      <c r="AB452" s="4">
        <f t="shared" si="76"/>
        <v>4.0000000000000002E-4</v>
      </c>
      <c r="AC452" s="4">
        <f t="shared" si="76"/>
        <v>4.0000000000000002E-4</v>
      </c>
      <c r="AD452" s="4">
        <f t="shared" si="76"/>
        <v>5.8112660749864162E-4</v>
      </c>
      <c r="AE452" s="5">
        <f t="shared" si="76"/>
        <v>7.1441597233139447E-4</v>
      </c>
      <c r="AF452"/>
      <c r="AG452" s="3">
        <f t="shared" si="81"/>
        <v>4.0000000000000002E-4</v>
      </c>
      <c r="AH452" s="5">
        <f t="shared" si="82"/>
        <v>5.6518085994334535E-4</v>
      </c>
      <c r="AI452"/>
      <c r="AJ452" s="3">
        <f t="shared" si="83"/>
        <v>0.21152775077520236</v>
      </c>
      <c r="AK452" s="4">
        <f t="shared" si="77"/>
        <v>0.21152775077520236</v>
      </c>
      <c r="AL452" s="4">
        <f t="shared" si="84"/>
        <v>1</v>
      </c>
      <c r="AM452" s="4">
        <f t="shared" si="78"/>
        <v>1.4129521498583633</v>
      </c>
      <c r="AN452" s="4">
        <f t="shared" si="79"/>
        <v>0</v>
      </c>
      <c r="AO452" s="4">
        <f t="shared" si="80"/>
        <v>0</v>
      </c>
      <c r="AP452" s="16" t="str">
        <f t="shared" si="85"/>
        <v>#00FF00</v>
      </c>
    </row>
    <row r="453" spans="1:42" x14ac:dyDescent="0.35">
      <c r="A453" s="3" t="s">
        <v>2006</v>
      </c>
      <c r="B453" s="4" t="s">
        <v>2007</v>
      </c>
      <c r="C453" s="4" t="s">
        <v>1021</v>
      </c>
      <c r="D453" s="23" t="s">
        <v>32</v>
      </c>
      <c r="E453" s="4" t="s">
        <v>33</v>
      </c>
      <c r="F453" s="4" t="s">
        <v>34</v>
      </c>
      <c r="G453" s="4" t="s">
        <v>35</v>
      </c>
      <c r="H453" s="4" t="s">
        <v>36</v>
      </c>
      <c r="I453" s="4" t="s">
        <v>37</v>
      </c>
      <c r="J453" s="4" t="s">
        <v>38</v>
      </c>
      <c r="K453" s="4" t="s">
        <v>32</v>
      </c>
      <c r="L453" s="4" t="s">
        <v>39</v>
      </c>
      <c r="M453" s="4" t="s">
        <v>169</v>
      </c>
      <c r="N453" s="4" t="s">
        <v>41</v>
      </c>
      <c r="O453" s="4" t="s">
        <v>2008</v>
      </c>
      <c r="P453" s="4" t="s">
        <v>2009</v>
      </c>
      <c r="Q453" s="4" t="s">
        <v>2010</v>
      </c>
      <c r="R453" s="4">
        <v>94.7</v>
      </c>
      <c r="S453" s="4">
        <v>0</v>
      </c>
      <c r="T453" s="4">
        <v>1</v>
      </c>
      <c r="U453" s="4">
        <v>0</v>
      </c>
      <c r="V453" s="4">
        <v>2</v>
      </c>
      <c r="W453" s="4">
        <v>4</v>
      </c>
      <c r="X453" s="5">
        <v>7</v>
      </c>
      <c r="Z453" s="3">
        <f t="shared" si="76"/>
        <v>4.0000000000000002E-4</v>
      </c>
      <c r="AA453" s="4">
        <f t="shared" si="76"/>
        <v>8.9470085470085472E-3</v>
      </c>
      <c r="AB453" s="4">
        <f t="shared" si="76"/>
        <v>4.0000000000000002E-4</v>
      </c>
      <c r="AC453" s="4">
        <f t="shared" si="76"/>
        <v>1.30702947845805E-3</v>
      </c>
      <c r="AD453" s="4">
        <f t="shared" si="76"/>
        <v>1.1245064299945662E-3</v>
      </c>
      <c r="AE453" s="5">
        <f t="shared" si="76"/>
        <v>1.5004559031598806E-3</v>
      </c>
      <c r="AF453"/>
      <c r="AG453" s="3">
        <f t="shared" si="81"/>
        <v>3.2490028490028485E-3</v>
      </c>
      <c r="AH453" s="5">
        <f t="shared" si="82"/>
        <v>1.3106639372041657E-3</v>
      </c>
      <c r="AI453"/>
      <c r="AJ453" s="3">
        <f t="shared" si="83"/>
        <v>0.57777389496684051</v>
      </c>
      <c r="AK453" s="4">
        <f t="shared" si="77"/>
        <v>0.57777389496684051</v>
      </c>
      <c r="AL453" s="4">
        <f t="shared" si="84"/>
        <v>1</v>
      </c>
      <c r="AM453" s="4">
        <f t="shared" si="78"/>
        <v>0.40340498242604544</v>
      </c>
      <c r="AN453" s="4">
        <f t="shared" si="79"/>
        <v>0</v>
      </c>
      <c r="AO453" s="4" t="str">
        <f t="shared" si="80"/>
        <v>K03042</v>
      </c>
      <c r="AP453" s="16" t="str">
        <f t="shared" si="85"/>
        <v>#00FF00</v>
      </c>
    </row>
    <row r="454" spans="1:42" x14ac:dyDescent="0.35">
      <c r="A454" s="3" t="s">
        <v>2011</v>
      </c>
      <c r="B454" s="4"/>
      <c r="C454" s="4"/>
      <c r="D454" s="23" t="s">
        <v>32</v>
      </c>
      <c r="E454" s="4" t="s">
        <v>33</v>
      </c>
      <c r="F454" s="4" t="s">
        <v>34</v>
      </c>
      <c r="G454" s="4" t="s">
        <v>35</v>
      </c>
      <c r="H454" s="4" t="s">
        <v>36</v>
      </c>
      <c r="I454" s="4" t="s">
        <v>37</v>
      </c>
      <c r="J454" s="4" t="s">
        <v>38</v>
      </c>
      <c r="K454" s="4" t="s">
        <v>32</v>
      </c>
      <c r="L454" s="4" t="s">
        <v>39</v>
      </c>
      <c r="M454" s="4" t="s">
        <v>300</v>
      </c>
      <c r="N454" s="4" t="s">
        <v>41</v>
      </c>
      <c r="O454" s="4" t="s">
        <v>2012</v>
      </c>
      <c r="P454" s="4" t="s">
        <v>2013</v>
      </c>
      <c r="Q454" s="4" t="s">
        <v>2014</v>
      </c>
      <c r="R454" s="4">
        <v>77.7</v>
      </c>
      <c r="S454" s="4">
        <v>0</v>
      </c>
      <c r="T454" s="4">
        <v>0</v>
      </c>
      <c r="U454" s="4">
        <v>0</v>
      </c>
      <c r="V454" s="4">
        <v>0</v>
      </c>
      <c r="W454" s="4">
        <v>2</v>
      </c>
      <c r="X454" s="5">
        <v>1</v>
      </c>
      <c r="Z454" s="3">
        <f t="shared" si="76"/>
        <v>4.0000000000000002E-4</v>
      </c>
      <c r="AA454" s="4">
        <f t="shared" si="76"/>
        <v>4.0000000000000002E-4</v>
      </c>
      <c r="AB454" s="4">
        <f t="shared" si="76"/>
        <v>4.0000000000000002E-4</v>
      </c>
      <c r="AC454" s="4">
        <f t="shared" si="76"/>
        <v>4.0000000000000002E-4</v>
      </c>
      <c r="AD454" s="4">
        <f t="shared" si="76"/>
        <v>7.6225321499728306E-4</v>
      </c>
      <c r="AE454" s="5">
        <f t="shared" si="76"/>
        <v>5.5720798616569727E-4</v>
      </c>
      <c r="AF454"/>
      <c r="AG454" s="3">
        <f t="shared" si="81"/>
        <v>4.0000000000000002E-4</v>
      </c>
      <c r="AH454" s="5">
        <f t="shared" si="82"/>
        <v>5.7315373372099343E-4</v>
      </c>
      <c r="AI454"/>
      <c r="AJ454" s="3">
        <f t="shared" si="83"/>
        <v>0.24052882300448997</v>
      </c>
      <c r="AK454" s="4">
        <f t="shared" si="77"/>
        <v>0.24052882300448997</v>
      </c>
      <c r="AL454" s="4">
        <f t="shared" si="84"/>
        <v>1</v>
      </c>
      <c r="AM454" s="4">
        <f t="shared" si="78"/>
        <v>1.4328843343024835</v>
      </c>
      <c r="AN454" s="4">
        <f t="shared" si="79"/>
        <v>0</v>
      </c>
      <c r="AO454" s="4">
        <f t="shared" si="80"/>
        <v>0</v>
      </c>
      <c r="AP454" s="16" t="str">
        <f t="shared" si="85"/>
        <v>#00FF00</v>
      </c>
    </row>
    <row r="455" spans="1:42" x14ac:dyDescent="0.35">
      <c r="A455" s="3" t="s">
        <v>2015</v>
      </c>
      <c r="B455" s="4" t="s">
        <v>2016</v>
      </c>
      <c r="C455" s="4" t="s">
        <v>1505</v>
      </c>
      <c r="D455" s="23" t="s">
        <v>32</v>
      </c>
      <c r="E455" s="4" t="s">
        <v>101</v>
      </c>
      <c r="F455" s="4" t="s">
        <v>34</v>
      </c>
      <c r="G455" s="4"/>
      <c r="H455" s="4"/>
      <c r="I455" s="4"/>
      <c r="J455" s="4"/>
      <c r="K455" s="4"/>
      <c r="L455" s="4"/>
      <c r="M455" s="4" t="s">
        <v>93</v>
      </c>
      <c r="N455" s="4" t="s">
        <v>41</v>
      </c>
      <c r="O455" s="4" t="s">
        <v>2017</v>
      </c>
      <c r="P455" s="4" t="s">
        <v>2018</v>
      </c>
      <c r="Q455" s="4" t="s">
        <v>2019</v>
      </c>
      <c r="R455" s="4">
        <v>93.8</v>
      </c>
      <c r="S455" s="4">
        <v>0</v>
      </c>
      <c r="T455" s="4">
        <v>0</v>
      </c>
      <c r="U455" s="4">
        <v>0</v>
      </c>
      <c r="V455" s="4">
        <v>0</v>
      </c>
      <c r="W455" s="4">
        <v>2</v>
      </c>
      <c r="X455" s="5">
        <v>1</v>
      </c>
      <c r="Z455" s="3">
        <f t="shared" si="76"/>
        <v>4.0000000000000002E-4</v>
      </c>
      <c r="AA455" s="4">
        <f t="shared" si="76"/>
        <v>4.0000000000000002E-4</v>
      </c>
      <c r="AB455" s="4">
        <f t="shared" si="76"/>
        <v>4.0000000000000002E-4</v>
      </c>
      <c r="AC455" s="4">
        <f t="shared" si="76"/>
        <v>4.0000000000000002E-4</v>
      </c>
      <c r="AD455" s="4">
        <f t="shared" si="76"/>
        <v>7.6225321499728306E-4</v>
      </c>
      <c r="AE455" s="5">
        <f t="shared" si="76"/>
        <v>5.5720798616569727E-4</v>
      </c>
      <c r="AF455"/>
      <c r="AG455" s="3">
        <f t="shared" si="81"/>
        <v>4.0000000000000002E-4</v>
      </c>
      <c r="AH455" s="5">
        <f t="shared" si="82"/>
        <v>5.7315373372099343E-4</v>
      </c>
      <c r="AI455"/>
      <c r="AJ455" s="3">
        <f t="shared" si="83"/>
        <v>0.24052882300448997</v>
      </c>
      <c r="AK455" s="4">
        <f t="shared" si="77"/>
        <v>0.24052882300448997</v>
      </c>
      <c r="AL455" s="4">
        <f t="shared" si="84"/>
        <v>1</v>
      </c>
      <c r="AM455" s="4">
        <f t="shared" si="78"/>
        <v>1.4328843343024835</v>
      </c>
      <c r="AN455" s="4">
        <f t="shared" si="79"/>
        <v>0</v>
      </c>
      <c r="AO455" s="4" t="str">
        <f t="shared" si="80"/>
        <v>K01653</v>
      </c>
      <c r="AP455" s="16" t="str">
        <f t="shared" si="85"/>
        <v>#00FF00</v>
      </c>
    </row>
    <row r="456" spans="1:42" x14ac:dyDescent="0.35">
      <c r="A456" s="3" t="s">
        <v>2020</v>
      </c>
      <c r="B456" s="4"/>
      <c r="C456" s="4"/>
      <c r="D456" s="23" t="s">
        <v>32</v>
      </c>
      <c r="E456" s="4" t="s">
        <v>33</v>
      </c>
      <c r="F456" s="4" t="s">
        <v>34</v>
      </c>
      <c r="G456" s="4" t="s">
        <v>35</v>
      </c>
      <c r="H456" s="4" t="s">
        <v>36</v>
      </c>
      <c r="I456" s="4" t="s">
        <v>37</v>
      </c>
      <c r="J456" s="4" t="s">
        <v>38</v>
      </c>
      <c r="K456" s="4" t="s">
        <v>32</v>
      </c>
      <c r="L456" s="4" t="s">
        <v>39</v>
      </c>
      <c r="M456" s="4" t="s">
        <v>56</v>
      </c>
      <c r="N456" s="4" t="s">
        <v>41</v>
      </c>
      <c r="O456" s="4" t="s">
        <v>50</v>
      </c>
      <c r="P456" s="4" t="s">
        <v>50</v>
      </c>
      <c r="Q456" s="4" t="s">
        <v>51</v>
      </c>
      <c r="R456" s="4">
        <v>69.5</v>
      </c>
      <c r="S456" s="4">
        <v>0</v>
      </c>
      <c r="T456" s="4">
        <v>0</v>
      </c>
      <c r="U456" s="4">
        <v>0</v>
      </c>
      <c r="V456" s="4">
        <v>0</v>
      </c>
      <c r="W456" s="4">
        <v>0</v>
      </c>
      <c r="X456" s="5">
        <v>0</v>
      </c>
      <c r="Z456" s="3">
        <f t="shared" si="76"/>
        <v>4.0000000000000002E-4</v>
      </c>
      <c r="AA456" s="4">
        <f t="shared" si="76"/>
        <v>4.0000000000000002E-4</v>
      </c>
      <c r="AB456" s="4">
        <f t="shared" si="76"/>
        <v>4.0000000000000002E-4</v>
      </c>
      <c r="AC456" s="4">
        <f t="shared" si="76"/>
        <v>4.0000000000000002E-4</v>
      </c>
      <c r="AD456" s="4">
        <f t="shared" si="76"/>
        <v>4.0000000000000002E-4</v>
      </c>
      <c r="AE456" s="5">
        <f t="shared" si="76"/>
        <v>4.0000000000000002E-4</v>
      </c>
      <c r="AF456"/>
      <c r="AG456" s="3">
        <f t="shared" si="81"/>
        <v>4.0000000000000002E-4</v>
      </c>
      <c r="AH456" s="5">
        <f t="shared" si="82"/>
        <v>4.0000000000000002E-4</v>
      </c>
      <c r="AI456"/>
      <c r="AJ456" s="3" t="e">
        <f t="shared" si="83"/>
        <v>#DIV/0!</v>
      </c>
      <c r="AK456" s="4">
        <f t="shared" si="77"/>
        <v>1</v>
      </c>
      <c r="AL456" s="4">
        <f t="shared" si="84"/>
        <v>1</v>
      </c>
      <c r="AM456" s="4">
        <f t="shared" si="78"/>
        <v>1</v>
      </c>
      <c r="AN456" s="4">
        <f t="shared" si="79"/>
        <v>0</v>
      </c>
      <c r="AO456" s="4">
        <f t="shared" si="80"/>
        <v>0</v>
      </c>
      <c r="AP456" s="16" t="str">
        <f t="shared" si="85"/>
        <v>#00FF00</v>
      </c>
    </row>
    <row r="457" spans="1:42" x14ac:dyDescent="0.35">
      <c r="A457" s="3" t="s">
        <v>2021</v>
      </c>
      <c r="B457" s="4"/>
      <c r="C457" s="4"/>
      <c r="D457" s="23" t="s">
        <v>32</v>
      </c>
      <c r="E457" s="4" t="s">
        <v>33</v>
      </c>
      <c r="F457" s="4" t="s">
        <v>34</v>
      </c>
      <c r="G457" s="4" t="s">
        <v>35</v>
      </c>
      <c r="H457" s="4" t="s">
        <v>36</v>
      </c>
      <c r="I457" s="4" t="s">
        <v>37</v>
      </c>
      <c r="J457" s="4" t="s">
        <v>38</v>
      </c>
      <c r="K457" s="4" t="s">
        <v>32</v>
      </c>
      <c r="L457" s="4" t="s">
        <v>39</v>
      </c>
      <c r="M457" s="4" t="s">
        <v>118</v>
      </c>
      <c r="N457" s="4" t="s">
        <v>41</v>
      </c>
      <c r="O457" s="4" t="s">
        <v>2022</v>
      </c>
      <c r="P457" s="4" t="s">
        <v>2023</v>
      </c>
      <c r="Q457" s="4" t="s">
        <v>121</v>
      </c>
      <c r="R457" s="4">
        <v>97.3</v>
      </c>
      <c r="S457" s="4">
        <v>0</v>
      </c>
      <c r="T457" s="4">
        <v>0</v>
      </c>
      <c r="U457" s="4">
        <v>0</v>
      </c>
      <c r="V457" s="4">
        <v>1</v>
      </c>
      <c r="W457" s="4">
        <v>4</v>
      </c>
      <c r="X457" s="5">
        <v>5</v>
      </c>
      <c r="Z457" s="3">
        <f t="shared" si="76"/>
        <v>4.0000000000000002E-4</v>
      </c>
      <c r="AA457" s="4">
        <f t="shared" si="76"/>
        <v>4.0000000000000002E-4</v>
      </c>
      <c r="AB457" s="4">
        <f t="shared" si="76"/>
        <v>4.0000000000000002E-4</v>
      </c>
      <c r="AC457" s="4">
        <f t="shared" si="76"/>
        <v>8.5351473922902499E-4</v>
      </c>
      <c r="AD457" s="4">
        <f t="shared" si="76"/>
        <v>1.1245064299945662E-3</v>
      </c>
      <c r="AE457" s="5">
        <f t="shared" si="76"/>
        <v>1.1860399308284862E-3</v>
      </c>
      <c r="AF457"/>
      <c r="AG457" s="3">
        <f t="shared" si="81"/>
        <v>4.0000000000000002E-4</v>
      </c>
      <c r="AH457" s="5">
        <f t="shared" si="82"/>
        <v>1.0546870333506925E-3</v>
      </c>
      <c r="AI457"/>
      <c r="AJ457" s="3">
        <f t="shared" si="83"/>
        <v>2.3487255069227254E-2</v>
      </c>
      <c r="AK457" s="4">
        <f t="shared" si="77"/>
        <v>2.3487255069227254E-2</v>
      </c>
      <c r="AL457" s="4">
        <f t="shared" si="84"/>
        <v>2.3487255069227254E-2</v>
      </c>
      <c r="AM457" s="4">
        <f t="shared" si="78"/>
        <v>2.6367175833767313</v>
      </c>
      <c r="AN457" s="4">
        <f t="shared" si="79"/>
        <v>1.3987430536137695</v>
      </c>
      <c r="AO457" s="4">
        <f t="shared" si="80"/>
        <v>0</v>
      </c>
      <c r="AP457" s="16" t="str">
        <f t="shared" si="85"/>
        <v>#FFFF00</v>
      </c>
    </row>
    <row r="458" spans="1:42" x14ac:dyDescent="0.35">
      <c r="A458" s="3" t="s">
        <v>2024</v>
      </c>
      <c r="B458" s="4" t="s">
        <v>2025</v>
      </c>
      <c r="C458" s="4"/>
      <c r="D458" s="23" t="s">
        <v>32</v>
      </c>
      <c r="E458" s="4" t="s">
        <v>33</v>
      </c>
      <c r="F458" s="4" t="s">
        <v>34</v>
      </c>
      <c r="G458" s="4" t="s">
        <v>35</v>
      </c>
      <c r="H458" s="4" t="s">
        <v>36</v>
      </c>
      <c r="I458" s="4" t="s">
        <v>37</v>
      </c>
      <c r="J458" s="4" t="s">
        <v>38</v>
      </c>
      <c r="K458" s="4" t="s">
        <v>32</v>
      </c>
      <c r="L458" s="4" t="s">
        <v>39</v>
      </c>
      <c r="M458" s="4" t="s">
        <v>266</v>
      </c>
      <c r="N458" s="4" t="s">
        <v>41</v>
      </c>
      <c r="O458" s="4" t="s">
        <v>2026</v>
      </c>
      <c r="P458" s="4" t="s">
        <v>2027</v>
      </c>
      <c r="Q458" s="4" t="s">
        <v>2028</v>
      </c>
      <c r="R458" s="4">
        <v>89.5</v>
      </c>
      <c r="S458" s="4">
        <v>0</v>
      </c>
      <c r="T458" s="4">
        <v>0</v>
      </c>
      <c r="U458" s="4">
        <v>0</v>
      </c>
      <c r="V458" s="4">
        <v>0</v>
      </c>
      <c r="W458" s="4">
        <v>5</v>
      </c>
      <c r="X458" s="5">
        <v>5</v>
      </c>
      <c r="Z458" s="3">
        <f t="shared" si="76"/>
        <v>4.0000000000000002E-4</v>
      </c>
      <c r="AA458" s="4">
        <f t="shared" si="76"/>
        <v>4.0000000000000002E-4</v>
      </c>
      <c r="AB458" s="4">
        <f t="shared" si="76"/>
        <v>4.0000000000000002E-4</v>
      </c>
      <c r="AC458" s="4">
        <f t="shared" si="76"/>
        <v>4.0000000000000002E-4</v>
      </c>
      <c r="AD458" s="4">
        <f t="shared" si="76"/>
        <v>1.3056330374932078E-3</v>
      </c>
      <c r="AE458" s="5">
        <f t="shared" si="76"/>
        <v>1.1860399308284862E-3</v>
      </c>
      <c r="AF458"/>
      <c r="AG458" s="3">
        <f t="shared" si="81"/>
        <v>4.0000000000000002E-4</v>
      </c>
      <c r="AH458" s="5">
        <f t="shared" si="82"/>
        <v>9.6389098944056476E-4</v>
      </c>
      <c r="AI458"/>
      <c r="AJ458" s="3">
        <f t="shared" si="83"/>
        <v>0.18553614898453952</v>
      </c>
      <c r="AK458" s="4">
        <f t="shared" si="77"/>
        <v>0.18553614898453952</v>
      </c>
      <c r="AL458" s="4">
        <f t="shared" si="84"/>
        <v>1</v>
      </c>
      <c r="AM458" s="4">
        <f t="shared" si="78"/>
        <v>2.4097274736014116</v>
      </c>
      <c r="AN458" s="4">
        <f t="shared" si="79"/>
        <v>0</v>
      </c>
      <c r="AO458" s="4" t="str">
        <f t="shared" si="80"/>
        <v>K09116</v>
      </c>
      <c r="AP458" s="16" t="str">
        <f t="shared" si="85"/>
        <v>#00FF00</v>
      </c>
    </row>
    <row r="459" spans="1:42" x14ac:dyDescent="0.35">
      <c r="A459" s="3" t="s">
        <v>2029</v>
      </c>
      <c r="B459" s="4"/>
      <c r="C459" s="4"/>
      <c r="D459" s="23" t="s">
        <v>32</v>
      </c>
      <c r="E459" s="4" t="s">
        <v>33</v>
      </c>
      <c r="F459" s="4" t="s">
        <v>34</v>
      </c>
      <c r="G459" s="4" t="s">
        <v>163</v>
      </c>
      <c r="H459" s="4" t="s">
        <v>163</v>
      </c>
      <c r="I459" s="4" t="s">
        <v>163</v>
      </c>
      <c r="J459" s="4" t="s">
        <v>163</v>
      </c>
      <c r="K459" s="4" t="s">
        <v>163</v>
      </c>
      <c r="L459" s="4" t="s">
        <v>659</v>
      </c>
      <c r="M459" s="4" t="s">
        <v>295</v>
      </c>
      <c r="N459" s="4" t="s">
        <v>41</v>
      </c>
      <c r="O459" s="4" t="s">
        <v>2030</v>
      </c>
      <c r="P459" s="4" t="s">
        <v>2031</v>
      </c>
      <c r="Q459" s="4" t="s">
        <v>2032</v>
      </c>
      <c r="R459" s="4">
        <v>74.099999999999994</v>
      </c>
      <c r="S459" s="4">
        <v>0</v>
      </c>
      <c r="T459" s="4">
        <v>0</v>
      </c>
      <c r="U459" s="4">
        <v>0</v>
      </c>
      <c r="V459" s="4">
        <v>0</v>
      </c>
      <c r="W459" s="4">
        <v>0</v>
      </c>
      <c r="X459" s="5">
        <v>3</v>
      </c>
      <c r="Z459" s="3">
        <f t="shared" si="76"/>
        <v>4.0000000000000002E-4</v>
      </c>
      <c r="AA459" s="4">
        <f t="shared" si="76"/>
        <v>4.0000000000000002E-4</v>
      </c>
      <c r="AB459" s="4">
        <f t="shared" si="76"/>
        <v>4.0000000000000002E-4</v>
      </c>
      <c r="AC459" s="4">
        <f t="shared" si="76"/>
        <v>4.0000000000000002E-4</v>
      </c>
      <c r="AD459" s="4">
        <f t="shared" si="76"/>
        <v>4.0000000000000002E-4</v>
      </c>
      <c r="AE459" s="5">
        <f t="shared" si="76"/>
        <v>8.7162395849709167E-4</v>
      </c>
      <c r="AF459"/>
      <c r="AG459" s="3">
        <f t="shared" si="81"/>
        <v>4.0000000000000002E-4</v>
      </c>
      <c r="AH459" s="5">
        <f t="shared" si="82"/>
        <v>5.5720798616569727E-4</v>
      </c>
      <c r="AI459"/>
      <c r="AJ459" s="3">
        <f t="shared" si="83"/>
        <v>0.42264973081037416</v>
      </c>
      <c r="AK459" s="4">
        <f t="shared" si="77"/>
        <v>0.42264973081037416</v>
      </c>
      <c r="AL459" s="4">
        <f t="shared" si="84"/>
        <v>1</v>
      </c>
      <c r="AM459" s="4">
        <f t="shared" si="78"/>
        <v>1.3930199654142432</v>
      </c>
      <c r="AN459" s="4">
        <f t="shared" si="79"/>
        <v>0</v>
      </c>
      <c r="AO459" s="4">
        <f t="shared" si="80"/>
        <v>0</v>
      </c>
      <c r="AP459" s="16" t="str">
        <f t="shared" si="85"/>
        <v>#00FF00</v>
      </c>
    </row>
    <row r="460" spans="1:42" x14ac:dyDescent="0.35">
      <c r="A460" s="3" t="s">
        <v>2033</v>
      </c>
      <c r="B460" s="4" t="s">
        <v>2034</v>
      </c>
      <c r="C460" s="4" t="s">
        <v>2035</v>
      </c>
      <c r="D460" s="23" t="s">
        <v>32</v>
      </c>
      <c r="E460" s="4" t="s">
        <v>33</v>
      </c>
      <c r="F460" s="4" t="s">
        <v>34</v>
      </c>
      <c r="G460" s="4" t="s">
        <v>35</v>
      </c>
      <c r="H460" s="4" t="s">
        <v>36</v>
      </c>
      <c r="I460" s="4" t="s">
        <v>37</v>
      </c>
      <c r="J460" s="4" t="s">
        <v>38</v>
      </c>
      <c r="K460" s="4" t="s">
        <v>32</v>
      </c>
      <c r="L460" s="4" t="s">
        <v>39</v>
      </c>
      <c r="M460" s="4" t="s">
        <v>392</v>
      </c>
      <c r="N460" s="4" t="s">
        <v>41</v>
      </c>
      <c r="O460" s="4" t="s">
        <v>2036</v>
      </c>
      <c r="P460" s="4" t="s">
        <v>2037</v>
      </c>
      <c r="Q460" s="4" t="s">
        <v>2038</v>
      </c>
      <c r="R460" s="4">
        <v>83.5</v>
      </c>
      <c r="S460" s="4">
        <v>0</v>
      </c>
      <c r="T460" s="4">
        <v>0</v>
      </c>
      <c r="U460" s="4">
        <v>0</v>
      </c>
      <c r="V460" s="4">
        <v>0</v>
      </c>
      <c r="W460" s="4">
        <v>0</v>
      </c>
      <c r="X460" s="5">
        <v>0</v>
      </c>
      <c r="Z460" s="3">
        <f t="shared" si="76"/>
        <v>4.0000000000000002E-4</v>
      </c>
      <c r="AA460" s="4">
        <f t="shared" si="76"/>
        <v>4.0000000000000002E-4</v>
      </c>
      <c r="AB460" s="4">
        <f t="shared" si="76"/>
        <v>4.0000000000000002E-4</v>
      </c>
      <c r="AC460" s="4">
        <f t="shared" si="76"/>
        <v>4.0000000000000002E-4</v>
      </c>
      <c r="AD460" s="4">
        <f t="shared" si="76"/>
        <v>4.0000000000000002E-4</v>
      </c>
      <c r="AE460" s="5">
        <f t="shared" si="76"/>
        <v>4.0000000000000002E-4</v>
      </c>
      <c r="AF460"/>
      <c r="AG460" s="3">
        <f t="shared" si="81"/>
        <v>4.0000000000000002E-4</v>
      </c>
      <c r="AH460" s="5">
        <f t="shared" si="82"/>
        <v>4.0000000000000002E-4</v>
      </c>
      <c r="AI460"/>
      <c r="AJ460" s="3" t="e">
        <f t="shared" si="83"/>
        <v>#DIV/0!</v>
      </c>
      <c r="AK460" s="4">
        <f t="shared" si="77"/>
        <v>1</v>
      </c>
      <c r="AL460" s="4">
        <f t="shared" si="84"/>
        <v>1</v>
      </c>
      <c r="AM460" s="4">
        <f t="shared" si="78"/>
        <v>1</v>
      </c>
      <c r="AN460" s="4">
        <f t="shared" si="79"/>
        <v>0</v>
      </c>
      <c r="AO460" s="4" t="str">
        <f t="shared" si="80"/>
        <v>K01170</v>
      </c>
      <c r="AP460" s="16" t="str">
        <f t="shared" si="85"/>
        <v>#00FF00</v>
      </c>
    </row>
    <row r="461" spans="1:42" x14ac:dyDescent="0.35">
      <c r="A461" s="3" t="s">
        <v>2039</v>
      </c>
      <c r="B461" s="4" t="s">
        <v>1754</v>
      </c>
      <c r="C461" s="4" t="s">
        <v>1755</v>
      </c>
      <c r="D461" s="23" t="s">
        <v>32</v>
      </c>
      <c r="E461" s="4" t="s">
        <v>33</v>
      </c>
      <c r="F461" s="4" t="s">
        <v>34</v>
      </c>
      <c r="G461" s="4" t="s">
        <v>35</v>
      </c>
      <c r="H461" s="4" t="s">
        <v>36</v>
      </c>
      <c r="I461" s="4" t="s">
        <v>37</v>
      </c>
      <c r="J461" s="4" t="s">
        <v>38</v>
      </c>
      <c r="K461" s="4" t="s">
        <v>32</v>
      </c>
      <c r="L461" s="4" t="s">
        <v>39</v>
      </c>
      <c r="M461" s="4" t="s">
        <v>367</v>
      </c>
      <c r="N461" s="4" t="s">
        <v>41</v>
      </c>
      <c r="O461" s="4" t="s">
        <v>1756</v>
      </c>
      <c r="P461" s="4" t="s">
        <v>1757</v>
      </c>
      <c r="Q461" s="4" t="s">
        <v>2040</v>
      </c>
      <c r="R461" s="4">
        <v>94.2</v>
      </c>
      <c r="S461" s="4">
        <v>0</v>
      </c>
      <c r="T461" s="4">
        <v>0</v>
      </c>
      <c r="U461" s="4">
        <v>0</v>
      </c>
      <c r="V461" s="4">
        <v>16</v>
      </c>
      <c r="W461" s="4">
        <v>22</v>
      </c>
      <c r="X461" s="5">
        <v>22</v>
      </c>
      <c r="Z461" s="3">
        <f t="shared" si="76"/>
        <v>4.0000000000000002E-4</v>
      </c>
      <c r="AA461" s="4">
        <f t="shared" si="76"/>
        <v>4.0000000000000002E-4</v>
      </c>
      <c r="AB461" s="4">
        <f t="shared" si="76"/>
        <v>4.0000000000000002E-4</v>
      </c>
      <c r="AC461" s="4">
        <f t="shared" si="76"/>
        <v>7.6562358276643996E-3</v>
      </c>
      <c r="AD461" s="4">
        <f t="shared" si="76"/>
        <v>4.3847853649701144E-3</v>
      </c>
      <c r="AE461" s="5">
        <f t="shared" si="76"/>
        <v>3.858575695645339E-3</v>
      </c>
      <c r="AF461"/>
      <c r="AG461" s="3">
        <f t="shared" si="81"/>
        <v>4.0000000000000002E-4</v>
      </c>
      <c r="AH461" s="5">
        <f t="shared" si="82"/>
        <v>5.2998656294266184E-3</v>
      </c>
      <c r="AI461"/>
      <c r="AJ461" s="3">
        <f t="shared" si="83"/>
        <v>5.4056600999973448E-2</v>
      </c>
      <c r="AK461" s="4">
        <f t="shared" si="77"/>
        <v>5.4056600999973448E-2</v>
      </c>
      <c r="AL461" s="4">
        <f t="shared" si="84"/>
        <v>1</v>
      </c>
      <c r="AM461" s="4">
        <f t="shared" si="78"/>
        <v>13.249664073566546</v>
      </c>
      <c r="AN461" s="4">
        <f t="shared" si="79"/>
        <v>0</v>
      </c>
      <c r="AO461" s="4" t="str">
        <f t="shared" si="80"/>
        <v>K00789</v>
      </c>
      <c r="AP461" s="16" t="str">
        <f t="shared" si="85"/>
        <v>#00FF00</v>
      </c>
    </row>
    <row r="462" spans="1:42" x14ac:dyDescent="0.35">
      <c r="A462" s="3" t="s">
        <v>2041</v>
      </c>
      <c r="B462" s="4" t="s">
        <v>2042</v>
      </c>
      <c r="C462" s="4"/>
      <c r="D462" s="23" t="s">
        <v>32</v>
      </c>
      <c r="E462" s="4" t="s">
        <v>33</v>
      </c>
      <c r="F462" s="4" t="s">
        <v>34</v>
      </c>
      <c r="G462" s="4" t="s">
        <v>35</v>
      </c>
      <c r="H462" s="4" t="s">
        <v>36</v>
      </c>
      <c r="I462" s="4" t="s">
        <v>37</v>
      </c>
      <c r="J462" s="4" t="s">
        <v>38</v>
      </c>
      <c r="K462" s="4" t="s">
        <v>32</v>
      </c>
      <c r="L462" s="4" t="s">
        <v>39</v>
      </c>
      <c r="M462" s="4" t="s">
        <v>105</v>
      </c>
      <c r="N462" s="4" t="s">
        <v>41</v>
      </c>
      <c r="O462" s="4" t="s">
        <v>2043</v>
      </c>
      <c r="P462" s="4" t="s">
        <v>2044</v>
      </c>
      <c r="Q462" s="4" t="s">
        <v>2045</v>
      </c>
      <c r="R462" s="4">
        <v>91.1</v>
      </c>
      <c r="S462" s="4">
        <v>0</v>
      </c>
      <c r="T462" s="4">
        <v>0</v>
      </c>
      <c r="U462" s="4">
        <v>0</v>
      </c>
      <c r="V462" s="4">
        <v>3</v>
      </c>
      <c r="W462" s="4">
        <v>8</v>
      </c>
      <c r="X462" s="5">
        <v>6</v>
      </c>
      <c r="Z462" s="3">
        <f t="shared" si="76"/>
        <v>4.0000000000000002E-4</v>
      </c>
      <c r="AA462" s="4">
        <f t="shared" si="76"/>
        <v>4.0000000000000002E-4</v>
      </c>
      <c r="AB462" s="4">
        <f t="shared" si="76"/>
        <v>4.0000000000000002E-4</v>
      </c>
      <c r="AC462" s="4">
        <f t="shared" si="76"/>
        <v>1.7605442176870747E-3</v>
      </c>
      <c r="AD462" s="4">
        <f t="shared" si="76"/>
        <v>1.8490128599891323E-3</v>
      </c>
      <c r="AE462" s="5">
        <f t="shared" si="76"/>
        <v>1.3432479169941834E-3</v>
      </c>
      <c r="AF462"/>
      <c r="AG462" s="3">
        <f t="shared" si="81"/>
        <v>4.0000000000000002E-4</v>
      </c>
      <c r="AH462" s="5">
        <f t="shared" si="82"/>
        <v>1.6509349982234635E-3</v>
      </c>
      <c r="AI462"/>
      <c r="AJ462" s="3">
        <f t="shared" si="83"/>
        <v>1.5188405037459791E-2</v>
      </c>
      <c r="AK462" s="4">
        <f t="shared" si="77"/>
        <v>1.5188405037459791E-2</v>
      </c>
      <c r="AL462" s="4">
        <f t="shared" si="84"/>
        <v>1.5188405037459791E-2</v>
      </c>
      <c r="AM462" s="4">
        <f t="shared" si="78"/>
        <v>4.1273374955586588</v>
      </c>
      <c r="AN462" s="4">
        <f t="shared" si="79"/>
        <v>2.0452114134506014</v>
      </c>
      <c r="AO462" s="4" t="str">
        <f t="shared" si="80"/>
        <v>K03237</v>
      </c>
      <c r="AP462" s="16" t="str">
        <f t="shared" si="85"/>
        <v>#FF8000</v>
      </c>
    </row>
    <row r="463" spans="1:42" x14ac:dyDescent="0.35">
      <c r="A463" s="3" t="s">
        <v>2046</v>
      </c>
      <c r="B463" s="4" t="s">
        <v>2047</v>
      </c>
      <c r="C463" s="4"/>
      <c r="D463" s="23" t="s">
        <v>32</v>
      </c>
      <c r="E463" s="4" t="s">
        <v>33</v>
      </c>
      <c r="F463" s="4" t="s">
        <v>34</v>
      </c>
      <c r="G463" s="4" t="s">
        <v>35</v>
      </c>
      <c r="H463" s="4" t="s">
        <v>36</v>
      </c>
      <c r="I463" s="4" t="s">
        <v>37</v>
      </c>
      <c r="J463" s="4" t="s">
        <v>38</v>
      </c>
      <c r="K463" s="4" t="s">
        <v>32</v>
      </c>
      <c r="L463" s="4" t="s">
        <v>39</v>
      </c>
      <c r="M463" s="4" t="s">
        <v>118</v>
      </c>
      <c r="N463" s="4" t="s">
        <v>41</v>
      </c>
      <c r="O463" s="4" t="s">
        <v>2048</v>
      </c>
      <c r="P463" s="4" t="s">
        <v>2049</v>
      </c>
      <c r="Q463" s="4" t="s">
        <v>2050</v>
      </c>
      <c r="R463" s="4">
        <v>90.2</v>
      </c>
      <c r="S463" s="4">
        <v>0</v>
      </c>
      <c r="T463" s="4">
        <v>0</v>
      </c>
      <c r="U463" s="4">
        <v>0</v>
      </c>
      <c r="V463" s="4">
        <v>0</v>
      </c>
      <c r="W463" s="4">
        <v>4</v>
      </c>
      <c r="X463" s="5">
        <v>4</v>
      </c>
      <c r="Z463" s="3">
        <f t="shared" si="76"/>
        <v>4.0000000000000002E-4</v>
      </c>
      <c r="AA463" s="4">
        <f t="shared" si="76"/>
        <v>4.0000000000000002E-4</v>
      </c>
      <c r="AB463" s="4">
        <f t="shared" si="76"/>
        <v>4.0000000000000002E-4</v>
      </c>
      <c r="AC463" s="4">
        <f t="shared" si="76"/>
        <v>4.0000000000000002E-4</v>
      </c>
      <c r="AD463" s="4">
        <f t="shared" si="76"/>
        <v>1.1245064299945662E-3</v>
      </c>
      <c r="AE463" s="5">
        <f t="shared" si="76"/>
        <v>1.028831944662789E-3</v>
      </c>
      <c r="AF463"/>
      <c r="AG463" s="3">
        <f t="shared" si="81"/>
        <v>4.0000000000000002E-4</v>
      </c>
      <c r="AH463" s="5">
        <f t="shared" si="82"/>
        <v>8.5111279155245174E-4</v>
      </c>
      <c r="AI463"/>
      <c r="AJ463" s="3">
        <f t="shared" si="83"/>
        <v>0.18553614898453952</v>
      </c>
      <c r="AK463" s="4">
        <f t="shared" si="77"/>
        <v>0.18553614898453952</v>
      </c>
      <c r="AL463" s="4">
        <f t="shared" si="84"/>
        <v>1</v>
      </c>
      <c r="AM463" s="4">
        <f t="shared" si="78"/>
        <v>2.1277819788811292</v>
      </c>
      <c r="AN463" s="4">
        <f t="shared" si="79"/>
        <v>0</v>
      </c>
      <c r="AO463" s="4" t="str">
        <f t="shared" si="80"/>
        <v>K02890</v>
      </c>
      <c r="AP463" s="16" t="str">
        <f t="shared" si="85"/>
        <v>#00FF00</v>
      </c>
    </row>
    <row r="464" spans="1:42" x14ac:dyDescent="0.35">
      <c r="A464" s="3" t="s">
        <v>2051</v>
      </c>
      <c r="B464" s="4" t="s">
        <v>2052</v>
      </c>
      <c r="C464" s="4"/>
      <c r="D464" s="23" t="s">
        <v>32</v>
      </c>
      <c r="E464" s="4" t="s">
        <v>33</v>
      </c>
      <c r="F464" s="4" t="s">
        <v>34</v>
      </c>
      <c r="G464" s="4" t="s">
        <v>35</v>
      </c>
      <c r="H464" s="4" t="s">
        <v>36</v>
      </c>
      <c r="I464" s="4" t="s">
        <v>37</v>
      </c>
      <c r="J464" s="4" t="s">
        <v>38</v>
      </c>
      <c r="K464" s="4" t="s">
        <v>32</v>
      </c>
      <c r="L464" s="4" t="s">
        <v>39</v>
      </c>
      <c r="M464" s="4" t="s">
        <v>169</v>
      </c>
      <c r="N464" s="4" t="s">
        <v>41</v>
      </c>
      <c r="O464" s="4" t="s">
        <v>2053</v>
      </c>
      <c r="P464" s="4" t="s">
        <v>2054</v>
      </c>
      <c r="Q464" s="4" t="s">
        <v>2055</v>
      </c>
      <c r="R464" s="4">
        <v>97.4</v>
      </c>
      <c r="S464" s="4">
        <v>0</v>
      </c>
      <c r="T464" s="4">
        <v>0</v>
      </c>
      <c r="U464" s="4">
        <v>0</v>
      </c>
      <c r="V464" s="4">
        <v>12</v>
      </c>
      <c r="W464" s="4">
        <v>20</v>
      </c>
      <c r="X464" s="5">
        <v>25</v>
      </c>
      <c r="Z464" s="3">
        <f t="shared" si="76"/>
        <v>4.0000000000000002E-4</v>
      </c>
      <c r="AA464" s="4">
        <f t="shared" si="76"/>
        <v>4.0000000000000002E-4</v>
      </c>
      <c r="AB464" s="4">
        <f t="shared" si="76"/>
        <v>4.0000000000000002E-4</v>
      </c>
      <c r="AC464" s="4">
        <f t="shared" si="76"/>
        <v>5.8421768707482991E-3</v>
      </c>
      <c r="AD464" s="4">
        <f t="shared" si="76"/>
        <v>4.0225321499728307E-3</v>
      </c>
      <c r="AE464" s="5">
        <f t="shared" si="76"/>
        <v>4.330199654142431E-3</v>
      </c>
      <c r="AF464"/>
      <c r="AG464" s="3">
        <f t="shared" si="81"/>
        <v>4.0000000000000002E-4</v>
      </c>
      <c r="AH464" s="5">
        <f t="shared" si="82"/>
        <v>4.7316362249545203E-3</v>
      </c>
      <c r="AI464"/>
      <c r="AJ464" s="3">
        <f t="shared" si="83"/>
        <v>1.6438555554197286E-2</v>
      </c>
      <c r="AK464" s="4">
        <f t="shared" si="77"/>
        <v>1.6438555554197286E-2</v>
      </c>
      <c r="AL464" s="4">
        <f t="shared" si="84"/>
        <v>1.6438555554197286E-2</v>
      </c>
      <c r="AM464" s="4">
        <f t="shared" si="78"/>
        <v>11.8290905623863</v>
      </c>
      <c r="AN464" s="4">
        <f t="shared" si="79"/>
        <v>3.5642672563444546</v>
      </c>
      <c r="AO464" s="4" t="str">
        <f t="shared" si="80"/>
        <v>K02119</v>
      </c>
      <c r="AP464" s="16" t="str">
        <f t="shared" si="85"/>
        <v>#FF8000</v>
      </c>
    </row>
    <row r="465" spans="1:42" x14ac:dyDescent="0.35">
      <c r="A465" s="3" t="s">
        <v>2056</v>
      </c>
      <c r="B465" s="4" t="s">
        <v>2057</v>
      </c>
      <c r="C465" s="4" t="s">
        <v>2058</v>
      </c>
      <c r="D465" s="23" t="s">
        <v>32</v>
      </c>
      <c r="E465" s="4" t="s">
        <v>33</v>
      </c>
      <c r="F465" s="4" t="s">
        <v>34</v>
      </c>
      <c r="G465" s="4" t="s">
        <v>35</v>
      </c>
      <c r="H465" s="4" t="s">
        <v>36</v>
      </c>
      <c r="I465" s="4" t="s">
        <v>37</v>
      </c>
      <c r="J465" s="4" t="s">
        <v>38</v>
      </c>
      <c r="K465" s="4" t="s">
        <v>32</v>
      </c>
      <c r="L465" s="4" t="s">
        <v>39</v>
      </c>
      <c r="M465" s="4" t="s">
        <v>56</v>
      </c>
      <c r="N465" s="4" t="s">
        <v>41</v>
      </c>
      <c r="O465" s="4" t="s">
        <v>2059</v>
      </c>
      <c r="P465" s="4" t="s">
        <v>2060</v>
      </c>
      <c r="Q465" s="4" t="s">
        <v>2061</v>
      </c>
      <c r="R465" s="4">
        <v>84.1</v>
      </c>
      <c r="S465" s="4">
        <v>0</v>
      </c>
      <c r="T465" s="4">
        <v>0</v>
      </c>
      <c r="U465" s="4">
        <v>0</v>
      </c>
      <c r="V465" s="4">
        <v>0</v>
      </c>
      <c r="W465" s="4">
        <v>1</v>
      </c>
      <c r="X465" s="5">
        <v>3</v>
      </c>
      <c r="Z465" s="3">
        <f t="shared" si="76"/>
        <v>4.0000000000000002E-4</v>
      </c>
      <c r="AA465" s="4">
        <f t="shared" si="76"/>
        <v>4.0000000000000002E-4</v>
      </c>
      <c r="AB465" s="4">
        <f t="shared" si="76"/>
        <v>4.0000000000000002E-4</v>
      </c>
      <c r="AC465" s="4">
        <f t="shared" si="76"/>
        <v>4.0000000000000002E-4</v>
      </c>
      <c r="AD465" s="4">
        <f t="shared" si="76"/>
        <v>5.8112660749864162E-4</v>
      </c>
      <c r="AE465" s="5">
        <f t="shared" si="76"/>
        <v>8.7162395849709167E-4</v>
      </c>
      <c r="AF465"/>
      <c r="AG465" s="3">
        <f t="shared" si="81"/>
        <v>4.0000000000000002E-4</v>
      </c>
      <c r="AH465" s="5">
        <f t="shared" si="82"/>
        <v>6.1758352199857772E-4</v>
      </c>
      <c r="AI465"/>
      <c r="AJ465" s="3">
        <f t="shared" si="83"/>
        <v>0.25403979516014052</v>
      </c>
      <c r="AK465" s="4">
        <f t="shared" si="77"/>
        <v>0.25403979516014052</v>
      </c>
      <c r="AL465" s="4">
        <f t="shared" si="84"/>
        <v>1</v>
      </c>
      <c r="AM465" s="4">
        <f t="shared" si="78"/>
        <v>1.5439588049964441</v>
      </c>
      <c r="AN465" s="4">
        <f t="shared" si="79"/>
        <v>0</v>
      </c>
      <c r="AO465" s="4" t="str">
        <f t="shared" si="80"/>
        <v>K00869</v>
      </c>
      <c r="AP465" s="16" t="str">
        <f t="shared" si="85"/>
        <v>#00FF00</v>
      </c>
    </row>
    <row r="466" spans="1:42" x14ac:dyDescent="0.35">
      <c r="A466" s="3" t="s">
        <v>2062</v>
      </c>
      <c r="B466" s="4"/>
      <c r="C466" s="4"/>
      <c r="D466" s="23" t="s">
        <v>32</v>
      </c>
      <c r="E466" s="4" t="s">
        <v>33</v>
      </c>
      <c r="F466" s="4" t="s">
        <v>34</v>
      </c>
      <c r="G466" s="4" t="s">
        <v>35</v>
      </c>
      <c r="H466" s="4" t="s">
        <v>36</v>
      </c>
      <c r="I466" s="4" t="s">
        <v>37</v>
      </c>
      <c r="J466" s="4" t="s">
        <v>38</v>
      </c>
      <c r="K466" s="4" t="s">
        <v>32</v>
      </c>
      <c r="L466" s="4" t="s">
        <v>39</v>
      </c>
      <c r="M466" s="4" t="s">
        <v>64</v>
      </c>
      <c r="N466" s="4" t="s">
        <v>41</v>
      </c>
      <c r="O466" s="4" t="s">
        <v>50</v>
      </c>
      <c r="P466" s="4" t="s">
        <v>50</v>
      </c>
      <c r="Q466" s="4" t="s">
        <v>51</v>
      </c>
      <c r="R466" s="4">
        <v>76.599999999999994</v>
      </c>
      <c r="S466" s="4">
        <v>0</v>
      </c>
      <c r="T466" s="4">
        <v>0</v>
      </c>
      <c r="U466" s="4">
        <v>0</v>
      </c>
      <c r="V466" s="4">
        <v>0</v>
      </c>
      <c r="W466" s="4">
        <v>1</v>
      </c>
      <c r="X466" s="5">
        <v>2</v>
      </c>
      <c r="Z466" s="3">
        <f t="shared" si="76"/>
        <v>4.0000000000000002E-4</v>
      </c>
      <c r="AA466" s="4">
        <f t="shared" si="76"/>
        <v>4.0000000000000002E-4</v>
      </c>
      <c r="AB466" s="4">
        <f t="shared" si="76"/>
        <v>4.0000000000000002E-4</v>
      </c>
      <c r="AC466" s="4">
        <f t="shared" si="76"/>
        <v>4.0000000000000002E-4</v>
      </c>
      <c r="AD466" s="4">
        <f t="shared" si="76"/>
        <v>5.8112660749864162E-4</v>
      </c>
      <c r="AE466" s="5">
        <f t="shared" si="76"/>
        <v>7.1441597233139447E-4</v>
      </c>
      <c r="AF466"/>
      <c r="AG466" s="3">
        <f t="shared" si="81"/>
        <v>4.0000000000000002E-4</v>
      </c>
      <c r="AH466" s="5">
        <f t="shared" si="82"/>
        <v>5.6518085994334535E-4</v>
      </c>
      <c r="AI466"/>
      <c r="AJ466" s="3">
        <f t="shared" si="83"/>
        <v>0.21152775077520236</v>
      </c>
      <c r="AK466" s="4">
        <f t="shared" si="77"/>
        <v>0.21152775077520236</v>
      </c>
      <c r="AL466" s="4">
        <f t="shared" si="84"/>
        <v>1</v>
      </c>
      <c r="AM466" s="4">
        <f t="shared" si="78"/>
        <v>1.4129521498583633</v>
      </c>
      <c r="AN466" s="4">
        <f t="shared" si="79"/>
        <v>0</v>
      </c>
      <c r="AO466" s="4">
        <f t="shared" si="80"/>
        <v>0</v>
      </c>
      <c r="AP466" s="16" t="str">
        <f t="shared" si="85"/>
        <v>#00FF00</v>
      </c>
    </row>
    <row r="467" spans="1:42" x14ac:dyDescent="0.35">
      <c r="A467" s="3" t="s">
        <v>2063</v>
      </c>
      <c r="B467" s="4" t="s">
        <v>653</v>
      </c>
      <c r="C467" s="4"/>
      <c r="D467" s="23" t="s">
        <v>32</v>
      </c>
      <c r="E467" s="4" t="s">
        <v>33</v>
      </c>
      <c r="F467" s="4" t="s">
        <v>34</v>
      </c>
      <c r="G467" s="4" t="s">
        <v>35</v>
      </c>
      <c r="H467" s="4" t="s">
        <v>36</v>
      </c>
      <c r="I467" s="4" t="s">
        <v>37</v>
      </c>
      <c r="J467" s="4" t="s">
        <v>38</v>
      </c>
      <c r="K467" s="4" t="s">
        <v>32</v>
      </c>
      <c r="L467" s="4" t="s">
        <v>2064</v>
      </c>
      <c r="M467" s="4" t="s">
        <v>79</v>
      </c>
      <c r="N467" s="4" t="s">
        <v>41</v>
      </c>
      <c r="O467" s="4" t="s">
        <v>654</v>
      </c>
      <c r="P467" s="4" t="s">
        <v>655</v>
      </c>
      <c r="Q467" s="4" t="s">
        <v>2065</v>
      </c>
      <c r="R467" s="4">
        <v>77.5</v>
      </c>
      <c r="S467" s="4">
        <v>0</v>
      </c>
      <c r="T467" s="4">
        <v>0</v>
      </c>
      <c r="U467" s="4">
        <v>0</v>
      </c>
      <c r="V467" s="4">
        <v>0</v>
      </c>
      <c r="W467" s="4">
        <v>0</v>
      </c>
      <c r="X467" s="5">
        <v>0</v>
      </c>
      <c r="Z467" s="3">
        <f t="shared" si="76"/>
        <v>4.0000000000000002E-4</v>
      </c>
      <c r="AA467" s="4">
        <f t="shared" si="76"/>
        <v>4.0000000000000002E-4</v>
      </c>
      <c r="AB467" s="4">
        <f t="shared" si="76"/>
        <v>4.0000000000000002E-4</v>
      </c>
      <c r="AC467" s="4">
        <f t="shared" si="76"/>
        <v>4.0000000000000002E-4</v>
      </c>
      <c r="AD467" s="4">
        <f t="shared" si="76"/>
        <v>4.0000000000000002E-4</v>
      </c>
      <c r="AE467" s="5">
        <f t="shared" si="76"/>
        <v>4.0000000000000002E-4</v>
      </c>
      <c r="AF467"/>
      <c r="AG467" s="3">
        <f t="shared" si="81"/>
        <v>4.0000000000000002E-4</v>
      </c>
      <c r="AH467" s="5">
        <f t="shared" si="82"/>
        <v>4.0000000000000002E-4</v>
      </c>
      <c r="AI467"/>
      <c r="AJ467" s="3" t="e">
        <f t="shared" si="83"/>
        <v>#DIV/0!</v>
      </c>
      <c r="AK467" s="4">
        <f t="shared" si="77"/>
        <v>1</v>
      </c>
      <c r="AL467" s="4">
        <f t="shared" si="84"/>
        <v>1</v>
      </c>
      <c r="AM467" s="4">
        <f t="shared" si="78"/>
        <v>1</v>
      </c>
      <c r="AN467" s="4">
        <f t="shared" si="79"/>
        <v>0</v>
      </c>
      <c r="AO467" s="4" t="str">
        <f t="shared" si="80"/>
        <v>K13993</v>
      </c>
      <c r="AP467" s="16" t="str">
        <f t="shared" si="85"/>
        <v>#00FF00</v>
      </c>
    </row>
    <row r="468" spans="1:42" x14ac:dyDescent="0.35">
      <c r="A468" s="3" t="s">
        <v>2066</v>
      </c>
      <c r="B468" s="4"/>
      <c r="C468" s="4"/>
      <c r="D468" s="23" t="s">
        <v>32</v>
      </c>
      <c r="E468" s="4" t="s">
        <v>33</v>
      </c>
      <c r="F468" s="4" t="s">
        <v>34</v>
      </c>
      <c r="G468" s="4" t="s">
        <v>35</v>
      </c>
      <c r="H468" s="4" t="s">
        <v>36</v>
      </c>
      <c r="I468" s="4" t="s">
        <v>37</v>
      </c>
      <c r="J468" s="4" t="s">
        <v>38</v>
      </c>
      <c r="K468" s="4" t="s">
        <v>32</v>
      </c>
      <c r="L468" s="4" t="s">
        <v>39</v>
      </c>
      <c r="M468" s="4" t="s">
        <v>303</v>
      </c>
      <c r="N468" s="4" t="s">
        <v>41</v>
      </c>
      <c r="O468" s="4" t="s">
        <v>50</v>
      </c>
      <c r="P468" s="4" t="s">
        <v>50</v>
      </c>
      <c r="Q468" s="4" t="s">
        <v>2067</v>
      </c>
      <c r="R468" s="4">
        <v>84</v>
      </c>
      <c r="S468" s="4">
        <v>0</v>
      </c>
      <c r="T468" s="4">
        <v>0</v>
      </c>
      <c r="U468" s="4">
        <v>0</v>
      </c>
      <c r="V468" s="4">
        <v>0</v>
      </c>
      <c r="W468" s="4">
        <v>1</v>
      </c>
      <c r="X468" s="5">
        <v>6</v>
      </c>
      <c r="Z468" s="3">
        <f t="shared" si="76"/>
        <v>4.0000000000000002E-4</v>
      </c>
      <c r="AA468" s="4">
        <f t="shared" si="76"/>
        <v>4.0000000000000002E-4</v>
      </c>
      <c r="AB468" s="4">
        <f t="shared" si="76"/>
        <v>4.0000000000000002E-4</v>
      </c>
      <c r="AC468" s="4">
        <f t="shared" si="76"/>
        <v>4.0000000000000002E-4</v>
      </c>
      <c r="AD468" s="4">
        <f t="shared" si="76"/>
        <v>5.8112660749864162E-4</v>
      </c>
      <c r="AE468" s="5">
        <f t="shared" si="76"/>
        <v>1.3432479169941834E-3</v>
      </c>
      <c r="AF468"/>
      <c r="AG468" s="3">
        <f t="shared" si="81"/>
        <v>4.0000000000000002E-4</v>
      </c>
      <c r="AH468" s="5">
        <f t="shared" si="82"/>
        <v>7.7479150816427492E-4</v>
      </c>
      <c r="AI468"/>
      <c r="AJ468" s="3">
        <f t="shared" si="83"/>
        <v>0.32413235705941035</v>
      </c>
      <c r="AK468" s="4">
        <f t="shared" si="77"/>
        <v>0.32413235705941035</v>
      </c>
      <c r="AL468" s="4">
        <f t="shared" si="84"/>
        <v>1</v>
      </c>
      <c r="AM468" s="4">
        <f t="shared" si="78"/>
        <v>1.9369787704106871</v>
      </c>
      <c r="AN468" s="4">
        <f t="shared" si="79"/>
        <v>0</v>
      </c>
      <c r="AO468" s="4">
        <f t="shared" si="80"/>
        <v>0</v>
      </c>
      <c r="AP468" s="16" t="str">
        <f t="shared" si="85"/>
        <v>#00FF00</v>
      </c>
    </row>
    <row r="469" spans="1:42" x14ac:dyDescent="0.35">
      <c r="A469" s="3" t="s">
        <v>2068</v>
      </c>
      <c r="B469" s="4"/>
      <c r="C469" s="4"/>
      <c r="D469" s="23" t="s">
        <v>32</v>
      </c>
      <c r="E469" s="4" t="s">
        <v>101</v>
      </c>
      <c r="F469" s="4" t="s">
        <v>34</v>
      </c>
      <c r="G469" s="4"/>
      <c r="H469" s="4"/>
      <c r="I469" s="4"/>
      <c r="J469" s="4"/>
      <c r="K469" s="4"/>
      <c r="L469" s="4"/>
      <c r="M469" s="4" t="s">
        <v>131</v>
      </c>
      <c r="N469" s="4" t="s">
        <v>41</v>
      </c>
      <c r="O469" s="4" t="s">
        <v>50</v>
      </c>
      <c r="P469" s="4" t="s">
        <v>50</v>
      </c>
      <c r="Q469" s="4" t="s">
        <v>103</v>
      </c>
      <c r="R469" s="4">
        <v>91.5</v>
      </c>
      <c r="S469" s="4">
        <v>0</v>
      </c>
      <c r="T469" s="4">
        <v>0</v>
      </c>
      <c r="U469" s="4">
        <v>0</v>
      </c>
      <c r="V469" s="4">
        <v>0</v>
      </c>
      <c r="W469" s="4">
        <v>3</v>
      </c>
      <c r="X469" s="5">
        <v>0</v>
      </c>
      <c r="Z469" s="3">
        <f t="shared" si="76"/>
        <v>4.0000000000000002E-4</v>
      </c>
      <c r="AA469" s="4">
        <f t="shared" si="76"/>
        <v>4.0000000000000002E-4</v>
      </c>
      <c r="AB469" s="4">
        <f t="shared" si="76"/>
        <v>4.0000000000000002E-4</v>
      </c>
      <c r="AC469" s="4">
        <f t="shared" si="76"/>
        <v>4.0000000000000002E-4</v>
      </c>
      <c r="AD469" s="4">
        <f t="shared" si="76"/>
        <v>9.4337982249592472E-4</v>
      </c>
      <c r="AE469" s="5">
        <f t="shared" si="76"/>
        <v>4.0000000000000002E-4</v>
      </c>
      <c r="AF469"/>
      <c r="AG469" s="3">
        <f t="shared" si="81"/>
        <v>4.0000000000000002E-4</v>
      </c>
      <c r="AH469" s="5">
        <f t="shared" si="82"/>
        <v>5.8112660749864151E-4</v>
      </c>
      <c r="AI469"/>
      <c r="AJ469" s="3">
        <f t="shared" si="83"/>
        <v>0.42264973081037438</v>
      </c>
      <c r="AK469" s="4">
        <f t="shared" si="77"/>
        <v>0.42264973081037438</v>
      </c>
      <c r="AL469" s="4">
        <f t="shared" si="84"/>
        <v>1</v>
      </c>
      <c r="AM469" s="4">
        <f t="shared" si="78"/>
        <v>1.4528165187466038</v>
      </c>
      <c r="AN469" s="4">
        <f t="shared" si="79"/>
        <v>0</v>
      </c>
      <c r="AO469" s="4">
        <f t="shared" si="80"/>
        <v>0</v>
      </c>
      <c r="AP469" s="16" t="str">
        <f t="shared" si="85"/>
        <v>#00FF00</v>
      </c>
    </row>
    <row r="470" spans="1:42" x14ac:dyDescent="0.35">
      <c r="A470" s="3" t="s">
        <v>2069</v>
      </c>
      <c r="B470" s="4"/>
      <c r="C470" s="4"/>
      <c r="D470" s="23" t="s">
        <v>32</v>
      </c>
      <c r="E470" s="4" t="s">
        <v>33</v>
      </c>
      <c r="F470" s="4" t="s">
        <v>34</v>
      </c>
      <c r="G470" s="4" t="s">
        <v>35</v>
      </c>
      <c r="H470" s="4" t="s">
        <v>163</v>
      </c>
      <c r="I470" s="4" t="s">
        <v>163</v>
      </c>
      <c r="J470" s="4" t="s">
        <v>163</v>
      </c>
      <c r="K470" s="4" t="s">
        <v>163</v>
      </c>
      <c r="L470" s="4" t="s">
        <v>994</v>
      </c>
      <c r="M470" s="4" t="s">
        <v>300</v>
      </c>
      <c r="N470" s="4" t="s">
        <v>41</v>
      </c>
      <c r="O470" s="4" t="s">
        <v>2070</v>
      </c>
      <c r="P470" s="4" t="s">
        <v>2071</v>
      </c>
      <c r="Q470" s="4" t="s">
        <v>1099</v>
      </c>
      <c r="R470" s="4"/>
      <c r="S470" s="4">
        <v>0</v>
      </c>
      <c r="T470" s="4">
        <v>0</v>
      </c>
      <c r="U470" s="4">
        <v>0</v>
      </c>
      <c r="V470" s="4">
        <v>0</v>
      </c>
      <c r="W470" s="4">
        <v>0</v>
      </c>
      <c r="X470" s="5">
        <v>0</v>
      </c>
      <c r="Z470" s="3">
        <f t="shared" si="76"/>
        <v>4.0000000000000002E-4</v>
      </c>
      <c r="AA470" s="4">
        <f t="shared" si="76"/>
        <v>4.0000000000000002E-4</v>
      </c>
      <c r="AB470" s="4">
        <f t="shared" si="76"/>
        <v>4.0000000000000002E-4</v>
      </c>
      <c r="AC470" s="4">
        <f t="shared" si="76"/>
        <v>4.0000000000000002E-4</v>
      </c>
      <c r="AD470" s="4">
        <f t="shared" si="76"/>
        <v>4.0000000000000002E-4</v>
      </c>
      <c r="AE470" s="5">
        <f t="shared" si="76"/>
        <v>4.0000000000000002E-4</v>
      </c>
      <c r="AF470"/>
      <c r="AG470" s="3">
        <f t="shared" si="81"/>
        <v>4.0000000000000002E-4</v>
      </c>
      <c r="AH470" s="5">
        <f t="shared" si="82"/>
        <v>4.0000000000000002E-4</v>
      </c>
      <c r="AI470"/>
      <c r="AJ470" s="3" t="e">
        <f t="shared" si="83"/>
        <v>#DIV/0!</v>
      </c>
      <c r="AK470" s="4">
        <f t="shared" si="77"/>
        <v>1</v>
      </c>
      <c r="AL470" s="4">
        <f t="shared" si="84"/>
        <v>1</v>
      </c>
      <c r="AM470" s="4">
        <f t="shared" si="78"/>
        <v>1</v>
      </c>
      <c r="AN470" s="4">
        <f t="shared" si="79"/>
        <v>0</v>
      </c>
      <c r="AO470" s="4">
        <f t="shared" si="80"/>
        <v>0</v>
      </c>
      <c r="AP470" s="16" t="str">
        <f t="shared" si="85"/>
        <v>#00FF00</v>
      </c>
    </row>
    <row r="471" spans="1:42" x14ac:dyDescent="0.35">
      <c r="A471" s="3" t="s">
        <v>2072</v>
      </c>
      <c r="B471" s="4"/>
      <c r="C471" s="4"/>
      <c r="D471" s="23" t="s">
        <v>32</v>
      </c>
      <c r="E471" s="4" t="s">
        <v>33</v>
      </c>
      <c r="F471" s="4" t="s">
        <v>34</v>
      </c>
      <c r="G471" s="4" t="s">
        <v>35</v>
      </c>
      <c r="H471" s="4" t="s">
        <v>36</v>
      </c>
      <c r="I471" s="4" t="s">
        <v>37</v>
      </c>
      <c r="J471" s="4" t="s">
        <v>38</v>
      </c>
      <c r="K471" s="4" t="s">
        <v>32</v>
      </c>
      <c r="L471" s="4" t="s">
        <v>39</v>
      </c>
      <c r="M471" s="4" t="s">
        <v>85</v>
      </c>
      <c r="N471" s="4" t="s">
        <v>41</v>
      </c>
      <c r="O471" s="4" t="s">
        <v>2073</v>
      </c>
      <c r="P471" s="4" t="s">
        <v>2074</v>
      </c>
      <c r="Q471" s="4" t="s">
        <v>2075</v>
      </c>
      <c r="R471" s="4">
        <v>65.900000000000006</v>
      </c>
      <c r="S471" s="4">
        <v>0</v>
      </c>
      <c r="T471" s="4">
        <v>0</v>
      </c>
      <c r="U471" s="4">
        <v>0</v>
      </c>
      <c r="V471" s="4">
        <v>0</v>
      </c>
      <c r="W471" s="4">
        <v>0</v>
      </c>
      <c r="X471" s="5">
        <v>0</v>
      </c>
      <c r="Z471" s="3">
        <f t="shared" si="76"/>
        <v>4.0000000000000002E-4</v>
      </c>
      <c r="AA471" s="4">
        <f t="shared" si="76"/>
        <v>4.0000000000000002E-4</v>
      </c>
      <c r="AB471" s="4">
        <f t="shared" si="76"/>
        <v>4.0000000000000002E-4</v>
      </c>
      <c r="AC471" s="4">
        <f t="shared" si="76"/>
        <v>4.0000000000000002E-4</v>
      </c>
      <c r="AD471" s="4">
        <f t="shared" si="76"/>
        <v>4.0000000000000002E-4</v>
      </c>
      <c r="AE471" s="5">
        <f t="shared" si="76"/>
        <v>4.0000000000000002E-4</v>
      </c>
      <c r="AF471"/>
      <c r="AG471" s="3">
        <f t="shared" si="81"/>
        <v>4.0000000000000002E-4</v>
      </c>
      <c r="AH471" s="5">
        <f t="shared" si="82"/>
        <v>4.0000000000000002E-4</v>
      </c>
      <c r="AI471"/>
      <c r="AJ471" s="3" t="e">
        <f t="shared" si="83"/>
        <v>#DIV/0!</v>
      </c>
      <c r="AK471" s="4">
        <f t="shared" si="77"/>
        <v>1</v>
      </c>
      <c r="AL471" s="4">
        <f t="shared" si="84"/>
        <v>1</v>
      </c>
      <c r="AM471" s="4">
        <f t="shared" si="78"/>
        <v>1</v>
      </c>
      <c r="AN471" s="4">
        <f t="shared" si="79"/>
        <v>0</v>
      </c>
      <c r="AO471" s="4">
        <f t="shared" si="80"/>
        <v>0</v>
      </c>
      <c r="AP471" s="16" t="str">
        <f t="shared" si="85"/>
        <v>#00FF00</v>
      </c>
    </row>
    <row r="472" spans="1:42" x14ac:dyDescent="0.35">
      <c r="A472" s="3" t="s">
        <v>2076</v>
      </c>
      <c r="B472" s="4" t="s">
        <v>2077</v>
      </c>
      <c r="C472" s="4" t="s">
        <v>2078</v>
      </c>
      <c r="D472" s="23" t="s">
        <v>32</v>
      </c>
      <c r="E472" s="4" t="s">
        <v>33</v>
      </c>
      <c r="F472" s="4" t="s">
        <v>34</v>
      </c>
      <c r="G472" s="4" t="s">
        <v>35</v>
      </c>
      <c r="H472" s="4" t="s">
        <v>36</v>
      </c>
      <c r="I472" s="4" t="s">
        <v>37</v>
      </c>
      <c r="J472" s="4" t="s">
        <v>38</v>
      </c>
      <c r="K472" s="4" t="s">
        <v>32</v>
      </c>
      <c r="L472" s="4" t="s">
        <v>39</v>
      </c>
      <c r="M472" s="4" t="s">
        <v>131</v>
      </c>
      <c r="N472" s="4" t="s">
        <v>41</v>
      </c>
      <c r="O472" s="4" t="s">
        <v>2079</v>
      </c>
      <c r="P472" s="4" t="s">
        <v>2080</v>
      </c>
      <c r="Q472" s="4" t="s">
        <v>2081</v>
      </c>
      <c r="R472" s="4">
        <v>81.3</v>
      </c>
      <c r="S472" s="4">
        <v>0</v>
      </c>
      <c r="T472" s="4">
        <v>0</v>
      </c>
      <c r="U472" s="4">
        <v>0</v>
      </c>
      <c r="V472" s="4">
        <v>0</v>
      </c>
      <c r="W472" s="4">
        <v>2</v>
      </c>
      <c r="X472" s="5">
        <v>2</v>
      </c>
      <c r="Z472" s="3">
        <f t="shared" si="76"/>
        <v>4.0000000000000002E-4</v>
      </c>
      <c r="AA472" s="4">
        <f t="shared" si="76"/>
        <v>4.0000000000000002E-4</v>
      </c>
      <c r="AB472" s="4">
        <f t="shared" si="76"/>
        <v>4.0000000000000002E-4</v>
      </c>
      <c r="AC472" s="4">
        <f t="shared" si="76"/>
        <v>4.0000000000000002E-4</v>
      </c>
      <c r="AD472" s="4">
        <f t="shared" si="76"/>
        <v>7.6225321499728306E-4</v>
      </c>
      <c r="AE472" s="5">
        <f t="shared" si="76"/>
        <v>7.1441597233139447E-4</v>
      </c>
      <c r="AF472"/>
      <c r="AG472" s="3">
        <f t="shared" si="81"/>
        <v>4.0000000000000002E-4</v>
      </c>
      <c r="AH472" s="5">
        <f t="shared" si="82"/>
        <v>6.255563957762258E-4</v>
      </c>
      <c r="AI472"/>
      <c r="AJ472" s="3">
        <f t="shared" si="83"/>
        <v>0.18553614898453963</v>
      </c>
      <c r="AK472" s="4">
        <f t="shared" si="77"/>
        <v>0.18553614898453963</v>
      </c>
      <c r="AL472" s="4">
        <f t="shared" si="84"/>
        <v>1</v>
      </c>
      <c r="AM472" s="4">
        <f t="shared" si="78"/>
        <v>1.5638909894405644</v>
      </c>
      <c r="AN472" s="4">
        <f t="shared" si="79"/>
        <v>0</v>
      </c>
      <c r="AO472" s="4" t="str">
        <f t="shared" si="80"/>
        <v>K21029</v>
      </c>
      <c r="AP472" s="16" t="str">
        <f t="shared" si="85"/>
        <v>#00FF00</v>
      </c>
    </row>
    <row r="473" spans="1:42" x14ac:dyDescent="0.35">
      <c r="A473" s="3" t="s">
        <v>2082</v>
      </c>
      <c r="B473" s="4"/>
      <c r="C473" s="4"/>
      <c r="D473" s="23" t="s">
        <v>32</v>
      </c>
      <c r="E473" s="4" t="s">
        <v>33</v>
      </c>
      <c r="F473" s="4" t="s">
        <v>34</v>
      </c>
      <c r="G473" s="4" t="s">
        <v>35</v>
      </c>
      <c r="H473" s="4" t="s">
        <v>36</v>
      </c>
      <c r="I473" s="4" t="s">
        <v>37</v>
      </c>
      <c r="J473" s="4" t="s">
        <v>38</v>
      </c>
      <c r="K473" s="4" t="s">
        <v>32</v>
      </c>
      <c r="L473" s="4" t="s">
        <v>39</v>
      </c>
      <c r="M473" s="4" t="s">
        <v>295</v>
      </c>
      <c r="N473" s="4" t="s">
        <v>41</v>
      </c>
      <c r="O473" s="4" t="s">
        <v>2083</v>
      </c>
      <c r="P473" s="4" t="s">
        <v>2084</v>
      </c>
      <c r="Q473" s="4" t="s">
        <v>2085</v>
      </c>
      <c r="R473" s="4">
        <v>89.6</v>
      </c>
      <c r="S473" s="4">
        <v>0</v>
      </c>
      <c r="T473" s="4">
        <v>0</v>
      </c>
      <c r="U473" s="4">
        <v>0</v>
      </c>
      <c r="V473" s="4">
        <v>0</v>
      </c>
      <c r="W473" s="4">
        <v>0</v>
      </c>
      <c r="X473" s="5">
        <v>0</v>
      </c>
      <c r="Z473" s="3">
        <f t="shared" si="76"/>
        <v>4.0000000000000002E-4</v>
      </c>
      <c r="AA473" s="4">
        <f t="shared" si="76"/>
        <v>4.0000000000000002E-4</v>
      </c>
      <c r="AB473" s="4">
        <f t="shared" si="76"/>
        <v>4.0000000000000002E-4</v>
      </c>
      <c r="AC473" s="4">
        <f t="shared" si="76"/>
        <v>4.0000000000000002E-4</v>
      </c>
      <c r="AD473" s="4">
        <f t="shared" si="76"/>
        <v>4.0000000000000002E-4</v>
      </c>
      <c r="AE473" s="5">
        <f t="shared" si="76"/>
        <v>4.0000000000000002E-4</v>
      </c>
      <c r="AF473"/>
      <c r="AG473" s="3">
        <f t="shared" si="81"/>
        <v>4.0000000000000002E-4</v>
      </c>
      <c r="AH473" s="5">
        <f t="shared" si="82"/>
        <v>4.0000000000000002E-4</v>
      </c>
      <c r="AI473"/>
      <c r="AJ473" s="3" t="e">
        <f t="shared" si="83"/>
        <v>#DIV/0!</v>
      </c>
      <c r="AK473" s="4">
        <f t="shared" si="77"/>
        <v>1</v>
      </c>
      <c r="AL473" s="4">
        <f t="shared" si="84"/>
        <v>1</v>
      </c>
      <c r="AM473" s="4">
        <f t="shared" si="78"/>
        <v>1</v>
      </c>
      <c r="AN473" s="4">
        <f t="shared" si="79"/>
        <v>0</v>
      </c>
      <c r="AO473" s="4">
        <f t="shared" si="80"/>
        <v>0</v>
      </c>
      <c r="AP473" s="16" t="str">
        <f t="shared" si="85"/>
        <v>#00FF00</v>
      </c>
    </row>
    <row r="474" spans="1:42" x14ac:dyDescent="0.35">
      <c r="A474" s="3" t="s">
        <v>2086</v>
      </c>
      <c r="B474" s="4"/>
      <c r="C474" s="4"/>
      <c r="D474" s="23" t="s">
        <v>32</v>
      </c>
      <c r="E474" s="4" t="s">
        <v>33</v>
      </c>
      <c r="F474" s="4" t="s">
        <v>34</v>
      </c>
      <c r="G474" s="4" t="s">
        <v>35</v>
      </c>
      <c r="H474" s="4" t="s">
        <v>36</v>
      </c>
      <c r="I474" s="4" t="s">
        <v>37</v>
      </c>
      <c r="J474" s="4" t="s">
        <v>38</v>
      </c>
      <c r="K474" s="4" t="s">
        <v>32</v>
      </c>
      <c r="L474" s="4" t="s">
        <v>39</v>
      </c>
      <c r="M474" s="4" t="s">
        <v>284</v>
      </c>
      <c r="N474" s="4" t="s">
        <v>41</v>
      </c>
      <c r="O474" s="4" t="s">
        <v>2087</v>
      </c>
      <c r="P474" s="4" t="s">
        <v>2088</v>
      </c>
      <c r="Q474" s="4" t="s">
        <v>2089</v>
      </c>
      <c r="R474" s="4">
        <v>98</v>
      </c>
      <c r="S474" s="4">
        <v>0</v>
      </c>
      <c r="T474" s="4">
        <v>0</v>
      </c>
      <c r="U474" s="4">
        <v>0</v>
      </c>
      <c r="V474" s="4">
        <v>0</v>
      </c>
      <c r="W474" s="4">
        <v>1</v>
      </c>
      <c r="X474" s="5">
        <v>0</v>
      </c>
      <c r="Z474" s="3">
        <f t="shared" si="76"/>
        <v>4.0000000000000002E-4</v>
      </c>
      <c r="AA474" s="4">
        <f t="shared" si="76"/>
        <v>4.0000000000000002E-4</v>
      </c>
      <c r="AB474" s="4">
        <f t="shared" si="76"/>
        <v>4.0000000000000002E-4</v>
      </c>
      <c r="AC474" s="4">
        <f t="shared" si="76"/>
        <v>4.0000000000000002E-4</v>
      </c>
      <c r="AD474" s="4">
        <f t="shared" si="76"/>
        <v>5.8112660749864162E-4</v>
      </c>
      <c r="AE474" s="5">
        <f t="shared" si="76"/>
        <v>4.0000000000000002E-4</v>
      </c>
      <c r="AF474"/>
      <c r="AG474" s="3">
        <f t="shared" si="81"/>
        <v>4.0000000000000002E-4</v>
      </c>
      <c r="AH474" s="5">
        <f t="shared" si="82"/>
        <v>4.6037553583288052E-4</v>
      </c>
      <c r="AI474"/>
      <c r="AJ474" s="3">
        <f t="shared" si="83"/>
        <v>0.42264973081037438</v>
      </c>
      <c r="AK474" s="4">
        <f t="shared" si="77"/>
        <v>0.42264973081037438</v>
      </c>
      <c r="AL474" s="4">
        <f t="shared" si="84"/>
        <v>1</v>
      </c>
      <c r="AM474" s="4">
        <f t="shared" si="78"/>
        <v>1.1509388395822013</v>
      </c>
      <c r="AN474" s="4">
        <f t="shared" si="79"/>
        <v>0</v>
      </c>
      <c r="AO474" s="4">
        <f t="shared" si="80"/>
        <v>0</v>
      </c>
      <c r="AP474" s="16" t="str">
        <f t="shared" si="85"/>
        <v>#00FF00</v>
      </c>
    </row>
    <row r="475" spans="1:42" x14ac:dyDescent="0.35">
      <c r="A475" s="3" t="s">
        <v>2090</v>
      </c>
      <c r="B475" s="4"/>
      <c r="C475" s="4"/>
      <c r="D475" s="23" t="s">
        <v>32</v>
      </c>
      <c r="E475" s="4" t="s">
        <v>33</v>
      </c>
      <c r="F475" s="4" t="s">
        <v>34</v>
      </c>
      <c r="G475" s="4" t="s">
        <v>35</v>
      </c>
      <c r="H475" s="4" t="s">
        <v>36</v>
      </c>
      <c r="I475" s="4" t="s">
        <v>37</v>
      </c>
      <c r="J475" s="4" t="s">
        <v>38</v>
      </c>
      <c r="K475" s="4" t="s">
        <v>32</v>
      </c>
      <c r="L475" s="4" t="s">
        <v>39</v>
      </c>
      <c r="M475" s="4" t="s">
        <v>666</v>
      </c>
      <c r="N475" s="4" t="s">
        <v>41</v>
      </c>
      <c r="O475" s="4" t="s">
        <v>132</v>
      </c>
      <c r="P475" s="4" t="s">
        <v>133</v>
      </c>
      <c r="Q475" s="4" t="s">
        <v>134</v>
      </c>
      <c r="R475" s="4">
        <v>84.4</v>
      </c>
      <c r="S475" s="4">
        <v>0</v>
      </c>
      <c r="T475" s="4">
        <v>0</v>
      </c>
      <c r="U475" s="4">
        <v>0</v>
      </c>
      <c r="V475" s="4">
        <v>2</v>
      </c>
      <c r="W475" s="4">
        <v>5</v>
      </c>
      <c r="X475" s="5">
        <v>6</v>
      </c>
      <c r="Z475" s="3">
        <f t="shared" si="76"/>
        <v>4.0000000000000002E-4</v>
      </c>
      <c r="AA475" s="4">
        <f t="shared" si="76"/>
        <v>4.0000000000000002E-4</v>
      </c>
      <c r="AB475" s="4">
        <f t="shared" si="76"/>
        <v>4.0000000000000002E-4</v>
      </c>
      <c r="AC475" s="4">
        <f t="shared" si="76"/>
        <v>1.30702947845805E-3</v>
      </c>
      <c r="AD475" s="4">
        <f t="shared" si="76"/>
        <v>1.3056330374932078E-3</v>
      </c>
      <c r="AE475" s="5">
        <f t="shared" si="76"/>
        <v>1.3432479169941834E-3</v>
      </c>
      <c r="AF475"/>
      <c r="AG475" s="3">
        <f t="shared" si="81"/>
        <v>4.0000000000000002E-4</v>
      </c>
      <c r="AH475" s="5">
        <f t="shared" si="82"/>
        <v>1.3186368109818138E-3</v>
      </c>
      <c r="AI475"/>
      <c r="AJ475" s="3">
        <f t="shared" si="83"/>
        <v>1.795822454258135E-4</v>
      </c>
      <c r="AK475" s="4">
        <f t="shared" si="77"/>
        <v>1.795822454258135E-4</v>
      </c>
      <c r="AL475" s="4">
        <f t="shared" si="84"/>
        <v>1.795822454258135E-4</v>
      </c>
      <c r="AM475" s="4">
        <f t="shared" si="78"/>
        <v>3.2965920274545342</v>
      </c>
      <c r="AN475" s="4">
        <f t="shared" si="79"/>
        <v>1.7209753561054288</v>
      </c>
      <c r="AO475" s="4">
        <f t="shared" si="80"/>
        <v>0</v>
      </c>
      <c r="AP475" s="16" t="str">
        <f t="shared" si="85"/>
        <v>#FFFF00</v>
      </c>
    </row>
    <row r="476" spans="1:42" x14ac:dyDescent="0.35">
      <c r="A476" s="3" t="s">
        <v>2091</v>
      </c>
      <c r="B476" s="4"/>
      <c r="C476" s="4"/>
      <c r="D476" s="23" t="s">
        <v>32</v>
      </c>
      <c r="E476" s="4" t="s">
        <v>33</v>
      </c>
      <c r="F476" s="4" t="s">
        <v>34</v>
      </c>
      <c r="G476" s="4" t="s">
        <v>35</v>
      </c>
      <c r="H476" s="4" t="s">
        <v>36</v>
      </c>
      <c r="I476" s="4" t="s">
        <v>37</v>
      </c>
      <c r="J476" s="4" t="s">
        <v>38</v>
      </c>
      <c r="K476" s="4" t="s">
        <v>32</v>
      </c>
      <c r="L476" s="4" t="s">
        <v>39</v>
      </c>
      <c r="M476" s="4" t="s">
        <v>93</v>
      </c>
      <c r="N476" s="4" t="s">
        <v>41</v>
      </c>
      <c r="O476" s="4" t="s">
        <v>50</v>
      </c>
      <c r="P476" s="4" t="s">
        <v>50</v>
      </c>
      <c r="Q476" s="4" t="s">
        <v>51</v>
      </c>
      <c r="R476" s="4">
        <v>59.8</v>
      </c>
      <c r="S476" s="4">
        <v>0</v>
      </c>
      <c r="T476" s="4">
        <v>0</v>
      </c>
      <c r="U476" s="4">
        <v>0</v>
      </c>
      <c r="V476" s="4">
        <v>1</v>
      </c>
      <c r="W476" s="4">
        <v>5</v>
      </c>
      <c r="X476" s="5">
        <v>3</v>
      </c>
      <c r="Z476" s="3">
        <f t="shared" si="76"/>
        <v>4.0000000000000002E-4</v>
      </c>
      <c r="AA476" s="4">
        <f t="shared" si="76"/>
        <v>4.0000000000000002E-4</v>
      </c>
      <c r="AB476" s="4">
        <f t="shared" si="76"/>
        <v>4.0000000000000002E-4</v>
      </c>
      <c r="AC476" s="4">
        <f t="shared" si="76"/>
        <v>8.5351473922902499E-4</v>
      </c>
      <c r="AD476" s="4">
        <f t="shared" si="76"/>
        <v>1.3056330374932078E-3</v>
      </c>
      <c r="AE476" s="5">
        <f t="shared" si="76"/>
        <v>8.7162395849709167E-4</v>
      </c>
      <c r="AF476"/>
      <c r="AG476" s="3">
        <f t="shared" si="81"/>
        <v>4.0000000000000002E-4</v>
      </c>
      <c r="AH476" s="5">
        <f t="shared" si="82"/>
        <v>1.0102572450731082E-3</v>
      </c>
      <c r="AI476"/>
      <c r="AJ476" s="3">
        <f t="shared" si="83"/>
        <v>5.3940904447810634E-2</v>
      </c>
      <c r="AK476" s="4">
        <f t="shared" si="77"/>
        <v>5.3940904447810634E-2</v>
      </c>
      <c r="AL476" s="4">
        <f t="shared" si="84"/>
        <v>1</v>
      </c>
      <c r="AM476" s="4">
        <f t="shared" si="78"/>
        <v>2.5256431126827703</v>
      </c>
      <c r="AN476" s="4">
        <f t="shared" si="79"/>
        <v>0</v>
      </c>
      <c r="AO476" s="4">
        <f t="shared" si="80"/>
        <v>0</v>
      </c>
      <c r="AP476" s="16" t="str">
        <f t="shared" si="85"/>
        <v>#00FF00</v>
      </c>
    </row>
    <row r="477" spans="1:42" x14ac:dyDescent="0.35">
      <c r="A477" s="3" t="s">
        <v>2092</v>
      </c>
      <c r="B477" s="4" t="s">
        <v>2093</v>
      </c>
      <c r="C477" s="4"/>
      <c r="D477" s="23" t="s">
        <v>32</v>
      </c>
      <c r="E477" s="4" t="s">
        <v>33</v>
      </c>
      <c r="F477" s="4" t="s">
        <v>34</v>
      </c>
      <c r="G477" s="4" t="s">
        <v>35</v>
      </c>
      <c r="H477" s="4" t="s">
        <v>36</v>
      </c>
      <c r="I477" s="4" t="s">
        <v>37</v>
      </c>
      <c r="J477" s="4" t="s">
        <v>38</v>
      </c>
      <c r="K477" s="4" t="s">
        <v>32</v>
      </c>
      <c r="L477" s="4" t="s">
        <v>111</v>
      </c>
      <c r="M477" s="4" t="s">
        <v>118</v>
      </c>
      <c r="N477" s="4" t="s">
        <v>41</v>
      </c>
      <c r="O477" s="4" t="s">
        <v>2094</v>
      </c>
      <c r="P477" s="4" t="s">
        <v>2095</v>
      </c>
      <c r="Q477" s="4" t="s">
        <v>2096</v>
      </c>
      <c r="R477" s="4">
        <v>83.7</v>
      </c>
      <c r="S477" s="4">
        <v>0</v>
      </c>
      <c r="T477" s="4">
        <v>0</v>
      </c>
      <c r="U477" s="4">
        <v>0</v>
      </c>
      <c r="V477" s="4">
        <v>0</v>
      </c>
      <c r="W477" s="4">
        <v>5</v>
      </c>
      <c r="X477" s="5">
        <v>5</v>
      </c>
      <c r="Z477" s="3">
        <f t="shared" si="76"/>
        <v>4.0000000000000002E-4</v>
      </c>
      <c r="AA477" s="4">
        <f t="shared" si="76"/>
        <v>4.0000000000000002E-4</v>
      </c>
      <c r="AB477" s="4">
        <f t="shared" si="76"/>
        <v>4.0000000000000002E-4</v>
      </c>
      <c r="AC477" s="4">
        <f t="shared" si="76"/>
        <v>4.0000000000000002E-4</v>
      </c>
      <c r="AD477" s="4">
        <f t="shared" si="76"/>
        <v>1.3056330374932078E-3</v>
      </c>
      <c r="AE477" s="5">
        <f t="shared" si="76"/>
        <v>1.1860399308284862E-3</v>
      </c>
      <c r="AF477"/>
      <c r="AG477" s="3">
        <f t="shared" si="81"/>
        <v>4.0000000000000002E-4</v>
      </c>
      <c r="AH477" s="5">
        <f t="shared" si="82"/>
        <v>9.6389098944056476E-4</v>
      </c>
      <c r="AI477"/>
      <c r="AJ477" s="3">
        <f t="shared" si="83"/>
        <v>0.18553614898453952</v>
      </c>
      <c r="AK477" s="4">
        <f t="shared" si="77"/>
        <v>0.18553614898453952</v>
      </c>
      <c r="AL477" s="4">
        <f t="shared" si="84"/>
        <v>1</v>
      </c>
      <c r="AM477" s="4">
        <f t="shared" si="78"/>
        <v>2.4097274736014116</v>
      </c>
      <c r="AN477" s="4">
        <f t="shared" si="79"/>
        <v>0</v>
      </c>
      <c r="AO477" s="4" t="str">
        <f t="shared" si="80"/>
        <v>K07477</v>
      </c>
      <c r="AP477" s="16" t="str">
        <f t="shared" si="85"/>
        <v>#00FF00</v>
      </c>
    </row>
    <row r="478" spans="1:42" x14ac:dyDescent="0.35">
      <c r="A478" s="3" t="s">
        <v>2097</v>
      </c>
      <c r="B478" s="4" t="s">
        <v>2098</v>
      </c>
      <c r="C478" s="4" t="s">
        <v>2099</v>
      </c>
      <c r="D478" s="23" t="s">
        <v>32</v>
      </c>
      <c r="E478" s="4" t="s">
        <v>33</v>
      </c>
      <c r="F478" s="4" t="s">
        <v>34</v>
      </c>
      <c r="G478" s="4" t="s">
        <v>35</v>
      </c>
      <c r="H478" s="4" t="s">
        <v>36</v>
      </c>
      <c r="I478" s="4" t="s">
        <v>37</v>
      </c>
      <c r="J478" s="4" t="s">
        <v>38</v>
      </c>
      <c r="K478" s="4" t="s">
        <v>32</v>
      </c>
      <c r="L478" s="4" t="s">
        <v>39</v>
      </c>
      <c r="M478" s="4" t="s">
        <v>175</v>
      </c>
      <c r="N478" s="4" t="s">
        <v>41</v>
      </c>
      <c r="O478" s="4" t="s">
        <v>2100</v>
      </c>
      <c r="P478" s="4" t="s">
        <v>2101</v>
      </c>
      <c r="Q478" s="4" t="s">
        <v>2102</v>
      </c>
      <c r="R478" s="4">
        <v>78</v>
      </c>
      <c r="S478" s="4">
        <v>0</v>
      </c>
      <c r="T478" s="4">
        <v>0</v>
      </c>
      <c r="U478" s="4">
        <v>0</v>
      </c>
      <c r="V478" s="4">
        <v>0</v>
      </c>
      <c r="W478" s="4">
        <v>1</v>
      </c>
      <c r="X478" s="5">
        <v>1</v>
      </c>
      <c r="Z478" s="3">
        <f t="shared" si="76"/>
        <v>4.0000000000000002E-4</v>
      </c>
      <c r="AA478" s="4">
        <f t="shared" si="76"/>
        <v>4.0000000000000002E-4</v>
      </c>
      <c r="AB478" s="4">
        <f t="shared" si="76"/>
        <v>4.0000000000000002E-4</v>
      </c>
      <c r="AC478" s="4">
        <f t="shared" si="76"/>
        <v>4.0000000000000002E-4</v>
      </c>
      <c r="AD478" s="4">
        <f t="shared" si="76"/>
        <v>5.8112660749864162E-4</v>
      </c>
      <c r="AE478" s="5">
        <f t="shared" si="76"/>
        <v>5.5720798616569727E-4</v>
      </c>
      <c r="AF478"/>
      <c r="AG478" s="3">
        <f t="shared" si="81"/>
        <v>4.0000000000000002E-4</v>
      </c>
      <c r="AH478" s="5">
        <f t="shared" si="82"/>
        <v>5.1277819788811288E-4</v>
      </c>
      <c r="AI478"/>
      <c r="AJ478" s="3">
        <f t="shared" si="83"/>
        <v>0.18553614898453974</v>
      </c>
      <c r="AK478" s="4">
        <f t="shared" si="77"/>
        <v>0.18553614898453974</v>
      </c>
      <c r="AL478" s="4">
        <f t="shared" si="84"/>
        <v>1</v>
      </c>
      <c r="AM478" s="4">
        <f t="shared" si="78"/>
        <v>1.2819454947202822</v>
      </c>
      <c r="AN478" s="4">
        <f t="shared" si="79"/>
        <v>0</v>
      </c>
      <c r="AO478" s="4" t="str">
        <f t="shared" si="80"/>
        <v>K03637</v>
      </c>
      <c r="AP478" s="16" t="str">
        <f t="shared" si="85"/>
        <v>#00FF00</v>
      </c>
    </row>
    <row r="479" spans="1:42" x14ac:dyDescent="0.35">
      <c r="A479" s="3" t="s">
        <v>2103</v>
      </c>
      <c r="B479" s="4" t="s">
        <v>2104</v>
      </c>
      <c r="C479" s="4"/>
      <c r="D479" s="23" t="s">
        <v>32</v>
      </c>
      <c r="E479" s="4" t="s">
        <v>33</v>
      </c>
      <c r="F479" s="4" t="s">
        <v>34</v>
      </c>
      <c r="G479" s="4" t="s">
        <v>35</v>
      </c>
      <c r="H479" s="4" t="s">
        <v>36</v>
      </c>
      <c r="I479" s="4" t="s">
        <v>37</v>
      </c>
      <c r="J479" s="4" t="s">
        <v>38</v>
      </c>
      <c r="K479" s="4" t="s">
        <v>32</v>
      </c>
      <c r="L479" s="4" t="s">
        <v>39</v>
      </c>
      <c r="M479" s="4" t="s">
        <v>284</v>
      </c>
      <c r="N479" s="4" t="s">
        <v>41</v>
      </c>
      <c r="O479" s="4" t="s">
        <v>842</v>
      </c>
      <c r="P479" s="4" t="s">
        <v>843</v>
      </c>
      <c r="Q479" s="4" t="s">
        <v>2105</v>
      </c>
      <c r="R479" s="4">
        <v>84.2</v>
      </c>
      <c r="S479" s="4">
        <v>0</v>
      </c>
      <c r="T479" s="4">
        <v>0</v>
      </c>
      <c r="U479" s="4">
        <v>1</v>
      </c>
      <c r="V479" s="4">
        <v>1</v>
      </c>
      <c r="W479" s="4">
        <v>0</v>
      </c>
      <c r="X479" s="5">
        <v>0</v>
      </c>
      <c r="Z479" s="3">
        <f t="shared" si="76"/>
        <v>4.0000000000000002E-4</v>
      </c>
      <c r="AA479" s="4">
        <f t="shared" si="76"/>
        <v>4.0000000000000002E-4</v>
      </c>
      <c r="AB479" s="4">
        <f t="shared" si="76"/>
        <v>7.9187969924812019E-3</v>
      </c>
      <c r="AC479" s="4">
        <f t="shared" si="76"/>
        <v>8.5351473922902499E-4</v>
      </c>
      <c r="AD479" s="4">
        <f t="shared" si="76"/>
        <v>4.0000000000000002E-4</v>
      </c>
      <c r="AE479" s="5">
        <f t="shared" si="76"/>
        <v>4.0000000000000002E-4</v>
      </c>
      <c r="AF479"/>
      <c r="AG479" s="3">
        <f t="shared" si="81"/>
        <v>2.9062656641604006E-3</v>
      </c>
      <c r="AH479" s="5">
        <f t="shared" si="82"/>
        <v>5.5117157974300831E-4</v>
      </c>
      <c r="AI479"/>
      <c r="AJ479" s="3">
        <f t="shared" si="83"/>
        <v>0.45845825588390576</v>
      </c>
      <c r="AK479" s="4">
        <f t="shared" si="77"/>
        <v>0.45845825588390576</v>
      </c>
      <c r="AL479" s="4">
        <f t="shared" si="84"/>
        <v>1</v>
      </c>
      <c r="AM479" s="4">
        <f t="shared" si="78"/>
        <v>0.18964941386466053</v>
      </c>
      <c r="AN479" s="4">
        <f t="shared" si="79"/>
        <v>0</v>
      </c>
      <c r="AO479" s="4" t="str">
        <f t="shared" si="80"/>
        <v>K02004</v>
      </c>
      <c r="AP479" s="16" t="str">
        <f t="shared" si="85"/>
        <v>#00FF00</v>
      </c>
    </row>
    <row r="480" spans="1:42" x14ac:dyDescent="0.35">
      <c r="A480" s="3" t="s">
        <v>2106</v>
      </c>
      <c r="B480" s="4" t="s">
        <v>2107</v>
      </c>
      <c r="C480" s="4" t="s">
        <v>2108</v>
      </c>
      <c r="D480" s="23" t="s">
        <v>32</v>
      </c>
      <c r="E480" s="4" t="s">
        <v>33</v>
      </c>
      <c r="F480" s="4" t="s">
        <v>34</v>
      </c>
      <c r="G480" s="4" t="s">
        <v>35</v>
      </c>
      <c r="H480" s="4" t="s">
        <v>36</v>
      </c>
      <c r="I480" s="4" t="s">
        <v>37</v>
      </c>
      <c r="J480" s="4" t="s">
        <v>38</v>
      </c>
      <c r="K480" s="4" t="s">
        <v>32</v>
      </c>
      <c r="L480" s="4" t="s">
        <v>39</v>
      </c>
      <c r="M480" s="4" t="s">
        <v>118</v>
      </c>
      <c r="N480" s="4" t="s">
        <v>41</v>
      </c>
      <c r="O480" s="4" t="s">
        <v>2109</v>
      </c>
      <c r="P480" s="4" t="s">
        <v>2110</v>
      </c>
      <c r="Q480" s="4" t="s">
        <v>2111</v>
      </c>
      <c r="R480" s="4">
        <v>90.2</v>
      </c>
      <c r="S480" s="4">
        <v>0</v>
      </c>
      <c r="T480" s="4">
        <v>0</v>
      </c>
      <c r="U480" s="4">
        <v>0</v>
      </c>
      <c r="V480" s="4">
        <v>0</v>
      </c>
      <c r="W480" s="4">
        <v>1</v>
      </c>
      <c r="X480" s="5">
        <v>1</v>
      </c>
      <c r="Z480" s="3">
        <f t="shared" si="76"/>
        <v>4.0000000000000002E-4</v>
      </c>
      <c r="AA480" s="4">
        <f t="shared" si="76"/>
        <v>4.0000000000000002E-4</v>
      </c>
      <c r="AB480" s="4">
        <f t="shared" si="76"/>
        <v>4.0000000000000002E-4</v>
      </c>
      <c r="AC480" s="4">
        <f t="shared" si="76"/>
        <v>4.0000000000000002E-4</v>
      </c>
      <c r="AD480" s="4">
        <f t="shared" si="76"/>
        <v>5.8112660749864162E-4</v>
      </c>
      <c r="AE480" s="5">
        <f t="shared" si="76"/>
        <v>5.5720798616569727E-4</v>
      </c>
      <c r="AF480"/>
      <c r="AG480" s="3">
        <f t="shared" si="81"/>
        <v>4.0000000000000002E-4</v>
      </c>
      <c r="AH480" s="5">
        <f t="shared" si="82"/>
        <v>5.1277819788811288E-4</v>
      </c>
      <c r="AI480"/>
      <c r="AJ480" s="3">
        <f t="shared" si="83"/>
        <v>0.18553614898453974</v>
      </c>
      <c r="AK480" s="4">
        <f t="shared" si="77"/>
        <v>0.18553614898453974</v>
      </c>
      <c r="AL480" s="4">
        <f t="shared" si="84"/>
        <v>1</v>
      </c>
      <c r="AM480" s="4">
        <f t="shared" si="78"/>
        <v>1.2819454947202822</v>
      </c>
      <c r="AN480" s="4">
        <f t="shared" si="79"/>
        <v>0</v>
      </c>
      <c r="AO480" s="4" t="str">
        <f t="shared" si="80"/>
        <v>K00945</v>
      </c>
      <c r="AP480" s="16" t="str">
        <f t="shared" si="85"/>
        <v>#00FF00</v>
      </c>
    </row>
    <row r="481" spans="1:42" x14ac:dyDescent="0.35">
      <c r="A481" s="3" t="s">
        <v>2112</v>
      </c>
      <c r="B481" s="4"/>
      <c r="C481" s="4"/>
      <c r="D481" s="23" t="s">
        <v>32</v>
      </c>
      <c r="E481" s="4" t="s">
        <v>33</v>
      </c>
      <c r="F481" s="4" t="s">
        <v>34</v>
      </c>
      <c r="G481" s="4" t="s">
        <v>35</v>
      </c>
      <c r="H481" s="4" t="s">
        <v>36</v>
      </c>
      <c r="I481" s="4" t="s">
        <v>37</v>
      </c>
      <c r="J481" s="4" t="s">
        <v>38</v>
      </c>
      <c r="K481" s="4" t="s">
        <v>32</v>
      </c>
      <c r="L481" s="4" t="s">
        <v>39</v>
      </c>
      <c r="M481" s="4" t="s">
        <v>105</v>
      </c>
      <c r="N481" s="4" t="s">
        <v>41</v>
      </c>
      <c r="O481" s="4" t="s">
        <v>2113</v>
      </c>
      <c r="P481" s="4" t="s">
        <v>2114</v>
      </c>
      <c r="Q481" s="4" t="s">
        <v>2115</v>
      </c>
      <c r="R481" s="4">
        <v>88.8</v>
      </c>
      <c r="S481" s="4">
        <v>0</v>
      </c>
      <c r="T481" s="4">
        <v>0</v>
      </c>
      <c r="U481" s="4">
        <v>0</v>
      </c>
      <c r="V481" s="4">
        <v>23</v>
      </c>
      <c r="W481" s="4">
        <v>39</v>
      </c>
      <c r="X481" s="5">
        <v>36</v>
      </c>
      <c r="Z481" s="3">
        <f t="shared" si="76"/>
        <v>4.0000000000000002E-4</v>
      </c>
      <c r="AA481" s="4">
        <f t="shared" si="76"/>
        <v>4.0000000000000002E-4</v>
      </c>
      <c r="AB481" s="4">
        <f t="shared" si="76"/>
        <v>4.0000000000000002E-4</v>
      </c>
      <c r="AC481" s="4">
        <f t="shared" si="76"/>
        <v>1.0830839002267573E-2</v>
      </c>
      <c r="AD481" s="4">
        <f t="shared" si="76"/>
        <v>7.4639376924470211E-3</v>
      </c>
      <c r="AE481" s="5">
        <f t="shared" si="76"/>
        <v>6.0594875019651002E-3</v>
      </c>
      <c r="AF481"/>
      <c r="AG481" s="3">
        <f t="shared" si="81"/>
        <v>4.0000000000000002E-4</v>
      </c>
      <c r="AH481" s="5">
        <f t="shared" si="82"/>
        <v>8.1180880655598985E-3</v>
      </c>
      <c r="AI481"/>
      <c r="AJ481" s="3">
        <f t="shared" si="83"/>
        <v>3.2035924065364353E-2</v>
      </c>
      <c r="AK481" s="4">
        <f t="shared" si="77"/>
        <v>3.2035924065364353E-2</v>
      </c>
      <c r="AL481" s="4">
        <f t="shared" si="84"/>
        <v>3.2035924065364353E-2</v>
      </c>
      <c r="AM481" s="4">
        <f t="shared" si="78"/>
        <v>20.295220163899746</v>
      </c>
      <c r="AN481" s="4">
        <f t="shared" si="79"/>
        <v>4.343068085459727</v>
      </c>
      <c r="AO481" s="4">
        <f t="shared" si="80"/>
        <v>0</v>
      </c>
      <c r="AP481" s="16" t="str">
        <f t="shared" si="85"/>
        <v>#FF8000</v>
      </c>
    </row>
    <row r="482" spans="1:42" x14ac:dyDescent="0.35">
      <c r="A482" s="3" t="s">
        <v>2116</v>
      </c>
      <c r="B482" s="4"/>
      <c r="C482" s="4"/>
      <c r="D482" s="23" t="s">
        <v>32</v>
      </c>
      <c r="E482" s="4" t="s">
        <v>33</v>
      </c>
      <c r="F482" s="4" t="s">
        <v>34</v>
      </c>
      <c r="G482" s="4" t="s">
        <v>35</v>
      </c>
      <c r="H482" s="4" t="s">
        <v>36</v>
      </c>
      <c r="I482" s="4" t="s">
        <v>37</v>
      </c>
      <c r="J482" s="4" t="s">
        <v>38</v>
      </c>
      <c r="K482" s="4" t="s">
        <v>32</v>
      </c>
      <c r="L482" s="4" t="s">
        <v>39</v>
      </c>
      <c r="M482" s="4" t="s">
        <v>284</v>
      </c>
      <c r="N482" s="4" t="s">
        <v>41</v>
      </c>
      <c r="O482" s="4" t="s">
        <v>50</v>
      </c>
      <c r="P482" s="4" t="s">
        <v>50</v>
      </c>
      <c r="Q482" s="4" t="s">
        <v>121</v>
      </c>
      <c r="R482" s="4">
        <v>86.1</v>
      </c>
      <c r="S482" s="4">
        <v>0</v>
      </c>
      <c r="T482" s="4">
        <v>0</v>
      </c>
      <c r="U482" s="4">
        <v>0</v>
      </c>
      <c r="V482" s="4">
        <v>0</v>
      </c>
      <c r="W482" s="4">
        <v>2</v>
      </c>
      <c r="X482" s="5">
        <v>1</v>
      </c>
      <c r="Z482" s="3">
        <f t="shared" si="76"/>
        <v>4.0000000000000002E-4</v>
      </c>
      <c r="AA482" s="4">
        <f t="shared" si="76"/>
        <v>4.0000000000000002E-4</v>
      </c>
      <c r="AB482" s="4">
        <f t="shared" si="76"/>
        <v>4.0000000000000002E-4</v>
      </c>
      <c r="AC482" s="4">
        <f t="shared" si="76"/>
        <v>4.0000000000000002E-4</v>
      </c>
      <c r="AD482" s="4">
        <f t="shared" si="76"/>
        <v>7.6225321499728306E-4</v>
      </c>
      <c r="AE482" s="5">
        <f t="shared" si="76"/>
        <v>5.5720798616569727E-4</v>
      </c>
      <c r="AF482"/>
      <c r="AG482" s="3">
        <f t="shared" si="81"/>
        <v>4.0000000000000002E-4</v>
      </c>
      <c r="AH482" s="5">
        <f t="shared" si="82"/>
        <v>5.7315373372099343E-4</v>
      </c>
      <c r="AI482"/>
      <c r="AJ482" s="3">
        <f t="shared" si="83"/>
        <v>0.24052882300448997</v>
      </c>
      <c r="AK482" s="4">
        <f t="shared" si="77"/>
        <v>0.24052882300448997</v>
      </c>
      <c r="AL482" s="4">
        <f t="shared" si="84"/>
        <v>1</v>
      </c>
      <c r="AM482" s="4">
        <f t="shared" si="78"/>
        <v>1.4328843343024835</v>
      </c>
      <c r="AN482" s="4">
        <f t="shared" si="79"/>
        <v>0</v>
      </c>
      <c r="AO482" s="4">
        <f t="shared" si="80"/>
        <v>0</v>
      </c>
      <c r="AP482" s="16" t="str">
        <f t="shared" si="85"/>
        <v>#00FF00</v>
      </c>
    </row>
    <row r="483" spans="1:42" x14ac:dyDescent="0.35">
      <c r="A483" s="3" t="s">
        <v>2117</v>
      </c>
      <c r="B483" s="4" t="s">
        <v>2118</v>
      </c>
      <c r="C483" s="4" t="s">
        <v>1021</v>
      </c>
      <c r="D483" s="23" t="s">
        <v>32</v>
      </c>
      <c r="E483" s="4" t="s">
        <v>33</v>
      </c>
      <c r="F483" s="4" t="s">
        <v>34</v>
      </c>
      <c r="G483" s="4" t="s">
        <v>35</v>
      </c>
      <c r="H483" s="4" t="s">
        <v>36</v>
      </c>
      <c r="I483" s="4" t="s">
        <v>37</v>
      </c>
      <c r="J483" s="4" t="s">
        <v>38</v>
      </c>
      <c r="K483" s="4" t="s">
        <v>32</v>
      </c>
      <c r="L483" s="4" t="s">
        <v>39</v>
      </c>
      <c r="M483" s="4" t="s">
        <v>118</v>
      </c>
      <c r="N483" s="4" t="s">
        <v>41</v>
      </c>
      <c r="O483" s="4" t="s">
        <v>2119</v>
      </c>
      <c r="P483" s="4" t="s">
        <v>2120</v>
      </c>
      <c r="Q483" s="4" t="s">
        <v>2121</v>
      </c>
      <c r="R483" s="4">
        <v>82.4</v>
      </c>
      <c r="S483" s="4">
        <v>0</v>
      </c>
      <c r="T483" s="4">
        <v>0</v>
      </c>
      <c r="U483" s="4">
        <v>0</v>
      </c>
      <c r="V483" s="4">
        <v>0</v>
      </c>
      <c r="W483" s="4">
        <v>0</v>
      </c>
      <c r="X483" s="5">
        <v>0</v>
      </c>
      <c r="Z483" s="3">
        <f t="shared" si="76"/>
        <v>4.0000000000000002E-4</v>
      </c>
      <c r="AA483" s="4">
        <f t="shared" si="76"/>
        <v>4.0000000000000002E-4</v>
      </c>
      <c r="AB483" s="4">
        <f t="shared" si="76"/>
        <v>4.0000000000000002E-4</v>
      </c>
      <c r="AC483" s="4">
        <f t="shared" si="76"/>
        <v>4.0000000000000002E-4</v>
      </c>
      <c r="AD483" s="4">
        <f t="shared" si="76"/>
        <v>4.0000000000000002E-4</v>
      </c>
      <c r="AE483" s="5">
        <f t="shared" si="76"/>
        <v>4.0000000000000002E-4</v>
      </c>
      <c r="AF483"/>
      <c r="AG483" s="3">
        <f t="shared" si="81"/>
        <v>4.0000000000000002E-4</v>
      </c>
      <c r="AH483" s="5">
        <f t="shared" si="82"/>
        <v>4.0000000000000002E-4</v>
      </c>
      <c r="AI483"/>
      <c r="AJ483" s="3" t="e">
        <f t="shared" si="83"/>
        <v>#DIV/0!</v>
      </c>
      <c r="AK483" s="4">
        <f t="shared" si="77"/>
        <v>1</v>
      </c>
      <c r="AL483" s="4">
        <f t="shared" si="84"/>
        <v>1</v>
      </c>
      <c r="AM483" s="4">
        <f t="shared" si="78"/>
        <v>1</v>
      </c>
      <c r="AN483" s="4">
        <f t="shared" si="79"/>
        <v>0</v>
      </c>
      <c r="AO483" s="4" t="str">
        <f t="shared" si="80"/>
        <v>K03056</v>
      </c>
      <c r="AP483" s="16" t="str">
        <f t="shared" si="85"/>
        <v>#00FF00</v>
      </c>
    </row>
    <row r="484" spans="1:42" x14ac:dyDescent="0.35">
      <c r="A484" s="3" t="s">
        <v>2122</v>
      </c>
      <c r="B484" s="4" t="s">
        <v>2123</v>
      </c>
      <c r="C484" s="4" t="s">
        <v>2124</v>
      </c>
      <c r="D484" s="23" t="s">
        <v>32</v>
      </c>
      <c r="E484" s="4" t="s">
        <v>33</v>
      </c>
      <c r="F484" s="4" t="s">
        <v>34</v>
      </c>
      <c r="G484" s="4" t="s">
        <v>35</v>
      </c>
      <c r="H484" s="4" t="s">
        <v>36</v>
      </c>
      <c r="I484" s="4" t="s">
        <v>37</v>
      </c>
      <c r="J484" s="4" t="s">
        <v>38</v>
      </c>
      <c r="K484" s="4" t="s">
        <v>32</v>
      </c>
      <c r="L484" s="4" t="s">
        <v>39</v>
      </c>
      <c r="M484" s="4" t="s">
        <v>284</v>
      </c>
      <c r="N484" s="4" t="s">
        <v>41</v>
      </c>
      <c r="O484" s="4" t="s">
        <v>2125</v>
      </c>
      <c r="P484" s="4" t="s">
        <v>2126</v>
      </c>
      <c r="Q484" s="4" t="s">
        <v>260</v>
      </c>
      <c r="R484" s="4">
        <v>88.7</v>
      </c>
      <c r="S484" s="4">
        <v>0</v>
      </c>
      <c r="T484" s="4">
        <v>0</v>
      </c>
      <c r="U484" s="4">
        <v>0</v>
      </c>
      <c r="V484" s="4">
        <v>0</v>
      </c>
      <c r="W484" s="4">
        <v>0</v>
      </c>
      <c r="X484" s="5">
        <v>1</v>
      </c>
      <c r="Z484" s="3">
        <f t="shared" si="76"/>
        <v>4.0000000000000002E-4</v>
      </c>
      <c r="AA484" s="4">
        <f t="shared" si="76"/>
        <v>4.0000000000000002E-4</v>
      </c>
      <c r="AB484" s="4">
        <f t="shared" si="76"/>
        <v>4.0000000000000002E-4</v>
      </c>
      <c r="AC484" s="4">
        <f t="shared" si="76"/>
        <v>4.0000000000000002E-4</v>
      </c>
      <c r="AD484" s="4">
        <f t="shared" si="76"/>
        <v>4.0000000000000002E-4</v>
      </c>
      <c r="AE484" s="5">
        <f t="shared" si="76"/>
        <v>5.5720798616569727E-4</v>
      </c>
      <c r="AF484"/>
      <c r="AG484" s="3">
        <f t="shared" si="81"/>
        <v>4.0000000000000002E-4</v>
      </c>
      <c r="AH484" s="5">
        <f t="shared" si="82"/>
        <v>4.5240266205523244E-4</v>
      </c>
      <c r="AI484"/>
      <c r="AJ484" s="3">
        <f t="shared" si="83"/>
        <v>0.42264973081037416</v>
      </c>
      <c r="AK484" s="4">
        <f t="shared" si="77"/>
        <v>0.42264973081037416</v>
      </c>
      <c r="AL484" s="4">
        <f t="shared" si="84"/>
        <v>1</v>
      </c>
      <c r="AM484" s="4">
        <f t="shared" si="78"/>
        <v>1.1310066551380811</v>
      </c>
      <c r="AN484" s="4">
        <f t="shared" si="79"/>
        <v>0</v>
      </c>
      <c r="AO484" s="4" t="str">
        <f t="shared" si="80"/>
        <v>K19712</v>
      </c>
      <c r="AP484" s="16" t="str">
        <f t="shared" si="85"/>
        <v>#00FF00</v>
      </c>
    </row>
    <row r="485" spans="1:42" x14ac:dyDescent="0.35">
      <c r="A485" s="3" t="s">
        <v>2127</v>
      </c>
      <c r="B485" s="4" t="s">
        <v>2128</v>
      </c>
      <c r="C485" s="4" t="s">
        <v>156</v>
      </c>
      <c r="D485" s="23" t="s">
        <v>32</v>
      </c>
      <c r="E485" s="4" t="s">
        <v>33</v>
      </c>
      <c r="F485" s="4" t="s">
        <v>34</v>
      </c>
      <c r="G485" s="4" t="s">
        <v>35</v>
      </c>
      <c r="H485" s="4" t="s">
        <v>36</v>
      </c>
      <c r="I485" s="4" t="s">
        <v>37</v>
      </c>
      <c r="J485" s="4" t="s">
        <v>38</v>
      </c>
      <c r="K485" s="4" t="s">
        <v>32</v>
      </c>
      <c r="L485" s="4" t="s">
        <v>39</v>
      </c>
      <c r="M485" s="4" t="s">
        <v>157</v>
      </c>
      <c r="N485" s="4" t="s">
        <v>41</v>
      </c>
      <c r="O485" s="4" t="s">
        <v>2129</v>
      </c>
      <c r="P485" s="4" t="s">
        <v>2130</v>
      </c>
      <c r="Q485" s="4" t="s">
        <v>2131</v>
      </c>
      <c r="R485" s="4">
        <v>95.4</v>
      </c>
      <c r="S485" s="4">
        <v>0</v>
      </c>
      <c r="T485" s="4">
        <v>0</v>
      </c>
      <c r="U485" s="4">
        <v>0</v>
      </c>
      <c r="V485" s="4">
        <v>0</v>
      </c>
      <c r="W485" s="4">
        <v>0</v>
      </c>
      <c r="X485" s="5">
        <v>1</v>
      </c>
      <c r="Z485" s="3">
        <f t="shared" si="76"/>
        <v>4.0000000000000002E-4</v>
      </c>
      <c r="AA485" s="4">
        <f t="shared" si="76"/>
        <v>4.0000000000000002E-4</v>
      </c>
      <c r="AB485" s="4">
        <f t="shared" si="76"/>
        <v>4.0000000000000002E-4</v>
      </c>
      <c r="AC485" s="4">
        <f t="shared" si="76"/>
        <v>4.0000000000000002E-4</v>
      </c>
      <c r="AD485" s="4">
        <f t="shared" si="76"/>
        <v>4.0000000000000002E-4</v>
      </c>
      <c r="AE485" s="5">
        <f t="shared" si="76"/>
        <v>5.5720798616569727E-4</v>
      </c>
      <c r="AF485"/>
      <c r="AG485" s="3">
        <f t="shared" si="81"/>
        <v>4.0000000000000002E-4</v>
      </c>
      <c r="AH485" s="5">
        <f t="shared" si="82"/>
        <v>4.5240266205523244E-4</v>
      </c>
      <c r="AI485"/>
      <c r="AJ485" s="3">
        <f t="shared" si="83"/>
        <v>0.42264973081037416</v>
      </c>
      <c r="AK485" s="4">
        <f t="shared" si="77"/>
        <v>0.42264973081037416</v>
      </c>
      <c r="AL485" s="4">
        <f t="shared" si="84"/>
        <v>1</v>
      </c>
      <c r="AM485" s="4">
        <f t="shared" si="78"/>
        <v>1.1310066551380811</v>
      </c>
      <c r="AN485" s="4">
        <f t="shared" si="79"/>
        <v>0</v>
      </c>
      <c r="AO485" s="4" t="str">
        <f t="shared" si="80"/>
        <v>K22168</v>
      </c>
      <c r="AP485" s="16" t="str">
        <f t="shared" si="85"/>
        <v>#00FF00</v>
      </c>
    </row>
    <row r="486" spans="1:42" x14ac:dyDescent="0.35">
      <c r="A486" s="3" t="s">
        <v>2132</v>
      </c>
      <c r="B486" s="4" t="s">
        <v>2133</v>
      </c>
      <c r="C486" s="4" t="s">
        <v>2134</v>
      </c>
      <c r="D486" s="23" t="s">
        <v>32</v>
      </c>
      <c r="E486" s="4" t="s">
        <v>33</v>
      </c>
      <c r="F486" s="4" t="s">
        <v>34</v>
      </c>
      <c r="G486" s="4" t="s">
        <v>35</v>
      </c>
      <c r="H486" s="4" t="s">
        <v>36</v>
      </c>
      <c r="I486" s="4" t="s">
        <v>37</v>
      </c>
      <c r="J486" s="4" t="s">
        <v>38</v>
      </c>
      <c r="K486" s="4" t="s">
        <v>32</v>
      </c>
      <c r="L486" s="4" t="s">
        <v>39</v>
      </c>
      <c r="M486" s="4" t="s">
        <v>303</v>
      </c>
      <c r="N486" s="4" t="s">
        <v>41</v>
      </c>
      <c r="O486" s="4" t="s">
        <v>2135</v>
      </c>
      <c r="P486" s="4" t="s">
        <v>2136</v>
      </c>
      <c r="Q486" s="4" t="s">
        <v>2137</v>
      </c>
      <c r="R486" s="4">
        <v>89.6</v>
      </c>
      <c r="S486" s="4">
        <v>0</v>
      </c>
      <c r="T486" s="4">
        <v>0</v>
      </c>
      <c r="U486" s="4">
        <v>0</v>
      </c>
      <c r="V486" s="4">
        <v>0</v>
      </c>
      <c r="W486" s="4">
        <v>1</v>
      </c>
      <c r="X486" s="5">
        <v>1</v>
      </c>
      <c r="Z486" s="3">
        <f t="shared" si="76"/>
        <v>4.0000000000000002E-4</v>
      </c>
      <c r="AA486" s="4">
        <f t="shared" si="76"/>
        <v>4.0000000000000002E-4</v>
      </c>
      <c r="AB486" s="4">
        <f t="shared" si="76"/>
        <v>4.0000000000000002E-4</v>
      </c>
      <c r="AC486" s="4">
        <f t="shared" si="76"/>
        <v>4.0000000000000002E-4</v>
      </c>
      <c r="AD486" s="4">
        <f t="shared" si="76"/>
        <v>5.8112660749864162E-4</v>
      </c>
      <c r="AE486" s="5">
        <f t="shared" si="76"/>
        <v>5.5720798616569727E-4</v>
      </c>
      <c r="AF486"/>
      <c r="AG486" s="3">
        <f t="shared" si="81"/>
        <v>4.0000000000000002E-4</v>
      </c>
      <c r="AH486" s="5">
        <f t="shared" si="82"/>
        <v>5.1277819788811288E-4</v>
      </c>
      <c r="AI486"/>
      <c r="AJ486" s="3">
        <f t="shared" si="83"/>
        <v>0.18553614898453974</v>
      </c>
      <c r="AK486" s="4">
        <f t="shared" si="77"/>
        <v>0.18553614898453974</v>
      </c>
      <c r="AL486" s="4">
        <f t="shared" si="84"/>
        <v>1</v>
      </c>
      <c r="AM486" s="4">
        <f t="shared" si="78"/>
        <v>1.2819454947202822</v>
      </c>
      <c r="AN486" s="4">
        <f t="shared" si="79"/>
        <v>0</v>
      </c>
      <c r="AO486" s="4" t="str">
        <f t="shared" si="80"/>
        <v>K11212</v>
      </c>
      <c r="AP486" s="16" t="str">
        <f t="shared" si="85"/>
        <v>#00FF00</v>
      </c>
    </row>
    <row r="487" spans="1:42" x14ac:dyDescent="0.35">
      <c r="A487" s="3" t="s">
        <v>2138</v>
      </c>
      <c r="B487" s="4" t="s">
        <v>2139</v>
      </c>
      <c r="C487" s="4" t="s">
        <v>2140</v>
      </c>
      <c r="D487" s="23" t="s">
        <v>32</v>
      </c>
      <c r="E487" s="4" t="s">
        <v>33</v>
      </c>
      <c r="F487" s="4" t="s">
        <v>34</v>
      </c>
      <c r="G487" s="4" t="s">
        <v>35</v>
      </c>
      <c r="H487" s="4" t="s">
        <v>36</v>
      </c>
      <c r="I487" s="4" t="s">
        <v>37</v>
      </c>
      <c r="J487" s="4" t="s">
        <v>38</v>
      </c>
      <c r="K487" s="4" t="s">
        <v>32</v>
      </c>
      <c r="L487" s="4" t="s">
        <v>39</v>
      </c>
      <c r="M487" s="4" t="s">
        <v>93</v>
      </c>
      <c r="N487" s="4" t="s">
        <v>41</v>
      </c>
      <c r="O487" s="4" t="s">
        <v>2141</v>
      </c>
      <c r="P487" s="4" t="s">
        <v>2142</v>
      </c>
      <c r="Q487" s="4" t="s">
        <v>2143</v>
      </c>
      <c r="R487" s="4">
        <v>98.9</v>
      </c>
      <c r="S487" s="4">
        <v>0</v>
      </c>
      <c r="T487" s="4">
        <v>0</v>
      </c>
      <c r="U487" s="4">
        <v>0</v>
      </c>
      <c r="V487" s="4">
        <v>3</v>
      </c>
      <c r="W487" s="4">
        <v>6</v>
      </c>
      <c r="X487" s="5">
        <v>8</v>
      </c>
      <c r="Z487" s="3">
        <f t="shared" si="76"/>
        <v>4.0000000000000002E-4</v>
      </c>
      <c r="AA487" s="4">
        <f t="shared" si="76"/>
        <v>4.0000000000000002E-4</v>
      </c>
      <c r="AB487" s="4">
        <f t="shared" si="76"/>
        <v>4.0000000000000002E-4</v>
      </c>
      <c r="AC487" s="4">
        <f t="shared" si="76"/>
        <v>1.7605442176870747E-3</v>
      </c>
      <c r="AD487" s="4">
        <f t="shared" si="76"/>
        <v>1.4867596449918493E-3</v>
      </c>
      <c r="AE487" s="5">
        <f t="shared" si="76"/>
        <v>1.6576638893255778E-3</v>
      </c>
      <c r="AF487"/>
      <c r="AG487" s="3">
        <f t="shared" si="81"/>
        <v>4.0000000000000002E-4</v>
      </c>
      <c r="AH487" s="5">
        <f t="shared" si="82"/>
        <v>1.6349892506681673E-3</v>
      </c>
      <c r="AI487"/>
      <c r="AJ487" s="3">
        <f t="shared" si="83"/>
        <v>4.1537814142038627E-3</v>
      </c>
      <c r="AK487" s="4">
        <f t="shared" si="77"/>
        <v>4.1537814142038627E-3</v>
      </c>
      <c r="AL487" s="4">
        <f t="shared" si="84"/>
        <v>4.1537814142038627E-3</v>
      </c>
      <c r="AM487" s="4">
        <f t="shared" si="78"/>
        <v>4.0874731266704183</v>
      </c>
      <c r="AN487" s="4">
        <f t="shared" si="79"/>
        <v>2.0312092455595234</v>
      </c>
      <c r="AO487" s="4" t="str">
        <f t="shared" si="80"/>
        <v>K03787</v>
      </c>
      <c r="AP487" s="16" t="str">
        <f t="shared" si="85"/>
        <v>#FF8000</v>
      </c>
    </row>
    <row r="488" spans="1:42" x14ac:dyDescent="0.35">
      <c r="A488" s="3" t="s">
        <v>2144</v>
      </c>
      <c r="B488" s="4"/>
      <c r="C488" s="4"/>
      <c r="D488" s="23" t="s">
        <v>32</v>
      </c>
      <c r="E488" s="4" t="s">
        <v>33</v>
      </c>
      <c r="F488" s="4" t="s">
        <v>34</v>
      </c>
      <c r="G488" s="4" t="s">
        <v>35</v>
      </c>
      <c r="H488" s="4" t="s">
        <v>36</v>
      </c>
      <c r="I488" s="4" t="s">
        <v>37</v>
      </c>
      <c r="J488" s="4" t="s">
        <v>38</v>
      </c>
      <c r="K488" s="4" t="s">
        <v>32</v>
      </c>
      <c r="L488" s="4" t="s">
        <v>39</v>
      </c>
      <c r="M488" s="4" t="s">
        <v>197</v>
      </c>
      <c r="N488" s="4" t="s">
        <v>41</v>
      </c>
      <c r="O488" s="4" t="s">
        <v>2145</v>
      </c>
      <c r="P488" s="4" t="s">
        <v>2146</v>
      </c>
      <c r="Q488" s="4" t="s">
        <v>2147</v>
      </c>
      <c r="R488" s="4">
        <v>93.6</v>
      </c>
      <c r="S488" s="4">
        <v>0</v>
      </c>
      <c r="T488" s="4">
        <v>0</v>
      </c>
      <c r="U488" s="4">
        <v>0</v>
      </c>
      <c r="V488" s="4">
        <v>0</v>
      </c>
      <c r="W488" s="4">
        <v>1</v>
      </c>
      <c r="X488" s="5">
        <v>1</v>
      </c>
      <c r="Z488" s="3">
        <f t="shared" si="76"/>
        <v>4.0000000000000002E-4</v>
      </c>
      <c r="AA488" s="4">
        <f t="shared" si="76"/>
        <v>4.0000000000000002E-4</v>
      </c>
      <c r="AB488" s="4">
        <f t="shared" si="76"/>
        <v>4.0000000000000002E-4</v>
      </c>
      <c r="AC488" s="4">
        <f t="shared" ref="AC488:AE551" si="86">(V488/V$1487)+0.0004</f>
        <v>4.0000000000000002E-4</v>
      </c>
      <c r="AD488" s="4">
        <f t="shared" si="86"/>
        <v>5.8112660749864162E-4</v>
      </c>
      <c r="AE488" s="5">
        <f t="shared" si="86"/>
        <v>5.5720798616569727E-4</v>
      </c>
      <c r="AF488"/>
      <c r="AG488" s="3">
        <f t="shared" si="81"/>
        <v>4.0000000000000002E-4</v>
      </c>
      <c r="AH488" s="5">
        <f t="shared" si="82"/>
        <v>5.1277819788811288E-4</v>
      </c>
      <c r="AI488"/>
      <c r="AJ488" s="3">
        <f t="shared" si="83"/>
        <v>0.18553614898453974</v>
      </c>
      <c r="AK488" s="4">
        <f t="shared" si="77"/>
        <v>0.18553614898453974</v>
      </c>
      <c r="AL488" s="4">
        <f t="shared" si="84"/>
        <v>1</v>
      </c>
      <c r="AM488" s="4">
        <f t="shared" si="78"/>
        <v>1.2819454947202822</v>
      </c>
      <c r="AN488" s="4">
        <f t="shared" si="79"/>
        <v>0</v>
      </c>
      <c r="AO488" s="4">
        <f t="shared" si="80"/>
        <v>0</v>
      </c>
      <c r="AP488" s="16" t="str">
        <f t="shared" si="85"/>
        <v>#00FF00</v>
      </c>
    </row>
    <row r="489" spans="1:42" x14ac:dyDescent="0.35">
      <c r="A489" s="3" t="s">
        <v>2148</v>
      </c>
      <c r="B489" s="4"/>
      <c r="C489" s="4"/>
      <c r="D489" s="23" t="s">
        <v>32</v>
      </c>
      <c r="E489" s="4" t="s">
        <v>33</v>
      </c>
      <c r="F489" s="4" t="s">
        <v>34</v>
      </c>
      <c r="G489" s="4" t="s">
        <v>35</v>
      </c>
      <c r="H489" s="4" t="s">
        <v>36</v>
      </c>
      <c r="I489" s="4" t="s">
        <v>37</v>
      </c>
      <c r="J489" s="4" t="s">
        <v>38</v>
      </c>
      <c r="K489" s="4" t="s">
        <v>32</v>
      </c>
      <c r="L489" s="4" t="s">
        <v>111</v>
      </c>
      <c r="M489" s="4" t="s">
        <v>112</v>
      </c>
      <c r="N489" s="4" t="s">
        <v>41</v>
      </c>
      <c r="O489" s="4" t="s">
        <v>2149</v>
      </c>
      <c r="P489" s="4" t="s">
        <v>2150</v>
      </c>
      <c r="Q489" s="4" t="s">
        <v>2151</v>
      </c>
      <c r="R489" s="4">
        <v>79.7</v>
      </c>
      <c r="S489" s="4">
        <v>0</v>
      </c>
      <c r="T489" s="4">
        <v>0</v>
      </c>
      <c r="U489" s="4">
        <v>0</v>
      </c>
      <c r="V489" s="4">
        <v>4</v>
      </c>
      <c r="W489" s="4">
        <v>4</v>
      </c>
      <c r="X489" s="5">
        <v>4</v>
      </c>
      <c r="Z489" s="3">
        <f t="shared" ref="Z489:AE552" si="87">(S489/S$1487)+0.0004</f>
        <v>4.0000000000000002E-4</v>
      </c>
      <c r="AA489" s="4">
        <f t="shared" si="87"/>
        <v>4.0000000000000002E-4</v>
      </c>
      <c r="AB489" s="4">
        <f t="shared" si="87"/>
        <v>4.0000000000000002E-4</v>
      </c>
      <c r="AC489" s="4">
        <f t="shared" si="86"/>
        <v>2.2140589569160998E-3</v>
      </c>
      <c r="AD489" s="4">
        <f t="shared" si="86"/>
        <v>1.1245064299945662E-3</v>
      </c>
      <c r="AE489" s="5">
        <f t="shared" si="86"/>
        <v>1.028831944662789E-3</v>
      </c>
      <c r="AF489"/>
      <c r="AG489" s="3">
        <f t="shared" si="81"/>
        <v>4.0000000000000002E-4</v>
      </c>
      <c r="AH489" s="5">
        <f t="shared" si="82"/>
        <v>1.455799110524485E-3</v>
      </c>
      <c r="AI489"/>
      <c r="AJ489" s="3">
        <f t="shared" si="83"/>
        <v>0.1088688786831371</v>
      </c>
      <c r="AK489" s="4">
        <f t="shared" si="77"/>
        <v>0.1088688786831371</v>
      </c>
      <c r="AL489" s="4">
        <f t="shared" si="84"/>
        <v>1</v>
      </c>
      <c r="AM489" s="4">
        <f t="shared" si="78"/>
        <v>3.6394977763112122</v>
      </c>
      <c r="AN489" s="4">
        <f t="shared" si="79"/>
        <v>0</v>
      </c>
      <c r="AO489" s="4">
        <f t="shared" si="80"/>
        <v>0</v>
      </c>
      <c r="AP489" s="16" t="str">
        <f t="shared" si="85"/>
        <v>#00FF00</v>
      </c>
    </row>
    <row r="490" spans="1:42" x14ac:dyDescent="0.35">
      <c r="A490" s="3" t="s">
        <v>2152</v>
      </c>
      <c r="B490" s="4" t="s">
        <v>831</v>
      </c>
      <c r="C490" s="4"/>
      <c r="D490" s="23" t="s">
        <v>32</v>
      </c>
      <c r="E490" s="4" t="s">
        <v>33</v>
      </c>
      <c r="F490" s="4" t="s">
        <v>34</v>
      </c>
      <c r="G490" s="4" t="s">
        <v>35</v>
      </c>
      <c r="H490" s="4" t="s">
        <v>36</v>
      </c>
      <c r="I490" s="4" t="s">
        <v>37</v>
      </c>
      <c r="J490" s="4" t="s">
        <v>38</v>
      </c>
      <c r="K490" s="4" t="s">
        <v>32</v>
      </c>
      <c r="L490" s="4" t="s">
        <v>39</v>
      </c>
      <c r="M490" s="4" t="s">
        <v>542</v>
      </c>
      <c r="N490" s="4" t="s">
        <v>41</v>
      </c>
      <c r="O490" s="4" t="s">
        <v>832</v>
      </c>
      <c r="P490" s="4" t="s">
        <v>833</v>
      </c>
      <c r="Q490" s="4" t="s">
        <v>834</v>
      </c>
      <c r="R490" s="4">
        <v>86.9</v>
      </c>
      <c r="S490" s="4">
        <v>0</v>
      </c>
      <c r="T490" s="4">
        <v>0</v>
      </c>
      <c r="U490" s="4">
        <v>0</v>
      </c>
      <c r="V490" s="4">
        <v>0</v>
      </c>
      <c r="W490" s="4">
        <v>2</v>
      </c>
      <c r="X490" s="5">
        <v>2</v>
      </c>
      <c r="Z490" s="3">
        <f t="shared" si="87"/>
        <v>4.0000000000000002E-4</v>
      </c>
      <c r="AA490" s="4">
        <f t="shared" si="87"/>
        <v>4.0000000000000002E-4</v>
      </c>
      <c r="AB490" s="4">
        <f t="shared" si="87"/>
        <v>4.0000000000000002E-4</v>
      </c>
      <c r="AC490" s="4">
        <f t="shared" si="86"/>
        <v>4.0000000000000002E-4</v>
      </c>
      <c r="AD490" s="4">
        <f t="shared" si="86"/>
        <v>7.6225321499728306E-4</v>
      </c>
      <c r="AE490" s="5">
        <f t="shared" si="86"/>
        <v>7.1441597233139447E-4</v>
      </c>
      <c r="AF490"/>
      <c r="AG490" s="3">
        <f t="shared" si="81"/>
        <v>4.0000000000000002E-4</v>
      </c>
      <c r="AH490" s="5">
        <f t="shared" si="82"/>
        <v>6.255563957762258E-4</v>
      </c>
      <c r="AI490"/>
      <c r="AJ490" s="3">
        <f t="shared" si="83"/>
        <v>0.18553614898453963</v>
      </c>
      <c r="AK490" s="4">
        <f t="shared" si="77"/>
        <v>0.18553614898453963</v>
      </c>
      <c r="AL490" s="4">
        <f t="shared" si="84"/>
        <v>1</v>
      </c>
      <c r="AM490" s="4">
        <f t="shared" si="78"/>
        <v>1.5638909894405644</v>
      </c>
      <c r="AN490" s="4">
        <f t="shared" si="79"/>
        <v>0</v>
      </c>
      <c r="AO490" s="4" t="str">
        <f t="shared" si="80"/>
        <v>K07095</v>
      </c>
      <c r="AP490" s="16" t="str">
        <f t="shared" si="85"/>
        <v>#00FF00</v>
      </c>
    </row>
    <row r="491" spans="1:42" x14ac:dyDescent="0.35">
      <c r="A491" s="3" t="s">
        <v>2153</v>
      </c>
      <c r="B491" s="4" t="s">
        <v>2154</v>
      </c>
      <c r="C491" s="4" t="s">
        <v>2155</v>
      </c>
      <c r="D491" s="23" t="s">
        <v>32</v>
      </c>
      <c r="E491" s="4" t="s">
        <v>101</v>
      </c>
      <c r="F491" s="4" t="s">
        <v>34</v>
      </c>
      <c r="G491" s="4"/>
      <c r="H491" s="4"/>
      <c r="I491" s="4"/>
      <c r="J491" s="4"/>
      <c r="K491" s="4"/>
      <c r="L491" s="4"/>
      <c r="M491" s="4" t="s">
        <v>577</v>
      </c>
      <c r="N491" s="4" t="s">
        <v>41</v>
      </c>
      <c r="O491" s="4" t="s">
        <v>2156</v>
      </c>
      <c r="P491" s="4" t="s">
        <v>2157</v>
      </c>
      <c r="Q491" s="4" t="s">
        <v>2158</v>
      </c>
      <c r="R491" s="4">
        <v>82.6</v>
      </c>
      <c r="S491" s="4">
        <v>0</v>
      </c>
      <c r="T491" s="4">
        <v>0</v>
      </c>
      <c r="U491" s="4">
        <v>0</v>
      </c>
      <c r="V491" s="4">
        <v>0</v>
      </c>
      <c r="W491" s="4">
        <v>1</v>
      </c>
      <c r="X491" s="5">
        <v>1</v>
      </c>
      <c r="Z491" s="3">
        <f t="shared" si="87"/>
        <v>4.0000000000000002E-4</v>
      </c>
      <c r="AA491" s="4">
        <f t="shared" si="87"/>
        <v>4.0000000000000002E-4</v>
      </c>
      <c r="AB491" s="4">
        <f t="shared" si="87"/>
        <v>4.0000000000000002E-4</v>
      </c>
      <c r="AC491" s="4">
        <f t="shared" si="86"/>
        <v>4.0000000000000002E-4</v>
      </c>
      <c r="AD491" s="4">
        <f t="shared" si="86"/>
        <v>5.8112660749864162E-4</v>
      </c>
      <c r="AE491" s="5">
        <f t="shared" si="86"/>
        <v>5.5720798616569727E-4</v>
      </c>
      <c r="AF491"/>
      <c r="AG491" s="3">
        <f t="shared" si="81"/>
        <v>4.0000000000000002E-4</v>
      </c>
      <c r="AH491" s="5">
        <f t="shared" si="82"/>
        <v>5.1277819788811288E-4</v>
      </c>
      <c r="AI491"/>
      <c r="AJ491" s="3">
        <f t="shared" si="83"/>
        <v>0.18553614898453974</v>
      </c>
      <c r="AK491" s="4">
        <f t="shared" si="77"/>
        <v>0.18553614898453974</v>
      </c>
      <c r="AL491" s="4">
        <f t="shared" si="84"/>
        <v>1</v>
      </c>
      <c r="AM491" s="4">
        <f t="shared" si="78"/>
        <v>1.2819454947202822</v>
      </c>
      <c r="AN491" s="4">
        <f t="shared" si="79"/>
        <v>0</v>
      </c>
      <c r="AO491" s="4" t="str">
        <f t="shared" si="80"/>
        <v>K07558</v>
      </c>
      <c r="AP491" s="16" t="str">
        <f t="shared" si="85"/>
        <v>#00FF00</v>
      </c>
    </row>
    <row r="492" spans="1:42" x14ac:dyDescent="0.35">
      <c r="A492" s="3" t="s">
        <v>2159</v>
      </c>
      <c r="B492" s="4"/>
      <c r="C492" s="4"/>
      <c r="D492" s="23" t="s">
        <v>32</v>
      </c>
      <c r="E492" s="4" t="s">
        <v>33</v>
      </c>
      <c r="F492" s="4" t="s">
        <v>34</v>
      </c>
      <c r="G492" s="4" t="s">
        <v>35</v>
      </c>
      <c r="H492" s="4" t="s">
        <v>36</v>
      </c>
      <c r="I492" s="4" t="s">
        <v>37</v>
      </c>
      <c r="J492" s="4" t="s">
        <v>38</v>
      </c>
      <c r="K492" s="4" t="s">
        <v>32</v>
      </c>
      <c r="L492" s="4" t="s">
        <v>39</v>
      </c>
      <c r="M492" s="4" t="s">
        <v>392</v>
      </c>
      <c r="N492" s="4" t="s">
        <v>41</v>
      </c>
      <c r="O492" s="4" t="s">
        <v>2160</v>
      </c>
      <c r="P492" s="4" t="s">
        <v>2161</v>
      </c>
      <c r="Q492" s="4" t="s">
        <v>2162</v>
      </c>
      <c r="R492" s="4">
        <v>86.9</v>
      </c>
      <c r="S492" s="4">
        <v>0</v>
      </c>
      <c r="T492" s="4">
        <v>0</v>
      </c>
      <c r="U492" s="4">
        <v>0</v>
      </c>
      <c r="V492" s="4">
        <v>0</v>
      </c>
      <c r="W492" s="4">
        <v>0</v>
      </c>
      <c r="X492" s="5">
        <v>0</v>
      </c>
      <c r="Z492" s="3">
        <f t="shared" si="87"/>
        <v>4.0000000000000002E-4</v>
      </c>
      <c r="AA492" s="4">
        <f t="shared" si="87"/>
        <v>4.0000000000000002E-4</v>
      </c>
      <c r="AB492" s="4">
        <f t="shared" si="87"/>
        <v>4.0000000000000002E-4</v>
      </c>
      <c r="AC492" s="4">
        <f t="shared" si="86"/>
        <v>4.0000000000000002E-4</v>
      </c>
      <c r="AD492" s="4">
        <f t="shared" si="86"/>
        <v>4.0000000000000002E-4</v>
      </c>
      <c r="AE492" s="5">
        <f t="shared" si="86"/>
        <v>4.0000000000000002E-4</v>
      </c>
      <c r="AF492"/>
      <c r="AG492" s="3">
        <f t="shared" si="81"/>
        <v>4.0000000000000002E-4</v>
      </c>
      <c r="AH492" s="5">
        <f t="shared" si="82"/>
        <v>4.0000000000000002E-4</v>
      </c>
      <c r="AI492"/>
      <c r="AJ492" s="3" t="e">
        <f t="shared" si="83"/>
        <v>#DIV/0!</v>
      </c>
      <c r="AK492" s="4">
        <f t="shared" si="77"/>
        <v>1</v>
      </c>
      <c r="AL492" s="4">
        <f t="shared" si="84"/>
        <v>1</v>
      </c>
      <c r="AM492" s="4">
        <f t="shared" si="78"/>
        <v>1</v>
      </c>
      <c r="AN492" s="4">
        <f t="shared" si="79"/>
        <v>0</v>
      </c>
      <c r="AO492" s="4">
        <f t="shared" si="80"/>
        <v>0</v>
      </c>
      <c r="AP492" s="16" t="str">
        <f t="shared" si="85"/>
        <v>#00FF00</v>
      </c>
    </row>
    <row r="493" spans="1:42" x14ac:dyDescent="0.35">
      <c r="A493" s="3" t="s">
        <v>2163</v>
      </c>
      <c r="B493" s="4" t="s">
        <v>2164</v>
      </c>
      <c r="C493" s="4"/>
      <c r="D493" s="23" t="s">
        <v>32</v>
      </c>
      <c r="E493" s="4" t="s">
        <v>33</v>
      </c>
      <c r="F493" s="4" t="s">
        <v>34</v>
      </c>
      <c r="G493" s="4" t="s">
        <v>35</v>
      </c>
      <c r="H493" s="4" t="s">
        <v>36</v>
      </c>
      <c r="I493" s="4" t="s">
        <v>37</v>
      </c>
      <c r="J493" s="4" t="s">
        <v>38</v>
      </c>
      <c r="K493" s="4" t="s">
        <v>32</v>
      </c>
      <c r="L493" s="4" t="s">
        <v>2165</v>
      </c>
      <c r="M493" s="4" t="s">
        <v>64</v>
      </c>
      <c r="N493" s="4" t="s">
        <v>41</v>
      </c>
      <c r="O493" s="4" t="s">
        <v>2166</v>
      </c>
      <c r="P493" s="4" t="s">
        <v>2167</v>
      </c>
      <c r="Q493" s="4" t="s">
        <v>2168</v>
      </c>
      <c r="R493" s="4">
        <v>75.2</v>
      </c>
      <c r="S493" s="4">
        <v>0</v>
      </c>
      <c r="T493" s="4">
        <v>0</v>
      </c>
      <c r="U493" s="4">
        <v>0</v>
      </c>
      <c r="V493" s="4">
        <v>0</v>
      </c>
      <c r="W493" s="4">
        <v>0</v>
      </c>
      <c r="X493" s="5">
        <v>1</v>
      </c>
      <c r="Z493" s="3">
        <f t="shared" si="87"/>
        <v>4.0000000000000002E-4</v>
      </c>
      <c r="AA493" s="4">
        <f t="shared" si="87"/>
        <v>4.0000000000000002E-4</v>
      </c>
      <c r="AB493" s="4">
        <f t="shared" si="87"/>
        <v>4.0000000000000002E-4</v>
      </c>
      <c r="AC493" s="4">
        <f t="shared" si="86"/>
        <v>4.0000000000000002E-4</v>
      </c>
      <c r="AD493" s="4">
        <f t="shared" si="86"/>
        <v>4.0000000000000002E-4</v>
      </c>
      <c r="AE493" s="5">
        <f t="shared" si="86"/>
        <v>5.5720798616569727E-4</v>
      </c>
      <c r="AF493"/>
      <c r="AG493" s="3">
        <f t="shared" si="81"/>
        <v>4.0000000000000002E-4</v>
      </c>
      <c r="AH493" s="5">
        <f t="shared" si="82"/>
        <v>4.5240266205523244E-4</v>
      </c>
      <c r="AI493"/>
      <c r="AJ493" s="3">
        <f t="shared" si="83"/>
        <v>0.42264973081037416</v>
      </c>
      <c r="AK493" s="4">
        <f t="shared" si="77"/>
        <v>0.42264973081037416</v>
      </c>
      <c r="AL493" s="4">
        <f t="shared" si="84"/>
        <v>1</v>
      </c>
      <c r="AM493" s="4">
        <f t="shared" si="78"/>
        <v>1.1310066551380811</v>
      </c>
      <c r="AN493" s="4">
        <f t="shared" si="79"/>
        <v>0</v>
      </c>
      <c r="AO493" s="4" t="str">
        <f t="shared" si="80"/>
        <v>K07006</v>
      </c>
      <c r="AP493" s="16" t="str">
        <f t="shared" si="85"/>
        <v>#00FF00</v>
      </c>
    </row>
    <row r="494" spans="1:42" x14ac:dyDescent="0.35">
      <c r="A494" s="3" t="s">
        <v>2169</v>
      </c>
      <c r="B494" s="4" t="s">
        <v>2170</v>
      </c>
      <c r="C494" s="4" t="s">
        <v>2171</v>
      </c>
      <c r="D494" s="23" t="s">
        <v>32</v>
      </c>
      <c r="E494" s="4" t="s">
        <v>33</v>
      </c>
      <c r="F494" s="4" t="s">
        <v>34</v>
      </c>
      <c r="G494" s="4" t="s">
        <v>35</v>
      </c>
      <c r="H494" s="4" t="s">
        <v>36</v>
      </c>
      <c r="I494" s="4" t="s">
        <v>37</v>
      </c>
      <c r="J494" s="4" t="s">
        <v>38</v>
      </c>
      <c r="K494" s="4" t="s">
        <v>32</v>
      </c>
      <c r="L494" s="4" t="s">
        <v>39</v>
      </c>
      <c r="M494" s="4" t="s">
        <v>343</v>
      </c>
      <c r="N494" s="4" t="s">
        <v>41</v>
      </c>
      <c r="O494" s="4" t="s">
        <v>2172</v>
      </c>
      <c r="P494" s="4" t="s">
        <v>2173</v>
      </c>
      <c r="Q494" s="4" t="s">
        <v>2174</v>
      </c>
      <c r="R494" s="4">
        <v>78.400000000000006</v>
      </c>
      <c r="S494" s="4">
        <v>0</v>
      </c>
      <c r="T494" s="4">
        <v>0</v>
      </c>
      <c r="U494" s="4">
        <v>0</v>
      </c>
      <c r="V494" s="4">
        <v>1</v>
      </c>
      <c r="W494" s="4">
        <v>1</v>
      </c>
      <c r="X494" s="5">
        <v>4</v>
      </c>
      <c r="Z494" s="3">
        <f t="shared" si="87"/>
        <v>4.0000000000000002E-4</v>
      </c>
      <c r="AA494" s="4">
        <f t="shared" si="87"/>
        <v>4.0000000000000002E-4</v>
      </c>
      <c r="AB494" s="4">
        <f t="shared" si="87"/>
        <v>4.0000000000000002E-4</v>
      </c>
      <c r="AC494" s="4">
        <f t="shared" si="86"/>
        <v>8.5351473922902499E-4</v>
      </c>
      <c r="AD494" s="4">
        <f t="shared" si="86"/>
        <v>5.8112660749864162E-4</v>
      </c>
      <c r="AE494" s="5">
        <f t="shared" si="86"/>
        <v>1.028831944662789E-3</v>
      </c>
      <c r="AF494"/>
      <c r="AG494" s="3">
        <f t="shared" si="81"/>
        <v>4.0000000000000002E-4</v>
      </c>
      <c r="AH494" s="5">
        <f t="shared" si="82"/>
        <v>8.2115776379681853E-4</v>
      </c>
      <c r="AI494"/>
      <c r="AJ494" s="3">
        <f t="shared" si="83"/>
        <v>8.3798656991523446E-2</v>
      </c>
      <c r="AK494" s="4">
        <f t="shared" si="77"/>
        <v>8.3798656991523446E-2</v>
      </c>
      <c r="AL494" s="4">
        <f t="shared" si="84"/>
        <v>1</v>
      </c>
      <c r="AM494" s="4">
        <f t="shared" si="78"/>
        <v>2.0528944094920463</v>
      </c>
      <c r="AN494" s="4">
        <f t="shared" si="79"/>
        <v>0</v>
      </c>
      <c r="AO494" s="4" t="str">
        <f t="shared" si="80"/>
        <v>K00577</v>
      </c>
      <c r="AP494" s="16" t="str">
        <f t="shared" si="85"/>
        <v>#00FF00</v>
      </c>
    </row>
    <row r="495" spans="1:42" x14ac:dyDescent="0.35">
      <c r="A495" s="3" t="s">
        <v>2175</v>
      </c>
      <c r="B495" s="4"/>
      <c r="C495" s="4"/>
      <c r="D495" s="23" t="s">
        <v>32</v>
      </c>
      <c r="E495" s="4" t="s">
        <v>33</v>
      </c>
      <c r="F495" s="4" t="s">
        <v>34</v>
      </c>
      <c r="G495" s="4" t="s">
        <v>35</v>
      </c>
      <c r="H495" s="4" t="s">
        <v>36</v>
      </c>
      <c r="I495" s="4" t="s">
        <v>37</v>
      </c>
      <c r="J495" s="4" t="s">
        <v>38</v>
      </c>
      <c r="K495" s="4" t="s">
        <v>32</v>
      </c>
      <c r="L495" s="4" t="s">
        <v>39</v>
      </c>
      <c r="M495" s="4" t="s">
        <v>118</v>
      </c>
      <c r="N495" s="4" t="s">
        <v>41</v>
      </c>
      <c r="O495" s="4" t="s">
        <v>50</v>
      </c>
      <c r="P495" s="4" t="s">
        <v>50</v>
      </c>
      <c r="Q495" s="4" t="s">
        <v>51</v>
      </c>
      <c r="R495" s="4">
        <v>60.8</v>
      </c>
      <c r="S495" s="4">
        <v>0</v>
      </c>
      <c r="T495" s="4">
        <v>0</v>
      </c>
      <c r="U495" s="4">
        <v>0</v>
      </c>
      <c r="V495" s="4">
        <v>0</v>
      </c>
      <c r="W495" s="4">
        <v>0</v>
      </c>
      <c r="X495" s="5">
        <v>0</v>
      </c>
      <c r="Z495" s="3">
        <f t="shared" si="87"/>
        <v>4.0000000000000002E-4</v>
      </c>
      <c r="AA495" s="4">
        <f t="shared" si="87"/>
        <v>4.0000000000000002E-4</v>
      </c>
      <c r="AB495" s="4">
        <f t="shared" si="87"/>
        <v>4.0000000000000002E-4</v>
      </c>
      <c r="AC495" s="4">
        <f t="shared" si="86"/>
        <v>4.0000000000000002E-4</v>
      </c>
      <c r="AD495" s="4">
        <f t="shared" si="86"/>
        <v>4.0000000000000002E-4</v>
      </c>
      <c r="AE495" s="5">
        <f t="shared" si="86"/>
        <v>4.0000000000000002E-4</v>
      </c>
      <c r="AF495"/>
      <c r="AG495" s="3">
        <f t="shared" si="81"/>
        <v>4.0000000000000002E-4</v>
      </c>
      <c r="AH495" s="5">
        <f t="shared" si="82"/>
        <v>4.0000000000000002E-4</v>
      </c>
      <c r="AI495"/>
      <c r="AJ495" s="3" t="e">
        <f t="shared" si="83"/>
        <v>#DIV/0!</v>
      </c>
      <c r="AK495" s="4">
        <f t="shared" si="77"/>
        <v>1</v>
      </c>
      <c r="AL495" s="4">
        <f t="shared" si="84"/>
        <v>1</v>
      </c>
      <c r="AM495" s="4">
        <f t="shared" si="78"/>
        <v>1</v>
      </c>
      <c r="AN495" s="4">
        <f t="shared" si="79"/>
        <v>0</v>
      </c>
      <c r="AO495" s="4">
        <f t="shared" si="80"/>
        <v>0</v>
      </c>
      <c r="AP495" s="16" t="str">
        <f t="shared" si="85"/>
        <v>#00FF00</v>
      </c>
    </row>
    <row r="496" spans="1:42" x14ac:dyDescent="0.35">
      <c r="A496" s="3" t="s">
        <v>2176</v>
      </c>
      <c r="B496" s="4"/>
      <c r="C496" s="4"/>
      <c r="D496" s="23" t="s">
        <v>32</v>
      </c>
      <c r="E496" s="4" t="s">
        <v>33</v>
      </c>
      <c r="F496" s="4" t="s">
        <v>34</v>
      </c>
      <c r="G496" s="4" t="s">
        <v>35</v>
      </c>
      <c r="H496" s="4" t="s">
        <v>36</v>
      </c>
      <c r="I496" s="4" t="s">
        <v>37</v>
      </c>
      <c r="J496" s="4" t="s">
        <v>38</v>
      </c>
      <c r="K496" s="4" t="s">
        <v>32</v>
      </c>
      <c r="L496" s="4" t="s">
        <v>39</v>
      </c>
      <c r="M496" s="4" t="s">
        <v>150</v>
      </c>
      <c r="N496" s="4" t="s">
        <v>41</v>
      </c>
      <c r="O496" s="4" t="s">
        <v>50</v>
      </c>
      <c r="P496" s="4" t="s">
        <v>50</v>
      </c>
      <c r="Q496" s="4" t="s">
        <v>51</v>
      </c>
      <c r="R496" s="4">
        <v>70.599999999999994</v>
      </c>
      <c r="S496" s="4">
        <v>0</v>
      </c>
      <c r="T496" s="4">
        <v>0</v>
      </c>
      <c r="U496" s="4">
        <v>0</v>
      </c>
      <c r="V496" s="4">
        <v>1</v>
      </c>
      <c r="W496" s="4">
        <v>2</v>
      </c>
      <c r="X496" s="5">
        <v>3</v>
      </c>
      <c r="Z496" s="3">
        <f t="shared" si="87"/>
        <v>4.0000000000000002E-4</v>
      </c>
      <c r="AA496" s="4">
        <f t="shared" si="87"/>
        <v>4.0000000000000002E-4</v>
      </c>
      <c r="AB496" s="4">
        <f t="shared" si="87"/>
        <v>4.0000000000000002E-4</v>
      </c>
      <c r="AC496" s="4">
        <f t="shared" si="86"/>
        <v>8.5351473922902499E-4</v>
      </c>
      <c r="AD496" s="4">
        <f t="shared" si="86"/>
        <v>7.6225321499728306E-4</v>
      </c>
      <c r="AE496" s="5">
        <f t="shared" si="86"/>
        <v>8.7162395849709167E-4</v>
      </c>
      <c r="AF496"/>
      <c r="AG496" s="3">
        <f t="shared" si="81"/>
        <v>4.0000000000000002E-4</v>
      </c>
      <c r="AH496" s="5">
        <f t="shared" si="82"/>
        <v>8.2913063757446661E-4</v>
      </c>
      <c r="AI496"/>
      <c r="AJ496" s="3">
        <f t="shared" si="83"/>
        <v>6.1627957746588332E-3</v>
      </c>
      <c r="AK496" s="4">
        <f t="shared" si="77"/>
        <v>6.1627957746588332E-3</v>
      </c>
      <c r="AL496" s="4">
        <f t="shared" si="84"/>
        <v>6.1627957746588332E-3</v>
      </c>
      <c r="AM496" s="4">
        <f t="shared" si="78"/>
        <v>2.0728265939361665</v>
      </c>
      <c r="AN496" s="4">
        <f t="shared" si="79"/>
        <v>1.0515994302281479</v>
      </c>
      <c r="AO496" s="4">
        <f t="shared" si="80"/>
        <v>0</v>
      </c>
      <c r="AP496" s="16" t="str">
        <f t="shared" si="85"/>
        <v>#FFFF00</v>
      </c>
    </row>
    <row r="497" spans="1:42" x14ac:dyDescent="0.35">
      <c r="A497" s="3" t="s">
        <v>2177</v>
      </c>
      <c r="B497" s="4"/>
      <c r="C497" s="4"/>
      <c r="D497" s="23" t="s">
        <v>32</v>
      </c>
      <c r="E497" s="4" t="s">
        <v>33</v>
      </c>
      <c r="F497" s="4" t="s">
        <v>34</v>
      </c>
      <c r="G497" s="4" t="s">
        <v>35</v>
      </c>
      <c r="H497" s="4" t="s">
        <v>36</v>
      </c>
      <c r="I497" s="4" t="s">
        <v>37</v>
      </c>
      <c r="J497" s="4" t="s">
        <v>38</v>
      </c>
      <c r="K497" s="4" t="s">
        <v>32</v>
      </c>
      <c r="L497" s="4" t="s">
        <v>1936</v>
      </c>
      <c r="M497" s="4" t="s">
        <v>143</v>
      </c>
      <c r="N497" s="4" t="s">
        <v>41</v>
      </c>
      <c r="O497" s="4" t="s">
        <v>50</v>
      </c>
      <c r="P497" s="4" t="s">
        <v>50</v>
      </c>
      <c r="Q497" s="4" t="s">
        <v>2178</v>
      </c>
      <c r="R497" s="4">
        <v>39.5</v>
      </c>
      <c r="S497" s="4">
        <v>0</v>
      </c>
      <c r="T497" s="4">
        <v>0</v>
      </c>
      <c r="U497" s="4">
        <v>0</v>
      </c>
      <c r="V497" s="4">
        <v>0</v>
      </c>
      <c r="W497" s="4">
        <v>0</v>
      </c>
      <c r="X497" s="5">
        <v>2</v>
      </c>
      <c r="Z497" s="3">
        <f t="shared" si="87"/>
        <v>4.0000000000000002E-4</v>
      </c>
      <c r="AA497" s="4">
        <f t="shared" si="87"/>
        <v>4.0000000000000002E-4</v>
      </c>
      <c r="AB497" s="4">
        <f t="shared" si="87"/>
        <v>4.0000000000000002E-4</v>
      </c>
      <c r="AC497" s="4">
        <f t="shared" si="86"/>
        <v>4.0000000000000002E-4</v>
      </c>
      <c r="AD497" s="4">
        <f t="shared" si="86"/>
        <v>4.0000000000000002E-4</v>
      </c>
      <c r="AE497" s="5">
        <f t="shared" si="86"/>
        <v>7.1441597233139447E-4</v>
      </c>
      <c r="AF497"/>
      <c r="AG497" s="3">
        <f t="shared" si="81"/>
        <v>4.0000000000000002E-4</v>
      </c>
      <c r="AH497" s="5">
        <f t="shared" si="82"/>
        <v>5.048053241104648E-4</v>
      </c>
      <c r="AI497"/>
      <c r="AJ497" s="3">
        <f t="shared" si="83"/>
        <v>0.42264973081037438</v>
      </c>
      <c r="AK497" s="4">
        <f t="shared" si="77"/>
        <v>0.42264973081037438</v>
      </c>
      <c r="AL497" s="4">
        <f t="shared" si="84"/>
        <v>1</v>
      </c>
      <c r="AM497" s="4">
        <f t="shared" si="78"/>
        <v>1.2620133102761619</v>
      </c>
      <c r="AN497" s="4">
        <f t="shared" si="79"/>
        <v>0</v>
      </c>
      <c r="AO497" s="4">
        <f t="shared" si="80"/>
        <v>0</v>
      </c>
      <c r="AP497" s="16" t="str">
        <f t="shared" si="85"/>
        <v>#00FF00</v>
      </c>
    </row>
    <row r="498" spans="1:42" x14ac:dyDescent="0.35">
      <c r="A498" s="3" t="s">
        <v>2179</v>
      </c>
      <c r="B498" s="4" t="s">
        <v>671</v>
      </c>
      <c r="C498" s="4" t="s">
        <v>672</v>
      </c>
      <c r="D498" s="23" t="s">
        <v>32</v>
      </c>
      <c r="E498" s="4" t="s">
        <v>33</v>
      </c>
      <c r="F498" s="4" t="s">
        <v>34</v>
      </c>
      <c r="G498" s="4" t="s">
        <v>35</v>
      </c>
      <c r="H498" s="4" t="s">
        <v>36</v>
      </c>
      <c r="I498" s="4" t="s">
        <v>37</v>
      </c>
      <c r="J498" s="4" t="s">
        <v>38</v>
      </c>
      <c r="K498" s="4" t="s">
        <v>32</v>
      </c>
      <c r="L498" s="4" t="s">
        <v>39</v>
      </c>
      <c r="M498" s="4" t="s">
        <v>64</v>
      </c>
      <c r="N498" s="4" t="s">
        <v>41</v>
      </c>
      <c r="O498" s="4" t="s">
        <v>673</v>
      </c>
      <c r="P498" s="4" t="s">
        <v>674</v>
      </c>
      <c r="Q498" s="4" t="s">
        <v>2180</v>
      </c>
      <c r="R498" s="4">
        <v>78.3</v>
      </c>
      <c r="S498" s="4">
        <v>0</v>
      </c>
      <c r="T498" s="4">
        <v>0</v>
      </c>
      <c r="U498" s="4">
        <v>0</v>
      </c>
      <c r="V498" s="4">
        <v>0</v>
      </c>
      <c r="W498" s="4">
        <v>1</v>
      </c>
      <c r="X498" s="5">
        <v>1</v>
      </c>
      <c r="Z498" s="3">
        <f t="shared" si="87"/>
        <v>4.0000000000000002E-4</v>
      </c>
      <c r="AA498" s="4">
        <f t="shared" si="87"/>
        <v>4.0000000000000002E-4</v>
      </c>
      <c r="AB498" s="4">
        <f t="shared" si="87"/>
        <v>4.0000000000000002E-4</v>
      </c>
      <c r="AC498" s="4">
        <f t="shared" si="86"/>
        <v>4.0000000000000002E-4</v>
      </c>
      <c r="AD498" s="4">
        <f t="shared" si="86"/>
        <v>5.8112660749864162E-4</v>
      </c>
      <c r="AE498" s="5">
        <f t="shared" si="86"/>
        <v>5.5720798616569727E-4</v>
      </c>
      <c r="AF498"/>
      <c r="AG498" s="3">
        <f t="shared" si="81"/>
        <v>4.0000000000000002E-4</v>
      </c>
      <c r="AH498" s="5">
        <f t="shared" si="82"/>
        <v>5.1277819788811288E-4</v>
      </c>
      <c r="AI498"/>
      <c r="AJ498" s="3">
        <f t="shared" si="83"/>
        <v>0.18553614898453974</v>
      </c>
      <c r="AK498" s="4">
        <f t="shared" si="77"/>
        <v>0.18553614898453974</v>
      </c>
      <c r="AL498" s="4">
        <f t="shared" si="84"/>
        <v>1</v>
      </c>
      <c r="AM498" s="4">
        <f t="shared" si="78"/>
        <v>1.2819454947202822</v>
      </c>
      <c r="AN498" s="4">
        <f t="shared" si="79"/>
        <v>0</v>
      </c>
      <c r="AO498" s="4" t="str">
        <f t="shared" si="80"/>
        <v>K01784</v>
      </c>
      <c r="AP498" s="16" t="str">
        <f t="shared" si="85"/>
        <v>#00FF00</v>
      </c>
    </row>
    <row r="499" spans="1:42" x14ac:dyDescent="0.35">
      <c r="A499" s="3" t="s">
        <v>2181</v>
      </c>
      <c r="B499" s="4"/>
      <c r="C499" s="4"/>
      <c r="D499" s="23" t="s">
        <v>32</v>
      </c>
      <c r="E499" s="4" t="s">
        <v>33</v>
      </c>
      <c r="F499" s="4" t="s">
        <v>34</v>
      </c>
      <c r="G499" s="4" t="s">
        <v>35</v>
      </c>
      <c r="H499" s="4" t="s">
        <v>36</v>
      </c>
      <c r="I499" s="4" t="s">
        <v>37</v>
      </c>
      <c r="J499" s="4" t="s">
        <v>38</v>
      </c>
      <c r="K499" s="4" t="s">
        <v>32</v>
      </c>
      <c r="L499" s="4" t="s">
        <v>84</v>
      </c>
      <c r="M499" s="4" t="s">
        <v>412</v>
      </c>
      <c r="N499" s="4" t="s">
        <v>41</v>
      </c>
      <c r="O499" s="4" t="s">
        <v>50</v>
      </c>
      <c r="P499" s="4" t="s">
        <v>50</v>
      </c>
      <c r="Q499" s="4" t="s">
        <v>2182</v>
      </c>
      <c r="R499" s="4">
        <v>58.2</v>
      </c>
      <c r="S499" s="4">
        <v>0</v>
      </c>
      <c r="T499" s="4">
        <v>0</v>
      </c>
      <c r="U499" s="4">
        <v>0</v>
      </c>
      <c r="V499" s="4">
        <v>0</v>
      </c>
      <c r="W499" s="4">
        <v>0</v>
      </c>
      <c r="X499" s="5">
        <v>0</v>
      </c>
      <c r="Z499" s="3">
        <f t="shared" si="87"/>
        <v>4.0000000000000002E-4</v>
      </c>
      <c r="AA499" s="4">
        <f t="shared" si="87"/>
        <v>4.0000000000000002E-4</v>
      </c>
      <c r="AB499" s="4">
        <f t="shared" si="87"/>
        <v>4.0000000000000002E-4</v>
      </c>
      <c r="AC499" s="4">
        <f t="shared" si="86"/>
        <v>4.0000000000000002E-4</v>
      </c>
      <c r="AD499" s="4">
        <f t="shared" si="86"/>
        <v>4.0000000000000002E-4</v>
      </c>
      <c r="AE499" s="5">
        <f t="shared" si="86"/>
        <v>4.0000000000000002E-4</v>
      </c>
      <c r="AF499"/>
      <c r="AG499" s="3">
        <f t="shared" si="81"/>
        <v>4.0000000000000002E-4</v>
      </c>
      <c r="AH499" s="5">
        <f t="shared" si="82"/>
        <v>4.0000000000000002E-4</v>
      </c>
      <c r="AI499"/>
      <c r="AJ499" s="3" t="e">
        <f t="shared" si="83"/>
        <v>#DIV/0!</v>
      </c>
      <c r="AK499" s="4">
        <f t="shared" si="77"/>
        <v>1</v>
      </c>
      <c r="AL499" s="4">
        <f t="shared" si="84"/>
        <v>1</v>
      </c>
      <c r="AM499" s="4">
        <f t="shared" si="78"/>
        <v>1</v>
      </c>
      <c r="AN499" s="4">
        <f t="shared" si="79"/>
        <v>0</v>
      </c>
      <c r="AO499" s="4">
        <f t="shared" si="80"/>
        <v>0</v>
      </c>
      <c r="AP499" s="16" t="str">
        <f t="shared" si="85"/>
        <v>#00FF00</v>
      </c>
    </row>
    <row r="500" spans="1:42" x14ac:dyDescent="0.35">
      <c r="A500" s="3" t="s">
        <v>2183</v>
      </c>
      <c r="B500" s="4"/>
      <c r="C500" s="4"/>
      <c r="D500" s="23" t="s">
        <v>32</v>
      </c>
      <c r="E500" s="4" t="s">
        <v>101</v>
      </c>
      <c r="F500" s="4" t="s">
        <v>34</v>
      </c>
      <c r="G500" s="4"/>
      <c r="H500" s="4"/>
      <c r="I500" s="4"/>
      <c r="J500" s="4"/>
      <c r="K500" s="4"/>
      <c r="L500" s="4"/>
      <c r="M500" s="4" t="s">
        <v>64</v>
      </c>
      <c r="N500" s="4" t="s">
        <v>41</v>
      </c>
      <c r="O500" s="4" t="s">
        <v>2184</v>
      </c>
      <c r="P500" s="4" t="s">
        <v>2185</v>
      </c>
      <c r="Q500" s="4" t="s">
        <v>2186</v>
      </c>
      <c r="R500" s="4">
        <v>77.5</v>
      </c>
      <c r="S500" s="4">
        <v>0</v>
      </c>
      <c r="T500" s="4">
        <v>0</v>
      </c>
      <c r="U500" s="4">
        <v>0</v>
      </c>
      <c r="V500" s="4">
        <v>1</v>
      </c>
      <c r="W500" s="4">
        <v>2</v>
      </c>
      <c r="X500" s="5">
        <v>2</v>
      </c>
      <c r="Z500" s="3">
        <f t="shared" si="87"/>
        <v>4.0000000000000002E-4</v>
      </c>
      <c r="AA500" s="4">
        <f t="shared" si="87"/>
        <v>4.0000000000000002E-4</v>
      </c>
      <c r="AB500" s="4">
        <f t="shared" si="87"/>
        <v>4.0000000000000002E-4</v>
      </c>
      <c r="AC500" s="4">
        <f t="shared" si="86"/>
        <v>8.5351473922902499E-4</v>
      </c>
      <c r="AD500" s="4">
        <f t="shared" si="86"/>
        <v>7.6225321499728306E-4</v>
      </c>
      <c r="AE500" s="5">
        <f t="shared" si="86"/>
        <v>7.1441597233139447E-4</v>
      </c>
      <c r="AF500"/>
      <c r="AG500" s="3">
        <f t="shared" si="81"/>
        <v>4.0000000000000002E-4</v>
      </c>
      <c r="AH500" s="5">
        <f t="shared" si="82"/>
        <v>7.7672797551923414E-4</v>
      </c>
      <c r="AI500"/>
      <c r="AJ500" s="3">
        <f t="shared" si="83"/>
        <v>1.1527454066491043E-2</v>
      </c>
      <c r="AK500" s="4">
        <f t="shared" si="77"/>
        <v>1.1527454066491043E-2</v>
      </c>
      <c r="AL500" s="4">
        <f t="shared" si="84"/>
        <v>1.1527454066491043E-2</v>
      </c>
      <c r="AM500" s="4">
        <f t="shared" si="78"/>
        <v>1.9418199387980852</v>
      </c>
      <c r="AN500" s="4">
        <f t="shared" si="79"/>
        <v>0.95740942864236322</v>
      </c>
      <c r="AO500" s="4">
        <f t="shared" si="80"/>
        <v>0</v>
      </c>
      <c r="AP500" s="16" t="str">
        <f t="shared" si="85"/>
        <v>#FFFF00</v>
      </c>
    </row>
    <row r="501" spans="1:42" x14ac:dyDescent="0.35">
      <c r="A501" s="3" t="s">
        <v>2187</v>
      </c>
      <c r="B501" s="4" t="s">
        <v>2188</v>
      </c>
      <c r="C501" s="4"/>
      <c r="D501" s="23" t="s">
        <v>32</v>
      </c>
      <c r="E501" s="4" t="s">
        <v>33</v>
      </c>
      <c r="F501" s="4" t="s">
        <v>34</v>
      </c>
      <c r="G501" s="4" t="s">
        <v>35</v>
      </c>
      <c r="H501" s="4" t="s">
        <v>36</v>
      </c>
      <c r="I501" s="4" t="s">
        <v>37</v>
      </c>
      <c r="J501" s="4" t="s">
        <v>38</v>
      </c>
      <c r="K501" s="4" t="s">
        <v>32</v>
      </c>
      <c r="L501" s="4" t="s">
        <v>39</v>
      </c>
      <c r="M501" s="4" t="s">
        <v>169</v>
      </c>
      <c r="N501" s="4" t="s">
        <v>41</v>
      </c>
      <c r="O501" s="4" t="s">
        <v>2189</v>
      </c>
      <c r="P501" s="4" t="s">
        <v>2190</v>
      </c>
      <c r="Q501" s="4" t="s">
        <v>2191</v>
      </c>
      <c r="R501" s="4">
        <v>95.4</v>
      </c>
      <c r="S501" s="4">
        <v>0</v>
      </c>
      <c r="T501" s="4">
        <v>0</v>
      </c>
      <c r="U501" s="4">
        <v>0</v>
      </c>
      <c r="V501" s="4">
        <v>10</v>
      </c>
      <c r="W501" s="4">
        <v>11</v>
      </c>
      <c r="X501" s="5">
        <v>11</v>
      </c>
      <c r="Z501" s="3">
        <f t="shared" si="87"/>
        <v>4.0000000000000002E-4</v>
      </c>
      <c r="AA501" s="4">
        <f t="shared" si="87"/>
        <v>4.0000000000000002E-4</v>
      </c>
      <c r="AB501" s="4">
        <f t="shared" si="87"/>
        <v>4.0000000000000002E-4</v>
      </c>
      <c r="AC501" s="4">
        <f t="shared" si="86"/>
        <v>4.9351473922902497E-3</v>
      </c>
      <c r="AD501" s="4">
        <f t="shared" si="86"/>
        <v>2.3923926824850573E-3</v>
      </c>
      <c r="AE501" s="5">
        <f t="shared" si="86"/>
        <v>2.1292878478226694E-3</v>
      </c>
      <c r="AF501"/>
      <c r="AG501" s="3">
        <f t="shared" si="81"/>
        <v>4.0000000000000002E-4</v>
      </c>
      <c r="AH501" s="5">
        <f t="shared" si="82"/>
        <v>3.1522759741993253E-3</v>
      </c>
      <c r="AI501"/>
      <c r="AJ501" s="3">
        <f t="shared" si="83"/>
        <v>9.1409441834518268E-2</v>
      </c>
      <c r="AK501" s="4">
        <f t="shared" si="77"/>
        <v>9.1409441834518268E-2</v>
      </c>
      <c r="AL501" s="4">
        <f t="shared" si="84"/>
        <v>1</v>
      </c>
      <c r="AM501" s="4">
        <f t="shared" si="78"/>
        <v>7.8806899354983129</v>
      </c>
      <c r="AN501" s="4">
        <f t="shared" si="79"/>
        <v>0</v>
      </c>
      <c r="AO501" s="4" t="str">
        <f t="shared" si="80"/>
        <v>K02107</v>
      </c>
      <c r="AP501" s="16" t="str">
        <f t="shared" si="85"/>
        <v>#00FF00</v>
      </c>
    </row>
    <row r="502" spans="1:42" x14ac:dyDescent="0.35">
      <c r="A502" s="3" t="s">
        <v>2192</v>
      </c>
      <c r="B502" s="4" t="s">
        <v>2193</v>
      </c>
      <c r="C502" s="4"/>
      <c r="D502" s="23" t="s">
        <v>32</v>
      </c>
      <c r="E502" s="4" t="s">
        <v>33</v>
      </c>
      <c r="F502" s="4" t="s">
        <v>34</v>
      </c>
      <c r="G502" s="4" t="s">
        <v>35</v>
      </c>
      <c r="H502" s="4" t="s">
        <v>36</v>
      </c>
      <c r="I502" s="4" t="s">
        <v>37</v>
      </c>
      <c r="J502" s="4" t="s">
        <v>38</v>
      </c>
      <c r="K502" s="4" t="s">
        <v>32</v>
      </c>
      <c r="L502" s="4" t="s">
        <v>111</v>
      </c>
      <c r="M502" s="4" t="s">
        <v>64</v>
      </c>
      <c r="N502" s="4" t="s">
        <v>41</v>
      </c>
      <c r="O502" s="4" t="s">
        <v>2194</v>
      </c>
      <c r="P502" s="4" t="s">
        <v>2195</v>
      </c>
      <c r="Q502" s="4" t="s">
        <v>2196</v>
      </c>
      <c r="R502" s="4">
        <v>87.3</v>
      </c>
      <c r="S502" s="4">
        <v>0</v>
      </c>
      <c r="T502" s="4">
        <v>0</v>
      </c>
      <c r="U502" s="4">
        <v>0</v>
      </c>
      <c r="V502" s="4">
        <v>1</v>
      </c>
      <c r="W502" s="4">
        <v>4</v>
      </c>
      <c r="X502" s="5">
        <v>4</v>
      </c>
      <c r="Z502" s="3">
        <f t="shared" si="87"/>
        <v>4.0000000000000002E-4</v>
      </c>
      <c r="AA502" s="4">
        <f t="shared" si="87"/>
        <v>4.0000000000000002E-4</v>
      </c>
      <c r="AB502" s="4">
        <f t="shared" si="87"/>
        <v>4.0000000000000002E-4</v>
      </c>
      <c r="AC502" s="4">
        <f t="shared" si="86"/>
        <v>8.5351473922902499E-4</v>
      </c>
      <c r="AD502" s="4">
        <f t="shared" si="86"/>
        <v>1.1245064299945662E-3</v>
      </c>
      <c r="AE502" s="5">
        <f t="shared" si="86"/>
        <v>1.028831944662789E-3</v>
      </c>
      <c r="AF502"/>
      <c r="AG502" s="3">
        <f t="shared" si="81"/>
        <v>4.0000000000000002E-4</v>
      </c>
      <c r="AH502" s="5">
        <f t="shared" si="82"/>
        <v>1.0022843712954601E-3</v>
      </c>
      <c r="AI502"/>
      <c r="AJ502" s="3">
        <f t="shared" si="83"/>
        <v>1.6917032689556508E-2</v>
      </c>
      <c r="AK502" s="4">
        <f t="shared" si="77"/>
        <v>1.6917032689556508E-2</v>
      </c>
      <c r="AL502" s="4">
        <f t="shared" si="84"/>
        <v>1.6917032689556508E-2</v>
      </c>
      <c r="AM502" s="4">
        <f t="shared" si="78"/>
        <v>2.50571092823865</v>
      </c>
      <c r="AN502" s="4">
        <f t="shared" si="79"/>
        <v>1.3252199875042594</v>
      </c>
      <c r="AO502" s="4" t="str">
        <f t="shared" si="80"/>
        <v>K08999</v>
      </c>
      <c r="AP502" s="16" t="str">
        <f t="shared" si="85"/>
        <v>#FFFF00</v>
      </c>
    </row>
    <row r="503" spans="1:42" x14ac:dyDescent="0.35">
      <c r="A503" s="3" t="s">
        <v>2197</v>
      </c>
      <c r="B503" s="4" t="s">
        <v>2198</v>
      </c>
      <c r="C503" s="4" t="s">
        <v>2199</v>
      </c>
      <c r="D503" s="23" t="s">
        <v>32</v>
      </c>
      <c r="E503" s="4" t="s">
        <v>33</v>
      </c>
      <c r="F503" s="4" t="s">
        <v>34</v>
      </c>
      <c r="G503" s="4" t="s">
        <v>35</v>
      </c>
      <c r="H503" s="4" t="s">
        <v>36</v>
      </c>
      <c r="I503" s="4" t="s">
        <v>37</v>
      </c>
      <c r="J503" s="4" t="s">
        <v>38</v>
      </c>
      <c r="K503" s="4" t="s">
        <v>32</v>
      </c>
      <c r="L503" s="4" t="s">
        <v>39</v>
      </c>
      <c r="M503" s="4" t="s">
        <v>284</v>
      </c>
      <c r="N503" s="4" t="s">
        <v>41</v>
      </c>
      <c r="O503" s="4" t="s">
        <v>2200</v>
      </c>
      <c r="P503" s="4" t="s">
        <v>2201</v>
      </c>
      <c r="Q503" s="4" t="s">
        <v>2202</v>
      </c>
      <c r="R503" s="4">
        <v>94.3</v>
      </c>
      <c r="S503" s="4">
        <v>0</v>
      </c>
      <c r="T503" s="4">
        <v>0</v>
      </c>
      <c r="U503" s="4">
        <v>0</v>
      </c>
      <c r="V503" s="4">
        <v>3</v>
      </c>
      <c r="W503" s="4">
        <v>4</v>
      </c>
      <c r="X503" s="5">
        <v>7</v>
      </c>
      <c r="Z503" s="3">
        <f t="shared" si="87"/>
        <v>4.0000000000000002E-4</v>
      </c>
      <c r="AA503" s="4">
        <f t="shared" si="87"/>
        <v>4.0000000000000002E-4</v>
      </c>
      <c r="AB503" s="4">
        <f t="shared" si="87"/>
        <v>4.0000000000000002E-4</v>
      </c>
      <c r="AC503" s="4">
        <f t="shared" si="86"/>
        <v>1.7605442176870747E-3</v>
      </c>
      <c r="AD503" s="4">
        <f t="shared" si="86"/>
        <v>1.1245064299945662E-3</v>
      </c>
      <c r="AE503" s="5">
        <f t="shared" si="86"/>
        <v>1.5004559031598806E-3</v>
      </c>
      <c r="AF503"/>
      <c r="AG503" s="3">
        <f t="shared" si="81"/>
        <v>4.0000000000000002E-4</v>
      </c>
      <c r="AH503" s="5">
        <f t="shared" si="82"/>
        <v>1.461835516947174E-3</v>
      </c>
      <c r="AI503"/>
      <c r="AJ503" s="3">
        <f t="shared" si="83"/>
        <v>2.8925408962566915E-2</v>
      </c>
      <c r="AK503" s="4">
        <f t="shared" si="77"/>
        <v>2.8925408962566915E-2</v>
      </c>
      <c r="AL503" s="4">
        <f t="shared" si="84"/>
        <v>2.8925408962566915E-2</v>
      </c>
      <c r="AM503" s="4">
        <f t="shared" si="78"/>
        <v>3.6545887923679348</v>
      </c>
      <c r="AN503" s="4">
        <f t="shared" si="79"/>
        <v>1.8697090859079866</v>
      </c>
      <c r="AO503" s="4" t="str">
        <f t="shared" si="80"/>
        <v>K05601</v>
      </c>
      <c r="AP503" s="16" t="str">
        <f t="shared" si="85"/>
        <v>#FFFF00</v>
      </c>
    </row>
    <row r="504" spans="1:42" x14ac:dyDescent="0.35">
      <c r="A504" s="3" t="s">
        <v>2203</v>
      </c>
      <c r="B504" s="4"/>
      <c r="C504" s="4"/>
      <c r="D504" s="23" t="s">
        <v>32</v>
      </c>
      <c r="E504" s="4" t="s">
        <v>33</v>
      </c>
      <c r="F504" s="4" t="s">
        <v>34</v>
      </c>
      <c r="G504" s="4" t="s">
        <v>35</v>
      </c>
      <c r="H504" s="4" t="s">
        <v>36</v>
      </c>
      <c r="I504" s="4" t="s">
        <v>37</v>
      </c>
      <c r="J504" s="4" t="s">
        <v>38</v>
      </c>
      <c r="K504" s="4" t="s">
        <v>32</v>
      </c>
      <c r="L504" s="4" t="s">
        <v>39</v>
      </c>
      <c r="M504" s="4" t="s">
        <v>577</v>
      </c>
      <c r="N504" s="4" t="s">
        <v>41</v>
      </c>
      <c r="O504" s="4" t="s">
        <v>2204</v>
      </c>
      <c r="P504" s="4" t="s">
        <v>2205</v>
      </c>
      <c r="Q504" s="4" t="s">
        <v>2206</v>
      </c>
      <c r="R504" s="4">
        <v>77.099999999999994</v>
      </c>
      <c r="S504" s="4">
        <v>0</v>
      </c>
      <c r="T504" s="4">
        <v>0</v>
      </c>
      <c r="U504" s="4">
        <v>0</v>
      </c>
      <c r="V504" s="4">
        <v>0</v>
      </c>
      <c r="W504" s="4">
        <v>2</v>
      </c>
      <c r="X504" s="5">
        <v>3</v>
      </c>
      <c r="Z504" s="3">
        <f t="shared" si="87"/>
        <v>4.0000000000000002E-4</v>
      </c>
      <c r="AA504" s="4">
        <f t="shared" si="87"/>
        <v>4.0000000000000002E-4</v>
      </c>
      <c r="AB504" s="4">
        <f t="shared" si="87"/>
        <v>4.0000000000000002E-4</v>
      </c>
      <c r="AC504" s="4">
        <f t="shared" si="86"/>
        <v>4.0000000000000002E-4</v>
      </c>
      <c r="AD504" s="4">
        <f t="shared" si="86"/>
        <v>7.6225321499728306E-4</v>
      </c>
      <c r="AE504" s="5">
        <f t="shared" si="86"/>
        <v>8.7162395849709167E-4</v>
      </c>
      <c r="AF504"/>
      <c r="AG504" s="3">
        <f t="shared" si="81"/>
        <v>4.0000000000000002E-4</v>
      </c>
      <c r="AH504" s="5">
        <f t="shared" si="82"/>
        <v>6.7795905783145816E-4</v>
      </c>
      <c r="AI504"/>
      <c r="AJ504" s="3">
        <f t="shared" si="83"/>
        <v>0.19043708537264914</v>
      </c>
      <c r="AK504" s="4">
        <f t="shared" si="77"/>
        <v>0.19043708537264914</v>
      </c>
      <c r="AL504" s="4">
        <f t="shared" si="84"/>
        <v>1</v>
      </c>
      <c r="AM504" s="4">
        <f t="shared" si="78"/>
        <v>1.6948976445786452</v>
      </c>
      <c r="AN504" s="4">
        <f t="shared" si="79"/>
        <v>0</v>
      </c>
      <c r="AO504" s="4">
        <f t="shared" si="80"/>
        <v>0</v>
      </c>
      <c r="AP504" s="16" t="str">
        <f t="shared" si="85"/>
        <v>#00FF00</v>
      </c>
    </row>
    <row r="505" spans="1:42" x14ac:dyDescent="0.35">
      <c r="A505" s="3" t="s">
        <v>2207</v>
      </c>
      <c r="B505" s="4" t="s">
        <v>2208</v>
      </c>
      <c r="C505" s="4" t="s">
        <v>2171</v>
      </c>
      <c r="D505" s="23" t="s">
        <v>32</v>
      </c>
      <c r="E505" s="4" t="s">
        <v>33</v>
      </c>
      <c r="F505" s="4" t="s">
        <v>34</v>
      </c>
      <c r="G505" s="4" t="s">
        <v>35</v>
      </c>
      <c r="H505" s="4" t="s">
        <v>36</v>
      </c>
      <c r="I505" s="4" t="s">
        <v>37</v>
      </c>
      <c r="J505" s="4" t="s">
        <v>38</v>
      </c>
      <c r="K505" s="4" t="s">
        <v>32</v>
      </c>
      <c r="L505" s="4" t="s">
        <v>39</v>
      </c>
      <c r="M505" s="4" t="s">
        <v>303</v>
      </c>
      <c r="N505" s="4" t="s">
        <v>41</v>
      </c>
      <c r="O505" s="4" t="s">
        <v>2209</v>
      </c>
      <c r="P505" s="4" t="s">
        <v>2210</v>
      </c>
      <c r="Q505" s="4" t="s">
        <v>2211</v>
      </c>
      <c r="R505" s="4">
        <v>90.7</v>
      </c>
      <c r="S505" s="4">
        <v>0</v>
      </c>
      <c r="T505" s="4">
        <v>0</v>
      </c>
      <c r="U505" s="4">
        <v>0</v>
      </c>
      <c r="V505" s="4">
        <v>0</v>
      </c>
      <c r="W505" s="4">
        <v>0</v>
      </c>
      <c r="X505" s="5">
        <v>0</v>
      </c>
      <c r="Z505" s="3">
        <f t="shared" si="87"/>
        <v>4.0000000000000002E-4</v>
      </c>
      <c r="AA505" s="4">
        <f t="shared" si="87"/>
        <v>4.0000000000000002E-4</v>
      </c>
      <c r="AB505" s="4">
        <f t="shared" si="87"/>
        <v>4.0000000000000002E-4</v>
      </c>
      <c r="AC505" s="4">
        <f t="shared" si="86"/>
        <v>4.0000000000000002E-4</v>
      </c>
      <c r="AD505" s="4">
        <f t="shared" si="86"/>
        <v>4.0000000000000002E-4</v>
      </c>
      <c r="AE505" s="5">
        <f t="shared" si="86"/>
        <v>4.0000000000000002E-4</v>
      </c>
      <c r="AF505"/>
      <c r="AG505" s="3">
        <f t="shared" si="81"/>
        <v>4.0000000000000002E-4</v>
      </c>
      <c r="AH505" s="5">
        <f t="shared" si="82"/>
        <v>4.0000000000000002E-4</v>
      </c>
      <c r="AI505"/>
      <c r="AJ505" s="3" t="e">
        <f t="shared" si="83"/>
        <v>#DIV/0!</v>
      </c>
      <c r="AK505" s="4">
        <f t="shared" si="77"/>
        <v>1</v>
      </c>
      <c r="AL505" s="4">
        <f t="shared" si="84"/>
        <v>1</v>
      </c>
      <c r="AM505" s="4">
        <f t="shared" si="78"/>
        <v>1</v>
      </c>
      <c r="AN505" s="4">
        <f t="shared" si="79"/>
        <v>0</v>
      </c>
      <c r="AO505" s="4" t="str">
        <f t="shared" si="80"/>
        <v>K00582</v>
      </c>
      <c r="AP505" s="16" t="str">
        <f t="shared" si="85"/>
        <v>#00FF00</v>
      </c>
    </row>
    <row r="506" spans="1:42" x14ac:dyDescent="0.35">
      <c r="A506" s="3" t="s">
        <v>2212</v>
      </c>
      <c r="B506" s="4"/>
      <c r="C506" s="4"/>
      <c r="D506" s="23" t="s">
        <v>32</v>
      </c>
      <c r="E506" s="4" t="s">
        <v>33</v>
      </c>
      <c r="F506" s="4" t="s">
        <v>34</v>
      </c>
      <c r="G506" s="4" t="s">
        <v>35</v>
      </c>
      <c r="H506" s="4" t="s">
        <v>36</v>
      </c>
      <c r="I506" s="4" t="s">
        <v>37</v>
      </c>
      <c r="J506" s="4" t="s">
        <v>38</v>
      </c>
      <c r="K506" s="4" t="s">
        <v>32</v>
      </c>
      <c r="L506" s="4" t="s">
        <v>39</v>
      </c>
      <c r="M506" s="4" t="s">
        <v>93</v>
      </c>
      <c r="N506" s="4" t="s">
        <v>41</v>
      </c>
      <c r="O506" s="4" t="s">
        <v>50</v>
      </c>
      <c r="P506" s="4" t="s">
        <v>50</v>
      </c>
      <c r="Q506" s="4" t="s">
        <v>51</v>
      </c>
      <c r="R506" s="4">
        <v>81.400000000000006</v>
      </c>
      <c r="S506" s="4">
        <v>0</v>
      </c>
      <c r="T506" s="4">
        <v>1</v>
      </c>
      <c r="U506" s="4">
        <v>1</v>
      </c>
      <c r="V506" s="4">
        <v>0</v>
      </c>
      <c r="W506" s="4">
        <v>1</v>
      </c>
      <c r="X506" s="5">
        <v>2</v>
      </c>
      <c r="Z506" s="3">
        <f t="shared" si="87"/>
        <v>4.0000000000000002E-4</v>
      </c>
      <c r="AA506" s="4">
        <f t="shared" si="87"/>
        <v>8.9470085470085472E-3</v>
      </c>
      <c r="AB506" s="4">
        <f t="shared" si="87"/>
        <v>7.9187969924812019E-3</v>
      </c>
      <c r="AC506" s="4">
        <f t="shared" si="86"/>
        <v>4.0000000000000002E-4</v>
      </c>
      <c r="AD506" s="4">
        <f t="shared" si="86"/>
        <v>5.8112660749864162E-4</v>
      </c>
      <c r="AE506" s="5">
        <f t="shared" si="86"/>
        <v>7.1441597233139447E-4</v>
      </c>
      <c r="AF506"/>
      <c r="AG506" s="3">
        <f t="shared" si="81"/>
        <v>5.7552685131632489E-3</v>
      </c>
      <c r="AH506" s="5">
        <f t="shared" si="82"/>
        <v>5.6518085994334535E-4</v>
      </c>
      <c r="AI506"/>
      <c r="AJ506" s="3">
        <f t="shared" si="83"/>
        <v>0.18576578911319652</v>
      </c>
      <c r="AK506" s="4">
        <f t="shared" si="77"/>
        <v>0.18576578911319652</v>
      </c>
      <c r="AL506" s="4">
        <f t="shared" si="84"/>
        <v>1</v>
      </c>
      <c r="AM506" s="4">
        <f t="shared" si="78"/>
        <v>9.8202344278235404E-2</v>
      </c>
      <c r="AN506" s="4">
        <f t="shared" si="79"/>
        <v>0</v>
      </c>
      <c r="AO506" s="4">
        <f t="shared" si="80"/>
        <v>0</v>
      </c>
      <c r="AP506" s="16" t="str">
        <f t="shared" si="85"/>
        <v>#00FF00</v>
      </c>
    </row>
    <row r="507" spans="1:42" x14ac:dyDescent="0.35">
      <c r="A507" s="3" t="s">
        <v>2213</v>
      </c>
      <c r="B507" s="4"/>
      <c r="C507" s="4"/>
      <c r="D507" s="23" t="s">
        <v>32</v>
      </c>
      <c r="E507" s="4" t="s">
        <v>33</v>
      </c>
      <c r="F507" s="4" t="s">
        <v>34</v>
      </c>
      <c r="G507" s="4" t="s">
        <v>35</v>
      </c>
      <c r="H507" s="4" t="s">
        <v>36</v>
      </c>
      <c r="I507" s="4" t="s">
        <v>37</v>
      </c>
      <c r="J507" s="4" t="s">
        <v>38</v>
      </c>
      <c r="K507" s="4" t="s">
        <v>32</v>
      </c>
      <c r="L507" s="4" t="s">
        <v>39</v>
      </c>
      <c r="M507" s="4" t="s">
        <v>197</v>
      </c>
      <c r="N507" s="4" t="s">
        <v>41</v>
      </c>
      <c r="O507" s="4" t="s">
        <v>2214</v>
      </c>
      <c r="P507" s="4" t="s">
        <v>2215</v>
      </c>
      <c r="Q507" s="4" t="s">
        <v>2216</v>
      </c>
      <c r="R507" s="4">
        <v>61.7</v>
      </c>
      <c r="S507" s="4">
        <v>0</v>
      </c>
      <c r="T507" s="4">
        <v>0</v>
      </c>
      <c r="U507" s="4">
        <v>0</v>
      </c>
      <c r="V507" s="4">
        <v>0</v>
      </c>
      <c r="W507" s="4">
        <v>1</v>
      </c>
      <c r="X507" s="5">
        <v>0</v>
      </c>
      <c r="Z507" s="3">
        <f t="shared" si="87"/>
        <v>4.0000000000000002E-4</v>
      </c>
      <c r="AA507" s="4">
        <f t="shared" si="87"/>
        <v>4.0000000000000002E-4</v>
      </c>
      <c r="AB507" s="4">
        <f t="shared" si="87"/>
        <v>4.0000000000000002E-4</v>
      </c>
      <c r="AC507" s="4">
        <f t="shared" si="86"/>
        <v>4.0000000000000002E-4</v>
      </c>
      <c r="AD507" s="4">
        <f t="shared" si="86"/>
        <v>5.8112660749864162E-4</v>
      </c>
      <c r="AE507" s="5">
        <f t="shared" si="86"/>
        <v>4.0000000000000002E-4</v>
      </c>
      <c r="AF507"/>
      <c r="AG507" s="3">
        <f t="shared" si="81"/>
        <v>4.0000000000000002E-4</v>
      </c>
      <c r="AH507" s="5">
        <f t="shared" si="82"/>
        <v>4.6037553583288052E-4</v>
      </c>
      <c r="AI507"/>
      <c r="AJ507" s="3">
        <f t="shared" si="83"/>
        <v>0.42264973081037438</v>
      </c>
      <c r="AK507" s="4">
        <f t="shared" si="77"/>
        <v>0.42264973081037438</v>
      </c>
      <c r="AL507" s="4">
        <f t="shared" si="84"/>
        <v>1</v>
      </c>
      <c r="AM507" s="4">
        <f t="shared" si="78"/>
        <v>1.1509388395822013</v>
      </c>
      <c r="AN507" s="4">
        <f t="shared" si="79"/>
        <v>0</v>
      </c>
      <c r="AO507" s="4">
        <f t="shared" si="80"/>
        <v>0</v>
      </c>
      <c r="AP507" s="16" t="str">
        <f t="shared" si="85"/>
        <v>#00FF00</v>
      </c>
    </row>
    <row r="508" spans="1:42" x14ac:dyDescent="0.35">
      <c r="A508" s="3" t="s">
        <v>2217</v>
      </c>
      <c r="B508" s="4" t="s">
        <v>2218</v>
      </c>
      <c r="C508" s="4" t="s">
        <v>2219</v>
      </c>
      <c r="D508" s="23" t="s">
        <v>32</v>
      </c>
      <c r="E508" s="4" t="s">
        <v>33</v>
      </c>
      <c r="F508" s="4" t="s">
        <v>34</v>
      </c>
      <c r="G508" s="4" t="s">
        <v>35</v>
      </c>
      <c r="H508" s="4" t="s">
        <v>36</v>
      </c>
      <c r="I508" s="4" t="s">
        <v>37</v>
      </c>
      <c r="J508" s="4" t="s">
        <v>38</v>
      </c>
      <c r="K508" s="4" t="s">
        <v>32</v>
      </c>
      <c r="L508" s="4" t="s">
        <v>39</v>
      </c>
      <c r="M508" s="4" t="s">
        <v>482</v>
      </c>
      <c r="N508" s="4" t="s">
        <v>41</v>
      </c>
      <c r="O508" s="4" t="s">
        <v>2220</v>
      </c>
      <c r="P508" s="4" t="s">
        <v>2221</v>
      </c>
      <c r="Q508" s="4" t="s">
        <v>2222</v>
      </c>
      <c r="R508" s="4">
        <v>90.9</v>
      </c>
      <c r="S508" s="4">
        <v>0</v>
      </c>
      <c r="T508" s="4">
        <v>0</v>
      </c>
      <c r="U508" s="4">
        <v>0</v>
      </c>
      <c r="V508" s="4">
        <v>2</v>
      </c>
      <c r="W508" s="4">
        <v>4</v>
      </c>
      <c r="X508" s="5">
        <v>6</v>
      </c>
      <c r="Z508" s="3">
        <f t="shared" si="87"/>
        <v>4.0000000000000002E-4</v>
      </c>
      <c r="AA508" s="4">
        <f t="shared" si="87"/>
        <v>4.0000000000000002E-4</v>
      </c>
      <c r="AB508" s="4">
        <f t="shared" si="87"/>
        <v>4.0000000000000002E-4</v>
      </c>
      <c r="AC508" s="4">
        <f t="shared" si="86"/>
        <v>1.30702947845805E-3</v>
      </c>
      <c r="AD508" s="4">
        <f t="shared" si="86"/>
        <v>1.1245064299945662E-3</v>
      </c>
      <c r="AE508" s="5">
        <f t="shared" si="86"/>
        <v>1.3432479169941834E-3</v>
      </c>
      <c r="AF508"/>
      <c r="AG508" s="3">
        <f t="shared" si="81"/>
        <v>4.0000000000000002E-4</v>
      </c>
      <c r="AH508" s="5">
        <f t="shared" si="82"/>
        <v>1.2582612751489333E-3</v>
      </c>
      <c r="AI508"/>
      <c r="AJ508" s="3">
        <f t="shared" si="83"/>
        <v>6.1627957746588332E-3</v>
      </c>
      <c r="AK508" s="4">
        <f t="shared" si="77"/>
        <v>6.1627957746588332E-3</v>
      </c>
      <c r="AL508" s="4">
        <f t="shared" si="84"/>
        <v>6.1627957746588332E-3</v>
      </c>
      <c r="AM508" s="4">
        <f t="shared" si="78"/>
        <v>3.1456531878723331</v>
      </c>
      <c r="AN508" s="4">
        <f t="shared" si="79"/>
        <v>1.6533596206209014</v>
      </c>
      <c r="AO508" s="4" t="str">
        <f t="shared" si="80"/>
        <v>K01933</v>
      </c>
      <c r="AP508" s="16" t="str">
        <f t="shared" si="85"/>
        <v>#FFFF00</v>
      </c>
    </row>
    <row r="509" spans="1:42" x14ac:dyDescent="0.35">
      <c r="A509" s="3" t="s">
        <v>2223</v>
      </c>
      <c r="B509" s="4" t="s">
        <v>2224</v>
      </c>
      <c r="C509" s="4"/>
      <c r="D509" s="23" t="s">
        <v>32</v>
      </c>
      <c r="E509" s="4" t="s">
        <v>33</v>
      </c>
      <c r="F509" s="4" t="s">
        <v>34</v>
      </c>
      <c r="G509" s="4" t="s">
        <v>549</v>
      </c>
      <c r="H509" s="4" t="s">
        <v>549</v>
      </c>
      <c r="I509" s="4" t="s">
        <v>549</v>
      </c>
      <c r="J509" s="4" t="s">
        <v>549</v>
      </c>
      <c r="K509" s="4" t="s">
        <v>549</v>
      </c>
      <c r="L509" s="4" t="s">
        <v>549</v>
      </c>
      <c r="M509" s="4" t="s">
        <v>603</v>
      </c>
      <c r="N509" s="4" t="s">
        <v>41</v>
      </c>
      <c r="O509" s="4" t="s">
        <v>2225</v>
      </c>
      <c r="P509" s="4" t="s">
        <v>2226</v>
      </c>
      <c r="Q509" s="4" t="s">
        <v>2227</v>
      </c>
      <c r="R509" s="4">
        <v>85.8</v>
      </c>
      <c r="S509" s="4">
        <v>0</v>
      </c>
      <c r="T509" s="4">
        <v>0</v>
      </c>
      <c r="U509" s="4">
        <v>0</v>
      </c>
      <c r="V509" s="4">
        <v>0</v>
      </c>
      <c r="W509" s="4">
        <v>0</v>
      </c>
      <c r="X509" s="5">
        <v>1</v>
      </c>
      <c r="Z509" s="3">
        <f t="shared" si="87"/>
        <v>4.0000000000000002E-4</v>
      </c>
      <c r="AA509" s="4">
        <f t="shared" si="87"/>
        <v>4.0000000000000002E-4</v>
      </c>
      <c r="AB509" s="4">
        <f t="shared" si="87"/>
        <v>4.0000000000000002E-4</v>
      </c>
      <c r="AC509" s="4">
        <f t="shared" si="86"/>
        <v>4.0000000000000002E-4</v>
      </c>
      <c r="AD509" s="4">
        <f t="shared" si="86"/>
        <v>4.0000000000000002E-4</v>
      </c>
      <c r="AE509" s="5">
        <f t="shared" si="86"/>
        <v>5.5720798616569727E-4</v>
      </c>
      <c r="AF509"/>
      <c r="AG509" s="3">
        <f t="shared" si="81"/>
        <v>4.0000000000000002E-4</v>
      </c>
      <c r="AH509" s="5">
        <f t="shared" si="82"/>
        <v>4.5240266205523244E-4</v>
      </c>
      <c r="AI509"/>
      <c r="AJ509" s="3">
        <f t="shared" si="83"/>
        <v>0.42264973081037416</v>
      </c>
      <c r="AK509" s="4">
        <f t="shared" si="77"/>
        <v>0.42264973081037416</v>
      </c>
      <c r="AL509" s="4">
        <f t="shared" si="84"/>
        <v>1</v>
      </c>
      <c r="AM509" s="4">
        <f t="shared" si="78"/>
        <v>1.1310066551380811</v>
      </c>
      <c r="AN509" s="4">
        <f t="shared" si="79"/>
        <v>0</v>
      </c>
      <c r="AO509" s="4" t="str">
        <f t="shared" si="80"/>
        <v>K10896</v>
      </c>
      <c r="AP509" s="16" t="str">
        <f t="shared" si="85"/>
        <v>#00FF00</v>
      </c>
    </row>
    <row r="510" spans="1:42" x14ac:dyDescent="0.35">
      <c r="A510" s="3" t="s">
        <v>2228</v>
      </c>
      <c r="B510" s="4" t="s">
        <v>2229</v>
      </c>
      <c r="C510" s="4" t="s">
        <v>2230</v>
      </c>
      <c r="D510" s="23" t="s">
        <v>32</v>
      </c>
      <c r="E510" s="4" t="s">
        <v>33</v>
      </c>
      <c r="F510" s="4" t="s">
        <v>34</v>
      </c>
      <c r="G510" s="4" t="s">
        <v>35</v>
      </c>
      <c r="H510" s="4" t="s">
        <v>36</v>
      </c>
      <c r="I510" s="4" t="s">
        <v>37</v>
      </c>
      <c r="J510" s="4" t="s">
        <v>38</v>
      </c>
      <c r="K510" s="4" t="s">
        <v>32</v>
      </c>
      <c r="L510" s="4" t="s">
        <v>111</v>
      </c>
      <c r="M510" s="4" t="s">
        <v>131</v>
      </c>
      <c r="N510" s="4" t="s">
        <v>41</v>
      </c>
      <c r="O510" s="4" t="s">
        <v>2231</v>
      </c>
      <c r="P510" s="4" t="s">
        <v>2232</v>
      </c>
      <c r="Q510" s="4" t="s">
        <v>2233</v>
      </c>
      <c r="R510" s="4">
        <v>71.900000000000006</v>
      </c>
      <c r="S510" s="4">
        <v>0</v>
      </c>
      <c r="T510" s="4">
        <v>0</v>
      </c>
      <c r="U510" s="4">
        <v>0</v>
      </c>
      <c r="V510" s="4">
        <v>0</v>
      </c>
      <c r="W510" s="4">
        <v>0</v>
      </c>
      <c r="X510" s="5">
        <v>0</v>
      </c>
      <c r="Z510" s="3">
        <f t="shared" si="87"/>
        <v>4.0000000000000002E-4</v>
      </c>
      <c r="AA510" s="4">
        <f t="shared" si="87"/>
        <v>4.0000000000000002E-4</v>
      </c>
      <c r="AB510" s="4">
        <f t="shared" si="87"/>
        <v>4.0000000000000002E-4</v>
      </c>
      <c r="AC510" s="4">
        <f t="shared" si="86"/>
        <v>4.0000000000000002E-4</v>
      </c>
      <c r="AD510" s="4">
        <f t="shared" si="86"/>
        <v>4.0000000000000002E-4</v>
      </c>
      <c r="AE510" s="5">
        <f t="shared" si="86"/>
        <v>4.0000000000000002E-4</v>
      </c>
      <c r="AF510"/>
      <c r="AG510" s="3">
        <f t="shared" si="81"/>
        <v>4.0000000000000002E-4</v>
      </c>
      <c r="AH510" s="5">
        <f t="shared" si="82"/>
        <v>4.0000000000000002E-4</v>
      </c>
      <c r="AI510"/>
      <c r="AJ510" s="3" t="e">
        <f t="shared" si="83"/>
        <v>#DIV/0!</v>
      </c>
      <c r="AK510" s="4">
        <f t="shared" si="77"/>
        <v>1</v>
      </c>
      <c r="AL510" s="4">
        <f t="shared" si="84"/>
        <v>1</v>
      </c>
      <c r="AM510" s="4">
        <f t="shared" si="78"/>
        <v>1</v>
      </c>
      <c r="AN510" s="4">
        <f t="shared" si="79"/>
        <v>0</v>
      </c>
      <c r="AO510" s="4" t="str">
        <f t="shared" si="80"/>
        <v>K00014</v>
      </c>
      <c r="AP510" s="16" t="str">
        <f t="shared" si="85"/>
        <v>#00FF00</v>
      </c>
    </row>
    <row r="511" spans="1:42" x14ac:dyDescent="0.35">
      <c r="A511" s="3" t="s">
        <v>2234</v>
      </c>
      <c r="B511" s="4" t="s">
        <v>2235</v>
      </c>
      <c r="C511" s="4"/>
      <c r="D511" s="23" t="s">
        <v>32</v>
      </c>
      <c r="E511" s="4" t="s">
        <v>33</v>
      </c>
      <c r="F511" s="4" t="s">
        <v>34</v>
      </c>
      <c r="G511" s="4" t="s">
        <v>35</v>
      </c>
      <c r="H511" s="4" t="s">
        <v>36</v>
      </c>
      <c r="I511" s="4" t="s">
        <v>37</v>
      </c>
      <c r="J511" s="4" t="s">
        <v>38</v>
      </c>
      <c r="K511" s="4" t="s">
        <v>32</v>
      </c>
      <c r="L511" s="4" t="s">
        <v>39</v>
      </c>
      <c r="M511" s="4" t="s">
        <v>175</v>
      </c>
      <c r="N511" s="4" t="s">
        <v>41</v>
      </c>
      <c r="O511" s="4" t="s">
        <v>2236</v>
      </c>
      <c r="P511" s="4" t="s">
        <v>2237</v>
      </c>
      <c r="Q511" s="4" t="s">
        <v>2238</v>
      </c>
      <c r="R511" s="4">
        <v>84.5</v>
      </c>
      <c r="S511" s="4">
        <v>0</v>
      </c>
      <c r="T511" s="4">
        <v>0</v>
      </c>
      <c r="U511" s="4">
        <v>0</v>
      </c>
      <c r="V511" s="4">
        <v>0</v>
      </c>
      <c r="W511" s="4">
        <v>2</v>
      </c>
      <c r="X511" s="5">
        <v>3</v>
      </c>
      <c r="Z511" s="3">
        <f t="shared" si="87"/>
        <v>4.0000000000000002E-4</v>
      </c>
      <c r="AA511" s="4">
        <f t="shared" si="87"/>
        <v>4.0000000000000002E-4</v>
      </c>
      <c r="AB511" s="4">
        <f t="shared" si="87"/>
        <v>4.0000000000000002E-4</v>
      </c>
      <c r="AC511" s="4">
        <f t="shared" si="86"/>
        <v>4.0000000000000002E-4</v>
      </c>
      <c r="AD511" s="4">
        <f t="shared" si="86"/>
        <v>7.6225321499728306E-4</v>
      </c>
      <c r="AE511" s="5">
        <f t="shared" si="86"/>
        <v>8.7162395849709167E-4</v>
      </c>
      <c r="AF511"/>
      <c r="AG511" s="3">
        <f t="shared" si="81"/>
        <v>4.0000000000000002E-4</v>
      </c>
      <c r="AH511" s="5">
        <f t="shared" si="82"/>
        <v>6.7795905783145816E-4</v>
      </c>
      <c r="AI511"/>
      <c r="AJ511" s="3">
        <f t="shared" si="83"/>
        <v>0.19043708537264914</v>
      </c>
      <c r="AK511" s="4">
        <f t="shared" si="77"/>
        <v>0.19043708537264914</v>
      </c>
      <c r="AL511" s="4">
        <f t="shared" si="84"/>
        <v>1</v>
      </c>
      <c r="AM511" s="4">
        <f t="shared" si="78"/>
        <v>1.6948976445786452</v>
      </c>
      <c r="AN511" s="4">
        <f t="shared" si="79"/>
        <v>0</v>
      </c>
      <c r="AO511" s="4" t="str">
        <f t="shared" si="80"/>
        <v>K05896</v>
      </c>
      <c r="AP511" s="16" t="str">
        <f t="shared" si="85"/>
        <v>#00FF00</v>
      </c>
    </row>
    <row r="512" spans="1:42" x14ac:dyDescent="0.35">
      <c r="A512" s="3" t="s">
        <v>2239</v>
      </c>
      <c r="B512" s="4" t="s">
        <v>2240</v>
      </c>
      <c r="C512" s="4" t="s">
        <v>2241</v>
      </c>
      <c r="D512" s="23" t="s">
        <v>32</v>
      </c>
      <c r="E512" s="4" t="s">
        <v>33</v>
      </c>
      <c r="F512" s="4" t="s">
        <v>34</v>
      </c>
      <c r="G512" s="4" t="s">
        <v>35</v>
      </c>
      <c r="H512" s="4" t="s">
        <v>36</v>
      </c>
      <c r="I512" s="4" t="s">
        <v>37</v>
      </c>
      <c r="J512" s="4" t="s">
        <v>38</v>
      </c>
      <c r="K512" s="4" t="s">
        <v>32</v>
      </c>
      <c r="L512" s="4" t="s">
        <v>39</v>
      </c>
      <c r="M512" s="4" t="s">
        <v>197</v>
      </c>
      <c r="N512" s="4" t="s">
        <v>41</v>
      </c>
      <c r="O512" s="4" t="s">
        <v>2242</v>
      </c>
      <c r="P512" s="4" t="s">
        <v>2243</v>
      </c>
      <c r="Q512" s="4" t="s">
        <v>2244</v>
      </c>
      <c r="R512" s="4">
        <v>81.599999999999994</v>
      </c>
      <c r="S512" s="4">
        <v>0</v>
      </c>
      <c r="T512" s="4">
        <v>0</v>
      </c>
      <c r="U512" s="4">
        <v>0</v>
      </c>
      <c r="V512" s="4">
        <v>0</v>
      </c>
      <c r="W512" s="4">
        <v>2</v>
      </c>
      <c r="X512" s="5">
        <v>5</v>
      </c>
      <c r="Z512" s="3">
        <f t="shared" si="87"/>
        <v>4.0000000000000002E-4</v>
      </c>
      <c r="AA512" s="4">
        <f t="shared" si="87"/>
        <v>4.0000000000000002E-4</v>
      </c>
      <c r="AB512" s="4">
        <f t="shared" si="87"/>
        <v>4.0000000000000002E-4</v>
      </c>
      <c r="AC512" s="4">
        <f t="shared" si="86"/>
        <v>4.0000000000000002E-4</v>
      </c>
      <c r="AD512" s="4">
        <f t="shared" si="86"/>
        <v>7.6225321499728306E-4</v>
      </c>
      <c r="AE512" s="5">
        <f t="shared" si="86"/>
        <v>1.1860399308284862E-3</v>
      </c>
      <c r="AF512"/>
      <c r="AG512" s="3">
        <f t="shared" si="81"/>
        <v>4.0000000000000002E-4</v>
      </c>
      <c r="AH512" s="5">
        <f t="shared" si="82"/>
        <v>7.8276438194192311E-4</v>
      </c>
      <c r="AI512"/>
      <c r="AJ512" s="3">
        <f t="shared" si="83"/>
        <v>0.23400443131734006</v>
      </c>
      <c r="AK512" s="4">
        <f t="shared" si="77"/>
        <v>0.23400443131734006</v>
      </c>
      <c r="AL512" s="4">
        <f t="shared" si="84"/>
        <v>1</v>
      </c>
      <c r="AM512" s="4">
        <f t="shared" si="78"/>
        <v>1.9569109548548076</v>
      </c>
      <c r="AN512" s="4">
        <f t="shared" si="79"/>
        <v>0</v>
      </c>
      <c r="AO512" s="4" t="str">
        <f t="shared" si="80"/>
        <v>K01749</v>
      </c>
      <c r="AP512" s="16" t="str">
        <f t="shared" si="85"/>
        <v>#00FF00</v>
      </c>
    </row>
    <row r="513" spans="1:42" x14ac:dyDescent="0.35">
      <c r="A513" s="3" t="s">
        <v>2245</v>
      </c>
      <c r="B513" s="4"/>
      <c r="C513" s="4"/>
      <c r="D513" s="23" t="s">
        <v>32</v>
      </c>
      <c r="E513" s="4" t="s">
        <v>33</v>
      </c>
      <c r="F513" s="4" t="s">
        <v>34</v>
      </c>
      <c r="G513" s="4" t="s">
        <v>35</v>
      </c>
      <c r="H513" s="4" t="s">
        <v>36</v>
      </c>
      <c r="I513" s="4" t="s">
        <v>37</v>
      </c>
      <c r="J513" s="4" t="s">
        <v>38</v>
      </c>
      <c r="K513" s="4" t="s">
        <v>32</v>
      </c>
      <c r="L513" s="4" t="s">
        <v>39</v>
      </c>
      <c r="M513" s="4" t="s">
        <v>143</v>
      </c>
      <c r="N513" s="4" t="s">
        <v>41</v>
      </c>
      <c r="O513" s="4" t="s">
        <v>2246</v>
      </c>
      <c r="P513" s="4" t="s">
        <v>2247</v>
      </c>
      <c r="Q513" s="4" t="s">
        <v>2248</v>
      </c>
      <c r="R513" s="4">
        <v>100</v>
      </c>
      <c r="S513" s="4">
        <v>0</v>
      </c>
      <c r="T513" s="4">
        <v>0</v>
      </c>
      <c r="U513" s="4">
        <v>0</v>
      </c>
      <c r="V513" s="4">
        <v>1</v>
      </c>
      <c r="W513" s="4">
        <v>2</v>
      </c>
      <c r="X513" s="5">
        <v>2</v>
      </c>
      <c r="Z513" s="3">
        <f t="shared" si="87"/>
        <v>4.0000000000000002E-4</v>
      </c>
      <c r="AA513" s="4">
        <f t="shared" si="87"/>
        <v>4.0000000000000002E-4</v>
      </c>
      <c r="AB513" s="4">
        <f t="shared" si="87"/>
        <v>4.0000000000000002E-4</v>
      </c>
      <c r="AC513" s="4">
        <f t="shared" si="86"/>
        <v>8.5351473922902499E-4</v>
      </c>
      <c r="AD513" s="4">
        <f t="shared" si="86"/>
        <v>7.6225321499728306E-4</v>
      </c>
      <c r="AE513" s="5">
        <f t="shared" si="86"/>
        <v>7.1441597233139447E-4</v>
      </c>
      <c r="AF513"/>
      <c r="AG513" s="3">
        <f t="shared" si="81"/>
        <v>4.0000000000000002E-4</v>
      </c>
      <c r="AH513" s="5">
        <f t="shared" si="82"/>
        <v>7.7672797551923414E-4</v>
      </c>
      <c r="AI513"/>
      <c r="AJ513" s="3">
        <f t="shared" si="83"/>
        <v>1.1527454066491043E-2</v>
      </c>
      <c r="AK513" s="4">
        <f t="shared" si="77"/>
        <v>1.1527454066491043E-2</v>
      </c>
      <c r="AL513" s="4">
        <f t="shared" si="84"/>
        <v>1.1527454066491043E-2</v>
      </c>
      <c r="AM513" s="4">
        <f t="shared" si="78"/>
        <v>1.9418199387980852</v>
      </c>
      <c r="AN513" s="4">
        <f t="shared" si="79"/>
        <v>0.95740942864236322</v>
      </c>
      <c r="AO513" s="4">
        <f t="shared" si="80"/>
        <v>0</v>
      </c>
      <c r="AP513" s="16" t="str">
        <f t="shared" si="85"/>
        <v>#FFFF00</v>
      </c>
    </row>
    <row r="514" spans="1:42" x14ac:dyDescent="0.35">
      <c r="A514" s="3" t="s">
        <v>2249</v>
      </c>
      <c r="B514" s="4" t="s">
        <v>2250</v>
      </c>
      <c r="C514" s="4" t="s">
        <v>156</v>
      </c>
      <c r="D514" s="23" t="s">
        <v>32</v>
      </c>
      <c r="E514" s="4" t="s">
        <v>33</v>
      </c>
      <c r="F514" s="4" t="s">
        <v>34</v>
      </c>
      <c r="G514" s="4" t="s">
        <v>35</v>
      </c>
      <c r="H514" s="4" t="s">
        <v>36</v>
      </c>
      <c r="I514" s="4" t="s">
        <v>37</v>
      </c>
      <c r="J514" s="4" t="s">
        <v>38</v>
      </c>
      <c r="K514" s="4" t="s">
        <v>32</v>
      </c>
      <c r="L514" s="4" t="s">
        <v>373</v>
      </c>
      <c r="M514" s="4" t="s">
        <v>380</v>
      </c>
      <c r="N514" s="4" t="s">
        <v>41</v>
      </c>
      <c r="O514" s="4" t="s">
        <v>2251</v>
      </c>
      <c r="P514" s="4" t="s">
        <v>2252</v>
      </c>
      <c r="Q514" s="4" t="s">
        <v>2253</v>
      </c>
      <c r="R514" s="4">
        <v>96.5</v>
      </c>
      <c r="S514" s="4">
        <v>0</v>
      </c>
      <c r="T514" s="4">
        <v>0</v>
      </c>
      <c r="U514" s="4">
        <v>0</v>
      </c>
      <c r="V514" s="4">
        <v>0</v>
      </c>
      <c r="W514" s="4">
        <v>0</v>
      </c>
      <c r="X514" s="5">
        <v>0</v>
      </c>
      <c r="Z514" s="3">
        <f t="shared" si="87"/>
        <v>4.0000000000000002E-4</v>
      </c>
      <c r="AA514" s="4">
        <f t="shared" si="87"/>
        <v>4.0000000000000002E-4</v>
      </c>
      <c r="AB514" s="4">
        <f t="shared" si="87"/>
        <v>4.0000000000000002E-4</v>
      </c>
      <c r="AC514" s="4">
        <f t="shared" si="86"/>
        <v>4.0000000000000002E-4</v>
      </c>
      <c r="AD514" s="4">
        <f t="shared" si="86"/>
        <v>4.0000000000000002E-4</v>
      </c>
      <c r="AE514" s="5">
        <f t="shared" si="86"/>
        <v>4.0000000000000002E-4</v>
      </c>
      <c r="AF514"/>
      <c r="AG514" s="3">
        <f t="shared" si="81"/>
        <v>4.0000000000000002E-4</v>
      </c>
      <c r="AH514" s="5">
        <f t="shared" si="82"/>
        <v>4.0000000000000002E-4</v>
      </c>
      <c r="AI514"/>
      <c r="AJ514" s="3" t="e">
        <f t="shared" si="83"/>
        <v>#DIV/0!</v>
      </c>
      <c r="AK514" s="4">
        <f t="shared" ref="AK514:AK577" si="88">IFERROR(AJ514,1)</f>
        <v>1</v>
      </c>
      <c r="AL514" s="4">
        <f t="shared" si="84"/>
        <v>1</v>
      </c>
      <c r="AM514" s="4">
        <f t="shared" ref="AM514:AM577" si="89">AH514/AG514</f>
        <v>1</v>
      </c>
      <c r="AN514" s="4">
        <f t="shared" ref="AN514:AN577" si="90">IF(AL514=1,LOG(AL514,2),LOG(AM514,2))</f>
        <v>0</v>
      </c>
      <c r="AO514" s="4" t="str">
        <f t="shared" ref="AO514:AO577" si="91">B514</f>
        <v>K22170</v>
      </c>
      <c r="AP514" s="16" t="str">
        <f t="shared" si="85"/>
        <v>#00FF00</v>
      </c>
    </row>
    <row r="515" spans="1:42" x14ac:dyDescent="0.35">
      <c r="A515" s="3" t="s">
        <v>2254</v>
      </c>
      <c r="B515" s="4" t="s">
        <v>2255</v>
      </c>
      <c r="C515" s="4" t="s">
        <v>2256</v>
      </c>
      <c r="D515" s="23" t="s">
        <v>32</v>
      </c>
      <c r="E515" s="4" t="s">
        <v>33</v>
      </c>
      <c r="F515" s="4" t="s">
        <v>34</v>
      </c>
      <c r="G515" s="4" t="s">
        <v>35</v>
      </c>
      <c r="H515" s="4" t="s">
        <v>36</v>
      </c>
      <c r="I515" s="4" t="s">
        <v>37</v>
      </c>
      <c r="J515" s="4" t="s">
        <v>38</v>
      </c>
      <c r="K515" s="4" t="s">
        <v>32</v>
      </c>
      <c r="L515" s="4" t="s">
        <v>39</v>
      </c>
      <c r="M515" s="4" t="s">
        <v>131</v>
      </c>
      <c r="N515" s="4" t="s">
        <v>41</v>
      </c>
      <c r="O515" s="4" t="s">
        <v>2257</v>
      </c>
      <c r="P515" s="4" t="s">
        <v>2258</v>
      </c>
      <c r="Q515" s="4" t="s">
        <v>51</v>
      </c>
      <c r="R515" s="4">
        <v>85.1</v>
      </c>
      <c r="S515" s="4">
        <v>1</v>
      </c>
      <c r="T515" s="4">
        <v>0</v>
      </c>
      <c r="U515" s="4">
        <v>0</v>
      </c>
      <c r="V515" s="4">
        <v>0</v>
      </c>
      <c r="W515" s="4">
        <v>1</v>
      </c>
      <c r="X515" s="5">
        <v>1</v>
      </c>
      <c r="Z515" s="3">
        <f t="shared" si="87"/>
        <v>1.7641379310344828E-2</v>
      </c>
      <c r="AA515" s="4">
        <f t="shared" si="87"/>
        <v>4.0000000000000002E-4</v>
      </c>
      <c r="AB515" s="4">
        <f t="shared" si="87"/>
        <v>4.0000000000000002E-4</v>
      </c>
      <c r="AC515" s="4">
        <f t="shared" si="86"/>
        <v>4.0000000000000002E-4</v>
      </c>
      <c r="AD515" s="4">
        <f t="shared" si="86"/>
        <v>5.8112660749864162E-4</v>
      </c>
      <c r="AE515" s="5">
        <f t="shared" si="86"/>
        <v>5.5720798616569727E-4</v>
      </c>
      <c r="AF515"/>
      <c r="AG515" s="3">
        <f t="shared" ref="AG515:AG578" si="92">AVERAGE(Z515:AB515)</f>
        <v>6.1471264367816102E-3</v>
      </c>
      <c r="AH515" s="5">
        <f t="shared" ref="AH515:AH578" si="93">AVERAGE(AC515:AE515)</f>
        <v>5.1277819788811288E-4</v>
      </c>
      <c r="AI515"/>
      <c r="AJ515" s="3">
        <f t="shared" ref="AJ515:AJ578" si="94">TTEST(Z515:AB515,AC515:AE515,2,1)</f>
        <v>0.4340340647237374</v>
      </c>
      <c r="AK515" s="4">
        <f t="shared" si="88"/>
        <v>0.4340340647237374</v>
      </c>
      <c r="AL515" s="4">
        <f t="shared" ref="AL515:AL578" si="95">IF(AK515&gt;0.05,1,AK515)</f>
        <v>1</v>
      </c>
      <c r="AM515" s="4">
        <f t="shared" si="89"/>
        <v>8.3417545280975711E-2</v>
      </c>
      <c r="AN515" s="4">
        <f t="shared" si="90"/>
        <v>0</v>
      </c>
      <c r="AO515" s="4" t="str">
        <f t="shared" si="91"/>
        <v>K09716</v>
      </c>
      <c r="AP515" s="16" t="str">
        <f t="shared" ref="AP515:AP578" si="96">IF(AN515&lt;=$AT$2,$AV$2,IF(AND(AN515&gt;$AS$3,AN515&lt;=$AT$3),$AV$3,IF(AND(AN515&gt;$AS$4,AN515&lt;=$AT$4),$AV$4,IF(AND(AN515&gt;$AS$5,AN515&lt;=$AT$5),$AV$5,IF(AND(AN515&gt;$AS$6,AN515&lt;=$AT$6),$AV$6,IF(AND(AN515&gt;$AS$7,AN515&lt;=$AT$7),$AV$7,IF(AN515&gt;$AS$8,$AV$8)))))))</f>
        <v>#00FF00</v>
      </c>
    </row>
    <row r="516" spans="1:42" x14ac:dyDescent="0.35">
      <c r="A516" s="3" t="s">
        <v>2259</v>
      </c>
      <c r="B516" s="4" t="s">
        <v>2260</v>
      </c>
      <c r="C516" s="4" t="s">
        <v>2261</v>
      </c>
      <c r="D516" s="23" t="s">
        <v>32</v>
      </c>
      <c r="E516" s="4" t="s">
        <v>33</v>
      </c>
      <c r="F516" s="4" t="s">
        <v>34</v>
      </c>
      <c r="G516" s="4" t="s">
        <v>35</v>
      </c>
      <c r="H516" s="4" t="s">
        <v>36</v>
      </c>
      <c r="I516" s="4" t="s">
        <v>37</v>
      </c>
      <c r="J516" s="4" t="s">
        <v>38</v>
      </c>
      <c r="K516" s="4" t="s">
        <v>32</v>
      </c>
      <c r="L516" s="4" t="s">
        <v>39</v>
      </c>
      <c r="M516" s="4" t="s">
        <v>266</v>
      </c>
      <c r="N516" s="4" t="s">
        <v>41</v>
      </c>
      <c r="O516" s="4" t="s">
        <v>2262</v>
      </c>
      <c r="P516" s="4" t="s">
        <v>2263</v>
      </c>
      <c r="Q516" s="4" t="s">
        <v>2264</v>
      </c>
      <c r="R516" s="4">
        <v>93.7</v>
      </c>
      <c r="S516" s="4">
        <v>0</v>
      </c>
      <c r="T516" s="4">
        <v>0</v>
      </c>
      <c r="U516" s="4">
        <v>0</v>
      </c>
      <c r="V516" s="4">
        <v>2</v>
      </c>
      <c r="W516" s="4">
        <v>6</v>
      </c>
      <c r="X516" s="5">
        <v>5</v>
      </c>
      <c r="Z516" s="3">
        <f t="shared" si="87"/>
        <v>4.0000000000000002E-4</v>
      </c>
      <c r="AA516" s="4">
        <f t="shared" si="87"/>
        <v>4.0000000000000002E-4</v>
      </c>
      <c r="AB516" s="4">
        <f t="shared" si="87"/>
        <v>4.0000000000000002E-4</v>
      </c>
      <c r="AC516" s="4">
        <f t="shared" si="86"/>
        <v>1.30702947845805E-3</v>
      </c>
      <c r="AD516" s="4">
        <f t="shared" si="86"/>
        <v>1.4867596449918493E-3</v>
      </c>
      <c r="AE516" s="5">
        <f t="shared" si="86"/>
        <v>1.1860399308284862E-3</v>
      </c>
      <c r="AF516"/>
      <c r="AG516" s="3">
        <f t="shared" si="92"/>
        <v>4.0000000000000002E-4</v>
      </c>
      <c r="AH516" s="5">
        <f t="shared" si="93"/>
        <v>1.3266096847594619E-3</v>
      </c>
      <c r="AI516"/>
      <c r="AJ516" s="3">
        <f t="shared" si="94"/>
        <v>8.7719019887769131E-3</v>
      </c>
      <c r="AK516" s="4">
        <f t="shared" si="88"/>
        <v>8.7719019887769131E-3</v>
      </c>
      <c r="AL516" s="4">
        <f t="shared" si="95"/>
        <v>8.7719019887769131E-3</v>
      </c>
      <c r="AM516" s="4">
        <f t="shared" si="89"/>
        <v>3.3165242118986544</v>
      </c>
      <c r="AN516" s="4">
        <f t="shared" si="90"/>
        <v>1.7296720581408207</v>
      </c>
      <c r="AO516" s="4" t="str">
        <f t="shared" si="91"/>
        <v>K01952</v>
      </c>
      <c r="AP516" s="16" t="str">
        <f t="shared" si="96"/>
        <v>#FFFF00</v>
      </c>
    </row>
    <row r="517" spans="1:42" x14ac:dyDescent="0.35">
      <c r="A517" s="3" t="s">
        <v>2265</v>
      </c>
      <c r="B517" s="4" t="s">
        <v>2266</v>
      </c>
      <c r="C517" s="4" t="s">
        <v>2267</v>
      </c>
      <c r="D517" s="23" t="s">
        <v>32</v>
      </c>
      <c r="E517" s="4" t="s">
        <v>101</v>
      </c>
      <c r="F517" s="4" t="s">
        <v>34</v>
      </c>
      <c r="G517" s="4"/>
      <c r="H517" s="4"/>
      <c r="I517" s="4"/>
      <c r="J517" s="4"/>
      <c r="K517" s="4"/>
      <c r="L517" s="4"/>
      <c r="M517" s="4" t="s">
        <v>197</v>
      </c>
      <c r="N517" s="4" t="s">
        <v>41</v>
      </c>
      <c r="O517" s="4" t="s">
        <v>2268</v>
      </c>
      <c r="P517" s="4" t="s">
        <v>2269</v>
      </c>
      <c r="Q517" s="4" t="s">
        <v>2270</v>
      </c>
      <c r="R517" s="4">
        <v>94.7</v>
      </c>
      <c r="S517" s="4">
        <v>0</v>
      </c>
      <c r="T517" s="4">
        <v>0</v>
      </c>
      <c r="U517" s="4">
        <v>0</v>
      </c>
      <c r="V517" s="4">
        <v>3</v>
      </c>
      <c r="W517" s="4">
        <v>4</v>
      </c>
      <c r="X517" s="5">
        <v>5</v>
      </c>
      <c r="Z517" s="3">
        <f t="shared" si="87"/>
        <v>4.0000000000000002E-4</v>
      </c>
      <c r="AA517" s="4">
        <f t="shared" si="87"/>
        <v>4.0000000000000002E-4</v>
      </c>
      <c r="AB517" s="4">
        <f t="shared" si="87"/>
        <v>4.0000000000000002E-4</v>
      </c>
      <c r="AC517" s="4">
        <f t="shared" si="86"/>
        <v>1.7605442176870747E-3</v>
      </c>
      <c r="AD517" s="4">
        <f t="shared" si="86"/>
        <v>1.1245064299945662E-3</v>
      </c>
      <c r="AE517" s="5">
        <f t="shared" si="86"/>
        <v>1.1860399308284862E-3</v>
      </c>
      <c r="AF517"/>
      <c r="AG517" s="3">
        <f t="shared" si="92"/>
        <v>4.0000000000000002E-4</v>
      </c>
      <c r="AH517" s="5">
        <f t="shared" si="93"/>
        <v>1.357030192836709E-3</v>
      </c>
      <c r="AI517"/>
      <c r="AJ517" s="3">
        <f t="shared" si="94"/>
        <v>4.1987165736899194E-2</v>
      </c>
      <c r="AK517" s="4">
        <f t="shared" si="88"/>
        <v>4.1987165736899194E-2</v>
      </c>
      <c r="AL517" s="4">
        <f t="shared" si="95"/>
        <v>4.1987165736899194E-2</v>
      </c>
      <c r="AM517" s="4">
        <f t="shared" si="89"/>
        <v>3.3925754820917722</v>
      </c>
      <c r="AN517" s="4">
        <f t="shared" si="90"/>
        <v>1.7623809148123015</v>
      </c>
      <c r="AO517" s="4" t="str">
        <f t="shared" si="91"/>
        <v>K16306</v>
      </c>
      <c r="AP517" s="16" t="str">
        <f t="shared" si="96"/>
        <v>#FFFF00</v>
      </c>
    </row>
    <row r="518" spans="1:42" x14ac:dyDescent="0.35">
      <c r="A518" s="3" t="s">
        <v>2271</v>
      </c>
      <c r="B518" s="4" t="s">
        <v>2272</v>
      </c>
      <c r="C518" s="4"/>
      <c r="D518" s="23" t="s">
        <v>32</v>
      </c>
      <c r="E518" s="4" t="s">
        <v>33</v>
      </c>
      <c r="F518" s="4" t="s">
        <v>34</v>
      </c>
      <c r="G518" s="4" t="s">
        <v>35</v>
      </c>
      <c r="H518" s="4" t="s">
        <v>36</v>
      </c>
      <c r="I518" s="4" t="s">
        <v>37</v>
      </c>
      <c r="J518" s="4" t="s">
        <v>38</v>
      </c>
      <c r="K518" s="4" t="s">
        <v>32</v>
      </c>
      <c r="L518" s="4" t="s">
        <v>39</v>
      </c>
      <c r="M518" s="4" t="s">
        <v>150</v>
      </c>
      <c r="N518" s="4" t="s">
        <v>41</v>
      </c>
      <c r="O518" s="4" t="s">
        <v>2273</v>
      </c>
      <c r="P518" s="4" t="s">
        <v>2274</v>
      </c>
      <c r="Q518" s="4" t="s">
        <v>121</v>
      </c>
      <c r="R518" s="4">
        <v>80.599999999999994</v>
      </c>
      <c r="S518" s="4">
        <v>0</v>
      </c>
      <c r="T518" s="4">
        <v>0</v>
      </c>
      <c r="U518" s="4">
        <v>0</v>
      </c>
      <c r="V518" s="4">
        <v>0</v>
      </c>
      <c r="W518" s="4">
        <v>0</v>
      </c>
      <c r="X518" s="5">
        <v>1</v>
      </c>
      <c r="Z518" s="3">
        <f t="shared" si="87"/>
        <v>4.0000000000000002E-4</v>
      </c>
      <c r="AA518" s="4">
        <f t="shared" si="87"/>
        <v>4.0000000000000002E-4</v>
      </c>
      <c r="AB518" s="4">
        <f t="shared" si="87"/>
        <v>4.0000000000000002E-4</v>
      </c>
      <c r="AC518" s="4">
        <f t="shared" si="86"/>
        <v>4.0000000000000002E-4</v>
      </c>
      <c r="AD518" s="4">
        <f t="shared" si="86"/>
        <v>4.0000000000000002E-4</v>
      </c>
      <c r="AE518" s="5">
        <f t="shared" si="86"/>
        <v>5.5720798616569727E-4</v>
      </c>
      <c r="AF518"/>
      <c r="AG518" s="3">
        <f t="shared" si="92"/>
        <v>4.0000000000000002E-4</v>
      </c>
      <c r="AH518" s="5">
        <f t="shared" si="93"/>
        <v>4.5240266205523244E-4</v>
      </c>
      <c r="AI518"/>
      <c r="AJ518" s="3">
        <f t="shared" si="94"/>
        <v>0.42264973081037416</v>
      </c>
      <c r="AK518" s="4">
        <f t="shared" si="88"/>
        <v>0.42264973081037416</v>
      </c>
      <c r="AL518" s="4">
        <f t="shared" si="95"/>
        <v>1</v>
      </c>
      <c r="AM518" s="4">
        <f t="shared" si="89"/>
        <v>1.1310066551380811</v>
      </c>
      <c r="AN518" s="4">
        <f t="shared" si="90"/>
        <v>0</v>
      </c>
      <c r="AO518" s="4" t="str">
        <f t="shared" si="91"/>
        <v>K09714</v>
      </c>
      <c r="AP518" s="16" t="str">
        <f t="shared" si="96"/>
        <v>#00FF00</v>
      </c>
    </row>
    <row r="519" spans="1:42" x14ac:dyDescent="0.35">
      <c r="A519" s="3" t="s">
        <v>2275</v>
      </c>
      <c r="B519" s="4" t="s">
        <v>2276</v>
      </c>
      <c r="C519" s="4" t="s">
        <v>2277</v>
      </c>
      <c r="D519" s="23" t="s">
        <v>32</v>
      </c>
      <c r="E519" s="4" t="s">
        <v>101</v>
      </c>
      <c r="F519" s="4" t="s">
        <v>34</v>
      </c>
      <c r="G519" s="4"/>
      <c r="H519" s="4"/>
      <c r="I519" s="4"/>
      <c r="J519" s="4"/>
      <c r="K519" s="4"/>
      <c r="L519" s="4"/>
      <c r="M519" s="4" t="s">
        <v>554</v>
      </c>
      <c r="N519" s="4" t="s">
        <v>41</v>
      </c>
      <c r="O519" s="4" t="s">
        <v>2278</v>
      </c>
      <c r="P519" s="4" t="s">
        <v>2279</v>
      </c>
      <c r="Q519" s="4" t="s">
        <v>2280</v>
      </c>
      <c r="R519" s="4">
        <v>72.099999999999994</v>
      </c>
      <c r="S519" s="4">
        <v>0</v>
      </c>
      <c r="T519" s="4">
        <v>0</v>
      </c>
      <c r="U519" s="4">
        <v>0</v>
      </c>
      <c r="V519" s="4">
        <v>0</v>
      </c>
      <c r="W519" s="4">
        <v>0</v>
      </c>
      <c r="X519" s="5">
        <v>0</v>
      </c>
      <c r="Z519" s="3">
        <f t="shared" si="87"/>
        <v>4.0000000000000002E-4</v>
      </c>
      <c r="AA519" s="4">
        <f t="shared" si="87"/>
        <v>4.0000000000000002E-4</v>
      </c>
      <c r="AB519" s="4">
        <f t="shared" si="87"/>
        <v>4.0000000000000002E-4</v>
      </c>
      <c r="AC519" s="4">
        <f t="shared" si="86"/>
        <v>4.0000000000000002E-4</v>
      </c>
      <c r="AD519" s="4">
        <f t="shared" si="86"/>
        <v>4.0000000000000002E-4</v>
      </c>
      <c r="AE519" s="5">
        <f t="shared" si="86"/>
        <v>4.0000000000000002E-4</v>
      </c>
      <c r="AF519"/>
      <c r="AG519" s="3">
        <f t="shared" si="92"/>
        <v>4.0000000000000002E-4</v>
      </c>
      <c r="AH519" s="5">
        <f t="shared" si="93"/>
        <v>4.0000000000000002E-4</v>
      </c>
      <c r="AI519"/>
      <c r="AJ519" s="3" t="e">
        <f t="shared" si="94"/>
        <v>#DIV/0!</v>
      </c>
      <c r="AK519" s="4">
        <f t="shared" si="88"/>
        <v>1</v>
      </c>
      <c r="AL519" s="4">
        <f t="shared" si="95"/>
        <v>1</v>
      </c>
      <c r="AM519" s="4">
        <f t="shared" si="89"/>
        <v>1</v>
      </c>
      <c r="AN519" s="4">
        <f t="shared" si="90"/>
        <v>0</v>
      </c>
      <c r="AO519" s="4" t="str">
        <f t="shared" si="91"/>
        <v>K21929</v>
      </c>
      <c r="AP519" s="16" t="str">
        <f t="shared" si="96"/>
        <v>#00FF00</v>
      </c>
    </row>
    <row r="520" spans="1:42" x14ac:dyDescent="0.35">
      <c r="A520" s="3" t="s">
        <v>2281</v>
      </c>
      <c r="B520" s="4"/>
      <c r="C520" s="4"/>
      <c r="D520" s="23" t="s">
        <v>32</v>
      </c>
      <c r="E520" s="4" t="s">
        <v>101</v>
      </c>
      <c r="F520" s="4" t="s">
        <v>34</v>
      </c>
      <c r="G520" s="4"/>
      <c r="H520" s="4"/>
      <c r="I520" s="4"/>
      <c r="J520" s="4"/>
      <c r="K520" s="4"/>
      <c r="L520" s="4"/>
      <c r="M520" s="4" t="s">
        <v>603</v>
      </c>
      <c r="N520" s="4" t="s">
        <v>41</v>
      </c>
      <c r="O520" s="4" t="s">
        <v>50</v>
      </c>
      <c r="P520" s="4" t="s">
        <v>50</v>
      </c>
      <c r="Q520" s="4" t="s">
        <v>51</v>
      </c>
      <c r="R520" s="4">
        <v>64.7</v>
      </c>
      <c r="S520" s="4">
        <v>0</v>
      </c>
      <c r="T520" s="4">
        <v>0</v>
      </c>
      <c r="U520" s="4">
        <v>2</v>
      </c>
      <c r="V520" s="4">
        <v>3</v>
      </c>
      <c r="W520" s="4">
        <v>5</v>
      </c>
      <c r="X520" s="5">
        <v>4</v>
      </c>
      <c r="Z520" s="3">
        <f t="shared" si="87"/>
        <v>4.0000000000000002E-4</v>
      </c>
      <c r="AA520" s="4">
        <f t="shared" si="87"/>
        <v>4.0000000000000002E-4</v>
      </c>
      <c r="AB520" s="4">
        <f t="shared" si="87"/>
        <v>1.5437593984962404E-2</v>
      </c>
      <c r="AC520" s="4">
        <f t="shared" si="86"/>
        <v>1.7605442176870747E-3</v>
      </c>
      <c r="AD520" s="4">
        <f t="shared" si="86"/>
        <v>1.3056330374932078E-3</v>
      </c>
      <c r="AE520" s="5">
        <f t="shared" si="86"/>
        <v>1.028831944662789E-3</v>
      </c>
      <c r="AF520"/>
      <c r="AG520" s="3">
        <f t="shared" si="92"/>
        <v>5.4125313283208019E-3</v>
      </c>
      <c r="AH520" s="5">
        <f t="shared" si="93"/>
        <v>1.3650030666143571E-3</v>
      </c>
      <c r="AI520"/>
      <c r="AJ520" s="3">
        <f t="shared" si="94"/>
        <v>0.51655425991167681</v>
      </c>
      <c r="AK520" s="4">
        <f t="shared" si="88"/>
        <v>0.51655425991167681</v>
      </c>
      <c r="AL520" s="4">
        <f t="shared" si="95"/>
        <v>1</v>
      </c>
      <c r="AM520" s="4">
        <f t="shared" si="89"/>
        <v>0.25219310223149122</v>
      </c>
      <c r="AN520" s="4">
        <f t="shared" si="90"/>
        <v>0</v>
      </c>
      <c r="AO520" s="4">
        <f t="shared" si="91"/>
        <v>0</v>
      </c>
      <c r="AP520" s="16" t="str">
        <f t="shared" si="96"/>
        <v>#00FF00</v>
      </c>
    </row>
    <row r="521" spans="1:42" x14ac:dyDescent="0.35">
      <c r="A521" s="3" t="s">
        <v>2282</v>
      </c>
      <c r="B521" s="4" t="s">
        <v>2283</v>
      </c>
      <c r="C521" s="4"/>
      <c r="D521" s="23" t="s">
        <v>32</v>
      </c>
      <c r="E521" s="4" t="s">
        <v>33</v>
      </c>
      <c r="F521" s="4" t="s">
        <v>34</v>
      </c>
      <c r="G521" s="4" t="s">
        <v>35</v>
      </c>
      <c r="H521" s="4" t="s">
        <v>36</v>
      </c>
      <c r="I521" s="4" t="s">
        <v>37</v>
      </c>
      <c r="J521" s="4" t="s">
        <v>38</v>
      </c>
      <c r="K521" s="4" t="s">
        <v>32</v>
      </c>
      <c r="L521" s="4" t="s">
        <v>39</v>
      </c>
      <c r="M521" s="4" t="s">
        <v>343</v>
      </c>
      <c r="N521" s="4" t="s">
        <v>41</v>
      </c>
      <c r="O521" s="4" t="s">
        <v>2284</v>
      </c>
      <c r="P521" s="4" t="s">
        <v>2285</v>
      </c>
      <c r="Q521" s="4" t="s">
        <v>1975</v>
      </c>
      <c r="R521" s="4">
        <v>84.9</v>
      </c>
      <c r="S521" s="4">
        <v>0</v>
      </c>
      <c r="T521" s="4">
        <v>0</v>
      </c>
      <c r="U521" s="4">
        <v>0</v>
      </c>
      <c r="V521" s="4">
        <v>4</v>
      </c>
      <c r="W521" s="4">
        <v>4</v>
      </c>
      <c r="X521" s="5">
        <v>5</v>
      </c>
      <c r="Z521" s="3">
        <f t="shared" si="87"/>
        <v>4.0000000000000002E-4</v>
      </c>
      <c r="AA521" s="4">
        <f t="shared" si="87"/>
        <v>4.0000000000000002E-4</v>
      </c>
      <c r="AB521" s="4">
        <f t="shared" si="87"/>
        <v>4.0000000000000002E-4</v>
      </c>
      <c r="AC521" s="4">
        <f t="shared" si="86"/>
        <v>2.2140589569160998E-3</v>
      </c>
      <c r="AD521" s="4">
        <f t="shared" si="86"/>
        <v>1.1245064299945662E-3</v>
      </c>
      <c r="AE521" s="5">
        <f t="shared" si="86"/>
        <v>1.1860399308284862E-3</v>
      </c>
      <c r="AF521"/>
      <c r="AG521" s="3">
        <f t="shared" si="92"/>
        <v>4.0000000000000002E-4</v>
      </c>
      <c r="AH521" s="5">
        <f t="shared" si="93"/>
        <v>1.5082017725797172E-3</v>
      </c>
      <c r="AI521"/>
      <c r="AJ521" s="3">
        <f t="shared" si="94"/>
        <v>8.8404275908310237E-2</v>
      </c>
      <c r="AK521" s="4">
        <f t="shared" si="88"/>
        <v>8.8404275908310237E-2</v>
      </c>
      <c r="AL521" s="4">
        <f t="shared" si="95"/>
        <v>1</v>
      </c>
      <c r="AM521" s="4">
        <f t="shared" si="89"/>
        <v>3.770504431449293</v>
      </c>
      <c r="AN521" s="4">
        <f t="shared" si="90"/>
        <v>0</v>
      </c>
      <c r="AO521" s="4" t="str">
        <f t="shared" si="91"/>
        <v>K00196</v>
      </c>
      <c r="AP521" s="16" t="str">
        <f t="shared" si="96"/>
        <v>#00FF00</v>
      </c>
    </row>
    <row r="522" spans="1:42" x14ac:dyDescent="0.35">
      <c r="A522" s="3" t="s">
        <v>2286</v>
      </c>
      <c r="B522" s="4" t="s">
        <v>2287</v>
      </c>
      <c r="C522" s="4" t="s">
        <v>2288</v>
      </c>
      <c r="D522" s="23" t="s">
        <v>32</v>
      </c>
      <c r="E522" s="4" t="s">
        <v>33</v>
      </c>
      <c r="F522" s="4" t="s">
        <v>34</v>
      </c>
      <c r="G522" s="4" t="s">
        <v>35</v>
      </c>
      <c r="H522" s="4" t="s">
        <v>36</v>
      </c>
      <c r="I522" s="4" t="s">
        <v>37</v>
      </c>
      <c r="J522" s="4" t="s">
        <v>38</v>
      </c>
      <c r="K522" s="4" t="s">
        <v>32</v>
      </c>
      <c r="L522" s="4" t="s">
        <v>39</v>
      </c>
      <c r="M522" s="4" t="s">
        <v>666</v>
      </c>
      <c r="N522" s="4" t="s">
        <v>41</v>
      </c>
      <c r="O522" s="4" t="s">
        <v>2289</v>
      </c>
      <c r="P522" s="4" t="s">
        <v>2290</v>
      </c>
      <c r="Q522" s="4" t="s">
        <v>2291</v>
      </c>
      <c r="R522" s="4">
        <v>93.1</v>
      </c>
      <c r="S522" s="4">
        <v>1</v>
      </c>
      <c r="T522" s="4">
        <v>0</v>
      </c>
      <c r="U522" s="4">
        <v>0</v>
      </c>
      <c r="V522" s="4">
        <v>0</v>
      </c>
      <c r="W522" s="4">
        <v>1</v>
      </c>
      <c r="X522" s="5">
        <v>4</v>
      </c>
      <c r="Z522" s="3">
        <f t="shared" si="87"/>
        <v>1.7641379310344828E-2</v>
      </c>
      <c r="AA522" s="4">
        <f t="shared" si="87"/>
        <v>4.0000000000000002E-4</v>
      </c>
      <c r="AB522" s="4">
        <f t="shared" si="87"/>
        <v>4.0000000000000002E-4</v>
      </c>
      <c r="AC522" s="4">
        <f t="shared" si="86"/>
        <v>4.0000000000000002E-4</v>
      </c>
      <c r="AD522" s="4">
        <f t="shared" si="86"/>
        <v>5.8112660749864162E-4</v>
      </c>
      <c r="AE522" s="5">
        <f t="shared" si="86"/>
        <v>1.028831944662789E-3</v>
      </c>
      <c r="AF522"/>
      <c r="AG522" s="3">
        <f t="shared" si="92"/>
        <v>6.1471264367816102E-3</v>
      </c>
      <c r="AH522" s="5">
        <f t="shared" si="93"/>
        <v>6.6998618405381008E-4</v>
      </c>
      <c r="AI522"/>
      <c r="AJ522" s="3">
        <f t="shared" si="94"/>
        <v>0.450168156420935</v>
      </c>
      <c r="AK522" s="4">
        <f t="shared" si="88"/>
        <v>0.450168156420935</v>
      </c>
      <c r="AL522" s="4">
        <f t="shared" si="95"/>
        <v>1</v>
      </c>
      <c r="AM522" s="4">
        <f t="shared" si="89"/>
        <v>0.10899176890927724</v>
      </c>
      <c r="AN522" s="4">
        <f t="shared" si="90"/>
        <v>0</v>
      </c>
      <c r="AO522" s="4" t="str">
        <f t="shared" si="91"/>
        <v>K10977</v>
      </c>
      <c r="AP522" s="16" t="str">
        <f t="shared" si="96"/>
        <v>#00FF00</v>
      </c>
    </row>
    <row r="523" spans="1:42" x14ac:dyDescent="0.35">
      <c r="A523" s="3" t="s">
        <v>2292</v>
      </c>
      <c r="B523" s="4"/>
      <c r="C523" s="4"/>
      <c r="D523" s="23" t="s">
        <v>32</v>
      </c>
      <c r="E523" s="4" t="s">
        <v>33</v>
      </c>
      <c r="F523" s="4" t="s">
        <v>34</v>
      </c>
      <c r="G523" s="4" t="s">
        <v>35</v>
      </c>
      <c r="H523" s="4" t="s">
        <v>36</v>
      </c>
      <c r="I523" s="4" t="s">
        <v>37</v>
      </c>
      <c r="J523" s="4" t="s">
        <v>38</v>
      </c>
      <c r="K523" s="4" t="s">
        <v>32</v>
      </c>
      <c r="L523" s="4" t="s">
        <v>39</v>
      </c>
      <c r="M523" s="4" t="s">
        <v>175</v>
      </c>
      <c r="N523" s="4" t="s">
        <v>41</v>
      </c>
      <c r="O523" s="4" t="s">
        <v>2293</v>
      </c>
      <c r="P523" s="4" t="s">
        <v>2294</v>
      </c>
      <c r="Q523" s="4" t="s">
        <v>2295</v>
      </c>
      <c r="R523" s="4">
        <v>75</v>
      </c>
      <c r="S523" s="4">
        <v>0</v>
      </c>
      <c r="T523" s="4">
        <v>0</v>
      </c>
      <c r="U523" s="4">
        <v>0</v>
      </c>
      <c r="V523" s="4">
        <v>0</v>
      </c>
      <c r="W523" s="4">
        <v>0</v>
      </c>
      <c r="X523" s="5">
        <v>0</v>
      </c>
      <c r="Z523" s="3">
        <f t="shared" si="87"/>
        <v>4.0000000000000002E-4</v>
      </c>
      <c r="AA523" s="4">
        <f t="shared" si="87"/>
        <v>4.0000000000000002E-4</v>
      </c>
      <c r="AB523" s="4">
        <f t="shared" si="87"/>
        <v>4.0000000000000002E-4</v>
      </c>
      <c r="AC523" s="4">
        <f t="shared" si="86"/>
        <v>4.0000000000000002E-4</v>
      </c>
      <c r="AD523" s="4">
        <f t="shared" si="86"/>
        <v>4.0000000000000002E-4</v>
      </c>
      <c r="AE523" s="5">
        <f t="shared" si="86"/>
        <v>4.0000000000000002E-4</v>
      </c>
      <c r="AF523"/>
      <c r="AG523" s="3">
        <f t="shared" si="92"/>
        <v>4.0000000000000002E-4</v>
      </c>
      <c r="AH523" s="5">
        <f t="shared" si="93"/>
        <v>4.0000000000000002E-4</v>
      </c>
      <c r="AI523"/>
      <c r="AJ523" s="3" t="e">
        <f t="shared" si="94"/>
        <v>#DIV/0!</v>
      </c>
      <c r="AK523" s="4">
        <f t="shared" si="88"/>
        <v>1</v>
      </c>
      <c r="AL523" s="4">
        <f t="shared" si="95"/>
        <v>1</v>
      </c>
      <c r="AM523" s="4">
        <f t="shared" si="89"/>
        <v>1</v>
      </c>
      <c r="AN523" s="4">
        <f t="shared" si="90"/>
        <v>0</v>
      </c>
      <c r="AO523" s="4">
        <f t="shared" si="91"/>
        <v>0</v>
      </c>
      <c r="AP523" s="16" t="str">
        <f t="shared" si="96"/>
        <v>#00FF00</v>
      </c>
    </row>
    <row r="524" spans="1:42" x14ac:dyDescent="0.35">
      <c r="A524" s="3" t="s">
        <v>2296</v>
      </c>
      <c r="B524" s="4" t="s">
        <v>2297</v>
      </c>
      <c r="C524" s="4" t="s">
        <v>728</v>
      </c>
      <c r="D524" s="23" t="s">
        <v>32</v>
      </c>
      <c r="E524" s="4" t="s">
        <v>33</v>
      </c>
      <c r="F524" s="4" t="s">
        <v>34</v>
      </c>
      <c r="G524" s="4" t="s">
        <v>35</v>
      </c>
      <c r="H524" s="4" t="s">
        <v>36</v>
      </c>
      <c r="I524" s="4" t="s">
        <v>37</v>
      </c>
      <c r="J524" s="4" t="s">
        <v>38</v>
      </c>
      <c r="K524" s="4" t="s">
        <v>32</v>
      </c>
      <c r="L524" s="4" t="s">
        <v>39</v>
      </c>
      <c r="M524" s="4" t="s">
        <v>603</v>
      </c>
      <c r="N524" s="4" t="s">
        <v>41</v>
      </c>
      <c r="O524" s="4" t="s">
        <v>2298</v>
      </c>
      <c r="P524" s="4" t="s">
        <v>2299</v>
      </c>
      <c r="Q524" s="4" t="s">
        <v>2300</v>
      </c>
      <c r="R524" s="4">
        <v>90.8</v>
      </c>
      <c r="S524" s="4">
        <v>0</v>
      </c>
      <c r="T524" s="4">
        <v>0</v>
      </c>
      <c r="U524" s="4">
        <v>0</v>
      </c>
      <c r="V524" s="4">
        <v>2</v>
      </c>
      <c r="W524" s="4">
        <v>9</v>
      </c>
      <c r="X524" s="5">
        <v>5</v>
      </c>
      <c r="Z524" s="3">
        <f t="shared" si="87"/>
        <v>4.0000000000000002E-4</v>
      </c>
      <c r="AA524" s="4">
        <f t="shared" si="87"/>
        <v>4.0000000000000002E-4</v>
      </c>
      <c r="AB524" s="4">
        <f t="shared" si="87"/>
        <v>4.0000000000000002E-4</v>
      </c>
      <c r="AC524" s="4">
        <f t="shared" si="86"/>
        <v>1.30702947845805E-3</v>
      </c>
      <c r="AD524" s="4">
        <f t="shared" si="86"/>
        <v>2.030139467487774E-3</v>
      </c>
      <c r="AE524" s="5">
        <f t="shared" si="86"/>
        <v>1.1860399308284862E-3</v>
      </c>
      <c r="AF524"/>
      <c r="AG524" s="3">
        <f t="shared" si="92"/>
        <v>4.0000000000000002E-4</v>
      </c>
      <c r="AH524" s="5">
        <f t="shared" si="93"/>
        <v>1.5077362922581033E-3</v>
      </c>
      <c r="AI524"/>
      <c r="AJ524" s="3">
        <f t="shared" si="94"/>
        <v>5.220265108064881E-2</v>
      </c>
      <c r="AK524" s="4">
        <f t="shared" si="88"/>
        <v>5.220265108064881E-2</v>
      </c>
      <c r="AL524" s="4">
        <f t="shared" si="95"/>
        <v>1</v>
      </c>
      <c r="AM524" s="4">
        <f t="shared" si="89"/>
        <v>3.7693407306452582</v>
      </c>
      <c r="AN524" s="4">
        <f t="shared" si="90"/>
        <v>0</v>
      </c>
      <c r="AO524" s="4" t="str">
        <f t="shared" si="91"/>
        <v>K21610</v>
      </c>
      <c r="AP524" s="16" t="str">
        <f t="shared" si="96"/>
        <v>#00FF00</v>
      </c>
    </row>
    <row r="525" spans="1:42" x14ac:dyDescent="0.35">
      <c r="A525" s="3" t="s">
        <v>2301</v>
      </c>
      <c r="B525" s="4" t="s">
        <v>2302</v>
      </c>
      <c r="C525" s="4"/>
      <c r="D525" s="23" t="s">
        <v>32</v>
      </c>
      <c r="E525" s="4" t="s">
        <v>33</v>
      </c>
      <c r="F525" s="4" t="s">
        <v>34</v>
      </c>
      <c r="G525" s="4" t="s">
        <v>35</v>
      </c>
      <c r="H525" s="4" t="s">
        <v>36</v>
      </c>
      <c r="I525" s="4" t="s">
        <v>37</v>
      </c>
      <c r="J525" s="4" t="s">
        <v>38</v>
      </c>
      <c r="K525" s="4" t="s">
        <v>32</v>
      </c>
      <c r="L525" s="4" t="s">
        <v>39</v>
      </c>
      <c r="M525" s="4" t="s">
        <v>741</v>
      </c>
      <c r="N525" s="4" t="s">
        <v>41</v>
      </c>
      <c r="O525" s="4" t="s">
        <v>2303</v>
      </c>
      <c r="P525" s="4" t="s">
        <v>2304</v>
      </c>
      <c r="Q525" s="4" t="s">
        <v>2305</v>
      </c>
      <c r="R525" s="4">
        <v>89.5</v>
      </c>
      <c r="S525" s="4">
        <v>0</v>
      </c>
      <c r="T525" s="4">
        <v>0</v>
      </c>
      <c r="U525" s="4">
        <v>0</v>
      </c>
      <c r="V525" s="4">
        <v>1</v>
      </c>
      <c r="W525" s="4">
        <v>5</v>
      </c>
      <c r="X525" s="5">
        <v>3</v>
      </c>
      <c r="Z525" s="3">
        <f t="shared" si="87"/>
        <v>4.0000000000000002E-4</v>
      </c>
      <c r="AA525" s="4">
        <f t="shared" si="87"/>
        <v>4.0000000000000002E-4</v>
      </c>
      <c r="AB525" s="4">
        <f t="shared" si="87"/>
        <v>4.0000000000000002E-4</v>
      </c>
      <c r="AC525" s="4">
        <f t="shared" si="86"/>
        <v>8.5351473922902499E-4</v>
      </c>
      <c r="AD525" s="4">
        <f t="shared" si="86"/>
        <v>1.3056330374932078E-3</v>
      </c>
      <c r="AE525" s="5">
        <f t="shared" si="86"/>
        <v>8.7162395849709167E-4</v>
      </c>
      <c r="AF525"/>
      <c r="AG525" s="3">
        <f t="shared" si="92"/>
        <v>4.0000000000000002E-4</v>
      </c>
      <c r="AH525" s="5">
        <f t="shared" si="93"/>
        <v>1.0102572450731082E-3</v>
      </c>
      <c r="AI525"/>
      <c r="AJ525" s="3">
        <f t="shared" si="94"/>
        <v>5.3940904447810634E-2</v>
      </c>
      <c r="AK525" s="4">
        <f t="shared" si="88"/>
        <v>5.3940904447810634E-2</v>
      </c>
      <c r="AL525" s="4">
        <f t="shared" si="95"/>
        <v>1</v>
      </c>
      <c r="AM525" s="4">
        <f t="shared" si="89"/>
        <v>2.5256431126827703</v>
      </c>
      <c r="AN525" s="4">
        <f t="shared" si="90"/>
        <v>0</v>
      </c>
      <c r="AO525" s="4" t="str">
        <f t="shared" si="91"/>
        <v>K06898</v>
      </c>
      <c r="AP525" s="16" t="str">
        <f t="shared" si="96"/>
        <v>#00FF00</v>
      </c>
    </row>
    <row r="526" spans="1:42" x14ac:dyDescent="0.35">
      <c r="A526" s="3" t="s">
        <v>2306</v>
      </c>
      <c r="B526" s="4" t="s">
        <v>1540</v>
      </c>
      <c r="C526" s="4"/>
      <c r="D526" s="23" t="s">
        <v>32</v>
      </c>
      <c r="E526" s="4" t="s">
        <v>101</v>
      </c>
      <c r="F526" s="4" t="s">
        <v>34</v>
      </c>
      <c r="G526" s="4"/>
      <c r="H526" s="4"/>
      <c r="I526" s="4"/>
      <c r="J526" s="4"/>
      <c r="K526" s="4"/>
      <c r="L526" s="4"/>
      <c r="M526" s="4" t="s">
        <v>64</v>
      </c>
      <c r="N526" s="4" t="s">
        <v>41</v>
      </c>
      <c r="O526" s="4" t="s">
        <v>1541</v>
      </c>
      <c r="P526" s="4" t="s">
        <v>1542</v>
      </c>
      <c r="Q526" s="4" t="s">
        <v>2307</v>
      </c>
      <c r="R526" s="4">
        <v>86.3</v>
      </c>
      <c r="S526" s="4">
        <v>0</v>
      </c>
      <c r="T526" s="4">
        <v>0</v>
      </c>
      <c r="U526" s="4">
        <v>0</v>
      </c>
      <c r="V526" s="4">
        <v>1</v>
      </c>
      <c r="W526" s="4">
        <v>4</v>
      </c>
      <c r="X526" s="5">
        <v>9</v>
      </c>
      <c r="Z526" s="3">
        <f t="shared" si="87"/>
        <v>4.0000000000000002E-4</v>
      </c>
      <c r="AA526" s="4">
        <f t="shared" si="87"/>
        <v>4.0000000000000002E-4</v>
      </c>
      <c r="AB526" s="4">
        <f t="shared" si="87"/>
        <v>4.0000000000000002E-4</v>
      </c>
      <c r="AC526" s="4">
        <f t="shared" si="86"/>
        <v>8.5351473922902499E-4</v>
      </c>
      <c r="AD526" s="4">
        <f t="shared" si="86"/>
        <v>1.1245064299945662E-3</v>
      </c>
      <c r="AE526" s="5">
        <f t="shared" si="86"/>
        <v>1.814871875491275E-3</v>
      </c>
      <c r="AF526"/>
      <c r="AG526" s="3">
        <f t="shared" si="92"/>
        <v>4.0000000000000002E-4</v>
      </c>
      <c r="AH526" s="5">
        <f t="shared" si="93"/>
        <v>1.264297681571622E-3</v>
      </c>
      <c r="AI526"/>
      <c r="AJ526" s="3">
        <f t="shared" si="94"/>
        <v>9.4375728464275221E-2</v>
      </c>
      <c r="AK526" s="4">
        <f t="shared" si="88"/>
        <v>9.4375728464275221E-2</v>
      </c>
      <c r="AL526" s="4">
        <f t="shared" si="95"/>
        <v>1</v>
      </c>
      <c r="AM526" s="4">
        <f t="shared" si="89"/>
        <v>3.1607442039290548</v>
      </c>
      <c r="AN526" s="4">
        <f t="shared" si="90"/>
        <v>0</v>
      </c>
      <c r="AO526" s="4" t="str">
        <f t="shared" si="91"/>
        <v>K02035</v>
      </c>
      <c r="AP526" s="16" t="str">
        <f t="shared" si="96"/>
        <v>#00FF00</v>
      </c>
    </row>
    <row r="527" spans="1:42" x14ac:dyDescent="0.35">
      <c r="A527" s="3" t="s">
        <v>2308</v>
      </c>
      <c r="B527" s="4"/>
      <c r="C527" s="4"/>
      <c r="D527" s="23" t="s">
        <v>32</v>
      </c>
      <c r="E527" s="4" t="s">
        <v>33</v>
      </c>
      <c r="F527" s="4" t="s">
        <v>34</v>
      </c>
      <c r="G527" s="4" t="s">
        <v>35</v>
      </c>
      <c r="H527" s="4" t="s">
        <v>36</v>
      </c>
      <c r="I527" s="4" t="s">
        <v>37</v>
      </c>
      <c r="J527" s="4" t="s">
        <v>38</v>
      </c>
      <c r="K527" s="4" t="s">
        <v>32</v>
      </c>
      <c r="L527" s="4" t="s">
        <v>39</v>
      </c>
      <c r="M527" s="4" t="s">
        <v>741</v>
      </c>
      <c r="N527" s="4" t="s">
        <v>41</v>
      </c>
      <c r="O527" s="4" t="s">
        <v>50</v>
      </c>
      <c r="P527" s="4" t="s">
        <v>50</v>
      </c>
      <c r="Q527" s="4" t="s">
        <v>51</v>
      </c>
      <c r="R527" s="4">
        <v>80.3</v>
      </c>
      <c r="S527" s="4">
        <v>0</v>
      </c>
      <c r="T527" s="4">
        <v>0</v>
      </c>
      <c r="U527" s="4">
        <v>0</v>
      </c>
      <c r="V527" s="4">
        <v>0</v>
      </c>
      <c r="W527" s="4">
        <v>0</v>
      </c>
      <c r="X527" s="5">
        <v>0</v>
      </c>
      <c r="Z527" s="3">
        <f t="shared" si="87"/>
        <v>4.0000000000000002E-4</v>
      </c>
      <c r="AA527" s="4">
        <f t="shared" si="87"/>
        <v>4.0000000000000002E-4</v>
      </c>
      <c r="AB527" s="4">
        <f t="shared" si="87"/>
        <v>4.0000000000000002E-4</v>
      </c>
      <c r="AC527" s="4">
        <f t="shared" si="86"/>
        <v>4.0000000000000002E-4</v>
      </c>
      <c r="AD527" s="4">
        <f t="shared" si="86"/>
        <v>4.0000000000000002E-4</v>
      </c>
      <c r="AE527" s="5">
        <f t="shared" si="86"/>
        <v>4.0000000000000002E-4</v>
      </c>
      <c r="AF527"/>
      <c r="AG527" s="3">
        <f t="shared" si="92"/>
        <v>4.0000000000000002E-4</v>
      </c>
      <c r="AH527" s="5">
        <f t="shared" si="93"/>
        <v>4.0000000000000002E-4</v>
      </c>
      <c r="AI527"/>
      <c r="AJ527" s="3" t="e">
        <f t="shared" si="94"/>
        <v>#DIV/0!</v>
      </c>
      <c r="AK527" s="4">
        <f t="shared" si="88"/>
        <v>1</v>
      </c>
      <c r="AL527" s="4">
        <f t="shared" si="95"/>
        <v>1</v>
      </c>
      <c r="AM527" s="4">
        <f t="shared" si="89"/>
        <v>1</v>
      </c>
      <c r="AN527" s="4">
        <f t="shared" si="90"/>
        <v>0</v>
      </c>
      <c r="AO527" s="4">
        <f t="shared" si="91"/>
        <v>0</v>
      </c>
      <c r="AP527" s="16" t="str">
        <f t="shared" si="96"/>
        <v>#00FF00</v>
      </c>
    </row>
    <row r="528" spans="1:42" x14ac:dyDescent="0.35">
      <c r="A528" s="3" t="s">
        <v>2309</v>
      </c>
      <c r="B528" s="4" t="s">
        <v>2310</v>
      </c>
      <c r="C528" s="4"/>
      <c r="D528" s="23" t="s">
        <v>32</v>
      </c>
      <c r="E528" s="4" t="s">
        <v>33</v>
      </c>
      <c r="F528" s="4" t="s">
        <v>34</v>
      </c>
      <c r="G528" s="4" t="s">
        <v>35</v>
      </c>
      <c r="H528" s="4" t="s">
        <v>36</v>
      </c>
      <c r="I528" s="4" t="s">
        <v>37</v>
      </c>
      <c r="J528" s="4" t="s">
        <v>38</v>
      </c>
      <c r="K528" s="4" t="s">
        <v>32</v>
      </c>
      <c r="L528" s="4" t="s">
        <v>39</v>
      </c>
      <c r="M528" s="4" t="s">
        <v>197</v>
      </c>
      <c r="N528" s="4" t="s">
        <v>41</v>
      </c>
      <c r="O528" s="4" t="s">
        <v>2311</v>
      </c>
      <c r="P528" s="4" t="s">
        <v>2312</v>
      </c>
      <c r="Q528" s="4" t="s">
        <v>2313</v>
      </c>
      <c r="R528" s="4">
        <v>90</v>
      </c>
      <c r="S528" s="4">
        <v>0</v>
      </c>
      <c r="T528" s="4">
        <v>0</v>
      </c>
      <c r="U528" s="4">
        <v>0</v>
      </c>
      <c r="V528" s="4">
        <v>1</v>
      </c>
      <c r="W528" s="4">
        <v>4</v>
      </c>
      <c r="X528" s="5">
        <v>4</v>
      </c>
      <c r="Z528" s="3">
        <f t="shared" si="87"/>
        <v>4.0000000000000002E-4</v>
      </c>
      <c r="AA528" s="4">
        <f t="shared" si="87"/>
        <v>4.0000000000000002E-4</v>
      </c>
      <c r="AB528" s="4">
        <f t="shared" si="87"/>
        <v>4.0000000000000002E-4</v>
      </c>
      <c r="AC528" s="4">
        <f t="shared" si="86"/>
        <v>8.5351473922902499E-4</v>
      </c>
      <c r="AD528" s="4">
        <f t="shared" si="86"/>
        <v>1.1245064299945662E-3</v>
      </c>
      <c r="AE528" s="5">
        <f t="shared" si="86"/>
        <v>1.028831944662789E-3</v>
      </c>
      <c r="AF528"/>
      <c r="AG528" s="3">
        <f t="shared" si="92"/>
        <v>4.0000000000000002E-4</v>
      </c>
      <c r="AH528" s="5">
        <f t="shared" si="93"/>
        <v>1.0022843712954601E-3</v>
      </c>
      <c r="AI528"/>
      <c r="AJ528" s="3">
        <f t="shared" si="94"/>
        <v>1.6917032689556508E-2</v>
      </c>
      <c r="AK528" s="4">
        <f t="shared" si="88"/>
        <v>1.6917032689556508E-2</v>
      </c>
      <c r="AL528" s="4">
        <f t="shared" si="95"/>
        <v>1.6917032689556508E-2</v>
      </c>
      <c r="AM528" s="4">
        <f t="shared" si="89"/>
        <v>2.50571092823865</v>
      </c>
      <c r="AN528" s="4">
        <f t="shared" si="90"/>
        <v>1.3252199875042594</v>
      </c>
      <c r="AO528" s="4" t="str">
        <f t="shared" si="91"/>
        <v>K02977</v>
      </c>
      <c r="AP528" s="16" t="str">
        <f t="shared" si="96"/>
        <v>#FFFF00</v>
      </c>
    </row>
    <row r="529" spans="1:42" x14ac:dyDescent="0.35">
      <c r="A529" s="3" t="s">
        <v>2314</v>
      </c>
      <c r="B529" s="4" t="s">
        <v>2315</v>
      </c>
      <c r="C529" s="4" t="s">
        <v>1021</v>
      </c>
      <c r="D529" s="23" t="s">
        <v>32</v>
      </c>
      <c r="E529" s="4" t="s">
        <v>33</v>
      </c>
      <c r="F529" s="4" t="s">
        <v>34</v>
      </c>
      <c r="G529" s="4" t="s">
        <v>35</v>
      </c>
      <c r="H529" s="4" t="s">
        <v>36</v>
      </c>
      <c r="I529" s="4" t="s">
        <v>37</v>
      </c>
      <c r="J529" s="4" t="s">
        <v>38</v>
      </c>
      <c r="K529" s="4" t="s">
        <v>32</v>
      </c>
      <c r="L529" s="4" t="s">
        <v>39</v>
      </c>
      <c r="M529" s="4" t="s">
        <v>150</v>
      </c>
      <c r="N529" s="4" t="s">
        <v>41</v>
      </c>
      <c r="O529" s="4" t="s">
        <v>2316</v>
      </c>
      <c r="P529" s="4" t="s">
        <v>2317</v>
      </c>
      <c r="Q529" s="4" t="s">
        <v>2318</v>
      </c>
      <c r="R529" s="4">
        <v>88.6</v>
      </c>
      <c r="S529" s="4">
        <v>0</v>
      </c>
      <c r="T529" s="4">
        <v>0</v>
      </c>
      <c r="U529" s="4">
        <v>0</v>
      </c>
      <c r="V529" s="4">
        <v>2</v>
      </c>
      <c r="W529" s="4">
        <v>3</v>
      </c>
      <c r="X529" s="5">
        <v>5</v>
      </c>
      <c r="Z529" s="3">
        <f t="shared" si="87"/>
        <v>4.0000000000000002E-4</v>
      </c>
      <c r="AA529" s="4">
        <f t="shared" si="87"/>
        <v>4.0000000000000002E-4</v>
      </c>
      <c r="AB529" s="4">
        <f t="shared" si="87"/>
        <v>4.0000000000000002E-4</v>
      </c>
      <c r="AC529" s="4">
        <f t="shared" si="86"/>
        <v>1.30702947845805E-3</v>
      </c>
      <c r="AD529" s="4">
        <f t="shared" si="86"/>
        <v>9.4337982249592472E-4</v>
      </c>
      <c r="AE529" s="5">
        <f t="shared" si="86"/>
        <v>1.1860399308284862E-3</v>
      </c>
      <c r="AF529"/>
      <c r="AG529" s="3">
        <f t="shared" si="92"/>
        <v>4.0000000000000002E-4</v>
      </c>
      <c r="AH529" s="5">
        <f t="shared" si="93"/>
        <v>1.1454830772608202E-3</v>
      </c>
      <c r="AI529"/>
      <c r="AJ529" s="3">
        <f t="shared" si="94"/>
        <v>1.9955687984544675E-2</v>
      </c>
      <c r="AK529" s="4">
        <f t="shared" si="88"/>
        <v>1.9955687984544675E-2</v>
      </c>
      <c r="AL529" s="4">
        <f t="shared" si="95"/>
        <v>1.9955687984544675E-2</v>
      </c>
      <c r="AM529" s="4">
        <f t="shared" si="89"/>
        <v>2.8637076931520506</v>
      </c>
      <c r="AN529" s="4">
        <f t="shared" si="90"/>
        <v>1.5178842401015487</v>
      </c>
      <c r="AO529" s="4" t="str">
        <f t="shared" si="91"/>
        <v>K03051</v>
      </c>
      <c r="AP529" s="16" t="str">
        <f t="shared" si="96"/>
        <v>#FFFF00</v>
      </c>
    </row>
    <row r="530" spans="1:42" x14ac:dyDescent="0.35">
      <c r="A530" s="3" t="s">
        <v>2319</v>
      </c>
      <c r="B530" s="4" t="s">
        <v>2320</v>
      </c>
      <c r="C530" s="4" t="s">
        <v>2321</v>
      </c>
      <c r="D530" s="23" t="s">
        <v>32</v>
      </c>
      <c r="E530" s="4" t="s">
        <v>101</v>
      </c>
      <c r="F530" s="4" t="s">
        <v>34</v>
      </c>
      <c r="G530" s="4"/>
      <c r="H530" s="4"/>
      <c r="I530" s="4"/>
      <c r="J530" s="4"/>
      <c r="K530" s="4"/>
      <c r="L530" s="4"/>
      <c r="M530" s="4" t="s">
        <v>300</v>
      </c>
      <c r="N530" s="4" t="s">
        <v>41</v>
      </c>
      <c r="O530" s="4" t="s">
        <v>2322</v>
      </c>
      <c r="P530" s="4" t="s">
        <v>2323</v>
      </c>
      <c r="Q530" s="4" t="s">
        <v>2324</v>
      </c>
      <c r="R530" s="4">
        <v>81.400000000000006</v>
      </c>
      <c r="S530" s="4">
        <v>0</v>
      </c>
      <c r="T530" s="4">
        <v>0</v>
      </c>
      <c r="U530" s="4">
        <v>0</v>
      </c>
      <c r="V530" s="4">
        <v>5</v>
      </c>
      <c r="W530" s="4">
        <v>10</v>
      </c>
      <c r="X530" s="5">
        <v>13</v>
      </c>
      <c r="Z530" s="3">
        <f t="shared" si="87"/>
        <v>4.0000000000000002E-4</v>
      </c>
      <c r="AA530" s="4">
        <f t="shared" si="87"/>
        <v>4.0000000000000002E-4</v>
      </c>
      <c r="AB530" s="4">
        <f t="shared" si="87"/>
        <v>4.0000000000000002E-4</v>
      </c>
      <c r="AC530" s="4">
        <f t="shared" si="86"/>
        <v>2.667573696145125E-3</v>
      </c>
      <c r="AD530" s="4">
        <f t="shared" si="86"/>
        <v>2.2112660749864154E-3</v>
      </c>
      <c r="AE530" s="5">
        <f t="shared" si="86"/>
        <v>2.4437038201540642E-3</v>
      </c>
      <c r="AF530"/>
      <c r="AG530" s="3">
        <f t="shared" si="92"/>
        <v>4.0000000000000002E-4</v>
      </c>
      <c r="AH530" s="5">
        <f t="shared" si="93"/>
        <v>2.4408478637618683E-3</v>
      </c>
      <c r="AI530"/>
      <c r="AJ530" s="3">
        <f t="shared" si="94"/>
        <v>4.1405696748969831E-3</v>
      </c>
      <c r="AK530" s="4">
        <f t="shared" si="88"/>
        <v>4.1405696748969831E-3</v>
      </c>
      <c r="AL530" s="4">
        <f t="shared" si="95"/>
        <v>4.1405696748969831E-3</v>
      </c>
      <c r="AM530" s="4">
        <f t="shared" si="89"/>
        <v>6.1021196594046705</v>
      </c>
      <c r="AN530" s="4">
        <f t="shared" si="90"/>
        <v>2.6093104706961645</v>
      </c>
      <c r="AO530" s="4" t="str">
        <f t="shared" si="91"/>
        <v>K00382</v>
      </c>
      <c r="AP530" s="16" t="str">
        <f t="shared" si="96"/>
        <v>#FF8000</v>
      </c>
    </row>
    <row r="531" spans="1:42" x14ac:dyDescent="0.35">
      <c r="A531" s="3" t="s">
        <v>2325</v>
      </c>
      <c r="B531" s="4"/>
      <c r="C531" s="4"/>
      <c r="D531" s="23" t="s">
        <v>32</v>
      </c>
      <c r="E531" s="4" t="s">
        <v>33</v>
      </c>
      <c r="F531" s="4" t="s">
        <v>34</v>
      </c>
      <c r="G531" s="4" t="s">
        <v>35</v>
      </c>
      <c r="H531" s="4" t="s">
        <v>36</v>
      </c>
      <c r="I531" s="4" t="s">
        <v>37</v>
      </c>
      <c r="J531" s="4" t="s">
        <v>38</v>
      </c>
      <c r="K531" s="4" t="s">
        <v>32</v>
      </c>
      <c r="L531" s="4" t="s">
        <v>111</v>
      </c>
      <c r="M531" s="4" t="s">
        <v>126</v>
      </c>
      <c r="N531" s="4" t="s">
        <v>41</v>
      </c>
      <c r="O531" s="4" t="s">
        <v>2326</v>
      </c>
      <c r="P531" s="4" t="s">
        <v>2327</v>
      </c>
      <c r="Q531" s="4" t="s">
        <v>2328</v>
      </c>
      <c r="R531" s="4">
        <v>58.9</v>
      </c>
      <c r="S531" s="4">
        <v>0</v>
      </c>
      <c r="T531" s="4">
        <v>0</v>
      </c>
      <c r="U531" s="4">
        <v>0</v>
      </c>
      <c r="V531" s="4">
        <v>0</v>
      </c>
      <c r="W531" s="4">
        <v>2</v>
      </c>
      <c r="X531" s="5">
        <v>2</v>
      </c>
      <c r="Z531" s="3">
        <f t="shared" si="87"/>
        <v>4.0000000000000002E-4</v>
      </c>
      <c r="AA531" s="4">
        <f t="shared" si="87"/>
        <v>4.0000000000000002E-4</v>
      </c>
      <c r="AB531" s="4">
        <f t="shared" si="87"/>
        <v>4.0000000000000002E-4</v>
      </c>
      <c r="AC531" s="4">
        <f t="shared" si="86"/>
        <v>4.0000000000000002E-4</v>
      </c>
      <c r="AD531" s="4">
        <f t="shared" si="86"/>
        <v>7.6225321499728306E-4</v>
      </c>
      <c r="AE531" s="5">
        <f t="shared" si="86"/>
        <v>7.1441597233139447E-4</v>
      </c>
      <c r="AF531"/>
      <c r="AG531" s="3">
        <f t="shared" si="92"/>
        <v>4.0000000000000002E-4</v>
      </c>
      <c r="AH531" s="5">
        <f t="shared" si="93"/>
        <v>6.255563957762258E-4</v>
      </c>
      <c r="AI531"/>
      <c r="AJ531" s="3">
        <f t="shared" si="94"/>
        <v>0.18553614898453963</v>
      </c>
      <c r="AK531" s="4">
        <f t="shared" si="88"/>
        <v>0.18553614898453963</v>
      </c>
      <c r="AL531" s="4">
        <f t="shared" si="95"/>
        <v>1</v>
      </c>
      <c r="AM531" s="4">
        <f t="shared" si="89"/>
        <v>1.5638909894405644</v>
      </c>
      <c r="AN531" s="4">
        <f t="shared" si="90"/>
        <v>0</v>
      </c>
      <c r="AO531" s="4">
        <f t="shared" si="91"/>
        <v>0</v>
      </c>
      <c r="AP531" s="16" t="str">
        <f t="shared" si="96"/>
        <v>#00FF00</v>
      </c>
    </row>
    <row r="532" spans="1:42" x14ac:dyDescent="0.35">
      <c r="A532" s="3" t="s">
        <v>2329</v>
      </c>
      <c r="B532" s="4" t="s">
        <v>2330</v>
      </c>
      <c r="C532" s="4" t="s">
        <v>2331</v>
      </c>
      <c r="D532" s="23" t="s">
        <v>32</v>
      </c>
      <c r="E532" s="4" t="s">
        <v>33</v>
      </c>
      <c r="F532" s="4" t="s">
        <v>34</v>
      </c>
      <c r="G532" s="4" t="s">
        <v>549</v>
      </c>
      <c r="H532" s="4" t="s">
        <v>549</v>
      </c>
      <c r="I532" s="4" t="s">
        <v>549</v>
      </c>
      <c r="J532" s="4" t="s">
        <v>549</v>
      </c>
      <c r="K532" s="4" t="s">
        <v>549</v>
      </c>
      <c r="L532" s="4" t="s">
        <v>549</v>
      </c>
      <c r="M532" s="4" t="s">
        <v>40</v>
      </c>
      <c r="N532" s="4" t="s">
        <v>41</v>
      </c>
      <c r="O532" s="4" t="s">
        <v>2332</v>
      </c>
      <c r="P532" s="4" t="s">
        <v>2333</v>
      </c>
      <c r="Q532" s="4" t="s">
        <v>2334</v>
      </c>
      <c r="R532" s="4">
        <v>92.3</v>
      </c>
      <c r="S532" s="4">
        <v>0</v>
      </c>
      <c r="T532" s="4">
        <v>0</v>
      </c>
      <c r="U532" s="4">
        <v>0</v>
      </c>
      <c r="V532" s="4">
        <v>4</v>
      </c>
      <c r="W532" s="4">
        <v>9</v>
      </c>
      <c r="X532" s="5">
        <v>10</v>
      </c>
      <c r="Z532" s="3">
        <f t="shared" si="87"/>
        <v>4.0000000000000002E-4</v>
      </c>
      <c r="AA532" s="4">
        <f t="shared" si="87"/>
        <v>4.0000000000000002E-4</v>
      </c>
      <c r="AB532" s="4">
        <f t="shared" si="87"/>
        <v>4.0000000000000002E-4</v>
      </c>
      <c r="AC532" s="4">
        <f t="shared" si="86"/>
        <v>2.2140589569160998E-3</v>
      </c>
      <c r="AD532" s="4">
        <f t="shared" si="86"/>
        <v>2.030139467487774E-3</v>
      </c>
      <c r="AE532" s="5">
        <f t="shared" si="86"/>
        <v>1.9720798616569722E-3</v>
      </c>
      <c r="AF532"/>
      <c r="AG532" s="3">
        <f t="shared" si="92"/>
        <v>4.0000000000000002E-4</v>
      </c>
      <c r="AH532" s="5">
        <f t="shared" si="93"/>
        <v>2.0720927620202821E-3</v>
      </c>
      <c r="AI532"/>
      <c r="AJ532" s="3">
        <f t="shared" si="94"/>
        <v>1.8972021352368273E-3</v>
      </c>
      <c r="AK532" s="4">
        <f t="shared" si="88"/>
        <v>1.8972021352368273E-3</v>
      </c>
      <c r="AL532" s="4">
        <f t="shared" si="95"/>
        <v>1.8972021352368273E-3</v>
      </c>
      <c r="AM532" s="4">
        <f t="shared" si="89"/>
        <v>5.1802319050507055</v>
      </c>
      <c r="AN532" s="4">
        <f t="shared" si="90"/>
        <v>2.3730166849345391</v>
      </c>
      <c r="AO532" s="4" t="str">
        <f t="shared" si="91"/>
        <v>K01960</v>
      </c>
      <c r="AP532" s="16" t="str">
        <f t="shared" si="96"/>
        <v>#FF8000</v>
      </c>
    </row>
    <row r="533" spans="1:42" x14ac:dyDescent="0.35">
      <c r="A533" s="3" t="s">
        <v>2335</v>
      </c>
      <c r="B533" s="4" t="s">
        <v>1495</v>
      </c>
      <c r="C533" s="4" t="s">
        <v>1496</v>
      </c>
      <c r="D533" s="23" t="s">
        <v>32</v>
      </c>
      <c r="E533" s="4" t="s">
        <v>33</v>
      </c>
      <c r="F533" s="4" t="s">
        <v>34</v>
      </c>
      <c r="G533" s="4" t="s">
        <v>549</v>
      </c>
      <c r="H533" s="4" t="s">
        <v>549</v>
      </c>
      <c r="I533" s="4" t="s">
        <v>549</v>
      </c>
      <c r="J533" s="4" t="s">
        <v>549</v>
      </c>
      <c r="K533" s="4" t="s">
        <v>549</v>
      </c>
      <c r="L533" s="4" t="s">
        <v>549</v>
      </c>
      <c r="M533" s="4" t="s">
        <v>118</v>
      </c>
      <c r="N533" s="4" t="s">
        <v>41</v>
      </c>
      <c r="O533" s="4" t="s">
        <v>1497</v>
      </c>
      <c r="P533" s="4" t="s">
        <v>1498</v>
      </c>
      <c r="Q533" s="4" t="s">
        <v>2336</v>
      </c>
      <c r="R533" s="4">
        <v>90.8</v>
      </c>
      <c r="S533" s="4">
        <v>0</v>
      </c>
      <c r="T533" s="4">
        <v>0</v>
      </c>
      <c r="U533" s="4">
        <v>0</v>
      </c>
      <c r="V533" s="4">
        <v>10</v>
      </c>
      <c r="W533" s="4">
        <v>18</v>
      </c>
      <c r="X533" s="5">
        <v>16</v>
      </c>
      <c r="Z533" s="3">
        <f t="shared" si="87"/>
        <v>4.0000000000000002E-4</v>
      </c>
      <c r="AA533" s="4">
        <f t="shared" si="87"/>
        <v>4.0000000000000002E-4</v>
      </c>
      <c r="AB533" s="4">
        <f t="shared" si="87"/>
        <v>4.0000000000000002E-4</v>
      </c>
      <c r="AC533" s="4">
        <f t="shared" si="86"/>
        <v>4.9351473922902497E-3</v>
      </c>
      <c r="AD533" s="4">
        <f t="shared" si="86"/>
        <v>3.6602789349755483E-3</v>
      </c>
      <c r="AE533" s="5">
        <f t="shared" si="86"/>
        <v>2.9153277786511558E-3</v>
      </c>
      <c r="AF533"/>
      <c r="AG533" s="3">
        <f t="shared" si="92"/>
        <v>4.0000000000000002E-4</v>
      </c>
      <c r="AH533" s="5">
        <f t="shared" si="93"/>
        <v>3.8369180353056511E-3</v>
      </c>
      <c r="AI533"/>
      <c r="AJ533" s="3">
        <f t="shared" si="94"/>
        <v>2.8201820524171004E-2</v>
      </c>
      <c r="AK533" s="4">
        <f t="shared" si="88"/>
        <v>2.8201820524171004E-2</v>
      </c>
      <c r="AL533" s="4">
        <f t="shared" si="95"/>
        <v>2.8201820524171004E-2</v>
      </c>
      <c r="AM533" s="4">
        <f t="shared" si="89"/>
        <v>9.5922950882641267</v>
      </c>
      <c r="AN533" s="4">
        <f t="shared" si="90"/>
        <v>3.2618760411360981</v>
      </c>
      <c r="AO533" s="4" t="str">
        <f t="shared" si="91"/>
        <v>K01895</v>
      </c>
      <c r="AP533" s="16" t="str">
        <f t="shared" si="96"/>
        <v>#FF8000</v>
      </c>
    </row>
    <row r="534" spans="1:42" x14ac:dyDescent="0.35">
      <c r="A534" s="3" t="s">
        <v>2337</v>
      </c>
      <c r="B534" s="4"/>
      <c r="C534" s="4"/>
      <c r="D534" s="23" t="s">
        <v>32</v>
      </c>
      <c r="E534" s="4" t="s">
        <v>33</v>
      </c>
      <c r="F534" s="4" t="s">
        <v>34</v>
      </c>
      <c r="G534" s="4" t="s">
        <v>35</v>
      </c>
      <c r="H534" s="4" t="s">
        <v>36</v>
      </c>
      <c r="I534" s="4" t="s">
        <v>37</v>
      </c>
      <c r="J534" s="4" t="s">
        <v>38</v>
      </c>
      <c r="K534" s="4" t="s">
        <v>32</v>
      </c>
      <c r="L534" s="4" t="s">
        <v>39</v>
      </c>
      <c r="M534" s="4" t="s">
        <v>143</v>
      </c>
      <c r="N534" s="4" t="s">
        <v>41</v>
      </c>
      <c r="O534" s="4" t="s">
        <v>50</v>
      </c>
      <c r="P534" s="4" t="s">
        <v>50</v>
      </c>
      <c r="Q534" s="4" t="s">
        <v>51</v>
      </c>
      <c r="R534" s="4">
        <v>49.4</v>
      </c>
      <c r="S534" s="4">
        <v>0</v>
      </c>
      <c r="T534" s="4">
        <v>0</v>
      </c>
      <c r="U534" s="4">
        <v>0</v>
      </c>
      <c r="V534" s="4">
        <v>0</v>
      </c>
      <c r="W534" s="4">
        <v>0</v>
      </c>
      <c r="X534" s="5">
        <v>0</v>
      </c>
      <c r="Z534" s="3">
        <f t="shared" si="87"/>
        <v>4.0000000000000002E-4</v>
      </c>
      <c r="AA534" s="4">
        <f t="shared" si="87"/>
        <v>4.0000000000000002E-4</v>
      </c>
      <c r="AB534" s="4">
        <f t="shared" si="87"/>
        <v>4.0000000000000002E-4</v>
      </c>
      <c r="AC534" s="4">
        <f t="shared" si="86"/>
        <v>4.0000000000000002E-4</v>
      </c>
      <c r="AD534" s="4">
        <f t="shared" si="86"/>
        <v>4.0000000000000002E-4</v>
      </c>
      <c r="AE534" s="5">
        <f t="shared" si="86"/>
        <v>4.0000000000000002E-4</v>
      </c>
      <c r="AF534"/>
      <c r="AG534" s="3">
        <f t="shared" si="92"/>
        <v>4.0000000000000002E-4</v>
      </c>
      <c r="AH534" s="5">
        <f t="shared" si="93"/>
        <v>4.0000000000000002E-4</v>
      </c>
      <c r="AI534"/>
      <c r="AJ534" s="3" t="e">
        <f t="shared" si="94"/>
        <v>#DIV/0!</v>
      </c>
      <c r="AK534" s="4">
        <f t="shared" si="88"/>
        <v>1</v>
      </c>
      <c r="AL534" s="4">
        <f t="shared" si="95"/>
        <v>1</v>
      </c>
      <c r="AM534" s="4">
        <f t="shared" si="89"/>
        <v>1</v>
      </c>
      <c r="AN534" s="4">
        <f t="shared" si="90"/>
        <v>0</v>
      </c>
      <c r="AO534" s="4">
        <f t="shared" si="91"/>
        <v>0</v>
      </c>
      <c r="AP534" s="16" t="str">
        <f t="shared" si="96"/>
        <v>#00FF00</v>
      </c>
    </row>
    <row r="535" spans="1:42" x14ac:dyDescent="0.35">
      <c r="A535" s="3" t="s">
        <v>2338</v>
      </c>
      <c r="B535" s="4" t="s">
        <v>2339</v>
      </c>
      <c r="C535" s="4"/>
      <c r="D535" s="23" t="s">
        <v>32</v>
      </c>
      <c r="E535" s="4" t="s">
        <v>101</v>
      </c>
      <c r="F535" s="4" t="s">
        <v>34</v>
      </c>
      <c r="G535" s="4"/>
      <c r="H535" s="4"/>
      <c r="I535" s="4"/>
      <c r="J535" s="4"/>
      <c r="K535" s="4"/>
      <c r="L535" s="4"/>
      <c r="M535" s="4" t="s">
        <v>175</v>
      </c>
      <c r="N535" s="4" t="s">
        <v>41</v>
      </c>
      <c r="O535" s="4" t="s">
        <v>2220</v>
      </c>
      <c r="P535" s="4" t="s">
        <v>2221</v>
      </c>
      <c r="Q535" s="4" t="s">
        <v>2340</v>
      </c>
      <c r="R535" s="4">
        <v>87.8</v>
      </c>
      <c r="S535" s="4">
        <v>0</v>
      </c>
      <c r="T535" s="4">
        <v>0</v>
      </c>
      <c r="U535" s="4">
        <v>0</v>
      </c>
      <c r="V535" s="4">
        <v>1</v>
      </c>
      <c r="W535" s="4">
        <v>4</v>
      </c>
      <c r="X535" s="5">
        <v>5</v>
      </c>
      <c r="Z535" s="3">
        <f t="shared" si="87"/>
        <v>4.0000000000000002E-4</v>
      </c>
      <c r="AA535" s="4">
        <f t="shared" si="87"/>
        <v>4.0000000000000002E-4</v>
      </c>
      <c r="AB535" s="4">
        <f t="shared" si="87"/>
        <v>4.0000000000000002E-4</v>
      </c>
      <c r="AC535" s="4">
        <f t="shared" si="86"/>
        <v>8.5351473922902499E-4</v>
      </c>
      <c r="AD535" s="4">
        <f t="shared" si="86"/>
        <v>1.1245064299945662E-3</v>
      </c>
      <c r="AE535" s="5">
        <f t="shared" si="86"/>
        <v>1.1860399308284862E-3</v>
      </c>
      <c r="AF535"/>
      <c r="AG535" s="3">
        <f t="shared" si="92"/>
        <v>4.0000000000000002E-4</v>
      </c>
      <c r="AH535" s="5">
        <f t="shared" si="93"/>
        <v>1.0546870333506925E-3</v>
      </c>
      <c r="AI535"/>
      <c r="AJ535" s="3">
        <f t="shared" si="94"/>
        <v>2.3487255069227254E-2</v>
      </c>
      <c r="AK535" s="4">
        <f t="shared" si="88"/>
        <v>2.3487255069227254E-2</v>
      </c>
      <c r="AL535" s="4">
        <f t="shared" si="95"/>
        <v>2.3487255069227254E-2</v>
      </c>
      <c r="AM535" s="4">
        <f t="shared" si="89"/>
        <v>2.6367175833767313</v>
      </c>
      <c r="AN535" s="4">
        <f t="shared" si="90"/>
        <v>1.3987430536137695</v>
      </c>
      <c r="AO535" s="4" t="str">
        <f t="shared" si="91"/>
        <v>K07123</v>
      </c>
      <c r="AP535" s="16" t="str">
        <f t="shared" si="96"/>
        <v>#FFFF00</v>
      </c>
    </row>
    <row r="536" spans="1:42" x14ac:dyDescent="0.35">
      <c r="A536" s="3" t="s">
        <v>2341</v>
      </c>
      <c r="B536" s="4" t="s">
        <v>2342</v>
      </c>
      <c r="C536" s="4" t="s">
        <v>2343</v>
      </c>
      <c r="D536" s="23" t="s">
        <v>32</v>
      </c>
      <c r="E536" s="4" t="s">
        <v>101</v>
      </c>
      <c r="F536" s="4" t="s">
        <v>34</v>
      </c>
      <c r="G536" s="4"/>
      <c r="H536" s="4"/>
      <c r="I536" s="4"/>
      <c r="J536" s="4"/>
      <c r="K536" s="4"/>
      <c r="L536" s="4"/>
      <c r="M536" s="4" t="s">
        <v>380</v>
      </c>
      <c r="N536" s="4" t="s">
        <v>41</v>
      </c>
      <c r="O536" s="4" t="s">
        <v>2344</v>
      </c>
      <c r="P536" s="4" t="s">
        <v>2345</v>
      </c>
      <c r="Q536" s="4" t="s">
        <v>2346</v>
      </c>
      <c r="R536" s="4">
        <v>91.4</v>
      </c>
      <c r="S536" s="4">
        <v>0</v>
      </c>
      <c r="T536" s="4">
        <v>0</v>
      </c>
      <c r="U536" s="4">
        <v>0</v>
      </c>
      <c r="V536" s="4">
        <v>2</v>
      </c>
      <c r="W536" s="4">
        <v>9</v>
      </c>
      <c r="X536" s="5">
        <v>15</v>
      </c>
      <c r="Z536" s="3">
        <f t="shared" si="87"/>
        <v>4.0000000000000002E-4</v>
      </c>
      <c r="AA536" s="4">
        <f t="shared" si="87"/>
        <v>4.0000000000000002E-4</v>
      </c>
      <c r="AB536" s="4">
        <f t="shared" si="87"/>
        <v>4.0000000000000002E-4</v>
      </c>
      <c r="AC536" s="4">
        <f t="shared" si="86"/>
        <v>1.30702947845805E-3</v>
      </c>
      <c r="AD536" s="4">
        <f t="shared" si="86"/>
        <v>2.030139467487774E-3</v>
      </c>
      <c r="AE536" s="5">
        <f t="shared" si="86"/>
        <v>2.7581197924854586E-3</v>
      </c>
      <c r="AF536"/>
      <c r="AG536" s="3">
        <f t="shared" si="92"/>
        <v>4.0000000000000002E-4</v>
      </c>
      <c r="AH536" s="5">
        <f t="shared" si="93"/>
        <v>2.0317629128104274E-3</v>
      </c>
      <c r="AI536"/>
      <c r="AJ536" s="3">
        <f t="shared" si="94"/>
        <v>6.0028711897975762E-2</v>
      </c>
      <c r="AK536" s="4">
        <f t="shared" si="88"/>
        <v>6.0028711897975762E-2</v>
      </c>
      <c r="AL536" s="4">
        <f t="shared" si="95"/>
        <v>1</v>
      </c>
      <c r="AM536" s="4">
        <f t="shared" si="89"/>
        <v>5.0794072820260681</v>
      </c>
      <c r="AN536" s="4">
        <f t="shared" si="90"/>
        <v>0</v>
      </c>
      <c r="AO536" s="4" t="str">
        <f t="shared" si="91"/>
        <v>K03781</v>
      </c>
      <c r="AP536" s="16" t="str">
        <f t="shared" si="96"/>
        <v>#00FF00</v>
      </c>
    </row>
    <row r="537" spans="1:42" x14ac:dyDescent="0.35">
      <c r="A537" s="3" t="s">
        <v>2347</v>
      </c>
      <c r="B537" s="4" t="s">
        <v>2348</v>
      </c>
      <c r="C537" s="4" t="s">
        <v>2349</v>
      </c>
      <c r="D537" s="23" t="s">
        <v>32</v>
      </c>
      <c r="E537" s="4" t="s">
        <v>33</v>
      </c>
      <c r="F537" s="4" t="s">
        <v>34</v>
      </c>
      <c r="G537" s="4" t="s">
        <v>35</v>
      </c>
      <c r="H537" s="4" t="s">
        <v>36</v>
      </c>
      <c r="I537" s="4" t="s">
        <v>37</v>
      </c>
      <c r="J537" s="4" t="s">
        <v>38</v>
      </c>
      <c r="K537" s="4" t="s">
        <v>32</v>
      </c>
      <c r="L537" s="4" t="s">
        <v>111</v>
      </c>
      <c r="M537" s="4" t="s">
        <v>303</v>
      </c>
      <c r="N537" s="4" t="s">
        <v>41</v>
      </c>
      <c r="O537" s="4" t="s">
        <v>2350</v>
      </c>
      <c r="P537" s="4" t="s">
        <v>2351</v>
      </c>
      <c r="Q537" s="4" t="s">
        <v>2352</v>
      </c>
      <c r="R537" s="4">
        <v>91.6</v>
      </c>
      <c r="S537" s="4">
        <v>0</v>
      </c>
      <c r="T537" s="4">
        <v>0</v>
      </c>
      <c r="U537" s="4">
        <v>0</v>
      </c>
      <c r="V537" s="4">
        <v>0</v>
      </c>
      <c r="W537" s="4">
        <v>1</v>
      </c>
      <c r="X537" s="5">
        <v>5</v>
      </c>
      <c r="Z537" s="3">
        <f t="shared" si="87"/>
        <v>4.0000000000000002E-4</v>
      </c>
      <c r="AA537" s="4">
        <f t="shared" si="87"/>
        <v>4.0000000000000002E-4</v>
      </c>
      <c r="AB537" s="4">
        <f t="shared" si="87"/>
        <v>4.0000000000000002E-4</v>
      </c>
      <c r="AC537" s="4">
        <f t="shared" si="86"/>
        <v>4.0000000000000002E-4</v>
      </c>
      <c r="AD537" s="4">
        <f t="shared" si="86"/>
        <v>5.8112660749864162E-4</v>
      </c>
      <c r="AE537" s="5">
        <f t="shared" si="86"/>
        <v>1.1860399308284862E-3</v>
      </c>
      <c r="AF537"/>
      <c r="AG537" s="3">
        <f t="shared" si="92"/>
        <v>4.0000000000000002E-4</v>
      </c>
      <c r="AH537" s="5">
        <f t="shared" si="93"/>
        <v>7.2238884610904255E-4</v>
      </c>
      <c r="AI537"/>
      <c r="AJ537" s="3">
        <f t="shared" si="94"/>
        <v>0.30775200758566501</v>
      </c>
      <c r="AK537" s="4">
        <f t="shared" si="88"/>
        <v>0.30775200758566501</v>
      </c>
      <c r="AL537" s="4">
        <f t="shared" si="95"/>
        <v>1</v>
      </c>
      <c r="AM537" s="4">
        <f t="shared" si="89"/>
        <v>1.8059721152726063</v>
      </c>
      <c r="AN537" s="4">
        <f t="shared" si="90"/>
        <v>0</v>
      </c>
      <c r="AO537" s="4" t="str">
        <f t="shared" si="91"/>
        <v>K01641</v>
      </c>
      <c r="AP537" s="16" t="str">
        <f t="shared" si="96"/>
        <v>#00FF00</v>
      </c>
    </row>
    <row r="538" spans="1:42" x14ac:dyDescent="0.35">
      <c r="A538" s="3" t="s">
        <v>2353</v>
      </c>
      <c r="B538" s="4" t="s">
        <v>2354</v>
      </c>
      <c r="C538" s="4"/>
      <c r="D538" s="23" t="s">
        <v>32</v>
      </c>
      <c r="E538" s="4" t="s">
        <v>33</v>
      </c>
      <c r="F538" s="4" t="s">
        <v>34</v>
      </c>
      <c r="G538" s="4" t="s">
        <v>35</v>
      </c>
      <c r="H538" s="4" t="s">
        <v>36</v>
      </c>
      <c r="I538" s="4" t="s">
        <v>37</v>
      </c>
      <c r="J538" s="4" t="s">
        <v>38</v>
      </c>
      <c r="K538" s="4" t="s">
        <v>32</v>
      </c>
      <c r="L538" s="4" t="s">
        <v>39</v>
      </c>
      <c r="M538" s="4" t="s">
        <v>105</v>
      </c>
      <c r="N538" s="4" t="s">
        <v>41</v>
      </c>
      <c r="O538" s="4" t="s">
        <v>2355</v>
      </c>
      <c r="P538" s="4" t="s">
        <v>2356</v>
      </c>
      <c r="Q538" s="4" t="s">
        <v>2357</v>
      </c>
      <c r="R538" s="4">
        <v>96.4</v>
      </c>
      <c r="S538" s="4">
        <v>0</v>
      </c>
      <c r="T538" s="4">
        <v>0</v>
      </c>
      <c r="U538" s="4">
        <v>0</v>
      </c>
      <c r="V538" s="4">
        <v>2</v>
      </c>
      <c r="W538" s="4">
        <v>3</v>
      </c>
      <c r="X538" s="5">
        <v>2</v>
      </c>
      <c r="Z538" s="3">
        <f t="shared" si="87"/>
        <v>4.0000000000000002E-4</v>
      </c>
      <c r="AA538" s="4">
        <f t="shared" si="87"/>
        <v>4.0000000000000002E-4</v>
      </c>
      <c r="AB538" s="4">
        <f t="shared" si="87"/>
        <v>4.0000000000000002E-4</v>
      </c>
      <c r="AC538" s="4">
        <f t="shared" si="86"/>
        <v>1.30702947845805E-3</v>
      </c>
      <c r="AD538" s="4">
        <f t="shared" si="86"/>
        <v>9.4337982249592472E-4</v>
      </c>
      <c r="AE538" s="5">
        <f t="shared" si="86"/>
        <v>7.1441597233139447E-4</v>
      </c>
      <c r="AF538"/>
      <c r="AG538" s="3">
        <f t="shared" si="92"/>
        <v>4.0000000000000002E-4</v>
      </c>
      <c r="AH538" s="5">
        <f t="shared" si="93"/>
        <v>9.8827509109512303E-4</v>
      </c>
      <c r="AI538"/>
      <c r="AJ538" s="3">
        <f t="shared" si="94"/>
        <v>7.6307009387108993E-2</v>
      </c>
      <c r="AK538" s="4">
        <f t="shared" si="88"/>
        <v>7.6307009387108993E-2</v>
      </c>
      <c r="AL538" s="4">
        <f t="shared" si="95"/>
        <v>1</v>
      </c>
      <c r="AM538" s="4">
        <f t="shared" si="89"/>
        <v>2.4706877277378076</v>
      </c>
      <c r="AN538" s="4">
        <f t="shared" si="90"/>
        <v>0</v>
      </c>
      <c r="AO538" s="4" t="str">
        <f t="shared" si="91"/>
        <v>K02978</v>
      </c>
      <c r="AP538" s="16" t="str">
        <f t="shared" si="96"/>
        <v>#00FF00</v>
      </c>
    </row>
    <row r="539" spans="1:42" x14ac:dyDescent="0.35">
      <c r="A539" s="3" t="s">
        <v>2358</v>
      </c>
      <c r="B539" s="4" t="s">
        <v>2359</v>
      </c>
      <c r="C539" s="4" t="s">
        <v>2360</v>
      </c>
      <c r="D539" s="23" t="s">
        <v>32</v>
      </c>
      <c r="E539" s="4" t="s">
        <v>33</v>
      </c>
      <c r="F539" s="4" t="s">
        <v>34</v>
      </c>
      <c r="G539" s="4" t="s">
        <v>35</v>
      </c>
      <c r="H539" s="4" t="s">
        <v>36</v>
      </c>
      <c r="I539" s="4" t="s">
        <v>37</v>
      </c>
      <c r="J539" s="4" t="s">
        <v>38</v>
      </c>
      <c r="K539" s="4" t="s">
        <v>32</v>
      </c>
      <c r="L539" s="4" t="s">
        <v>39</v>
      </c>
      <c r="M539" s="4" t="s">
        <v>64</v>
      </c>
      <c r="N539" s="4" t="s">
        <v>41</v>
      </c>
      <c r="O539" s="4" t="s">
        <v>2361</v>
      </c>
      <c r="P539" s="4" t="s">
        <v>2362</v>
      </c>
      <c r="Q539" s="4" t="s">
        <v>2363</v>
      </c>
      <c r="R539" s="4">
        <v>77.099999999999994</v>
      </c>
      <c r="S539" s="4">
        <v>0</v>
      </c>
      <c r="T539" s="4">
        <v>0</v>
      </c>
      <c r="U539" s="4">
        <v>0</v>
      </c>
      <c r="V539" s="4">
        <v>0</v>
      </c>
      <c r="W539" s="4">
        <v>1</v>
      </c>
      <c r="X539" s="5">
        <v>1</v>
      </c>
      <c r="Z539" s="3">
        <f t="shared" si="87"/>
        <v>4.0000000000000002E-4</v>
      </c>
      <c r="AA539" s="4">
        <f t="shared" si="87"/>
        <v>4.0000000000000002E-4</v>
      </c>
      <c r="AB539" s="4">
        <f t="shared" si="87"/>
        <v>4.0000000000000002E-4</v>
      </c>
      <c r="AC539" s="4">
        <f t="shared" si="86"/>
        <v>4.0000000000000002E-4</v>
      </c>
      <c r="AD539" s="4">
        <f t="shared" si="86"/>
        <v>5.8112660749864162E-4</v>
      </c>
      <c r="AE539" s="5">
        <f t="shared" si="86"/>
        <v>5.5720798616569727E-4</v>
      </c>
      <c r="AF539"/>
      <c r="AG539" s="3">
        <f t="shared" si="92"/>
        <v>4.0000000000000002E-4</v>
      </c>
      <c r="AH539" s="5">
        <f t="shared" si="93"/>
        <v>5.1277819788811288E-4</v>
      </c>
      <c r="AI539"/>
      <c r="AJ539" s="3">
        <f t="shared" si="94"/>
        <v>0.18553614898453974</v>
      </c>
      <c r="AK539" s="4">
        <f t="shared" si="88"/>
        <v>0.18553614898453974</v>
      </c>
      <c r="AL539" s="4">
        <f t="shared" si="95"/>
        <v>1</v>
      </c>
      <c r="AM539" s="4">
        <f t="shared" si="89"/>
        <v>1.2819454947202822</v>
      </c>
      <c r="AN539" s="4">
        <f t="shared" si="90"/>
        <v>0</v>
      </c>
      <c r="AO539" s="4" t="str">
        <f t="shared" si="91"/>
        <v>K00012</v>
      </c>
      <c r="AP539" s="16" t="str">
        <f t="shared" si="96"/>
        <v>#00FF00</v>
      </c>
    </row>
    <row r="540" spans="1:42" x14ac:dyDescent="0.35">
      <c r="A540" s="3" t="s">
        <v>2364</v>
      </c>
      <c r="B540" s="4"/>
      <c r="C540" s="4"/>
      <c r="D540" s="23" t="s">
        <v>32</v>
      </c>
      <c r="E540" s="4" t="s">
        <v>33</v>
      </c>
      <c r="F540" s="4" t="s">
        <v>34</v>
      </c>
      <c r="G540" s="4" t="s">
        <v>35</v>
      </c>
      <c r="H540" s="4" t="s">
        <v>36</v>
      </c>
      <c r="I540" s="4" t="s">
        <v>37</v>
      </c>
      <c r="J540" s="4" t="s">
        <v>38</v>
      </c>
      <c r="K540" s="4" t="s">
        <v>32</v>
      </c>
      <c r="L540" s="4" t="s">
        <v>39</v>
      </c>
      <c r="M540" s="4" t="s">
        <v>93</v>
      </c>
      <c r="N540" s="4" t="s">
        <v>41</v>
      </c>
      <c r="O540" s="4" t="s">
        <v>50</v>
      </c>
      <c r="P540" s="4" t="s">
        <v>50</v>
      </c>
      <c r="Q540" s="4" t="s">
        <v>51</v>
      </c>
      <c r="R540" s="4">
        <v>67.599999999999994</v>
      </c>
      <c r="S540" s="4">
        <v>0</v>
      </c>
      <c r="T540" s="4">
        <v>0</v>
      </c>
      <c r="U540" s="4">
        <v>0</v>
      </c>
      <c r="V540" s="4">
        <v>0</v>
      </c>
      <c r="W540" s="4">
        <v>3</v>
      </c>
      <c r="X540" s="5">
        <v>0</v>
      </c>
      <c r="Z540" s="3">
        <f t="shared" si="87"/>
        <v>4.0000000000000002E-4</v>
      </c>
      <c r="AA540" s="4">
        <f t="shared" si="87"/>
        <v>4.0000000000000002E-4</v>
      </c>
      <c r="AB540" s="4">
        <f t="shared" si="87"/>
        <v>4.0000000000000002E-4</v>
      </c>
      <c r="AC540" s="4">
        <f t="shared" si="86"/>
        <v>4.0000000000000002E-4</v>
      </c>
      <c r="AD540" s="4">
        <f t="shared" si="86"/>
        <v>9.4337982249592472E-4</v>
      </c>
      <c r="AE540" s="5">
        <f t="shared" si="86"/>
        <v>4.0000000000000002E-4</v>
      </c>
      <c r="AF540"/>
      <c r="AG540" s="3">
        <f t="shared" si="92"/>
        <v>4.0000000000000002E-4</v>
      </c>
      <c r="AH540" s="5">
        <f t="shared" si="93"/>
        <v>5.8112660749864151E-4</v>
      </c>
      <c r="AI540"/>
      <c r="AJ540" s="3">
        <f t="shared" si="94"/>
        <v>0.42264973081037438</v>
      </c>
      <c r="AK540" s="4">
        <f t="shared" si="88"/>
        <v>0.42264973081037438</v>
      </c>
      <c r="AL540" s="4">
        <f t="shared" si="95"/>
        <v>1</v>
      </c>
      <c r="AM540" s="4">
        <f t="shared" si="89"/>
        <v>1.4528165187466038</v>
      </c>
      <c r="AN540" s="4">
        <f t="shared" si="90"/>
        <v>0</v>
      </c>
      <c r="AO540" s="4">
        <f t="shared" si="91"/>
        <v>0</v>
      </c>
      <c r="AP540" s="16" t="str">
        <f t="shared" si="96"/>
        <v>#00FF00</v>
      </c>
    </row>
    <row r="541" spans="1:42" x14ac:dyDescent="0.35">
      <c r="A541" s="3" t="s">
        <v>2365</v>
      </c>
      <c r="B541" s="4" t="s">
        <v>2366</v>
      </c>
      <c r="C541" s="4"/>
      <c r="D541" s="23" t="s">
        <v>32</v>
      </c>
      <c r="E541" s="4" t="s">
        <v>33</v>
      </c>
      <c r="F541" s="4" t="s">
        <v>34</v>
      </c>
      <c r="G541" s="4" t="s">
        <v>35</v>
      </c>
      <c r="H541" s="4" t="s">
        <v>36</v>
      </c>
      <c r="I541" s="4" t="s">
        <v>37</v>
      </c>
      <c r="J541" s="4" t="s">
        <v>38</v>
      </c>
      <c r="K541" s="4" t="s">
        <v>32</v>
      </c>
      <c r="L541" s="4" t="s">
        <v>39</v>
      </c>
      <c r="M541" s="4" t="s">
        <v>284</v>
      </c>
      <c r="N541" s="4" t="s">
        <v>41</v>
      </c>
      <c r="O541" s="4" t="s">
        <v>2367</v>
      </c>
      <c r="P541" s="4" t="s">
        <v>2368</v>
      </c>
      <c r="Q541" s="4" t="s">
        <v>2111</v>
      </c>
      <c r="R541" s="4">
        <v>94</v>
      </c>
      <c r="S541" s="4">
        <v>0</v>
      </c>
      <c r="T541" s="4">
        <v>0</v>
      </c>
      <c r="U541" s="4">
        <v>0</v>
      </c>
      <c r="V541" s="4">
        <v>4</v>
      </c>
      <c r="W541" s="4">
        <v>13</v>
      </c>
      <c r="X541" s="5">
        <v>11</v>
      </c>
      <c r="Z541" s="3">
        <f t="shared" si="87"/>
        <v>4.0000000000000002E-4</v>
      </c>
      <c r="AA541" s="4">
        <f t="shared" si="87"/>
        <v>4.0000000000000002E-4</v>
      </c>
      <c r="AB541" s="4">
        <f t="shared" si="87"/>
        <v>4.0000000000000002E-4</v>
      </c>
      <c r="AC541" s="4">
        <f t="shared" si="86"/>
        <v>2.2140589569160998E-3</v>
      </c>
      <c r="AD541" s="4">
        <f t="shared" si="86"/>
        <v>2.7546458974823402E-3</v>
      </c>
      <c r="AE541" s="5">
        <f t="shared" si="86"/>
        <v>2.1292878478226694E-3</v>
      </c>
      <c r="AF541"/>
      <c r="AG541" s="3">
        <f t="shared" si="92"/>
        <v>4.0000000000000002E-4</v>
      </c>
      <c r="AH541" s="5">
        <f t="shared" si="93"/>
        <v>2.3659975674070366E-3</v>
      </c>
      <c r="AI541"/>
      <c r="AJ541" s="3">
        <f t="shared" si="94"/>
        <v>9.7794299553457687E-3</v>
      </c>
      <c r="AK541" s="4">
        <f t="shared" si="88"/>
        <v>9.7794299553457687E-3</v>
      </c>
      <c r="AL541" s="4">
        <f t="shared" si="95"/>
        <v>9.7794299553457687E-3</v>
      </c>
      <c r="AM541" s="4">
        <f t="shared" si="89"/>
        <v>5.9149939185175908</v>
      </c>
      <c r="AN541" s="4">
        <f t="shared" si="90"/>
        <v>2.5643766852634537</v>
      </c>
      <c r="AO541" s="4" t="str">
        <f t="shared" si="91"/>
        <v>K07321</v>
      </c>
      <c r="AP541" s="16" t="str">
        <f t="shared" si="96"/>
        <v>#FF8000</v>
      </c>
    </row>
    <row r="542" spans="1:42" x14ac:dyDescent="0.35">
      <c r="A542" s="3" t="s">
        <v>2369</v>
      </c>
      <c r="B542" s="4"/>
      <c r="C542" s="4"/>
      <c r="D542" s="23" t="s">
        <v>32</v>
      </c>
      <c r="E542" s="4" t="s">
        <v>33</v>
      </c>
      <c r="F542" s="4" t="s">
        <v>34</v>
      </c>
      <c r="G542" s="4" t="s">
        <v>35</v>
      </c>
      <c r="H542" s="4" t="s">
        <v>36</v>
      </c>
      <c r="I542" s="4" t="s">
        <v>37</v>
      </c>
      <c r="J542" s="4" t="s">
        <v>38</v>
      </c>
      <c r="K542" s="4" t="s">
        <v>32</v>
      </c>
      <c r="L542" s="4" t="s">
        <v>39</v>
      </c>
      <c r="M542" s="4" t="s">
        <v>197</v>
      </c>
      <c r="N542" s="4" t="s">
        <v>41</v>
      </c>
      <c r="O542" s="4" t="s">
        <v>386</v>
      </c>
      <c r="P542" s="4" t="s">
        <v>387</v>
      </c>
      <c r="Q542" s="4" t="s">
        <v>2370</v>
      </c>
      <c r="R542" s="4">
        <v>91</v>
      </c>
      <c r="S542" s="4">
        <v>0</v>
      </c>
      <c r="T542" s="4">
        <v>0</v>
      </c>
      <c r="U542" s="4">
        <v>0</v>
      </c>
      <c r="V542" s="4">
        <v>0</v>
      </c>
      <c r="W542" s="4">
        <v>1</v>
      </c>
      <c r="X542" s="5">
        <v>0</v>
      </c>
      <c r="Z542" s="3">
        <f t="shared" si="87"/>
        <v>4.0000000000000002E-4</v>
      </c>
      <c r="AA542" s="4">
        <f t="shared" si="87"/>
        <v>4.0000000000000002E-4</v>
      </c>
      <c r="AB542" s="4">
        <f t="shared" si="87"/>
        <v>4.0000000000000002E-4</v>
      </c>
      <c r="AC542" s="4">
        <f t="shared" si="86"/>
        <v>4.0000000000000002E-4</v>
      </c>
      <c r="AD542" s="4">
        <f t="shared" si="86"/>
        <v>5.8112660749864162E-4</v>
      </c>
      <c r="AE542" s="5">
        <f t="shared" si="86"/>
        <v>4.0000000000000002E-4</v>
      </c>
      <c r="AF542"/>
      <c r="AG542" s="3">
        <f t="shared" si="92"/>
        <v>4.0000000000000002E-4</v>
      </c>
      <c r="AH542" s="5">
        <f t="shared" si="93"/>
        <v>4.6037553583288052E-4</v>
      </c>
      <c r="AI542"/>
      <c r="AJ542" s="3">
        <f t="shared" si="94"/>
        <v>0.42264973081037438</v>
      </c>
      <c r="AK542" s="4">
        <f t="shared" si="88"/>
        <v>0.42264973081037438</v>
      </c>
      <c r="AL542" s="4">
        <f t="shared" si="95"/>
        <v>1</v>
      </c>
      <c r="AM542" s="4">
        <f t="shared" si="89"/>
        <v>1.1509388395822013</v>
      </c>
      <c r="AN542" s="4">
        <f t="shared" si="90"/>
        <v>0</v>
      </c>
      <c r="AO542" s="4">
        <f t="shared" si="91"/>
        <v>0</v>
      </c>
      <c r="AP542" s="16" t="str">
        <f t="shared" si="96"/>
        <v>#00FF00</v>
      </c>
    </row>
    <row r="543" spans="1:42" x14ac:dyDescent="0.35">
      <c r="A543" s="3" t="s">
        <v>2371</v>
      </c>
      <c r="B543" s="4"/>
      <c r="C543" s="4"/>
      <c r="D543" s="23" t="s">
        <v>32</v>
      </c>
      <c r="E543" s="4" t="s">
        <v>101</v>
      </c>
      <c r="F543" s="4" t="s">
        <v>34</v>
      </c>
      <c r="G543" s="4"/>
      <c r="H543" s="4"/>
      <c r="I543" s="4"/>
      <c r="J543" s="4"/>
      <c r="K543" s="4"/>
      <c r="L543" s="4"/>
      <c r="M543" s="4" t="s">
        <v>392</v>
      </c>
      <c r="N543" s="4" t="s">
        <v>41</v>
      </c>
      <c r="O543" s="4" t="s">
        <v>50</v>
      </c>
      <c r="P543" s="4" t="s">
        <v>50</v>
      </c>
      <c r="Q543" s="4" t="s">
        <v>2372</v>
      </c>
      <c r="R543" s="4">
        <v>97.5</v>
      </c>
      <c r="S543" s="4">
        <v>0</v>
      </c>
      <c r="T543" s="4">
        <v>0</v>
      </c>
      <c r="U543" s="4">
        <v>0</v>
      </c>
      <c r="V543" s="4">
        <v>0</v>
      </c>
      <c r="W543" s="4">
        <v>9</v>
      </c>
      <c r="X543" s="5">
        <v>13</v>
      </c>
      <c r="Z543" s="3">
        <f t="shared" si="87"/>
        <v>4.0000000000000002E-4</v>
      </c>
      <c r="AA543" s="4">
        <f t="shared" si="87"/>
        <v>4.0000000000000002E-4</v>
      </c>
      <c r="AB543" s="4">
        <f t="shared" si="87"/>
        <v>4.0000000000000002E-4</v>
      </c>
      <c r="AC543" s="4">
        <f t="shared" si="86"/>
        <v>4.0000000000000002E-4</v>
      </c>
      <c r="AD543" s="4">
        <f t="shared" si="86"/>
        <v>2.030139467487774E-3</v>
      </c>
      <c r="AE543" s="5">
        <f t="shared" si="86"/>
        <v>2.4437038201540642E-3</v>
      </c>
      <c r="AF543"/>
      <c r="AG543" s="3">
        <f t="shared" si="92"/>
        <v>4.0000000000000002E-4</v>
      </c>
      <c r="AH543" s="5">
        <f t="shared" si="93"/>
        <v>1.6246144292139462E-3</v>
      </c>
      <c r="AI543"/>
      <c r="AJ543" s="3">
        <f t="shared" si="94"/>
        <v>0.18862808505888706</v>
      </c>
      <c r="AK543" s="4">
        <f t="shared" si="88"/>
        <v>0.18862808505888706</v>
      </c>
      <c r="AL543" s="4">
        <f t="shared" si="95"/>
        <v>1</v>
      </c>
      <c r="AM543" s="4">
        <f t="shared" si="89"/>
        <v>4.0615360730348655</v>
      </c>
      <c r="AN543" s="4">
        <f t="shared" si="90"/>
        <v>0</v>
      </c>
      <c r="AO543" s="4">
        <f t="shared" si="91"/>
        <v>0</v>
      </c>
      <c r="AP543" s="16" t="str">
        <f t="shared" si="96"/>
        <v>#00FF00</v>
      </c>
    </row>
    <row r="544" spans="1:42" x14ac:dyDescent="0.35">
      <c r="A544" s="3" t="s">
        <v>2373</v>
      </c>
      <c r="B544" s="4"/>
      <c r="C544" s="4"/>
      <c r="D544" s="23" t="s">
        <v>32</v>
      </c>
      <c r="E544" s="4" t="s">
        <v>33</v>
      </c>
      <c r="F544" s="4" t="s">
        <v>34</v>
      </c>
      <c r="G544" s="4" t="s">
        <v>35</v>
      </c>
      <c r="H544" s="4" t="s">
        <v>36</v>
      </c>
      <c r="I544" s="4" t="s">
        <v>37</v>
      </c>
      <c r="J544" s="4" t="s">
        <v>38</v>
      </c>
      <c r="K544" s="4" t="s">
        <v>32</v>
      </c>
      <c r="L544" s="4" t="s">
        <v>39</v>
      </c>
      <c r="M544" s="4" t="s">
        <v>118</v>
      </c>
      <c r="N544" s="4" t="s">
        <v>41</v>
      </c>
      <c r="O544" s="4" t="s">
        <v>2374</v>
      </c>
      <c r="P544" s="4" t="s">
        <v>2375</v>
      </c>
      <c r="Q544" s="4" t="s">
        <v>1099</v>
      </c>
      <c r="R544" s="4"/>
      <c r="S544" s="4">
        <v>0</v>
      </c>
      <c r="T544" s="4">
        <v>0</v>
      </c>
      <c r="U544" s="4">
        <v>0</v>
      </c>
      <c r="V544" s="4">
        <v>1</v>
      </c>
      <c r="W544" s="4">
        <v>0</v>
      </c>
      <c r="X544" s="5">
        <v>0</v>
      </c>
      <c r="Z544" s="3">
        <f t="shared" si="87"/>
        <v>4.0000000000000002E-4</v>
      </c>
      <c r="AA544" s="4">
        <f t="shared" si="87"/>
        <v>4.0000000000000002E-4</v>
      </c>
      <c r="AB544" s="4">
        <f t="shared" si="87"/>
        <v>4.0000000000000002E-4</v>
      </c>
      <c r="AC544" s="4">
        <f t="shared" si="86"/>
        <v>8.5351473922902499E-4</v>
      </c>
      <c r="AD544" s="4">
        <f t="shared" si="86"/>
        <v>4.0000000000000002E-4</v>
      </c>
      <c r="AE544" s="5">
        <f t="shared" si="86"/>
        <v>4.0000000000000002E-4</v>
      </c>
      <c r="AF544"/>
      <c r="AG544" s="3">
        <f t="shared" si="92"/>
        <v>4.0000000000000002E-4</v>
      </c>
      <c r="AH544" s="5">
        <f t="shared" si="93"/>
        <v>5.5117157974300831E-4</v>
      </c>
      <c r="AI544"/>
      <c r="AJ544" s="3">
        <f t="shared" si="94"/>
        <v>0.42264973081037438</v>
      </c>
      <c r="AK544" s="4">
        <f t="shared" si="88"/>
        <v>0.42264973081037438</v>
      </c>
      <c r="AL544" s="4">
        <f t="shared" si="95"/>
        <v>1</v>
      </c>
      <c r="AM544" s="4">
        <f t="shared" si="89"/>
        <v>1.3779289493575206</v>
      </c>
      <c r="AN544" s="4">
        <f t="shared" si="90"/>
        <v>0</v>
      </c>
      <c r="AO544" s="4">
        <f t="shared" si="91"/>
        <v>0</v>
      </c>
      <c r="AP544" s="16" t="str">
        <f t="shared" si="96"/>
        <v>#00FF00</v>
      </c>
    </row>
    <row r="545" spans="1:42" x14ac:dyDescent="0.35">
      <c r="A545" s="3" t="s">
        <v>2376</v>
      </c>
      <c r="B545" s="4"/>
      <c r="C545" s="4"/>
      <c r="D545" s="23" t="s">
        <v>32</v>
      </c>
      <c r="E545" s="4" t="s">
        <v>101</v>
      </c>
      <c r="F545" s="4" t="s">
        <v>34</v>
      </c>
      <c r="G545" s="4"/>
      <c r="H545" s="4"/>
      <c r="I545" s="4"/>
      <c r="J545" s="4"/>
      <c r="K545" s="4"/>
      <c r="L545" s="4"/>
      <c r="M545" s="4" t="s">
        <v>603</v>
      </c>
      <c r="N545" s="4" t="s">
        <v>41</v>
      </c>
      <c r="O545" s="4" t="s">
        <v>2377</v>
      </c>
      <c r="P545" s="4" t="s">
        <v>2378</v>
      </c>
      <c r="Q545" s="4" t="s">
        <v>2379</v>
      </c>
      <c r="R545" s="4">
        <v>72.8</v>
      </c>
      <c r="S545" s="4">
        <v>1</v>
      </c>
      <c r="T545" s="4">
        <v>0</v>
      </c>
      <c r="U545" s="4">
        <v>0</v>
      </c>
      <c r="V545" s="4">
        <v>0</v>
      </c>
      <c r="W545" s="4">
        <v>0</v>
      </c>
      <c r="X545" s="5">
        <v>0</v>
      </c>
      <c r="Z545" s="3">
        <f t="shared" si="87"/>
        <v>1.7641379310344828E-2</v>
      </c>
      <c r="AA545" s="4">
        <f t="shared" si="87"/>
        <v>4.0000000000000002E-4</v>
      </c>
      <c r="AB545" s="4">
        <f t="shared" si="87"/>
        <v>4.0000000000000002E-4</v>
      </c>
      <c r="AC545" s="4">
        <f t="shared" si="86"/>
        <v>4.0000000000000002E-4</v>
      </c>
      <c r="AD545" s="4">
        <f t="shared" si="86"/>
        <v>4.0000000000000002E-4</v>
      </c>
      <c r="AE545" s="5">
        <f t="shared" si="86"/>
        <v>4.0000000000000002E-4</v>
      </c>
      <c r="AF545"/>
      <c r="AG545" s="3">
        <f t="shared" si="92"/>
        <v>6.1471264367816102E-3</v>
      </c>
      <c r="AH545" s="5">
        <f t="shared" si="93"/>
        <v>4.0000000000000002E-4</v>
      </c>
      <c r="AI545"/>
      <c r="AJ545" s="3">
        <f t="shared" si="94"/>
        <v>0.42264973081037416</v>
      </c>
      <c r="AK545" s="4">
        <f t="shared" si="88"/>
        <v>0.42264973081037416</v>
      </c>
      <c r="AL545" s="4">
        <f t="shared" si="95"/>
        <v>1</v>
      </c>
      <c r="AM545" s="4">
        <f t="shared" si="89"/>
        <v>6.5071054599850409E-2</v>
      </c>
      <c r="AN545" s="4">
        <f t="shared" si="90"/>
        <v>0</v>
      </c>
      <c r="AO545" s="4">
        <f t="shared" si="91"/>
        <v>0</v>
      </c>
      <c r="AP545" s="16" t="str">
        <f t="shared" si="96"/>
        <v>#00FF00</v>
      </c>
    </row>
    <row r="546" spans="1:42" x14ac:dyDescent="0.35">
      <c r="A546" s="3" t="s">
        <v>2380</v>
      </c>
      <c r="B546" s="4" t="s">
        <v>1974</v>
      </c>
      <c r="C546" s="4"/>
      <c r="D546" s="23" t="s">
        <v>32</v>
      </c>
      <c r="E546" s="4" t="s">
        <v>33</v>
      </c>
      <c r="F546" s="4" t="s">
        <v>34</v>
      </c>
      <c r="G546" s="4" t="s">
        <v>35</v>
      </c>
      <c r="H546" s="4" t="s">
        <v>36</v>
      </c>
      <c r="I546" s="4" t="s">
        <v>37</v>
      </c>
      <c r="J546" s="4" t="s">
        <v>38</v>
      </c>
      <c r="K546" s="4" t="s">
        <v>32</v>
      </c>
      <c r="L546" s="4" t="s">
        <v>111</v>
      </c>
      <c r="M546" s="4" t="s">
        <v>741</v>
      </c>
      <c r="N546" s="4" t="s">
        <v>41</v>
      </c>
      <c r="O546" s="4" t="s">
        <v>2381</v>
      </c>
      <c r="P546" s="4" t="s">
        <v>2382</v>
      </c>
      <c r="Q546" s="4" t="s">
        <v>2383</v>
      </c>
      <c r="R546" s="4">
        <v>86.6</v>
      </c>
      <c r="S546" s="4">
        <v>0</v>
      </c>
      <c r="T546" s="4">
        <v>0</v>
      </c>
      <c r="U546" s="4">
        <v>0</v>
      </c>
      <c r="V546" s="4">
        <v>0</v>
      </c>
      <c r="W546" s="4">
        <v>2</v>
      </c>
      <c r="X546" s="5">
        <v>4</v>
      </c>
      <c r="Z546" s="3">
        <f t="shared" si="87"/>
        <v>4.0000000000000002E-4</v>
      </c>
      <c r="AA546" s="4">
        <f t="shared" si="87"/>
        <v>4.0000000000000002E-4</v>
      </c>
      <c r="AB546" s="4">
        <f t="shared" si="87"/>
        <v>4.0000000000000002E-4</v>
      </c>
      <c r="AC546" s="4">
        <f t="shared" si="86"/>
        <v>4.0000000000000002E-4</v>
      </c>
      <c r="AD546" s="4">
        <f t="shared" si="86"/>
        <v>7.6225321499728306E-4</v>
      </c>
      <c r="AE546" s="5">
        <f t="shared" si="86"/>
        <v>1.028831944662789E-3</v>
      </c>
      <c r="AF546"/>
      <c r="AG546" s="3">
        <f t="shared" si="92"/>
        <v>4.0000000000000002E-4</v>
      </c>
      <c r="AH546" s="5">
        <f t="shared" si="93"/>
        <v>7.3036171988669074E-4</v>
      </c>
      <c r="AI546"/>
      <c r="AJ546" s="3">
        <f t="shared" si="94"/>
        <v>0.21152775077520236</v>
      </c>
      <c r="AK546" s="4">
        <f t="shared" si="88"/>
        <v>0.21152775077520236</v>
      </c>
      <c r="AL546" s="4">
        <f t="shared" si="95"/>
        <v>1</v>
      </c>
      <c r="AM546" s="4">
        <f t="shared" si="89"/>
        <v>1.8259042997167267</v>
      </c>
      <c r="AN546" s="4">
        <f t="shared" si="90"/>
        <v>0</v>
      </c>
      <c r="AO546" s="4" t="str">
        <f t="shared" si="91"/>
        <v>K00205</v>
      </c>
      <c r="AP546" s="16" t="str">
        <f t="shared" si="96"/>
        <v>#00FF00</v>
      </c>
    </row>
    <row r="547" spans="1:42" x14ac:dyDescent="0.35">
      <c r="A547" s="3" t="s">
        <v>2384</v>
      </c>
      <c r="B547" s="4" t="s">
        <v>2385</v>
      </c>
      <c r="C547" s="4" t="s">
        <v>2386</v>
      </c>
      <c r="D547" s="23" t="s">
        <v>32</v>
      </c>
      <c r="E547" s="4" t="s">
        <v>33</v>
      </c>
      <c r="F547" s="4" t="s">
        <v>34</v>
      </c>
      <c r="G547" s="4" t="s">
        <v>35</v>
      </c>
      <c r="H547" s="4" t="s">
        <v>36</v>
      </c>
      <c r="I547" s="4" t="s">
        <v>37</v>
      </c>
      <c r="J547" s="4" t="s">
        <v>38</v>
      </c>
      <c r="K547" s="4" t="s">
        <v>32</v>
      </c>
      <c r="L547" s="4" t="s">
        <v>39</v>
      </c>
      <c r="M547" s="4" t="s">
        <v>343</v>
      </c>
      <c r="N547" s="4" t="s">
        <v>41</v>
      </c>
      <c r="O547" s="4" t="s">
        <v>2387</v>
      </c>
      <c r="P547" s="4" t="s">
        <v>2388</v>
      </c>
      <c r="Q547" s="4" t="s">
        <v>2389</v>
      </c>
      <c r="R547" s="4">
        <v>82.2</v>
      </c>
      <c r="S547" s="4">
        <v>0</v>
      </c>
      <c r="T547" s="4">
        <v>0</v>
      </c>
      <c r="U547" s="4">
        <v>0</v>
      </c>
      <c r="V547" s="4">
        <v>0</v>
      </c>
      <c r="W547" s="4">
        <v>1</v>
      </c>
      <c r="X547" s="5">
        <v>0</v>
      </c>
      <c r="Z547" s="3">
        <f t="shared" si="87"/>
        <v>4.0000000000000002E-4</v>
      </c>
      <c r="AA547" s="4">
        <f t="shared" si="87"/>
        <v>4.0000000000000002E-4</v>
      </c>
      <c r="AB547" s="4">
        <f t="shared" si="87"/>
        <v>4.0000000000000002E-4</v>
      </c>
      <c r="AC547" s="4">
        <f t="shared" si="86"/>
        <v>4.0000000000000002E-4</v>
      </c>
      <c r="AD547" s="4">
        <f t="shared" si="86"/>
        <v>5.8112660749864162E-4</v>
      </c>
      <c r="AE547" s="5">
        <f t="shared" si="86"/>
        <v>4.0000000000000002E-4</v>
      </c>
      <c r="AF547"/>
      <c r="AG547" s="3">
        <f t="shared" si="92"/>
        <v>4.0000000000000002E-4</v>
      </c>
      <c r="AH547" s="5">
        <f t="shared" si="93"/>
        <v>4.6037553583288052E-4</v>
      </c>
      <c r="AI547"/>
      <c r="AJ547" s="3">
        <f t="shared" si="94"/>
        <v>0.42264973081037438</v>
      </c>
      <c r="AK547" s="4">
        <f t="shared" si="88"/>
        <v>0.42264973081037438</v>
      </c>
      <c r="AL547" s="4">
        <f t="shared" si="95"/>
        <v>1</v>
      </c>
      <c r="AM547" s="4">
        <f t="shared" si="89"/>
        <v>1.1509388395822013</v>
      </c>
      <c r="AN547" s="4">
        <f t="shared" si="90"/>
        <v>0</v>
      </c>
      <c r="AO547" s="4" t="str">
        <f t="shared" si="91"/>
        <v>K03639</v>
      </c>
      <c r="AP547" s="16" t="str">
        <f t="shared" si="96"/>
        <v>#00FF00</v>
      </c>
    </row>
    <row r="548" spans="1:42" x14ac:dyDescent="0.35">
      <c r="A548" s="3" t="s">
        <v>2390</v>
      </c>
      <c r="B548" s="4" t="s">
        <v>2391</v>
      </c>
      <c r="C548" s="4" t="s">
        <v>1464</v>
      </c>
      <c r="D548" s="23" t="s">
        <v>32</v>
      </c>
      <c r="E548" s="4" t="s">
        <v>33</v>
      </c>
      <c r="F548" s="4" t="s">
        <v>34</v>
      </c>
      <c r="G548" s="4" t="s">
        <v>549</v>
      </c>
      <c r="H548" s="4" t="s">
        <v>549</v>
      </c>
      <c r="I548" s="4" t="s">
        <v>549</v>
      </c>
      <c r="J548" s="4" t="s">
        <v>549</v>
      </c>
      <c r="K548" s="4" t="s">
        <v>549</v>
      </c>
      <c r="L548" s="4" t="s">
        <v>549</v>
      </c>
      <c r="M548" s="4" t="s">
        <v>284</v>
      </c>
      <c r="N548" s="4" t="s">
        <v>41</v>
      </c>
      <c r="O548" s="4" t="s">
        <v>2200</v>
      </c>
      <c r="P548" s="4" t="s">
        <v>2201</v>
      </c>
      <c r="Q548" s="4" t="s">
        <v>287</v>
      </c>
      <c r="R548" s="4">
        <v>95.2</v>
      </c>
      <c r="S548" s="4">
        <v>0</v>
      </c>
      <c r="T548" s="4">
        <v>0</v>
      </c>
      <c r="U548" s="4">
        <v>0</v>
      </c>
      <c r="V548" s="4">
        <v>35</v>
      </c>
      <c r="W548" s="4">
        <v>59</v>
      </c>
      <c r="X548" s="5">
        <v>65</v>
      </c>
      <c r="Z548" s="3">
        <f t="shared" si="87"/>
        <v>4.0000000000000002E-4</v>
      </c>
      <c r="AA548" s="4">
        <f t="shared" si="87"/>
        <v>4.0000000000000002E-4</v>
      </c>
      <c r="AB548" s="4">
        <f t="shared" si="87"/>
        <v>4.0000000000000002E-4</v>
      </c>
      <c r="AC548" s="4">
        <f t="shared" si="86"/>
        <v>1.6273015873015873E-2</v>
      </c>
      <c r="AD548" s="4">
        <f t="shared" si="86"/>
        <v>1.1086469842419851E-2</v>
      </c>
      <c r="AE548" s="5">
        <f t="shared" si="86"/>
        <v>1.0618519100770319E-2</v>
      </c>
      <c r="AF548"/>
      <c r="AG548" s="3">
        <f t="shared" si="92"/>
        <v>4.0000000000000002E-4</v>
      </c>
      <c r="AH548" s="5">
        <f t="shared" si="93"/>
        <v>1.2659334938735348E-2</v>
      </c>
      <c r="AI548"/>
      <c r="AJ548" s="3">
        <f t="shared" si="94"/>
        <v>2.1153094332634976E-2</v>
      </c>
      <c r="AK548" s="4">
        <f t="shared" si="88"/>
        <v>2.1153094332634976E-2</v>
      </c>
      <c r="AL548" s="4">
        <f t="shared" si="95"/>
        <v>2.1153094332634976E-2</v>
      </c>
      <c r="AM548" s="4">
        <f t="shared" si="89"/>
        <v>31.648337346838368</v>
      </c>
      <c r="AN548" s="4">
        <f t="shared" si="90"/>
        <v>4.9840578041941201</v>
      </c>
      <c r="AO548" s="4" t="str">
        <f t="shared" si="91"/>
        <v>K00192</v>
      </c>
      <c r="AP548" s="16" t="str">
        <f t="shared" si="96"/>
        <v>#FF8000</v>
      </c>
    </row>
    <row r="549" spans="1:42" x14ac:dyDescent="0.35">
      <c r="A549" s="3" t="s">
        <v>2392</v>
      </c>
      <c r="B549" s="4" t="s">
        <v>2393</v>
      </c>
      <c r="C549" s="4" t="s">
        <v>2394</v>
      </c>
      <c r="D549" s="23" t="s">
        <v>32</v>
      </c>
      <c r="E549" s="4" t="s">
        <v>33</v>
      </c>
      <c r="F549" s="4" t="s">
        <v>34</v>
      </c>
      <c r="G549" s="4" t="s">
        <v>35</v>
      </c>
      <c r="H549" s="4" t="s">
        <v>36</v>
      </c>
      <c r="I549" s="4" t="s">
        <v>37</v>
      </c>
      <c r="J549" s="4" t="s">
        <v>38</v>
      </c>
      <c r="K549" s="4" t="s">
        <v>32</v>
      </c>
      <c r="L549" s="4" t="s">
        <v>39</v>
      </c>
      <c r="M549" s="4" t="s">
        <v>118</v>
      </c>
      <c r="N549" s="4" t="s">
        <v>41</v>
      </c>
      <c r="O549" s="4" t="s">
        <v>2395</v>
      </c>
      <c r="P549" s="4" t="s">
        <v>2396</v>
      </c>
      <c r="Q549" s="4" t="s">
        <v>2397</v>
      </c>
      <c r="R549" s="4">
        <v>84.3</v>
      </c>
      <c r="S549" s="4">
        <v>0</v>
      </c>
      <c r="T549" s="4">
        <v>0</v>
      </c>
      <c r="U549" s="4">
        <v>0</v>
      </c>
      <c r="V549" s="4">
        <v>1</v>
      </c>
      <c r="W549" s="4">
        <v>3</v>
      </c>
      <c r="X549" s="5">
        <v>4</v>
      </c>
      <c r="Z549" s="3">
        <f t="shared" si="87"/>
        <v>4.0000000000000002E-4</v>
      </c>
      <c r="AA549" s="4">
        <f t="shared" si="87"/>
        <v>4.0000000000000002E-4</v>
      </c>
      <c r="AB549" s="4">
        <f t="shared" si="87"/>
        <v>4.0000000000000002E-4</v>
      </c>
      <c r="AC549" s="4">
        <f t="shared" si="86"/>
        <v>8.5351473922902499E-4</v>
      </c>
      <c r="AD549" s="4">
        <f t="shared" si="86"/>
        <v>9.4337982249592472E-4</v>
      </c>
      <c r="AE549" s="5">
        <f t="shared" si="86"/>
        <v>1.028831944662789E-3</v>
      </c>
      <c r="AF549"/>
      <c r="AG549" s="3">
        <f t="shared" si="92"/>
        <v>4.0000000000000002E-4</v>
      </c>
      <c r="AH549" s="5">
        <f t="shared" si="93"/>
        <v>9.4190883546257963E-4</v>
      </c>
      <c r="AI549"/>
      <c r="AJ549" s="3">
        <f t="shared" si="94"/>
        <v>8.6113048525342482E-3</v>
      </c>
      <c r="AK549" s="4">
        <f t="shared" si="88"/>
        <v>8.6113048525342482E-3</v>
      </c>
      <c r="AL549" s="4">
        <f t="shared" si="95"/>
        <v>8.6113048525342482E-3</v>
      </c>
      <c r="AM549" s="4">
        <f t="shared" si="89"/>
        <v>2.3547720886564489</v>
      </c>
      <c r="AN549" s="4">
        <f t="shared" si="90"/>
        <v>1.2355874324594207</v>
      </c>
      <c r="AO549" s="4" t="str">
        <f t="shared" si="91"/>
        <v>K01807</v>
      </c>
      <c r="AP549" s="16" t="str">
        <f t="shared" si="96"/>
        <v>#FFFF00</v>
      </c>
    </row>
    <row r="550" spans="1:42" x14ac:dyDescent="0.35">
      <c r="A550" s="3" t="s">
        <v>2398</v>
      </c>
      <c r="B550" s="4" t="s">
        <v>2399</v>
      </c>
      <c r="C550" s="4" t="s">
        <v>2400</v>
      </c>
      <c r="D550" s="23" t="s">
        <v>32</v>
      </c>
      <c r="E550" s="4" t="s">
        <v>101</v>
      </c>
      <c r="F550" s="4" t="s">
        <v>34</v>
      </c>
      <c r="G550" s="4"/>
      <c r="H550" s="4"/>
      <c r="I550" s="4"/>
      <c r="J550" s="4"/>
      <c r="K550" s="4"/>
      <c r="L550" s="4"/>
      <c r="M550" s="4" t="s">
        <v>131</v>
      </c>
      <c r="N550" s="4" t="s">
        <v>41</v>
      </c>
      <c r="O550" s="4" t="s">
        <v>2401</v>
      </c>
      <c r="P550" s="4" t="s">
        <v>2402</v>
      </c>
      <c r="Q550" s="4" t="s">
        <v>2403</v>
      </c>
      <c r="R550" s="4">
        <v>78.7</v>
      </c>
      <c r="S550" s="4">
        <v>0</v>
      </c>
      <c r="T550" s="4">
        <v>0</v>
      </c>
      <c r="U550" s="4">
        <v>0</v>
      </c>
      <c r="V550" s="4">
        <v>0</v>
      </c>
      <c r="W550" s="4">
        <v>0</v>
      </c>
      <c r="X550" s="5">
        <v>4</v>
      </c>
      <c r="Z550" s="3">
        <f t="shared" si="87"/>
        <v>4.0000000000000002E-4</v>
      </c>
      <c r="AA550" s="4">
        <f t="shared" si="87"/>
        <v>4.0000000000000002E-4</v>
      </c>
      <c r="AB550" s="4">
        <f t="shared" si="87"/>
        <v>4.0000000000000002E-4</v>
      </c>
      <c r="AC550" s="4">
        <f t="shared" si="86"/>
        <v>4.0000000000000002E-4</v>
      </c>
      <c r="AD550" s="4">
        <f t="shared" si="86"/>
        <v>4.0000000000000002E-4</v>
      </c>
      <c r="AE550" s="5">
        <f t="shared" si="86"/>
        <v>1.028831944662789E-3</v>
      </c>
      <c r="AF550"/>
      <c r="AG550" s="3">
        <f t="shared" si="92"/>
        <v>4.0000000000000002E-4</v>
      </c>
      <c r="AH550" s="5">
        <f t="shared" si="93"/>
        <v>6.0961064822092964E-4</v>
      </c>
      <c r="AI550"/>
      <c r="AJ550" s="3">
        <f t="shared" si="94"/>
        <v>0.42264973081037438</v>
      </c>
      <c r="AK550" s="4">
        <f t="shared" si="88"/>
        <v>0.42264973081037438</v>
      </c>
      <c r="AL550" s="4">
        <f t="shared" si="95"/>
        <v>1</v>
      </c>
      <c r="AM550" s="4">
        <f t="shared" si="89"/>
        <v>1.5240266205523241</v>
      </c>
      <c r="AN550" s="4">
        <f t="shared" si="90"/>
        <v>0</v>
      </c>
      <c r="AO550" s="4" t="str">
        <f t="shared" si="91"/>
        <v>K01974</v>
      </c>
      <c r="AP550" s="16" t="str">
        <f t="shared" si="96"/>
        <v>#00FF00</v>
      </c>
    </row>
    <row r="551" spans="1:42" x14ac:dyDescent="0.35">
      <c r="A551" s="3" t="s">
        <v>2404</v>
      </c>
      <c r="B551" s="4"/>
      <c r="C551" s="4"/>
      <c r="D551" s="23" t="s">
        <v>32</v>
      </c>
      <c r="E551" s="4" t="s">
        <v>33</v>
      </c>
      <c r="F551" s="4" t="s">
        <v>34</v>
      </c>
      <c r="G551" s="4" t="s">
        <v>35</v>
      </c>
      <c r="H551" s="4" t="s">
        <v>36</v>
      </c>
      <c r="I551" s="4" t="s">
        <v>37</v>
      </c>
      <c r="J551" s="4" t="s">
        <v>38</v>
      </c>
      <c r="K551" s="4" t="s">
        <v>32</v>
      </c>
      <c r="L551" s="4" t="s">
        <v>111</v>
      </c>
      <c r="M551" s="4" t="s">
        <v>385</v>
      </c>
      <c r="N551" s="4" t="s">
        <v>41</v>
      </c>
      <c r="O551" s="4" t="s">
        <v>2405</v>
      </c>
      <c r="P551" s="4" t="s">
        <v>2406</v>
      </c>
      <c r="Q551" s="4" t="s">
        <v>2407</v>
      </c>
      <c r="R551" s="4">
        <v>59.6</v>
      </c>
      <c r="S551" s="4">
        <v>0</v>
      </c>
      <c r="T551" s="4">
        <v>0</v>
      </c>
      <c r="U551" s="4">
        <v>0</v>
      </c>
      <c r="V551" s="4">
        <v>0</v>
      </c>
      <c r="W551" s="4">
        <v>0</v>
      </c>
      <c r="X551" s="5">
        <v>0</v>
      </c>
      <c r="Z551" s="3">
        <f t="shared" si="87"/>
        <v>4.0000000000000002E-4</v>
      </c>
      <c r="AA551" s="4">
        <f t="shared" si="87"/>
        <v>4.0000000000000002E-4</v>
      </c>
      <c r="AB551" s="4">
        <f t="shared" si="87"/>
        <v>4.0000000000000002E-4</v>
      </c>
      <c r="AC551" s="4">
        <f t="shared" si="86"/>
        <v>4.0000000000000002E-4</v>
      </c>
      <c r="AD551" s="4">
        <f t="shared" si="86"/>
        <v>4.0000000000000002E-4</v>
      </c>
      <c r="AE551" s="5">
        <f t="shared" si="86"/>
        <v>4.0000000000000002E-4</v>
      </c>
      <c r="AF551"/>
      <c r="AG551" s="3">
        <f t="shared" si="92"/>
        <v>4.0000000000000002E-4</v>
      </c>
      <c r="AH551" s="5">
        <f t="shared" si="93"/>
        <v>4.0000000000000002E-4</v>
      </c>
      <c r="AI551"/>
      <c r="AJ551" s="3" t="e">
        <f t="shared" si="94"/>
        <v>#DIV/0!</v>
      </c>
      <c r="AK551" s="4">
        <f t="shared" si="88"/>
        <v>1</v>
      </c>
      <c r="AL551" s="4">
        <f t="shared" si="95"/>
        <v>1</v>
      </c>
      <c r="AM551" s="4">
        <f t="shared" si="89"/>
        <v>1</v>
      </c>
      <c r="AN551" s="4">
        <f t="shared" si="90"/>
        <v>0</v>
      </c>
      <c r="AO551" s="4">
        <f t="shared" si="91"/>
        <v>0</v>
      </c>
      <c r="AP551" s="16" t="str">
        <f t="shared" si="96"/>
        <v>#00FF00</v>
      </c>
    </row>
    <row r="552" spans="1:42" x14ac:dyDescent="0.35">
      <c r="A552" s="3" t="s">
        <v>2408</v>
      </c>
      <c r="B552" s="4" t="s">
        <v>2409</v>
      </c>
      <c r="C552" s="4" t="s">
        <v>1671</v>
      </c>
      <c r="D552" s="23" t="s">
        <v>32</v>
      </c>
      <c r="E552" s="4" t="s">
        <v>33</v>
      </c>
      <c r="F552" s="4" t="s">
        <v>34</v>
      </c>
      <c r="G552" s="4" t="s">
        <v>35</v>
      </c>
      <c r="H552" s="4" t="s">
        <v>36</v>
      </c>
      <c r="I552" s="4" t="s">
        <v>37</v>
      </c>
      <c r="J552" s="4" t="s">
        <v>38</v>
      </c>
      <c r="K552" s="4" t="s">
        <v>32</v>
      </c>
      <c r="L552" s="4" t="s">
        <v>39</v>
      </c>
      <c r="M552" s="4" t="s">
        <v>40</v>
      </c>
      <c r="N552" s="4" t="s">
        <v>41</v>
      </c>
      <c r="O552" s="4" t="s">
        <v>2410</v>
      </c>
      <c r="P552" s="4" t="s">
        <v>2411</v>
      </c>
      <c r="Q552" s="4" t="s">
        <v>2412</v>
      </c>
      <c r="R552" s="4">
        <v>79.900000000000006</v>
      </c>
      <c r="S552" s="4">
        <v>0</v>
      </c>
      <c r="T552" s="4">
        <v>0</v>
      </c>
      <c r="U552" s="4">
        <v>0</v>
      </c>
      <c r="V552" s="4">
        <v>0</v>
      </c>
      <c r="W552" s="4">
        <v>2</v>
      </c>
      <c r="X552" s="5">
        <v>2</v>
      </c>
      <c r="Z552" s="3">
        <f t="shared" si="87"/>
        <v>4.0000000000000002E-4</v>
      </c>
      <c r="AA552" s="4">
        <f t="shared" si="87"/>
        <v>4.0000000000000002E-4</v>
      </c>
      <c r="AB552" s="4">
        <f t="shared" si="87"/>
        <v>4.0000000000000002E-4</v>
      </c>
      <c r="AC552" s="4">
        <f t="shared" si="87"/>
        <v>4.0000000000000002E-4</v>
      </c>
      <c r="AD552" s="4">
        <f t="shared" si="87"/>
        <v>7.6225321499728306E-4</v>
      </c>
      <c r="AE552" s="5">
        <f t="shared" si="87"/>
        <v>7.1441597233139447E-4</v>
      </c>
      <c r="AF552"/>
      <c r="AG552" s="3">
        <f t="shared" si="92"/>
        <v>4.0000000000000002E-4</v>
      </c>
      <c r="AH552" s="5">
        <f t="shared" si="93"/>
        <v>6.255563957762258E-4</v>
      </c>
      <c r="AI552"/>
      <c r="AJ552" s="3">
        <f t="shared" si="94"/>
        <v>0.18553614898453963</v>
      </c>
      <c r="AK552" s="4">
        <f t="shared" si="88"/>
        <v>0.18553614898453963</v>
      </c>
      <c r="AL552" s="4">
        <f t="shared" si="95"/>
        <v>1</v>
      </c>
      <c r="AM552" s="4">
        <f t="shared" si="89"/>
        <v>1.5638909894405644</v>
      </c>
      <c r="AN552" s="4">
        <f t="shared" si="90"/>
        <v>0</v>
      </c>
      <c r="AO552" s="4" t="str">
        <f t="shared" si="91"/>
        <v>K00174</v>
      </c>
      <c r="AP552" s="16" t="str">
        <f t="shared" si="96"/>
        <v>#00FF00</v>
      </c>
    </row>
    <row r="553" spans="1:42" x14ac:dyDescent="0.35">
      <c r="A553" s="3" t="s">
        <v>2413</v>
      </c>
      <c r="B553" s="4"/>
      <c r="C553" s="4"/>
      <c r="D553" s="23" t="s">
        <v>32</v>
      </c>
      <c r="E553" s="4" t="s">
        <v>101</v>
      </c>
      <c r="F553" s="4" t="s">
        <v>34</v>
      </c>
      <c r="G553" s="4"/>
      <c r="H553" s="4"/>
      <c r="I553" s="4"/>
      <c r="J553" s="4"/>
      <c r="K553" s="4"/>
      <c r="L553" s="4"/>
      <c r="M553" s="4" t="s">
        <v>175</v>
      </c>
      <c r="N553" s="4" t="s">
        <v>41</v>
      </c>
      <c r="O553" s="4" t="s">
        <v>2414</v>
      </c>
      <c r="P553" s="4" t="s">
        <v>2415</v>
      </c>
      <c r="Q553" s="4" t="s">
        <v>2416</v>
      </c>
      <c r="R553" s="4">
        <v>51.6</v>
      </c>
      <c r="S553" s="4">
        <v>0</v>
      </c>
      <c r="T553" s="4">
        <v>0</v>
      </c>
      <c r="U553" s="4">
        <v>0</v>
      </c>
      <c r="V553" s="4">
        <v>2</v>
      </c>
      <c r="W553" s="4">
        <v>3</v>
      </c>
      <c r="X553" s="5">
        <v>2</v>
      </c>
      <c r="Z553" s="3">
        <f t="shared" ref="Z553:AE595" si="97">(S553/S$1487)+0.0004</f>
        <v>4.0000000000000002E-4</v>
      </c>
      <c r="AA553" s="4">
        <f t="shared" si="97"/>
        <v>4.0000000000000002E-4</v>
      </c>
      <c r="AB553" s="4">
        <f t="shared" si="97"/>
        <v>4.0000000000000002E-4</v>
      </c>
      <c r="AC553" s="4">
        <f t="shared" si="97"/>
        <v>1.30702947845805E-3</v>
      </c>
      <c r="AD553" s="4">
        <f t="shared" si="97"/>
        <v>9.4337982249592472E-4</v>
      </c>
      <c r="AE553" s="5">
        <f t="shared" si="97"/>
        <v>7.1441597233139447E-4</v>
      </c>
      <c r="AF553"/>
      <c r="AG553" s="3">
        <f t="shared" si="92"/>
        <v>4.0000000000000002E-4</v>
      </c>
      <c r="AH553" s="5">
        <f t="shared" si="93"/>
        <v>9.8827509109512303E-4</v>
      </c>
      <c r="AI553"/>
      <c r="AJ553" s="3">
        <f t="shared" si="94"/>
        <v>7.6307009387108993E-2</v>
      </c>
      <c r="AK553" s="4">
        <f t="shared" si="88"/>
        <v>7.6307009387108993E-2</v>
      </c>
      <c r="AL553" s="4">
        <f t="shared" si="95"/>
        <v>1</v>
      </c>
      <c r="AM553" s="4">
        <f t="shared" si="89"/>
        <v>2.4706877277378076</v>
      </c>
      <c r="AN553" s="4">
        <f t="shared" si="90"/>
        <v>0</v>
      </c>
      <c r="AO553" s="4">
        <f t="shared" si="91"/>
        <v>0</v>
      </c>
      <c r="AP553" s="16" t="str">
        <f t="shared" si="96"/>
        <v>#00FF00</v>
      </c>
    </row>
    <row r="554" spans="1:42" x14ac:dyDescent="0.35">
      <c r="A554" s="3" t="s">
        <v>2417</v>
      </c>
      <c r="B554" s="4"/>
      <c r="C554" s="4"/>
      <c r="D554" s="23" t="s">
        <v>32</v>
      </c>
      <c r="E554" s="4" t="s">
        <v>101</v>
      </c>
      <c r="F554" s="4" t="s">
        <v>34</v>
      </c>
      <c r="G554" s="4"/>
      <c r="H554" s="4"/>
      <c r="I554" s="4"/>
      <c r="J554" s="4"/>
      <c r="K554" s="4"/>
      <c r="L554" s="4"/>
      <c r="M554" s="4" t="s">
        <v>600</v>
      </c>
      <c r="N554" s="4" t="s">
        <v>41</v>
      </c>
      <c r="O554" s="4" t="s">
        <v>50</v>
      </c>
      <c r="P554" s="4" t="s">
        <v>50</v>
      </c>
      <c r="Q554" s="4" t="s">
        <v>51</v>
      </c>
      <c r="R554" s="4">
        <v>93.6</v>
      </c>
      <c r="S554" s="4">
        <v>0</v>
      </c>
      <c r="T554" s="4">
        <v>0</v>
      </c>
      <c r="U554" s="4">
        <v>0</v>
      </c>
      <c r="V554" s="4">
        <v>1</v>
      </c>
      <c r="W554" s="4">
        <v>4</v>
      </c>
      <c r="X554" s="5">
        <v>3</v>
      </c>
      <c r="Z554" s="3">
        <f t="shared" si="97"/>
        <v>4.0000000000000002E-4</v>
      </c>
      <c r="AA554" s="4">
        <f t="shared" si="97"/>
        <v>4.0000000000000002E-4</v>
      </c>
      <c r="AB554" s="4">
        <f t="shared" si="97"/>
        <v>4.0000000000000002E-4</v>
      </c>
      <c r="AC554" s="4">
        <f t="shared" si="97"/>
        <v>8.5351473922902499E-4</v>
      </c>
      <c r="AD554" s="4">
        <f t="shared" si="97"/>
        <v>1.1245064299945662E-3</v>
      </c>
      <c r="AE554" s="5">
        <f t="shared" si="97"/>
        <v>8.7162395849709167E-4</v>
      </c>
      <c r="AF554"/>
      <c r="AG554" s="3">
        <f t="shared" si="92"/>
        <v>4.0000000000000002E-4</v>
      </c>
      <c r="AH554" s="5">
        <f t="shared" si="93"/>
        <v>9.4988170924022771E-4</v>
      </c>
      <c r="AI554"/>
      <c r="AJ554" s="3">
        <f t="shared" si="94"/>
        <v>2.4381150274694511E-2</v>
      </c>
      <c r="AK554" s="4">
        <f t="shared" si="88"/>
        <v>2.4381150274694511E-2</v>
      </c>
      <c r="AL554" s="4">
        <f t="shared" si="95"/>
        <v>2.4381150274694511E-2</v>
      </c>
      <c r="AM554" s="4">
        <f t="shared" si="89"/>
        <v>2.3747042731005692</v>
      </c>
      <c r="AN554" s="4">
        <f t="shared" si="90"/>
        <v>1.2477478627928138</v>
      </c>
      <c r="AO554" s="4">
        <f t="shared" si="91"/>
        <v>0</v>
      </c>
      <c r="AP554" s="16" t="str">
        <f t="shared" si="96"/>
        <v>#FFFF00</v>
      </c>
    </row>
    <row r="555" spans="1:42" x14ac:dyDescent="0.35">
      <c r="A555" s="3" t="s">
        <v>2418</v>
      </c>
      <c r="B555" s="4" t="s">
        <v>2419</v>
      </c>
      <c r="C555" s="4"/>
      <c r="D555" s="23" t="s">
        <v>32</v>
      </c>
      <c r="E555" s="4" t="s">
        <v>101</v>
      </c>
      <c r="F555" s="4" t="s">
        <v>34</v>
      </c>
      <c r="G555" s="4"/>
      <c r="H555" s="4"/>
      <c r="I555" s="4"/>
      <c r="J555" s="4"/>
      <c r="K555" s="4"/>
      <c r="L555" s="4"/>
      <c r="M555" s="4" t="s">
        <v>577</v>
      </c>
      <c r="N555" s="4" t="s">
        <v>41</v>
      </c>
      <c r="O555" s="4" t="s">
        <v>2420</v>
      </c>
      <c r="P555" s="4" t="s">
        <v>2421</v>
      </c>
      <c r="Q555" s="4" t="s">
        <v>2422</v>
      </c>
      <c r="R555" s="4">
        <v>83.6</v>
      </c>
      <c r="S555" s="4">
        <v>0</v>
      </c>
      <c r="T555" s="4">
        <v>0</v>
      </c>
      <c r="U555" s="4">
        <v>0</v>
      </c>
      <c r="V555" s="4">
        <v>0</v>
      </c>
      <c r="W555" s="4">
        <v>0</v>
      </c>
      <c r="X555" s="5">
        <v>1</v>
      </c>
      <c r="Z555" s="3">
        <f t="shared" si="97"/>
        <v>4.0000000000000002E-4</v>
      </c>
      <c r="AA555" s="4">
        <f t="shared" si="97"/>
        <v>4.0000000000000002E-4</v>
      </c>
      <c r="AB555" s="4">
        <f t="shared" si="97"/>
        <v>4.0000000000000002E-4</v>
      </c>
      <c r="AC555" s="4">
        <f t="shared" si="97"/>
        <v>4.0000000000000002E-4</v>
      </c>
      <c r="AD555" s="4">
        <f t="shared" si="97"/>
        <v>4.0000000000000002E-4</v>
      </c>
      <c r="AE555" s="5">
        <f t="shared" si="97"/>
        <v>5.5720798616569727E-4</v>
      </c>
      <c r="AF555"/>
      <c r="AG555" s="3">
        <f t="shared" si="92"/>
        <v>4.0000000000000002E-4</v>
      </c>
      <c r="AH555" s="5">
        <f t="shared" si="93"/>
        <v>4.5240266205523244E-4</v>
      </c>
      <c r="AI555"/>
      <c r="AJ555" s="3">
        <f t="shared" si="94"/>
        <v>0.42264973081037416</v>
      </c>
      <c r="AK555" s="4">
        <f t="shared" si="88"/>
        <v>0.42264973081037416</v>
      </c>
      <c r="AL555" s="4">
        <f t="shared" si="95"/>
        <v>1</v>
      </c>
      <c r="AM555" s="4">
        <f t="shared" si="89"/>
        <v>1.1310066551380811</v>
      </c>
      <c r="AN555" s="4">
        <f t="shared" si="90"/>
        <v>0</v>
      </c>
      <c r="AO555" s="4" t="str">
        <f t="shared" si="91"/>
        <v>K09720</v>
      </c>
      <c r="AP555" s="16" t="str">
        <f t="shared" si="96"/>
        <v>#00FF00</v>
      </c>
    </row>
    <row r="556" spans="1:42" x14ac:dyDescent="0.35">
      <c r="A556" s="3" t="s">
        <v>2423</v>
      </c>
      <c r="B556" s="4"/>
      <c r="C556" s="4"/>
      <c r="D556" s="23" t="s">
        <v>32</v>
      </c>
      <c r="E556" s="4" t="s">
        <v>33</v>
      </c>
      <c r="F556" s="4" t="s">
        <v>34</v>
      </c>
      <c r="G556" s="4" t="s">
        <v>35</v>
      </c>
      <c r="H556" s="4" t="s">
        <v>36</v>
      </c>
      <c r="I556" s="4" t="s">
        <v>37</v>
      </c>
      <c r="J556" s="4" t="s">
        <v>38</v>
      </c>
      <c r="K556" s="4" t="s">
        <v>32</v>
      </c>
      <c r="L556" s="4" t="s">
        <v>39</v>
      </c>
      <c r="M556" s="4" t="s">
        <v>600</v>
      </c>
      <c r="N556" s="4" t="s">
        <v>41</v>
      </c>
      <c r="O556" s="4" t="s">
        <v>2424</v>
      </c>
      <c r="P556" s="4" t="s">
        <v>2425</v>
      </c>
      <c r="Q556" s="4" t="s">
        <v>2426</v>
      </c>
      <c r="R556" s="4">
        <v>92.5</v>
      </c>
      <c r="S556" s="4">
        <v>0</v>
      </c>
      <c r="T556" s="4">
        <v>0</v>
      </c>
      <c r="U556" s="4">
        <v>0</v>
      </c>
      <c r="V556" s="4">
        <v>0</v>
      </c>
      <c r="W556" s="4">
        <v>0</v>
      </c>
      <c r="X556" s="5">
        <v>1</v>
      </c>
      <c r="Z556" s="3">
        <f t="shared" si="97"/>
        <v>4.0000000000000002E-4</v>
      </c>
      <c r="AA556" s="4">
        <f t="shared" si="97"/>
        <v>4.0000000000000002E-4</v>
      </c>
      <c r="AB556" s="4">
        <f t="shared" si="97"/>
        <v>4.0000000000000002E-4</v>
      </c>
      <c r="AC556" s="4">
        <f t="shared" si="97"/>
        <v>4.0000000000000002E-4</v>
      </c>
      <c r="AD556" s="4">
        <f t="shared" si="97"/>
        <v>4.0000000000000002E-4</v>
      </c>
      <c r="AE556" s="5">
        <f t="shared" si="97"/>
        <v>5.5720798616569727E-4</v>
      </c>
      <c r="AF556"/>
      <c r="AG556" s="3">
        <f t="shared" si="92"/>
        <v>4.0000000000000002E-4</v>
      </c>
      <c r="AH556" s="5">
        <f t="shared" si="93"/>
        <v>4.5240266205523244E-4</v>
      </c>
      <c r="AI556"/>
      <c r="AJ556" s="3">
        <f t="shared" si="94"/>
        <v>0.42264973081037416</v>
      </c>
      <c r="AK556" s="4">
        <f t="shared" si="88"/>
        <v>0.42264973081037416</v>
      </c>
      <c r="AL556" s="4">
        <f t="shared" si="95"/>
        <v>1</v>
      </c>
      <c r="AM556" s="4">
        <f t="shared" si="89"/>
        <v>1.1310066551380811</v>
      </c>
      <c r="AN556" s="4">
        <f t="shared" si="90"/>
        <v>0</v>
      </c>
      <c r="AO556" s="4">
        <f t="shared" si="91"/>
        <v>0</v>
      </c>
      <c r="AP556" s="16" t="str">
        <f t="shared" si="96"/>
        <v>#00FF00</v>
      </c>
    </row>
    <row r="557" spans="1:42" x14ac:dyDescent="0.35">
      <c r="A557" s="3" t="s">
        <v>2427</v>
      </c>
      <c r="B557" s="4" t="s">
        <v>2428</v>
      </c>
      <c r="C557" s="4" t="s">
        <v>2429</v>
      </c>
      <c r="D557" s="23" t="s">
        <v>32</v>
      </c>
      <c r="E557" s="4" t="s">
        <v>101</v>
      </c>
      <c r="F557" s="4" t="s">
        <v>34</v>
      </c>
      <c r="G557" s="4"/>
      <c r="H557" s="4"/>
      <c r="I557" s="4"/>
      <c r="J557" s="4"/>
      <c r="K557" s="4"/>
      <c r="L557" s="4"/>
      <c r="M557" s="4" t="s">
        <v>175</v>
      </c>
      <c r="N557" s="4" t="s">
        <v>41</v>
      </c>
      <c r="O557" s="4" t="s">
        <v>2430</v>
      </c>
      <c r="P557" s="4" t="s">
        <v>2431</v>
      </c>
      <c r="Q557" s="4" t="s">
        <v>2432</v>
      </c>
      <c r="R557" s="4">
        <v>83.4</v>
      </c>
      <c r="S557" s="4">
        <v>0</v>
      </c>
      <c r="T557" s="4">
        <v>0</v>
      </c>
      <c r="U557" s="4">
        <v>0</v>
      </c>
      <c r="V557" s="4">
        <v>1</v>
      </c>
      <c r="W557" s="4">
        <v>5</v>
      </c>
      <c r="X557" s="5">
        <v>5</v>
      </c>
      <c r="Z557" s="3">
        <f t="shared" si="97"/>
        <v>4.0000000000000002E-4</v>
      </c>
      <c r="AA557" s="4">
        <f t="shared" si="97"/>
        <v>4.0000000000000002E-4</v>
      </c>
      <c r="AB557" s="4">
        <f t="shared" si="97"/>
        <v>4.0000000000000002E-4</v>
      </c>
      <c r="AC557" s="4">
        <f t="shared" si="97"/>
        <v>8.5351473922902499E-4</v>
      </c>
      <c r="AD557" s="4">
        <f t="shared" si="97"/>
        <v>1.3056330374932078E-3</v>
      </c>
      <c r="AE557" s="5">
        <f t="shared" si="97"/>
        <v>1.1860399308284862E-3</v>
      </c>
      <c r="AF557"/>
      <c r="AG557" s="3">
        <f t="shared" si="92"/>
        <v>4.0000000000000002E-4</v>
      </c>
      <c r="AH557" s="5">
        <f t="shared" si="93"/>
        <v>1.1150625691835729E-3</v>
      </c>
      <c r="AI557"/>
      <c r="AJ557" s="3">
        <f t="shared" si="94"/>
        <v>3.396545643625902E-2</v>
      </c>
      <c r="AK557" s="4">
        <f t="shared" si="88"/>
        <v>3.396545643625902E-2</v>
      </c>
      <c r="AL557" s="4">
        <f t="shared" si="95"/>
        <v>3.396545643625902E-2</v>
      </c>
      <c r="AM557" s="4">
        <f t="shared" si="89"/>
        <v>2.787656422958932</v>
      </c>
      <c r="AN557" s="4">
        <f t="shared" si="90"/>
        <v>1.4790527608340256</v>
      </c>
      <c r="AO557" s="4" t="str">
        <f t="shared" si="91"/>
        <v>K17758, K17759</v>
      </c>
      <c r="AP557" s="16" t="str">
        <f t="shared" si="96"/>
        <v>#FFFF00</v>
      </c>
    </row>
    <row r="558" spans="1:42" x14ac:dyDescent="0.35">
      <c r="A558" s="3" t="s">
        <v>2433</v>
      </c>
      <c r="B558" s="4" t="s">
        <v>2434</v>
      </c>
      <c r="C558" s="4"/>
      <c r="D558" s="23" t="s">
        <v>32</v>
      </c>
      <c r="E558" s="4" t="s">
        <v>33</v>
      </c>
      <c r="F558" s="4" t="s">
        <v>34</v>
      </c>
      <c r="G558" s="4" t="s">
        <v>35</v>
      </c>
      <c r="H558" s="4" t="s">
        <v>36</v>
      </c>
      <c r="I558" s="4" t="s">
        <v>37</v>
      </c>
      <c r="J558" s="4" t="s">
        <v>38</v>
      </c>
      <c r="K558" s="4" t="s">
        <v>32</v>
      </c>
      <c r="L558" s="4" t="s">
        <v>39</v>
      </c>
      <c r="M558" s="4" t="s">
        <v>118</v>
      </c>
      <c r="N558" s="4" t="s">
        <v>41</v>
      </c>
      <c r="O558" s="4" t="s">
        <v>2435</v>
      </c>
      <c r="P558" s="4" t="s">
        <v>2436</v>
      </c>
      <c r="Q558" s="4" t="s">
        <v>2437</v>
      </c>
      <c r="R558" s="4">
        <v>89.4</v>
      </c>
      <c r="S558" s="4">
        <v>0</v>
      </c>
      <c r="T558" s="4">
        <v>0</v>
      </c>
      <c r="U558" s="4">
        <v>0</v>
      </c>
      <c r="V558" s="4">
        <v>2</v>
      </c>
      <c r="W558" s="4">
        <v>2</v>
      </c>
      <c r="X558" s="5">
        <v>3</v>
      </c>
      <c r="Z558" s="3">
        <f t="shared" si="97"/>
        <v>4.0000000000000002E-4</v>
      </c>
      <c r="AA558" s="4">
        <f t="shared" si="97"/>
        <v>4.0000000000000002E-4</v>
      </c>
      <c r="AB558" s="4">
        <f t="shared" si="97"/>
        <v>4.0000000000000002E-4</v>
      </c>
      <c r="AC558" s="4">
        <f t="shared" si="97"/>
        <v>1.30702947845805E-3</v>
      </c>
      <c r="AD558" s="4">
        <f t="shared" si="97"/>
        <v>7.6225321499728306E-4</v>
      </c>
      <c r="AE558" s="5">
        <f t="shared" si="97"/>
        <v>8.7162395849709167E-4</v>
      </c>
      <c r="AF558"/>
      <c r="AG558" s="3">
        <f t="shared" si="92"/>
        <v>4.0000000000000002E-4</v>
      </c>
      <c r="AH558" s="5">
        <f t="shared" si="93"/>
        <v>9.8030221731747495E-4</v>
      </c>
      <c r="AI558"/>
      <c r="AJ558" s="3">
        <f t="shared" si="94"/>
        <v>7.3287730525263495E-2</v>
      </c>
      <c r="AK558" s="4">
        <f t="shared" si="88"/>
        <v>7.3287730525263495E-2</v>
      </c>
      <c r="AL558" s="4">
        <f t="shared" si="95"/>
        <v>1</v>
      </c>
      <c r="AM558" s="4">
        <f t="shared" si="89"/>
        <v>2.4507555432936874</v>
      </c>
      <c r="AN558" s="4">
        <f t="shared" si="90"/>
        <v>0</v>
      </c>
      <c r="AO558" s="4" t="str">
        <f t="shared" si="91"/>
        <v>K02904</v>
      </c>
      <c r="AP558" s="16" t="str">
        <f t="shared" si="96"/>
        <v>#00FF00</v>
      </c>
    </row>
    <row r="559" spans="1:42" x14ac:dyDescent="0.35">
      <c r="A559" s="3" t="s">
        <v>2438</v>
      </c>
      <c r="B559" s="4"/>
      <c r="C559" s="4"/>
      <c r="D559" s="23" t="s">
        <v>32</v>
      </c>
      <c r="E559" s="4" t="s">
        <v>33</v>
      </c>
      <c r="F559" s="4" t="s">
        <v>34</v>
      </c>
      <c r="G559" s="4" t="s">
        <v>35</v>
      </c>
      <c r="H559" s="4" t="s">
        <v>36</v>
      </c>
      <c r="I559" s="4" t="s">
        <v>37</v>
      </c>
      <c r="J559" s="4" t="s">
        <v>38</v>
      </c>
      <c r="K559" s="4" t="s">
        <v>32</v>
      </c>
      <c r="L559" s="4" t="s">
        <v>39</v>
      </c>
      <c r="M559" s="4" t="s">
        <v>266</v>
      </c>
      <c r="N559" s="4" t="s">
        <v>41</v>
      </c>
      <c r="O559" s="4" t="s">
        <v>2439</v>
      </c>
      <c r="P559" s="4" t="s">
        <v>2440</v>
      </c>
      <c r="Q559" s="4" t="s">
        <v>2441</v>
      </c>
      <c r="R559" s="4">
        <v>87.5</v>
      </c>
      <c r="S559" s="4">
        <v>0</v>
      </c>
      <c r="T559" s="4">
        <v>0</v>
      </c>
      <c r="U559" s="4">
        <v>0</v>
      </c>
      <c r="V559" s="4">
        <v>2</v>
      </c>
      <c r="W559" s="4">
        <v>6</v>
      </c>
      <c r="X559" s="5">
        <v>6</v>
      </c>
      <c r="Z559" s="3">
        <f t="shared" si="97"/>
        <v>4.0000000000000002E-4</v>
      </c>
      <c r="AA559" s="4">
        <f t="shared" si="97"/>
        <v>4.0000000000000002E-4</v>
      </c>
      <c r="AB559" s="4">
        <f t="shared" si="97"/>
        <v>4.0000000000000002E-4</v>
      </c>
      <c r="AC559" s="4">
        <f t="shared" si="97"/>
        <v>1.30702947845805E-3</v>
      </c>
      <c r="AD559" s="4">
        <f t="shared" si="97"/>
        <v>1.4867596449918493E-3</v>
      </c>
      <c r="AE559" s="5">
        <f t="shared" si="97"/>
        <v>1.3432479169941834E-3</v>
      </c>
      <c r="AF559"/>
      <c r="AG559" s="3">
        <f t="shared" si="92"/>
        <v>4.0000000000000002E-4</v>
      </c>
      <c r="AH559" s="5">
        <f t="shared" si="93"/>
        <v>1.3790123468146941E-3</v>
      </c>
      <c r="AI559"/>
      <c r="AJ559" s="3">
        <f t="shared" si="94"/>
        <v>3.1274622509085016E-3</v>
      </c>
      <c r="AK559" s="4">
        <f t="shared" si="88"/>
        <v>3.1274622509085016E-3</v>
      </c>
      <c r="AL559" s="4">
        <f t="shared" si="95"/>
        <v>3.1274622509085016E-3</v>
      </c>
      <c r="AM559" s="4">
        <f t="shared" si="89"/>
        <v>3.4475308670367353</v>
      </c>
      <c r="AN559" s="4">
        <f t="shared" si="90"/>
        <v>1.7855634687868176</v>
      </c>
      <c r="AO559" s="4">
        <f t="shared" si="91"/>
        <v>0</v>
      </c>
      <c r="AP559" s="16" t="str">
        <f t="shared" si="96"/>
        <v>#FFFF00</v>
      </c>
    </row>
    <row r="560" spans="1:42" x14ac:dyDescent="0.35">
      <c r="A560" s="3" t="s">
        <v>2442</v>
      </c>
      <c r="B560" s="4"/>
      <c r="C560" s="4"/>
      <c r="D560" s="23" t="s">
        <v>32</v>
      </c>
      <c r="E560" s="4" t="s">
        <v>101</v>
      </c>
      <c r="F560" s="4" t="s">
        <v>34</v>
      </c>
      <c r="G560" s="4"/>
      <c r="H560" s="4"/>
      <c r="I560" s="4"/>
      <c r="J560" s="4"/>
      <c r="K560" s="4"/>
      <c r="L560" s="4"/>
      <c r="M560" s="4" t="s">
        <v>542</v>
      </c>
      <c r="N560" s="4" t="s">
        <v>41</v>
      </c>
      <c r="O560" s="4" t="s">
        <v>50</v>
      </c>
      <c r="P560" s="4" t="s">
        <v>50</v>
      </c>
      <c r="Q560" s="4" t="s">
        <v>1099</v>
      </c>
      <c r="R560" s="4"/>
      <c r="S560" s="4">
        <v>1</v>
      </c>
      <c r="T560" s="4">
        <v>0</v>
      </c>
      <c r="U560" s="4">
        <v>1</v>
      </c>
      <c r="V560" s="4">
        <v>3</v>
      </c>
      <c r="W560" s="4">
        <v>7</v>
      </c>
      <c r="X560" s="5">
        <v>8</v>
      </c>
      <c r="Z560" s="3">
        <f t="shared" si="97"/>
        <v>1.7641379310344828E-2</v>
      </c>
      <c r="AA560" s="4">
        <f t="shared" si="97"/>
        <v>4.0000000000000002E-4</v>
      </c>
      <c r="AB560" s="4">
        <f t="shared" si="97"/>
        <v>7.9187969924812019E-3</v>
      </c>
      <c r="AC560" s="4">
        <f t="shared" si="97"/>
        <v>1.7605442176870747E-3</v>
      </c>
      <c r="AD560" s="4">
        <f t="shared" si="97"/>
        <v>1.6678862524904909E-3</v>
      </c>
      <c r="AE560" s="5">
        <f t="shared" si="97"/>
        <v>1.6576638893255778E-3</v>
      </c>
      <c r="AF560"/>
      <c r="AG560" s="3">
        <f t="shared" si="92"/>
        <v>8.6533921009420093E-3</v>
      </c>
      <c r="AH560" s="5">
        <f t="shared" si="93"/>
        <v>1.6953647865010479E-3</v>
      </c>
      <c r="AI560"/>
      <c r="AJ560" s="3">
        <f t="shared" si="94"/>
        <v>0.2959470010563906</v>
      </c>
      <c r="AK560" s="4">
        <f t="shared" si="88"/>
        <v>0.2959470010563906</v>
      </c>
      <c r="AL560" s="4">
        <f t="shared" si="95"/>
        <v>1</v>
      </c>
      <c r="AM560" s="4">
        <f t="shared" si="89"/>
        <v>0.19591909932250617</v>
      </c>
      <c r="AN560" s="4">
        <f t="shared" si="90"/>
        <v>0</v>
      </c>
      <c r="AO560" s="4">
        <f t="shared" si="91"/>
        <v>0</v>
      </c>
      <c r="AP560" s="16" t="str">
        <f t="shared" si="96"/>
        <v>#00FF00</v>
      </c>
    </row>
    <row r="561" spans="1:42" x14ac:dyDescent="0.35">
      <c r="A561" s="3" t="s">
        <v>2443</v>
      </c>
      <c r="B561" s="4" t="s">
        <v>2444</v>
      </c>
      <c r="C561" s="4"/>
      <c r="D561" s="23" t="s">
        <v>32</v>
      </c>
      <c r="E561" s="4" t="s">
        <v>33</v>
      </c>
      <c r="F561" s="4" t="s">
        <v>34</v>
      </c>
      <c r="G561" s="4" t="s">
        <v>35</v>
      </c>
      <c r="H561" s="4" t="s">
        <v>36</v>
      </c>
      <c r="I561" s="4" t="s">
        <v>37</v>
      </c>
      <c r="J561" s="4" t="s">
        <v>38</v>
      </c>
      <c r="K561" s="4" t="s">
        <v>32</v>
      </c>
      <c r="L561" s="4" t="s">
        <v>39</v>
      </c>
      <c r="M561" s="4" t="s">
        <v>295</v>
      </c>
      <c r="N561" s="4" t="s">
        <v>41</v>
      </c>
      <c r="O561" s="4" t="s">
        <v>2445</v>
      </c>
      <c r="P561" s="4" t="s">
        <v>2446</v>
      </c>
      <c r="Q561" s="4" t="s">
        <v>2447</v>
      </c>
      <c r="R561" s="4">
        <v>87.1</v>
      </c>
      <c r="S561" s="4">
        <v>0</v>
      </c>
      <c r="T561" s="4">
        <v>0</v>
      </c>
      <c r="U561" s="4">
        <v>0</v>
      </c>
      <c r="V561" s="4">
        <v>1</v>
      </c>
      <c r="W561" s="4">
        <v>6</v>
      </c>
      <c r="X561" s="5">
        <v>5</v>
      </c>
      <c r="Z561" s="3">
        <f t="shared" si="97"/>
        <v>4.0000000000000002E-4</v>
      </c>
      <c r="AA561" s="4">
        <f t="shared" si="97"/>
        <v>4.0000000000000002E-4</v>
      </c>
      <c r="AB561" s="4">
        <f t="shared" si="97"/>
        <v>4.0000000000000002E-4</v>
      </c>
      <c r="AC561" s="4">
        <f t="shared" si="97"/>
        <v>8.5351473922902499E-4</v>
      </c>
      <c r="AD561" s="4">
        <f t="shared" si="97"/>
        <v>1.4867596449918493E-3</v>
      </c>
      <c r="AE561" s="5">
        <f t="shared" si="97"/>
        <v>1.1860399308284862E-3</v>
      </c>
      <c r="AF561"/>
      <c r="AG561" s="3">
        <f t="shared" si="92"/>
        <v>4.0000000000000002E-4</v>
      </c>
      <c r="AH561" s="5">
        <f t="shared" si="93"/>
        <v>1.1754381050164534E-3</v>
      </c>
      <c r="AI561"/>
      <c r="AJ561" s="3">
        <f t="shared" si="94"/>
        <v>5.1371933161184713E-2</v>
      </c>
      <c r="AK561" s="4">
        <f t="shared" si="88"/>
        <v>5.1371933161184713E-2</v>
      </c>
      <c r="AL561" s="4">
        <f t="shared" si="95"/>
        <v>1</v>
      </c>
      <c r="AM561" s="4">
        <f t="shared" si="89"/>
        <v>2.9385952625411336</v>
      </c>
      <c r="AN561" s="4">
        <f t="shared" si="90"/>
        <v>0</v>
      </c>
      <c r="AO561" s="4" t="str">
        <f t="shared" si="91"/>
        <v>K01163</v>
      </c>
      <c r="AP561" s="16" t="str">
        <f t="shared" si="96"/>
        <v>#00FF00</v>
      </c>
    </row>
    <row r="562" spans="1:42" x14ac:dyDescent="0.35">
      <c r="A562" s="3" t="s">
        <v>2448</v>
      </c>
      <c r="B562" s="4"/>
      <c r="C562" s="4"/>
      <c r="D562" s="23" t="s">
        <v>32</v>
      </c>
      <c r="E562" s="4" t="s">
        <v>33</v>
      </c>
      <c r="F562" s="4" t="s">
        <v>34</v>
      </c>
      <c r="G562" s="4" t="s">
        <v>35</v>
      </c>
      <c r="H562" s="4" t="s">
        <v>36</v>
      </c>
      <c r="I562" s="4" t="s">
        <v>37</v>
      </c>
      <c r="J562" s="4" t="s">
        <v>38</v>
      </c>
      <c r="K562" s="4" t="s">
        <v>32</v>
      </c>
      <c r="L562" s="4" t="s">
        <v>39</v>
      </c>
      <c r="M562" s="4" t="s">
        <v>577</v>
      </c>
      <c r="N562" s="4" t="s">
        <v>41</v>
      </c>
      <c r="O562" s="4" t="s">
        <v>50</v>
      </c>
      <c r="P562" s="4" t="s">
        <v>50</v>
      </c>
      <c r="Q562" s="4" t="s">
        <v>51</v>
      </c>
      <c r="R562" s="4">
        <v>67.099999999999994</v>
      </c>
      <c r="S562" s="4">
        <v>0</v>
      </c>
      <c r="T562" s="4">
        <v>0</v>
      </c>
      <c r="U562" s="4">
        <v>0</v>
      </c>
      <c r="V562" s="4">
        <v>0</v>
      </c>
      <c r="W562" s="4">
        <v>1</v>
      </c>
      <c r="X562" s="5">
        <v>3</v>
      </c>
      <c r="Z562" s="3">
        <f t="shared" si="97"/>
        <v>4.0000000000000002E-4</v>
      </c>
      <c r="AA562" s="4">
        <f t="shared" si="97"/>
        <v>4.0000000000000002E-4</v>
      </c>
      <c r="AB562" s="4">
        <f t="shared" si="97"/>
        <v>4.0000000000000002E-4</v>
      </c>
      <c r="AC562" s="4">
        <f t="shared" si="97"/>
        <v>4.0000000000000002E-4</v>
      </c>
      <c r="AD562" s="4">
        <f t="shared" si="97"/>
        <v>5.8112660749864162E-4</v>
      </c>
      <c r="AE562" s="5">
        <f t="shared" si="97"/>
        <v>8.7162395849709167E-4</v>
      </c>
      <c r="AF562"/>
      <c r="AG562" s="3">
        <f t="shared" si="92"/>
        <v>4.0000000000000002E-4</v>
      </c>
      <c r="AH562" s="5">
        <f t="shared" si="93"/>
        <v>6.1758352199857772E-4</v>
      </c>
      <c r="AI562"/>
      <c r="AJ562" s="3">
        <f t="shared" si="94"/>
        <v>0.25403979516014052</v>
      </c>
      <c r="AK562" s="4">
        <f t="shared" si="88"/>
        <v>0.25403979516014052</v>
      </c>
      <c r="AL562" s="4">
        <f t="shared" si="95"/>
        <v>1</v>
      </c>
      <c r="AM562" s="4">
        <f t="shared" si="89"/>
        <v>1.5439588049964441</v>
      </c>
      <c r="AN562" s="4">
        <f t="shared" si="90"/>
        <v>0</v>
      </c>
      <c r="AO562" s="4">
        <f t="shared" si="91"/>
        <v>0</v>
      </c>
      <c r="AP562" s="16" t="str">
        <f t="shared" si="96"/>
        <v>#00FF00</v>
      </c>
    </row>
    <row r="563" spans="1:42" x14ac:dyDescent="0.35">
      <c r="A563" s="3" t="s">
        <v>2449</v>
      </c>
      <c r="B563" s="4"/>
      <c r="C563" s="4"/>
      <c r="D563" s="23" t="s">
        <v>32</v>
      </c>
      <c r="E563" s="4" t="s">
        <v>101</v>
      </c>
      <c r="F563" s="4" t="s">
        <v>34</v>
      </c>
      <c r="G563" s="4"/>
      <c r="H563" s="4"/>
      <c r="I563" s="4"/>
      <c r="J563" s="4"/>
      <c r="K563" s="4"/>
      <c r="L563" s="4"/>
      <c r="M563" s="4" t="s">
        <v>343</v>
      </c>
      <c r="N563" s="4" t="s">
        <v>41</v>
      </c>
      <c r="O563" s="4" t="s">
        <v>2450</v>
      </c>
      <c r="P563" s="4" t="s">
        <v>2451</v>
      </c>
      <c r="Q563" s="4" t="s">
        <v>51</v>
      </c>
      <c r="R563" s="4">
        <v>67.8</v>
      </c>
      <c r="S563" s="4">
        <v>0</v>
      </c>
      <c r="T563" s="4">
        <v>0</v>
      </c>
      <c r="U563" s="4">
        <v>0</v>
      </c>
      <c r="V563" s="4">
        <v>1</v>
      </c>
      <c r="W563" s="4">
        <v>3</v>
      </c>
      <c r="X563" s="5">
        <v>2</v>
      </c>
      <c r="Z563" s="3">
        <f t="shared" si="97"/>
        <v>4.0000000000000002E-4</v>
      </c>
      <c r="AA563" s="4">
        <f t="shared" si="97"/>
        <v>4.0000000000000002E-4</v>
      </c>
      <c r="AB563" s="4">
        <f t="shared" si="97"/>
        <v>4.0000000000000002E-4</v>
      </c>
      <c r="AC563" s="4">
        <f t="shared" si="97"/>
        <v>8.5351473922902499E-4</v>
      </c>
      <c r="AD563" s="4">
        <f t="shared" si="97"/>
        <v>9.4337982249592472E-4</v>
      </c>
      <c r="AE563" s="5">
        <f t="shared" si="97"/>
        <v>7.1441597233139447E-4</v>
      </c>
      <c r="AF563"/>
      <c r="AG563" s="3">
        <f t="shared" si="92"/>
        <v>4.0000000000000002E-4</v>
      </c>
      <c r="AH563" s="5">
        <f t="shared" si="93"/>
        <v>8.371035113521148E-4</v>
      </c>
      <c r="AI563"/>
      <c r="AJ563" s="3">
        <f t="shared" si="94"/>
        <v>2.2439539200694116E-2</v>
      </c>
      <c r="AK563" s="4">
        <f t="shared" si="88"/>
        <v>2.2439539200694116E-2</v>
      </c>
      <c r="AL563" s="4">
        <f t="shared" si="95"/>
        <v>2.2439539200694116E-2</v>
      </c>
      <c r="AM563" s="4">
        <f t="shared" si="89"/>
        <v>2.0927587783802868</v>
      </c>
      <c r="AN563" s="4">
        <f t="shared" si="90"/>
        <v>1.0654060290850849</v>
      </c>
      <c r="AO563" s="4">
        <f t="shared" si="91"/>
        <v>0</v>
      </c>
      <c r="AP563" s="16" t="str">
        <f t="shared" si="96"/>
        <v>#FFFF00</v>
      </c>
    </row>
    <row r="564" spans="1:42" x14ac:dyDescent="0.35">
      <c r="A564" s="3" t="s">
        <v>2452</v>
      </c>
      <c r="B564" s="4"/>
      <c r="C564" s="4"/>
      <c r="D564" s="23" t="s">
        <v>32</v>
      </c>
      <c r="E564" s="4" t="s">
        <v>33</v>
      </c>
      <c r="F564" s="4" t="s">
        <v>34</v>
      </c>
      <c r="G564" s="4" t="s">
        <v>35</v>
      </c>
      <c r="H564" s="4" t="s">
        <v>36</v>
      </c>
      <c r="I564" s="4" t="s">
        <v>37</v>
      </c>
      <c r="J564" s="4" t="s">
        <v>38</v>
      </c>
      <c r="K564" s="4" t="s">
        <v>32</v>
      </c>
      <c r="L564" s="4" t="s">
        <v>2165</v>
      </c>
      <c r="M564" s="4" t="s">
        <v>118</v>
      </c>
      <c r="N564" s="4" t="s">
        <v>41</v>
      </c>
      <c r="O564" s="4" t="s">
        <v>2453</v>
      </c>
      <c r="P564" s="4" t="s">
        <v>2454</v>
      </c>
      <c r="Q564" s="4" t="s">
        <v>2455</v>
      </c>
      <c r="R564" s="4">
        <v>76.3</v>
      </c>
      <c r="S564" s="4">
        <v>0</v>
      </c>
      <c r="T564" s="4">
        <v>0</v>
      </c>
      <c r="U564" s="4">
        <v>0</v>
      </c>
      <c r="V564" s="4">
        <v>0</v>
      </c>
      <c r="W564" s="4">
        <v>0</v>
      </c>
      <c r="X564" s="5">
        <v>0</v>
      </c>
      <c r="Z564" s="3">
        <f t="shared" si="97"/>
        <v>4.0000000000000002E-4</v>
      </c>
      <c r="AA564" s="4">
        <f t="shared" si="97"/>
        <v>4.0000000000000002E-4</v>
      </c>
      <c r="AB564" s="4">
        <f t="shared" si="97"/>
        <v>4.0000000000000002E-4</v>
      </c>
      <c r="AC564" s="4">
        <f t="shared" si="97"/>
        <v>4.0000000000000002E-4</v>
      </c>
      <c r="AD564" s="4">
        <f t="shared" si="97"/>
        <v>4.0000000000000002E-4</v>
      </c>
      <c r="AE564" s="5">
        <f t="shared" si="97"/>
        <v>4.0000000000000002E-4</v>
      </c>
      <c r="AF564"/>
      <c r="AG564" s="3">
        <f t="shared" si="92"/>
        <v>4.0000000000000002E-4</v>
      </c>
      <c r="AH564" s="5">
        <f t="shared" si="93"/>
        <v>4.0000000000000002E-4</v>
      </c>
      <c r="AI564"/>
      <c r="AJ564" s="3" t="e">
        <f t="shared" si="94"/>
        <v>#DIV/0!</v>
      </c>
      <c r="AK564" s="4">
        <f t="shared" si="88"/>
        <v>1</v>
      </c>
      <c r="AL564" s="4">
        <f t="shared" si="95"/>
        <v>1</v>
      </c>
      <c r="AM564" s="4">
        <f t="shared" si="89"/>
        <v>1</v>
      </c>
      <c r="AN564" s="4">
        <f t="shared" si="90"/>
        <v>0</v>
      </c>
      <c r="AO564" s="4">
        <f t="shared" si="91"/>
        <v>0</v>
      </c>
      <c r="AP564" s="16" t="str">
        <f t="shared" si="96"/>
        <v>#00FF00</v>
      </c>
    </row>
    <row r="565" spans="1:42" x14ac:dyDescent="0.35">
      <c r="A565" s="3" t="s">
        <v>2456</v>
      </c>
      <c r="B565" s="4" t="s">
        <v>939</v>
      </c>
      <c r="C565" s="4" t="s">
        <v>940</v>
      </c>
      <c r="D565" s="23" t="s">
        <v>32</v>
      </c>
      <c r="E565" s="4" t="s">
        <v>33</v>
      </c>
      <c r="F565" s="4" t="s">
        <v>34</v>
      </c>
      <c r="G565" s="4" t="s">
        <v>35</v>
      </c>
      <c r="H565" s="4" t="s">
        <v>36</v>
      </c>
      <c r="I565" s="4" t="s">
        <v>37</v>
      </c>
      <c r="J565" s="4" t="s">
        <v>38</v>
      </c>
      <c r="K565" s="4" t="s">
        <v>32</v>
      </c>
      <c r="L565" s="4" t="s">
        <v>111</v>
      </c>
      <c r="M565" s="4" t="s">
        <v>102</v>
      </c>
      <c r="N565" s="4" t="s">
        <v>41</v>
      </c>
      <c r="O565" s="4" t="s">
        <v>2457</v>
      </c>
      <c r="P565" s="4" t="s">
        <v>2458</v>
      </c>
      <c r="Q565" s="4" t="s">
        <v>2459</v>
      </c>
      <c r="R565" s="4">
        <v>85.9</v>
      </c>
      <c r="S565" s="4">
        <v>0</v>
      </c>
      <c r="T565" s="4">
        <v>0</v>
      </c>
      <c r="U565" s="4">
        <v>0</v>
      </c>
      <c r="V565" s="4">
        <v>3</v>
      </c>
      <c r="W565" s="4">
        <v>8</v>
      </c>
      <c r="X565" s="5">
        <v>10</v>
      </c>
      <c r="Z565" s="3">
        <f t="shared" si="97"/>
        <v>4.0000000000000002E-4</v>
      </c>
      <c r="AA565" s="4">
        <f t="shared" si="97"/>
        <v>4.0000000000000002E-4</v>
      </c>
      <c r="AB565" s="4">
        <f t="shared" si="97"/>
        <v>4.0000000000000002E-4</v>
      </c>
      <c r="AC565" s="4">
        <f t="shared" si="97"/>
        <v>1.7605442176870747E-3</v>
      </c>
      <c r="AD565" s="4">
        <f t="shared" si="97"/>
        <v>1.8490128599891323E-3</v>
      </c>
      <c r="AE565" s="5">
        <f t="shared" si="97"/>
        <v>1.9720798616569722E-3</v>
      </c>
      <c r="AF565"/>
      <c r="AG565" s="3">
        <f t="shared" si="92"/>
        <v>4.0000000000000002E-4</v>
      </c>
      <c r="AH565" s="5">
        <f t="shared" si="93"/>
        <v>1.8605456464443929E-3</v>
      </c>
      <c r="AI565"/>
      <c r="AJ565" s="3">
        <f t="shared" si="94"/>
        <v>1.7589926082683274E-3</v>
      </c>
      <c r="AK565" s="4">
        <f t="shared" si="88"/>
        <v>1.7589926082683274E-3</v>
      </c>
      <c r="AL565" s="4">
        <f t="shared" si="95"/>
        <v>1.7589926082683274E-3</v>
      </c>
      <c r="AM565" s="4">
        <f t="shared" si="89"/>
        <v>4.6513641161109822</v>
      </c>
      <c r="AN565" s="4">
        <f t="shared" si="90"/>
        <v>2.2176538807238653</v>
      </c>
      <c r="AO565" s="4" t="str">
        <f t="shared" si="91"/>
        <v>K01951</v>
      </c>
      <c r="AP565" s="16" t="str">
        <f t="shared" si="96"/>
        <v>#FF8000</v>
      </c>
    </row>
    <row r="566" spans="1:42" x14ac:dyDescent="0.35">
      <c r="A566" s="3" t="s">
        <v>2460</v>
      </c>
      <c r="B566" s="4" t="s">
        <v>2461</v>
      </c>
      <c r="C566" s="4" t="s">
        <v>2462</v>
      </c>
      <c r="D566" s="23" t="s">
        <v>32</v>
      </c>
      <c r="E566" s="4" t="s">
        <v>33</v>
      </c>
      <c r="F566" s="4" t="s">
        <v>34</v>
      </c>
      <c r="G566" s="4" t="s">
        <v>35</v>
      </c>
      <c r="H566" s="4" t="s">
        <v>36</v>
      </c>
      <c r="I566" s="4" t="s">
        <v>37</v>
      </c>
      <c r="J566" s="4" t="s">
        <v>38</v>
      </c>
      <c r="K566" s="4" t="s">
        <v>32</v>
      </c>
      <c r="L566" s="4" t="s">
        <v>373</v>
      </c>
      <c r="M566" s="4" t="s">
        <v>603</v>
      </c>
      <c r="N566" s="4" t="s">
        <v>41</v>
      </c>
      <c r="O566" s="4" t="s">
        <v>2463</v>
      </c>
      <c r="P566" s="4" t="s">
        <v>2464</v>
      </c>
      <c r="Q566" s="4" t="s">
        <v>2465</v>
      </c>
      <c r="R566" s="4">
        <v>76.400000000000006</v>
      </c>
      <c r="S566" s="4">
        <v>0</v>
      </c>
      <c r="T566" s="4">
        <v>0</v>
      </c>
      <c r="U566" s="4">
        <v>0</v>
      </c>
      <c r="V566" s="4">
        <v>0</v>
      </c>
      <c r="W566" s="4">
        <v>1</v>
      </c>
      <c r="X566" s="5">
        <v>2</v>
      </c>
      <c r="Z566" s="3">
        <f t="shared" si="97"/>
        <v>4.0000000000000002E-4</v>
      </c>
      <c r="AA566" s="4">
        <f t="shared" si="97"/>
        <v>4.0000000000000002E-4</v>
      </c>
      <c r="AB566" s="4">
        <f t="shared" si="97"/>
        <v>4.0000000000000002E-4</v>
      </c>
      <c r="AC566" s="4">
        <f t="shared" si="97"/>
        <v>4.0000000000000002E-4</v>
      </c>
      <c r="AD566" s="4">
        <f t="shared" si="97"/>
        <v>5.8112660749864162E-4</v>
      </c>
      <c r="AE566" s="5">
        <f t="shared" si="97"/>
        <v>7.1441597233139447E-4</v>
      </c>
      <c r="AF566"/>
      <c r="AG566" s="3">
        <f t="shared" si="92"/>
        <v>4.0000000000000002E-4</v>
      </c>
      <c r="AH566" s="5">
        <f t="shared" si="93"/>
        <v>5.6518085994334535E-4</v>
      </c>
      <c r="AI566"/>
      <c r="AJ566" s="3">
        <f t="shared" si="94"/>
        <v>0.21152775077520236</v>
      </c>
      <c r="AK566" s="4">
        <f t="shared" si="88"/>
        <v>0.21152775077520236</v>
      </c>
      <c r="AL566" s="4">
        <f t="shared" si="95"/>
        <v>1</v>
      </c>
      <c r="AM566" s="4">
        <f t="shared" si="89"/>
        <v>1.4129521498583633</v>
      </c>
      <c r="AN566" s="4">
        <f t="shared" si="90"/>
        <v>0</v>
      </c>
      <c r="AO566" s="4" t="str">
        <f t="shared" si="91"/>
        <v>K01533</v>
      </c>
      <c r="AP566" s="16" t="str">
        <f t="shared" si="96"/>
        <v>#00FF00</v>
      </c>
    </row>
    <row r="567" spans="1:42" x14ac:dyDescent="0.35">
      <c r="A567" s="3" t="s">
        <v>2466</v>
      </c>
      <c r="B567" s="4"/>
      <c r="C567" s="4"/>
      <c r="D567" s="23" t="s">
        <v>32</v>
      </c>
      <c r="E567" s="4" t="s">
        <v>33</v>
      </c>
      <c r="F567" s="4" t="s">
        <v>34</v>
      </c>
      <c r="G567" s="4" t="s">
        <v>35</v>
      </c>
      <c r="H567" s="4" t="s">
        <v>36</v>
      </c>
      <c r="I567" s="4" t="s">
        <v>37</v>
      </c>
      <c r="J567" s="4" t="s">
        <v>38</v>
      </c>
      <c r="K567" s="4" t="s">
        <v>32</v>
      </c>
      <c r="L567" s="4" t="s">
        <v>39</v>
      </c>
      <c r="M567" s="4" t="s">
        <v>64</v>
      </c>
      <c r="N567" s="4" t="s">
        <v>41</v>
      </c>
      <c r="O567" s="4" t="s">
        <v>2467</v>
      </c>
      <c r="P567" s="4" t="s">
        <v>2468</v>
      </c>
      <c r="Q567" s="4" t="s">
        <v>2469</v>
      </c>
      <c r="R567" s="4">
        <v>86.1</v>
      </c>
      <c r="S567" s="4">
        <v>0</v>
      </c>
      <c r="T567" s="4">
        <v>0</v>
      </c>
      <c r="U567" s="4">
        <v>0</v>
      </c>
      <c r="V567" s="4">
        <v>0</v>
      </c>
      <c r="W567" s="4">
        <v>1</v>
      </c>
      <c r="X567" s="5">
        <v>1</v>
      </c>
      <c r="Z567" s="3">
        <f t="shared" si="97"/>
        <v>4.0000000000000002E-4</v>
      </c>
      <c r="AA567" s="4">
        <f t="shared" si="97"/>
        <v>4.0000000000000002E-4</v>
      </c>
      <c r="AB567" s="4">
        <f t="shared" si="97"/>
        <v>4.0000000000000002E-4</v>
      </c>
      <c r="AC567" s="4">
        <f t="shared" si="97"/>
        <v>4.0000000000000002E-4</v>
      </c>
      <c r="AD567" s="4">
        <f t="shared" si="97"/>
        <v>5.8112660749864162E-4</v>
      </c>
      <c r="AE567" s="5">
        <f t="shared" si="97"/>
        <v>5.5720798616569727E-4</v>
      </c>
      <c r="AF567"/>
      <c r="AG567" s="3">
        <f t="shared" si="92"/>
        <v>4.0000000000000002E-4</v>
      </c>
      <c r="AH567" s="5">
        <f t="shared" si="93"/>
        <v>5.1277819788811288E-4</v>
      </c>
      <c r="AI567"/>
      <c r="AJ567" s="3">
        <f t="shared" si="94"/>
        <v>0.18553614898453974</v>
      </c>
      <c r="AK567" s="4">
        <f t="shared" si="88"/>
        <v>0.18553614898453974</v>
      </c>
      <c r="AL567" s="4">
        <f t="shared" si="95"/>
        <v>1</v>
      </c>
      <c r="AM567" s="4">
        <f t="shared" si="89"/>
        <v>1.2819454947202822</v>
      </c>
      <c r="AN567" s="4">
        <f t="shared" si="90"/>
        <v>0</v>
      </c>
      <c r="AO567" s="4">
        <f t="shared" si="91"/>
        <v>0</v>
      </c>
      <c r="AP567" s="16" t="str">
        <f t="shared" si="96"/>
        <v>#00FF00</v>
      </c>
    </row>
    <row r="568" spans="1:42" x14ac:dyDescent="0.35">
      <c r="A568" s="3" t="s">
        <v>2470</v>
      </c>
      <c r="B568" s="4"/>
      <c r="C568" s="4"/>
      <c r="D568" s="23" t="s">
        <v>32</v>
      </c>
      <c r="E568" s="4" t="s">
        <v>33</v>
      </c>
      <c r="F568" s="4" t="s">
        <v>34</v>
      </c>
      <c r="G568" s="4" t="s">
        <v>35</v>
      </c>
      <c r="H568" s="4" t="s">
        <v>36</v>
      </c>
      <c r="I568" s="4" t="s">
        <v>37</v>
      </c>
      <c r="J568" s="4" t="s">
        <v>38</v>
      </c>
      <c r="K568" s="4" t="s">
        <v>32</v>
      </c>
      <c r="L568" s="4" t="s">
        <v>39</v>
      </c>
      <c r="M568" s="4" t="s">
        <v>603</v>
      </c>
      <c r="N568" s="4" t="s">
        <v>41</v>
      </c>
      <c r="O568" s="4" t="s">
        <v>2471</v>
      </c>
      <c r="P568" s="4" t="s">
        <v>2472</v>
      </c>
      <c r="Q568" s="4" t="s">
        <v>2473</v>
      </c>
      <c r="R568" s="4">
        <v>84.1</v>
      </c>
      <c r="S568" s="4">
        <v>0</v>
      </c>
      <c r="T568" s="4">
        <v>0</v>
      </c>
      <c r="U568" s="4">
        <v>0</v>
      </c>
      <c r="V568" s="4">
        <v>0</v>
      </c>
      <c r="W568" s="4">
        <v>0</v>
      </c>
      <c r="X568" s="5">
        <v>0</v>
      </c>
      <c r="Z568" s="3">
        <f t="shared" si="97"/>
        <v>4.0000000000000002E-4</v>
      </c>
      <c r="AA568" s="4">
        <f t="shared" si="97"/>
        <v>4.0000000000000002E-4</v>
      </c>
      <c r="AB568" s="4">
        <f t="shared" si="97"/>
        <v>4.0000000000000002E-4</v>
      </c>
      <c r="AC568" s="4">
        <f t="shared" si="97"/>
        <v>4.0000000000000002E-4</v>
      </c>
      <c r="AD568" s="4">
        <f t="shared" si="97"/>
        <v>4.0000000000000002E-4</v>
      </c>
      <c r="AE568" s="5">
        <f t="shared" si="97"/>
        <v>4.0000000000000002E-4</v>
      </c>
      <c r="AF568"/>
      <c r="AG568" s="3">
        <f t="shared" si="92"/>
        <v>4.0000000000000002E-4</v>
      </c>
      <c r="AH568" s="5">
        <f t="shared" si="93"/>
        <v>4.0000000000000002E-4</v>
      </c>
      <c r="AI568"/>
      <c r="AJ568" s="3" t="e">
        <f t="shared" si="94"/>
        <v>#DIV/0!</v>
      </c>
      <c r="AK568" s="4">
        <f t="shared" si="88"/>
        <v>1</v>
      </c>
      <c r="AL568" s="4">
        <f t="shared" si="95"/>
        <v>1</v>
      </c>
      <c r="AM568" s="4">
        <f t="shared" si="89"/>
        <v>1</v>
      </c>
      <c r="AN568" s="4">
        <f t="shared" si="90"/>
        <v>0</v>
      </c>
      <c r="AO568" s="4">
        <f t="shared" si="91"/>
        <v>0</v>
      </c>
      <c r="AP568" s="16" t="str">
        <f t="shared" si="96"/>
        <v>#00FF00</v>
      </c>
    </row>
    <row r="569" spans="1:42" x14ac:dyDescent="0.35">
      <c r="A569" s="3" t="s">
        <v>2474</v>
      </c>
      <c r="B569" s="4" t="s">
        <v>2475</v>
      </c>
      <c r="C569" s="4" t="s">
        <v>2476</v>
      </c>
      <c r="D569" s="23" t="s">
        <v>32</v>
      </c>
      <c r="E569" s="4" t="s">
        <v>33</v>
      </c>
      <c r="F569" s="4" t="s">
        <v>34</v>
      </c>
      <c r="G569" s="4" t="s">
        <v>35</v>
      </c>
      <c r="H569" s="4" t="s">
        <v>36</v>
      </c>
      <c r="I569" s="4" t="s">
        <v>37</v>
      </c>
      <c r="J569" s="4" t="s">
        <v>38</v>
      </c>
      <c r="K569" s="4" t="s">
        <v>32</v>
      </c>
      <c r="L569" s="4" t="s">
        <v>39</v>
      </c>
      <c r="M569" s="4" t="s">
        <v>2477</v>
      </c>
      <c r="N569" s="4" t="s">
        <v>41</v>
      </c>
      <c r="O569" s="4" t="s">
        <v>2478</v>
      </c>
      <c r="P569" s="4" t="s">
        <v>2479</v>
      </c>
      <c r="Q569" s="4" t="s">
        <v>2480</v>
      </c>
      <c r="R569" s="4">
        <v>83.2</v>
      </c>
      <c r="S569" s="4">
        <v>0</v>
      </c>
      <c r="T569" s="4">
        <v>0</v>
      </c>
      <c r="U569" s="4">
        <v>0</v>
      </c>
      <c r="V569" s="4">
        <v>0</v>
      </c>
      <c r="W569" s="4">
        <v>0</v>
      </c>
      <c r="X569" s="5">
        <v>1</v>
      </c>
      <c r="Z569" s="3">
        <f t="shared" si="97"/>
        <v>4.0000000000000002E-4</v>
      </c>
      <c r="AA569" s="4">
        <f t="shared" si="97"/>
        <v>4.0000000000000002E-4</v>
      </c>
      <c r="AB569" s="4">
        <f t="shared" si="97"/>
        <v>4.0000000000000002E-4</v>
      </c>
      <c r="AC569" s="4">
        <f t="shared" si="97"/>
        <v>4.0000000000000002E-4</v>
      </c>
      <c r="AD569" s="4">
        <f t="shared" si="97"/>
        <v>4.0000000000000002E-4</v>
      </c>
      <c r="AE569" s="5">
        <f t="shared" si="97"/>
        <v>5.5720798616569727E-4</v>
      </c>
      <c r="AF569"/>
      <c r="AG569" s="3">
        <f t="shared" si="92"/>
        <v>4.0000000000000002E-4</v>
      </c>
      <c r="AH569" s="5">
        <f t="shared" si="93"/>
        <v>4.5240266205523244E-4</v>
      </c>
      <c r="AI569"/>
      <c r="AJ569" s="3">
        <f t="shared" si="94"/>
        <v>0.42264973081037416</v>
      </c>
      <c r="AK569" s="4">
        <f t="shared" si="88"/>
        <v>0.42264973081037416</v>
      </c>
      <c r="AL569" s="4">
        <f t="shared" si="95"/>
        <v>1</v>
      </c>
      <c r="AM569" s="4">
        <f t="shared" si="89"/>
        <v>1.1310066551380811</v>
      </c>
      <c r="AN569" s="4">
        <f t="shared" si="90"/>
        <v>0</v>
      </c>
      <c r="AO569" s="4" t="str">
        <f t="shared" si="91"/>
        <v>K06982</v>
      </c>
      <c r="AP569" s="16" t="str">
        <f t="shared" si="96"/>
        <v>#00FF00</v>
      </c>
    </row>
    <row r="570" spans="1:42" x14ac:dyDescent="0.35">
      <c r="A570" s="3" t="s">
        <v>2481</v>
      </c>
      <c r="B570" s="4" t="s">
        <v>2482</v>
      </c>
      <c r="C570" s="4" t="s">
        <v>2483</v>
      </c>
      <c r="D570" s="23" t="s">
        <v>32</v>
      </c>
      <c r="E570" s="4" t="s">
        <v>33</v>
      </c>
      <c r="F570" s="4" t="s">
        <v>34</v>
      </c>
      <c r="G570" s="4" t="s">
        <v>35</v>
      </c>
      <c r="H570" s="4" t="s">
        <v>36</v>
      </c>
      <c r="I570" s="4" t="s">
        <v>37</v>
      </c>
      <c r="J570" s="4" t="s">
        <v>38</v>
      </c>
      <c r="K570" s="4" t="s">
        <v>32</v>
      </c>
      <c r="L570" s="4" t="s">
        <v>708</v>
      </c>
      <c r="M570" s="4" t="s">
        <v>197</v>
      </c>
      <c r="N570" s="4" t="s">
        <v>41</v>
      </c>
      <c r="O570" s="4" t="s">
        <v>2484</v>
      </c>
      <c r="P570" s="4" t="s">
        <v>2485</v>
      </c>
      <c r="Q570" s="4" t="s">
        <v>2486</v>
      </c>
      <c r="R570" s="4">
        <v>88.1</v>
      </c>
      <c r="S570" s="4">
        <v>0</v>
      </c>
      <c r="T570" s="4">
        <v>0</v>
      </c>
      <c r="U570" s="4">
        <v>0</v>
      </c>
      <c r="V570" s="4">
        <v>0</v>
      </c>
      <c r="W570" s="4">
        <v>2</v>
      </c>
      <c r="X570" s="5">
        <v>4</v>
      </c>
      <c r="Z570" s="3">
        <f t="shared" si="97"/>
        <v>4.0000000000000002E-4</v>
      </c>
      <c r="AA570" s="4">
        <f t="shared" si="97"/>
        <v>4.0000000000000002E-4</v>
      </c>
      <c r="AB570" s="4">
        <f t="shared" si="97"/>
        <v>4.0000000000000002E-4</v>
      </c>
      <c r="AC570" s="4">
        <f t="shared" si="97"/>
        <v>4.0000000000000002E-4</v>
      </c>
      <c r="AD570" s="4">
        <f t="shared" si="97"/>
        <v>7.6225321499728306E-4</v>
      </c>
      <c r="AE570" s="5">
        <f t="shared" si="97"/>
        <v>1.028831944662789E-3</v>
      </c>
      <c r="AF570"/>
      <c r="AG570" s="3">
        <f t="shared" si="92"/>
        <v>4.0000000000000002E-4</v>
      </c>
      <c r="AH570" s="5">
        <f t="shared" si="93"/>
        <v>7.3036171988669074E-4</v>
      </c>
      <c r="AI570"/>
      <c r="AJ570" s="3">
        <f t="shared" si="94"/>
        <v>0.21152775077520236</v>
      </c>
      <c r="AK570" s="4">
        <f t="shared" si="88"/>
        <v>0.21152775077520236</v>
      </c>
      <c r="AL570" s="4">
        <f t="shared" si="95"/>
        <v>1</v>
      </c>
      <c r="AM570" s="4">
        <f t="shared" si="89"/>
        <v>1.8259042997167267</v>
      </c>
      <c r="AN570" s="4">
        <f t="shared" si="90"/>
        <v>0</v>
      </c>
      <c r="AO570" s="4" t="str">
        <f t="shared" si="91"/>
        <v>K03152</v>
      </c>
      <c r="AP570" s="16" t="str">
        <f t="shared" si="96"/>
        <v>#00FF00</v>
      </c>
    </row>
    <row r="571" spans="1:42" x14ac:dyDescent="0.35">
      <c r="A571" s="3" t="s">
        <v>2487</v>
      </c>
      <c r="B571" s="4" t="s">
        <v>325</v>
      </c>
      <c r="C571" s="4"/>
      <c r="D571" s="23" t="s">
        <v>32</v>
      </c>
      <c r="E571" s="4" t="s">
        <v>101</v>
      </c>
      <c r="F571" s="4" t="s">
        <v>34</v>
      </c>
      <c r="G571" s="4"/>
      <c r="H571" s="4"/>
      <c r="I571" s="4"/>
      <c r="J571" s="4"/>
      <c r="K571" s="4"/>
      <c r="L571" s="4"/>
      <c r="M571" s="4" t="s">
        <v>2488</v>
      </c>
      <c r="N571" s="4" t="s">
        <v>41</v>
      </c>
      <c r="O571" s="4" t="s">
        <v>326</v>
      </c>
      <c r="P571" s="4" t="s">
        <v>327</v>
      </c>
      <c r="Q571" s="4" t="s">
        <v>328</v>
      </c>
      <c r="R571" s="4">
        <v>90.3</v>
      </c>
      <c r="S571" s="4">
        <v>0</v>
      </c>
      <c r="T571" s="4">
        <v>0</v>
      </c>
      <c r="U571" s="4">
        <v>0</v>
      </c>
      <c r="V571" s="4">
        <v>1</v>
      </c>
      <c r="W571" s="4">
        <v>1</v>
      </c>
      <c r="X571" s="5">
        <v>1</v>
      </c>
      <c r="Z571" s="3">
        <f t="shared" si="97"/>
        <v>4.0000000000000002E-4</v>
      </c>
      <c r="AA571" s="4">
        <f t="shared" si="97"/>
        <v>4.0000000000000002E-4</v>
      </c>
      <c r="AB571" s="4">
        <f t="shared" si="97"/>
        <v>4.0000000000000002E-4</v>
      </c>
      <c r="AC571" s="4">
        <f t="shared" si="97"/>
        <v>8.5351473922902499E-4</v>
      </c>
      <c r="AD571" s="4">
        <f t="shared" si="97"/>
        <v>5.8112660749864162E-4</v>
      </c>
      <c r="AE571" s="5">
        <f t="shared" si="97"/>
        <v>5.5720798616569727E-4</v>
      </c>
      <c r="AF571"/>
      <c r="AG571" s="3">
        <f t="shared" si="92"/>
        <v>4.0000000000000002E-4</v>
      </c>
      <c r="AH571" s="5">
        <f t="shared" si="93"/>
        <v>6.6394977763112133E-4</v>
      </c>
      <c r="AI571"/>
      <c r="AJ571" s="3">
        <f t="shared" si="94"/>
        <v>0.1088688786831371</v>
      </c>
      <c r="AK571" s="4">
        <f t="shared" si="88"/>
        <v>0.1088688786831371</v>
      </c>
      <c r="AL571" s="4">
        <f t="shared" si="95"/>
        <v>1</v>
      </c>
      <c r="AM571" s="4">
        <f t="shared" si="89"/>
        <v>1.6598744440778033</v>
      </c>
      <c r="AN571" s="4">
        <f t="shared" si="90"/>
        <v>0</v>
      </c>
      <c r="AO571" s="4" t="str">
        <f t="shared" si="91"/>
        <v>K09165</v>
      </c>
      <c r="AP571" s="16" t="str">
        <f t="shared" si="96"/>
        <v>#00FF00</v>
      </c>
    </row>
    <row r="572" spans="1:42" x14ac:dyDescent="0.35">
      <c r="A572" s="3" t="s">
        <v>2489</v>
      </c>
      <c r="B572" s="4" t="s">
        <v>2490</v>
      </c>
      <c r="C572" s="4" t="s">
        <v>2491</v>
      </c>
      <c r="D572" s="23" t="s">
        <v>32</v>
      </c>
      <c r="E572" s="4" t="s">
        <v>101</v>
      </c>
      <c r="F572" s="4" t="s">
        <v>34</v>
      </c>
      <c r="G572" s="4"/>
      <c r="H572" s="4"/>
      <c r="I572" s="4"/>
      <c r="J572" s="4"/>
      <c r="K572" s="4"/>
      <c r="L572" s="4"/>
      <c r="M572" s="4" t="s">
        <v>131</v>
      </c>
      <c r="N572" s="4" t="s">
        <v>41</v>
      </c>
      <c r="O572" s="4" t="s">
        <v>361</v>
      </c>
      <c r="P572" s="4" t="s">
        <v>362</v>
      </c>
      <c r="Q572" s="4" t="s">
        <v>2492</v>
      </c>
      <c r="R572" s="4">
        <v>85.1</v>
      </c>
      <c r="S572" s="4">
        <v>0</v>
      </c>
      <c r="T572" s="4">
        <v>0</v>
      </c>
      <c r="U572" s="4">
        <v>0</v>
      </c>
      <c r="V572" s="4">
        <v>0</v>
      </c>
      <c r="W572" s="4">
        <v>4</v>
      </c>
      <c r="X572" s="5">
        <v>5</v>
      </c>
      <c r="Z572" s="3">
        <f t="shared" si="97"/>
        <v>4.0000000000000002E-4</v>
      </c>
      <c r="AA572" s="4">
        <f t="shared" si="97"/>
        <v>4.0000000000000002E-4</v>
      </c>
      <c r="AB572" s="4">
        <f t="shared" si="97"/>
        <v>4.0000000000000002E-4</v>
      </c>
      <c r="AC572" s="4">
        <f t="shared" si="97"/>
        <v>4.0000000000000002E-4</v>
      </c>
      <c r="AD572" s="4">
        <f t="shared" si="97"/>
        <v>1.1245064299945662E-3</v>
      </c>
      <c r="AE572" s="5">
        <f t="shared" si="97"/>
        <v>1.1860399308284862E-3</v>
      </c>
      <c r="AF572"/>
      <c r="AG572" s="3">
        <f t="shared" si="92"/>
        <v>4.0000000000000002E-4</v>
      </c>
      <c r="AH572" s="5">
        <f t="shared" si="93"/>
        <v>9.035154536076841E-4</v>
      </c>
      <c r="AI572"/>
      <c r="AJ572" s="3">
        <f t="shared" si="94"/>
        <v>0.18418003062636801</v>
      </c>
      <c r="AK572" s="4">
        <f t="shared" si="88"/>
        <v>0.18418003062636801</v>
      </c>
      <c r="AL572" s="4">
        <f t="shared" si="95"/>
        <v>1</v>
      </c>
      <c r="AM572" s="4">
        <f t="shared" si="89"/>
        <v>2.25878863401921</v>
      </c>
      <c r="AN572" s="4">
        <f t="shared" si="90"/>
        <v>0</v>
      </c>
      <c r="AO572" s="4" t="str">
        <f t="shared" si="91"/>
        <v>K00135</v>
      </c>
      <c r="AP572" s="16" t="str">
        <f t="shared" si="96"/>
        <v>#00FF00</v>
      </c>
    </row>
    <row r="573" spans="1:42" x14ac:dyDescent="0.35">
      <c r="A573" s="3" t="s">
        <v>2493</v>
      </c>
      <c r="B573" s="4"/>
      <c r="C573" s="4"/>
      <c r="D573" s="23" t="s">
        <v>32</v>
      </c>
      <c r="E573" s="4" t="s">
        <v>33</v>
      </c>
      <c r="F573" s="4" t="s">
        <v>34</v>
      </c>
      <c r="G573" s="4" t="s">
        <v>35</v>
      </c>
      <c r="H573" s="4" t="s">
        <v>36</v>
      </c>
      <c r="I573" s="4" t="s">
        <v>37</v>
      </c>
      <c r="J573" s="4" t="s">
        <v>38</v>
      </c>
      <c r="K573" s="4" t="s">
        <v>32</v>
      </c>
      <c r="L573" s="4" t="s">
        <v>39</v>
      </c>
      <c r="M573" s="4" t="s">
        <v>380</v>
      </c>
      <c r="N573" s="4" t="s">
        <v>41</v>
      </c>
      <c r="O573" s="4" t="s">
        <v>308</v>
      </c>
      <c r="P573" s="4" t="s">
        <v>309</v>
      </c>
      <c r="Q573" s="4" t="s">
        <v>310</v>
      </c>
      <c r="R573" s="4">
        <v>95.5</v>
      </c>
      <c r="S573" s="4">
        <v>0</v>
      </c>
      <c r="T573" s="4">
        <v>0</v>
      </c>
      <c r="U573" s="4">
        <v>0</v>
      </c>
      <c r="V573" s="4">
        <v>0</v>
      </c>
      <c r="W573" s="4">
        <v>4</v>
      </c>
      <c r="X573" s="5">
        <v>1</v>
      </c>
      <c r="Z573" s="3">
        <f t="shared" si="97"/>
        <v>4.0000000000000002E-4</v>
      </c>
      <c r="AA573" s="4">
        <f t="shared" si="97"/>
        <v>4.0000000000000002E-4</v>
      </c>
      <c r="AB573" s="4">
        <f t="shared" si="97"/>
        <v>4.0000000000000002E-4</v>
      </c>
      <c r="AC573" s="4">
        <f t="shared" si="97"/>
        <v>4.0000000000000002E-4</v>
      </c>
      <c r="AD573" s="4">
        <f t="shared" si="97"/>
        <v>1.1245064299945662E-3</v>
      </c>
      <c r="AE573" s="5">
        <f t="shared" si="97"/>
        <v>5.5720798616569727E-4</v>
      </c>
      <c r="AF573"/>
      <c r="AG573" s="3">
        <f t="shared" si="92"/>
        <v>4.0000000000000002E-4</v>
      </c>
      <c r="AH573" s="5">
        <f t="shared" si="93"/>
        <v>6.9390480538675454E-4</v>
      </c>
      <c r="AI573"/>
      <c r="AJ573" s="3">
        <f t="shared" si="94"/>
        <v>0.31335145769039463</v>
      </c>
      <c r="AK573" s="4">
        <f t="shared" si="88"/>
        <v>0.31335145769039463</v>
      </c>
      <c r="AL573" s="4">
        <f t="shared" si="95"/>
        <v>1</v>
      </c>
      <c r="AM573" s="4">
        <f t="shared" si="89"/>
        <v>1.7347620134668862</v>
      </c>
      <c r="AN573" s="4">
        <f t="shared" si="90"/>
        <v>0</v>
      </c>
      <c r="AO573" s="4">
        <f t="shared" si="91"/>
        <v>0</v>
      </c>
      <c r="AP573" s="16" t="str">
        <f t="shared" si="96"/>
        <v>#00FF00</v>
      </c>
    </row>
    <row r="574" spans="1:42" x14ac:dyDescent="0.35">
      <c r="A574" s="3" t="s">
        <v>2494</v>
      </c>
      <c r="B574" s="4" t="s">
        <v>2495</v>
      </c>
      <c r="C574" s="4" t="s">
        <v>2496</v>
      </c>
      <c r="D574" s="23" t="s">
        <v>32</v>
      </c>
      <c r="E574" s="4" t="s">
        <v>33</v>
      </c>
      <c r="F574" s="4" t="s">
        <v>34</v>
      </c>
      <c r="G574" s="4" t="s">
        <v>35</v>
      </c>
      <c r="H574" s="4" t="s">
        <v>36</v>
      </c>
      <c r="I574" s="4" t="s">
        <v>37</v>
      </c>
      <c r="J574" s="4" t="s">
        <v>38</v>
      </c>
      <c r="K574" s="4" t="s">
        <v>32</v>
      </c>
      <c r="L574" s="4" t="s">
        <v>39</v>
      </c>
      <c r="M574" s="4" t="s">
        <v>175</v>
      </c>
      <c r="N574" s="4" t="s">
        <v>41</v>
      </c>
      <c r="O574" s="4" t="s">
        <v>2497</v>
      </c>
      <c r="P574" s="4" t="s">
        <v>2498</v>
      </c>
      <c r="Q574" s="4" t="s">
        <v>2499</v>
      </c>
      <c r="R574" s="4">
        <v>86.9</v>
      </c>
      <c r="S574" s="4">
        <v>0</v>
      </c>
      <c r="T574" s="4">
        <v>0</v>
      </c>
      <c r="U574" s="4">
        <v>0</v>
      </c>
      <c r="V574" s="4">
        <v>0</v>
      </c>
      <c r="W574" s="4">
        <v>0</v>
      </c>
      <c r="X574" s="5">
        <v>1</v>
      </c>
      <c r="Z574" s="3">
        <f t="shared" si="97"/>
        <v>4.0000000000000002E-4</v>
      </c>
      <c r="AA574" s="4">
        <f t="shared" si="97"/>
        <v>4.0000000000000002E-4</v>
      </c>
      <c r="AB574" s="4">
        <f t="shared" si="97"/>
        <v>4.0000000000000002E-4</v>
      </c>
      <c r="AC574" s="4">
        <f t="shared" si="97"/>
        <v>4.0000000000000002E-4</v>
      </c>
      <c r="AD574" s="4">
        <f t="shared" si="97"/>
        <v>4.0000000000000002E-4</v>
      </c>
      <c r="AE574" s="5">
        <f t="shared" si="97"/>
        <v>5.5720798616569727E-4</v>
      </c>
      <c r="AF574"/>
      <c r="AG574" s="3">
        <f t="shared" si="92"/>
        <v>4.0000000000000002E-4</v>
      </c>
      <c r="AH574" s="5">
        <f t="shared" si="93"/>
        <v>4.5240266205523244E-4</v>
      </c>
      <c r="AI574"/>
      <c r="AJ574" s="3">
        <f t="shared" si="94"/>
        <v>0.42264973081037416</v>
      </c>
      <c r="AK574" s="4">
        <f t="shared" si="88"/>
        <v>0.42264973081037416</v>
      </c>
      <c r="AL574" s="4">
        <f t="shared" si="95"/>
        <v>1</v>
      </c>
      <c r="AM574" s="4">
        <f t="shared" si="89"/>
        <v>1.1310066551380811</v>
      </c>
      <c r="AN574" s="4">
        <f t="shared" si="90"/>
        <v>0</v>
      </c>
      <c r="AO574" s="4" t="str">
        <f t="shared" si="91"/>
        <v>K02304</v>
      </c>
      <c r="AP574" s="16" t="str">
        <f t="shared" si="96"/>
        <v>#00FF00</v>
      </c>
    </row>
    <row r="575" spans="1:42" x14ac:dyDescent="0.35">
      <c r="A575" s="3" t="s">
        <v>2500</v>
      </c>
      <c r="B575" s="4"/>
      <c r="C575" s="4"/>
      <c r="D575" s="23" t="s">
        <v>32</v>
      </c>
      <c r="E575" s="4" t="s">
        <v>2501</v>
      </c>
      <c r="F575" s="4" t="s">
        <v>34</v>
      </c>
      <c r="G575" s="4" t="s">
        <v>2502</v>
      </c>
      <c r="H575" s="4" t="s">
        <v>2503</v>
      </c>
      <c r="I575" s="4" t="s">
        <v>2504</v>
      </c>
      <c r="J575" s="4" t="s">
        <v>2505</v>
      </c>
      <c r="K575" s="4" t="s">
        <v>2506</v>
      </c>
      <c r="L575" s="4" t="s">
        <v>2507</v>
      </c>
      <c r="M575" s="4" t="s">
        <v>79</v>
      </c>
      <c r="N575" s="4" t="s">
        <v>41</v>
      </c>
      <c r="O575" s="4" t="s">
        <v>2508</v>
      </c>
      <c r="P575" s="4" t="s">
        <v>2509</v>
      </c>
      <c r="Q575" s="4" t="s">
        <v>2510</v>
      </c>
      <c r="R575" s="4">
        <v>27.1</v>
      </c>
      <c r="S575" s="4">
        <v>0</v>
      </c>
      <c r="T575" s="4">
        <v>0</v>
      </c>
      <c r="U575" s="4">
        <v>0</v>
      </c>
      <c r="V575" s="4">
        <v>0</v>
      </c>
      <c r="W575" s="4">
        <v>0</v>
      </c>
      <c r="X575" s="5">
        <v>1</v>
      </c>
      <c r="Z575" s="3">
        <f t="shared" si="97"/>
        <v>4.0000000000000002E-4</v>
      </c>
      <c r="AA575" s="4">
        <f t="shared" si="97"/>
        <v>4.0000000000000002E-4</v>
      </c>
      <c r="AB575" s="4">
        <f t="shared" si="97"/>
        <v>4.0000000000000002E-4</v>
      </c>
      <c r="AC575" s="4">
        <f t="shared" si="97"/>
        <v>4.0000000000000002E-4</v>
      </c>
      <c r="AD575" s="4">
        <f t="shared" si="97"/>
        <v>4.0000000000000002E-4</v>
      </c>
      <c r="AE575" s="5">
        <f t="shared" si="97"/>
        <v>5.5720798616569727E-4</v>
      </c>
      <c r="AF575"/>
      <c r="AG575" s="3">
        <f t="shared" si="92"/>
        <v>4.0000000000000002E-4</v>
      </c>
      <c r="AH575" s="5">
        <f t="shared" si="93"/>
        <v>4.5240266205523244E-4</v>
      </c>
      <c r="AI575"/>
      <c r="AJ575" s="3">
        <f t="shared" si="94"/>
        <v>0.42264973081037416</v>
      </c>
      <c r="AK575" s="4">
        <f t="shared" si="88"/>
        <v>0.42264973081037416</v>
      </c>
      <c r="AL575" s="4">
        <f t="shared" si="95"/>
        <v>1</v>
      </c>
      <c r="AM575" s="4">
        <f t="shared" si="89"/>
        <v>1.1310066551380811</v>
      </c>
      <c r="AN575" s="4">
        <f t="shared" si="90"/>
        <v>0</v>
      </c>
      <c r="AO575" s="4">
        <f t="shared" si="91"/>
        <v>0</v>
      </c>
      <c r="AP575" s="16" t="str">
        <f t="shared" si="96"/>
        <v>#00FF00</v>
      </c>
    </row>
    <row r="576" spans="1:42" x14ac:dyDescent="0.35">
      <c r="A576" s="3" t="s">
        <v>2511</v>
      </c>
      <c r="B576" s="4"/>
      <c r="C576" s="4"/>
      <c r="D576" s="23" t="s">
        <v>32</v>
      </c>
      <c r="E576" s="4" t="s">
        <v>33</v>
      </c>
      <c r="F576" s="4" t="s">
        <v>34</v>
      </c>
      <c r="G576" s="4" t="s">
        <v>35</v>
      </c>
      <c r="H576" s="4" t="s">
        <v>36</v>
      </c>
      <c r="I576" s="4" t="s">
        <v>37</v>
      </c>
      <c r="J576" s="4" t="s">
        <v>38</v>
      </c>
      <c r="K576" s="4" t="s">
        <v>32</v>
      </c>
      <c r="L576" s="4" t="s">
        <v>111</v>
      </c>
      <c r="M576" s="4" t="s">
        <v>412</v>
      </c>
      <c r="N576" s="4" t="s">
        <v>41</v>
      </c>
      <c r="O576" s="4" t="s">
        <v>50</v>
      </c>
      <c r="P576" s="4" t="s">
        <v>50</v>
      </c>
      <c r="Q576" s="4" t="s">
        <v>2512</v>
      </c>
      <c r="R576" s="4">
        <v>81.599999999999994</v>
      </c>
      <c r="S576" s="4">
        <v>0</v>
      </c>
      <c r="T576" s="4">
        <v>0</v>
      </c>
      <c r="U576" s="4">
        <v>0</v>
      </c>
      <c r="V576" s="4">
        <v>0</v>
      </c>
      <c r="W576" s="4">
        <v>3</v>
      </c>
      <c r="X576" s="5">
        <v>3</v>
      </c>
      <c r="Z576" s="3">
        <f t="shared" si="97"/>
        <v>4.0000000000000002E-4</v>
      </c>
      <c r="AA576" s="4">
        <f t="shared" si="97"/>
        <v>4.0000000000000002E-4</v>
      </c>
      <c r="AB576" s="4">
        <f t="shared" si="97"/>
        <v>4.0000000000000002E-4</v>
      </c>
      <c r="AC576" s="4">
        <f t="shared" si="97"/>
        <v>4.0000000000000002E-4</v>
      </c>
      <c r="AD576" s="4">
        <f t="shared" si="97"/>
        <v>9.4337982249592472E-4</v>
      </c>
      <c r="AE576" s="5">
        <f t="shared" si="97"/>
        <v>8.7162395849709167E-4</v>
      </c>
      <c r="AF576"/>
      <c r="AG576" s="3">
        <f t="shared" si="92"/>
        <v>4.0000000000000002E-4</v>
      </c>
      <c r="AH576" s="5">
        <f t="shared" si="93"/>
        <v>7.3833459366433882E-4</v>
      </c>
      <c r="AI576"/>
      <c r="AJ576" s="3">
        <f t="shared" si="94"/>
        <v>0.18553614898453952</v>
      </c>
      <c r="AK576" s="4">
        <f t="shared" si="88"/>
        <v>0.18553614898453952</v>
      </c>
      <c r="AL576" s="4">
        <f t="shared" si="95"/>
        <v>1</v>
      </c>
      <c r="AM576" s="4">
        <f t="shared" si="89"/>
        <v>1.845836484160847</v>
      </c>
      <c r="AN576" s="4">
        <f t="shared" si="90"/>
        <v>0</v>
      </c>
      <c r="AO576" s="4">
        <f t="shared" si="91"/>
        <v>0</v>
      </c>
      <c r="AP576" s="16" t="str">
        <f t="shared" si="96"/>
        <v>#00FF00</v>
      </c>
    </row>
    <row r="577" spans="1:42" x14ac:dyDescent="0.35">
      <c r="A577" s="3" t="s">
        <v>2513</v>
      </c>
      <c r="B577" s="4" t="s">
        <v>2514</v>
      </c>
      <c r="C577" s="4" t="s">
        <v>2515</v>
      </c>
      <c r="D577" s="23" t="s">
        <v>32</v>
      </c>
      <c r="E577" s="4" t="s">
        <v>33</v>
      </c>
      <c r="F577" s="4" t="s">
        <v>34</v>
      </c>
      <c r="G577" s="4" t="s">
        <v>35</v>
      </c>
      <c r="H577" s="4" t="s">
        <v>36</v>
      </c>
      <c r="I577" s="4" t="s">
        <v>37</v>
      </c>
      <c r="J577" s="4" t="s">
        <v>38</v>
      </c>
      <c r="K577" s="4" t="s">
        <v>32</v>
      </c>
      <c r="L577" s="4" t="s">
        <v>39</v>
      </c>
      <c r="M577" s="4" t="s">
        <v>300</v>
      </c>
      <c r="N577" s="4" t="s">
        <v>41</v>
      </c>
      <c r="O577" s="4" t="s">
        <v>2516</v>
      </c>
      <c r="P577" s="4" t="s">
        <v>2517</v>
      </c>
      <c r="Q577" s="4" t="s">
        <v>2518</v>
      </c>
      <c r="R577" s="4">
        <v>89.6</v>
      </c>
      <c r="S577" s="4">
        <v>0</v>
      </c>
      <c r="T577" s="4">
        <v>0</v>
      </c>
      <c r="U577" s="4">
        <v>1</v>
      </c>
      <c r="V577" s="4">
        <v>8</v>
      </c>
      <c r="W577" s="4">
        <v>12</v>
      </c>
      <c r="X577" s="5">
        <v>12</v>
      </c>
      <c r="Z577" s="3">
        <f t="shared" si="97"/>
        <v>4.0000000000000002E-4</v>
      </c>
      <c r="AA577" s="4">
        <f t="shared" si="97"/>
        <v>4.0000000000000002E-4</v>
      </c>
      <c r="AB577" s="4">
        <f t="shared" si="97"/>
        <v>7.9187969924812019E-3</v>
      </c>
      <c r="AC577" s="4">
        <f t="shared" si="97"/>
        <v>4.0281179138321995E-3</v>
      </c>
      <c r="AD577" s="4">
        <f t="shared" si="97"/>
        <v>2.5735192899836988E-3</v>
      </c>
      <c r="AE577" s="5">
        <f t="shared" si="97"/>
        <v>2.2864958339883666E-3</v>
      </c>
      <c r="AF577"/>
      <c r="AG577" s="3">
        <f t="shared" si="92"/>
        <v>2.9062656641604006E-3</v>
      </c>
      <c r="AH577" s="5">
        <f t="shared" si="93"/>
        <v>2.9627110126014219E-3</v>
      </c>
      <c r="AI577"/>
      <c r="AJ577" s="3">
        <f t="shared" si="94"/>
        <v>0.98611956384922461</v>
      </c>
      <c r="AK577" s="4">
        <f t="shared" si="88"/>
        <v>0.98611956384922461</v>
      </c>
      <c r="AL577" s="4">
        <f t="shared" si="95"/>
        <v>1</v>
      </c>
      <c r="AM577" s="4">
        <f t="shared" si="89"/>
        <v>1.0194219506967639</v>
      </c>
      <c r="AN577" s="4">
        <f t="shared" si="90"/>
        <v>0</v>
      </c>
      <c r="AO577" s="4" t="str">
        <f t="shared" si="91"/>
        <v>K01803</v>
      </c>
      <c r="AP577" s="16" t="str">
        <f t="shared" si="96"/>
        <v>#00FF00</v>
      </c>
    </row>
    <row r="578" spans="1:42" x14ac:dyDescent="0.35">
      <c r="A578" s="3" t="s">
        <v>2519</v>
      </c>
      <c r="B578" s="4" t="s">
        <v>2520</v>
      </c>
      <c r="C578" s="4" t="s">
        <v>2521</v>
      </c>
      <c r="D578" s="23" t="s">
        <v>32</v>
      </c>
      <c r="E578" s="4" t="s">
        <v>33</v>
      </c>
      <c r="F578" s="4" t="s">
        <v>34</v>
      </c>
      <c r="G578" s="4" t="s">
        <v>35</v>
      </c>
      <c r="H578" s="4" t="s">
        <v>36</v>
      </c>
      <c r="I578" s="4" t="s">
        <v>37</v>
      </c>
      <c r="J578" s="4" t="s">
        <v>38</v>
      </c>
      <c r="K578" s="4" t="s">
        <v>32</v>
      </c>
      <c r="L578" s="4" t="s">
        <v>39</v>
      </c>
      <c r="M578" s="4" t="s">
        <v>197</v>
      </c>
      <c r="N578" s="4" t="s">
        <v>41</v>
      </c>
      <c r="O578" s="4" t="s">
        <v>439</v>
      </c>
      <c r="P578" s="4" t="s">
        <v>440</v>
      </c>
      <c r="Q578" s="4" t="s">
        <v>2522</v>
      </c>
      <c r="R578" s="4">
        <v>79.599999999999994</v>
      </c>
      <c r="S578" s="4">
        <v>0</v>
      </c>
      <c r="T578" s="4">
        <v>0</v>
      </c>
      <c r="U578" s="4">
        <v>0</v>
      </c>
      <c r="V578" s="4">
        <v>0</v>
      </c>
      <c r="W578" s="4">
        <v>0</v>
      </c>
      <c r="X578" s="5">
        <v>0</v>
      </c>
      <c r="Z578" s="3">
        <f t="shared" si="97"/>
        <v>4.0000000000000002E-4</v>
      </c>
      <c r="AA578" s="4">
        <f t="shared" si="97"/>
        <v>4.0000000000000002E-4</v>
      </c>
      <c r="AB578" s="4">
        <f t="shared" si="97"/>
        <v>4.0000000000000002E-4</v>
      </c>
      <c r="AC578" s="4">
        <f t="shared" si="97"/>
        <v>4.0000000000000002E-4</v>
      </c>
      <c r="AD578" s="4">
        <f t="shared" si="97"/>
        <v>4.0000000000000002E-4</v>
      </c>
      <c r="AE578" s="5">
        <f t="shared" si="97"/>
        <v>4.0000000000000002E-4</v>
      </c>
      <c r="AF578"/>
      <c r="AG578" s="3">
        <f t="shared" si="92"/>
        <v>4.0000000000000002E-4</v>
      </c>
      <c r="AH578" s="5">
        <f t="shared" si="93"/>
        <v>4.0000000000000002E-4</v>
      </c>
      <c r="AI578"/>
      <c r="AJ578" s="3" t="e">
        <f t="shared" si="94"/>
        <v>#DIV/0!</v>
      </c>
      <c r="AK578" s="4">
        <f t="shared" ref="AK578:AK641" si="98">IFERROR(AJ578,1)</f>
        <v>1</v>
      </c>
      <c r="AL578" s="4">
        <f t="shared" si="95"/>
        <v>1</v>
      </c>
      <c r="AM578" s="4">
        <f t="shared" ref="AM578:AM641" si="99">AH578/AG578</f>
        <v>1</v>
      </c>
      <c r="AN578" s="4">
        <f t="shared" ref="AN578:AN641" si="100">IF(AL578=1,LOG(AL578,2),LOG(AM578,2))</f>
        <v>0</v>
      </c>
      <c r="AO578" s="4" t="str">
        <f t="shared" ref="AO578:AO641" si="101">B578</f>
        <v>K00721</v>
      </c>
      <c r="AP578" s="16" t="str">
        <f t="shared" si="96"/>
        <v>#00FF00</v>
      </c>
    </row>
    <row r="579" spans="1:42" x14ac:dyDescent="0.35">
      <c r="A579" s="3" t="s">
        <v>2523</v>
      </c>
      <c r="B579" s="4" t="s">
        <v>2524</v>
      </c>
      <c r="C579" s="4"/>
      <c r="D579" s="23" t="s">
        <v>32</v>
      </c>
      <c r="E579" s="4" t="s">
        <v>33</v>
      </c>
      <c r="F579" s="4" t="s">
        <v>34</v>
      </c>
      <c r="G579" s="4" t="s">
        <v>35</v>
      </c>
      <c r="H579" s="4" t="s">
        <v>36</v>
      </c>
      <c r="I579" s="4" t="s">
        <v>37</v>
      </c>
      <c r="J579" s="4" t="s">
        <v>38</v>
      </c>
      <c r="K579" s="4" t="s">
        <v>32</v>
      </c>
      <c r="L579" s="4" t="s">
        <v>39</v>
      </c>
      <c r="M579" s="4" t="s">
        <v>303</v>
      </c>
      <c r="N579" s="4" t="s">
        <v>41</v>
      </c>
      <c r="O579" s="4" t="s">
        <v>1322</v>
      </c>
      <c r="P579" s="4" t="s">
        <v>1323</v>
      </c>
      <c r="Q579" s="4" t="s">
        <v>67</v>
      </c>
      <c r="R579" s="4">
        <v>86.1</v>
      </c>
      <c r="S579" s="4">
        <v>0</v>
      </c>
      <c r="T579" s="4">
        <v>0</v>
      </c>
      <c r="U579" s="4">
        <v>0</v>
      </c>
      <c r="V579" s="4">
        <v>0</v>
      </c>
      <c r="W579" s="4">
        <v>2</v>
      </c>
      <c r="X579" s="5">
        <v>4</v>
      </c>
      <c r="Z579" s="3">
        <f t="shared" si="97"/>
        <v>4.0000000000000002E-4</v>
      </c>
      <c r="AA579" s="4">
        <f t="shared" si="97"/>
        <v>4.0000000000000002E-4</v>
      </c>
      <c r="AB579" s="4">
        <f t="shared" si="97"/>
        <v>4.0000000000000002E-4</v>
      </c>
      <c r="AC579" s="4">
        <f t="shared" si="97"/>
        <v>4.0000000000000002E-4</v>
      </c>
      <c r="AD579" s="4">
        <f t="shared" si="97"/>
        <v>7.6225321499728306E-4</v>
      </c>
      <c r="AE579" s="5">
        <f t="shared" si="97"/>
        <v>1.028831944662789E-3</v>
      </c>
      <c r="AF579"/>
      <c r="AG579" s="3">
        <f t="shared" ref="AG579:AG642" si="102">AVERAGE(Z579:AB579)</f>
        <v>4.0000000000000002E-4</v>
      </c>
      <c r="AH579" s="5">
        <f t="shared" ref="AH579:AH642" si="103">AVERAGE(AC579:AE579)</f>
        <v>7.3036171988669074E-4</v>
      </c>
      <c r="AI579"/>
      <c r="AJ579" s="3">
        <f t="shared" ref="AJ579:AJ642" si="104">TTEST(Z579:AB579,AC579:AE579,2,1)</f>
        <v>0.21152775077520236</v>
      </c>
      <c r="AK579" s="4">
        <f t="shared" si="98"/>
        <v>0.21152775077520236</v>
      </c>
      <c r="AL579" s="4">
        <f t="shared" ref="AL579:AL642" si="105">IF(AK579&gt;0.05,1,AK579)</f>
        <v>1</v>
      </c>
      <c r="AM579" s="4">
        <f t="shared" si="99"/>
        <v>1.8259042997167267</v>
      </c>
      <c r="AN579" s="4">
        <f t="shared" si="100"/>
        <v>0</v>
      </c>
      <c r="AO579" s="4" t="str">
        <f t="shared" si="101"/>
        <v>K02049</v>
      </c>
      <c r="AP579" s="16" t="str">
        <f t="shared" ref="AP579:AP642" si="106">IF(AN579&lt;=$AT$2,$AV$2,IF(AND(AN579&gt;$AS$3,AN579&lt;=$AT$3),$AV$3,IF(AND(AN579&gt;$AS$4,AN579&lt;=$AT$4),$AV$4,IF(AND(AN579&gt;$AS$5,AN579&lt;=$AT$5),$AV$5,IF(AND(AN579&gt;$AS$6,AN579&lt;=$AT$6),$AV$6,IF(AND(AN579&gt;$AS$7,AN579&lt;=$AT$7),$AV$7,IF(AN579&gt;$AS$8,$AV$8)))))))</f>
        <v>#00FF00</v>
      </c>
    </row>
    <row r="580" spans="1:42" x14ac:dyDescent="0.35">
      <c r="A580" s="3" t="s">
        <v>2525</v>
      </c>
      <c r="B580" s="4" t="s">
        <v>2526</v>
      </c>
      <c r="C580" s="4" t="s">
        <v>2527</v>
      </c>
      <c r="D580" s="23" t="s">
        <v>32</v>
      </c>
      <c r="E580" s="4" t="s">
        <v>33</v>
      </c>
      <c r="F580" s="4" t="s">
        <v>34</v>
      </c>
      <c r="G580" s="4" t="s">
        <v>35</v>
      </c>
      <c r="H580" s="4" t="s">
        <v>36</v>
      </c>
      <c r="I580" s="4" t="s">
        <v>37</v>
      </c>
      <c r="J580" s="4" t="s">
        <v>38</v>
      </c>
      <c r="K580" s="4" t="s">
        <v>32</v>
      </c>
      <c r="L580" s="4" t="s">
        <v>39</v>
      </c>
      <c r="M580" s="4" t="s">
        <v>64</v>
      </c>
      <c r="N580" s="4" t="s">
        <v>41</v>
      </c>
      <c r="O580" s="4" t="s">
        <v>2528</v>
      </c>
      <c r="P580" s="4" t="s">
        <v>2529</v>
      </c>
      <c r="Q580" s="4" t="s">
        <v>2530</v>
      </c>
      <c r="R580" s="4">
        <v>84.5</v>
      </c>
      <c r="S580" s="4">
        <v>0</v>
      </c>
      <c r="T580" s="4">
        <v>0</v>
      </c>
      <c r="U580" s="4">
        <v>0</v>
      </c>
      <c r="V580" s="4">
        <v>0</v>
      </c>
      <c r="W580" s="4">
        <v>0</v>
      </c>
      <c r="X580" s="5">
        <v>0</v>
      </c>
      <c r="Z580" s="3">
        <f t="shared" si="97"/>
        <v>4.0000000000000002E-4</v>
      </c>
      <c r="AA580" s="4">
        <f t="shared" si="97"/>
        <v>4.0000000000000002E-4</v>
      </c>
      <c r="AB580" s="4">
        <f t="shared" si="97"/>
        <v>4.0000000000000002E-4</v>
      </c>
      <c r="AC580" s="4">
        <f t="shared" si="97"/>
        <v>4.0000000000000002E-4</v>
      </c>
      <c r="AD580" s="4">
        <f t="shared" si="97"/>
        <v>4.0000000000000002E-4</v>
      </c>
      <c r="AE580" s="5">
        <f t="shared" si="97"/>
        <v>4.0000000000000002E-4</v>
      </c>
      <c r="AF580"/>
      <c r="AG580" s="3">
        <f t="shared" si="102"/>
        <v>4.0000000000000002E-4</v>
      </c>
      <c r="AH580" s="5">
        <f t="shared" si="103"/>
        <v>4.0000000000000002E-4</v>
      </c>
      <c r="AI580"/>
      <c r="AJ580" s="3" t="e">
        <f t="shared" si="104"/>
        <v>#DIV/0!</v>
      </c>
      <c r="AK580" s="4">
        <f t="shared" si="98"/>
        <v>1</v>
      </c>
      <c r="AL580" s="4">
        <f t="shared" si="105"/>
        <v>1</v>
      </c>
      <c r="AM580" s="4">
        <f t="shared" si="99"/>
        <v>1</v>
      </c>
      <c r="AN580" s="4">
        <f t="shared" si="100"/>
        <v>0</v>
      </c>
      <c r="AO580" s="4" t="str">
        <f t="shared" si="101"/>
        <v>K19710</v>
      </c>
      <c r="AP580" s="16" t="str">
        <f t="shared" si="106"/>
        <v>#00FF00</v>
      </c>
    </row>
    <row r="581" spans="1:42" x14ac:dyDescent="0.35">
      <c r="A581" s="3" t="s">
        <v>2531</v>
      </c>
      <c r="B581" s="4" t="s">
        <v>1037</v>
      </c>
      <c r="C581" s="4" t="s">
        <v>1038</v>
      </c>
      <c r="D581" s="23" t="s">
        <v>32</v>
      </c>
      <c r="E581" s="4" t="s">
        <v>101</v>
      </c>
      <c r="F581" s="4" t="s">
        <v>34</v>
      </c>
      <c r="G581" s="4"/>
      <c r="H581" s="4"/>
      <c r="I581" s="4"/>
      <c r="J581" s="4"/>
      <c r="K581" s="4"/>
      <c r="L581" s="4"/>
      <c r="M581" s="4" t="s">
        <v>554</v>
      </c>
      <c r="N581" s="4" t="s">
        <v>41</v>
      </c>
      <c r="O581" s="4" t="s">
        <v>2532</v>
      </c>
      <c r="P581" s="4" t="s">
        <v>2533</v>
      </c>
      <c r="Q581" s="4" t="s">
        <v>2534</v>
      </c>
      <c r="R581" s="4">
        <v>86</v>
      </c>
      <c r="S581" s="4">
        <v>0</v>
      </c>
      <c r="T581" s="4">
        <v>1</v>
      </c>
      <c r="U581" s="4">
        <v>0</v>
      </c>
      <c r="V581" s="4">
        <v>0</v>
      </c>
      <c r="W581" s="4">
        <v>0</v>
      </c>
      <c r="X581" s="5">
        <v>5</v>
      </c>
      <c r="Z581" s="3">
        <f t="shared" si="97"/>
        <v>4.0000000000000002E-4</v>
      </c>
      <c r="AA581" s="4">
        <f t="shared" si="97"/>
        <v>8.9470085470085472E-3</v>
      </c>
      <c r="AB581" s="4">
        <f t="shared" si="97"/>
        <v>4.0000000000000002E-4</v>
      </c>
      <c r="AC581" s="4">
        <f t="shared" si="97"/>
        <v>4.0000000000000002E-4</v>
      </c>
      <c r="AD581" s="4">
        <f t="shared" si="97"/>
        <v>4.0000000000000002E-4</v>
      </c>
      <c r="AE581" s="5">
        <f t="shared" si="97"/>
        <v>1.1860399308284862E-3</v>
      </c>
      <c r="AF581"/>
      <c r="AG581" s="3">
        <f t="shared" si="102"/>
        <v>3.2490028490028485E-3</v>
      </c>
      <c r="AH581" s="5">
        <f t="shared" si="103"/>
        <v>6.62013310276162E-4</v>
      </c>
      <c r="AI581"/>
      <c r="AJ581" s="3">
        <f t="shared" si="104"/>
        <v>0.47794978120014509</v>
      </c>
      <c r="AK581" s="4">
        <f t="shared" si="98"/>
        <v>0.47794978120014509</v>
      </c>
      <c r="AL581" s="4">
        <f t="shared" si="105"/>
        <v>1</v>
      </c>
      <c r="AM581" s="4">
        <f t="shared" si="99"/>
        <v>0.20375891959569703</v>
      </c>
      <c r="AN581" s="4">
        <f t="shared" si="100"/>
        <v>0</v>
      </c>
      <c r="AO581" s="4" t="str">
        <f t="shared" si="101"/>
        <v>K02230</v>
      </c>
      <c r="AP581" s="16" t="str">
        <f t="shared" si="106"/>
        <v>#00FF00</v>
      </c>
    </row>
    <row r="582" spans="1:42" x14ac:dyDescent="0.35">
      <c r="A582" s="3" t="s">
        <v>2535</v>
      </c>
      <c r="B582" s="4" t="s">
        <v>2536</v>
      </c>
      <c r="C582" s="4"/>
      <c r="D582" s="23" t="s">
        <v>32</v>
      </c>
      <c r="E582" s="4" t="s">
        <v>33</v>
      </c>
      <c r="F582" s="4" t="s">
        <v>34</v>
      </c>
      <c r="G582" s="4" t="s">
        <v>35</v>
      </c>
      <c r="H582" s="4" t="s">
        <v>36</v>
      </c>
      <c r="I582" s="4" t="s">
        <v>37</v>
      </c>
      <c r="J582" s="4" t="s">
        <v>38</v>
      </c>
      <c r="K582" s="4" t="s">
        <v>32</v>
      </c>
      <c r="L582" s="4" t="s">
        <v>39</v>
      </c>
      <c r="M582" s="4" t="s">
        <v>56</v>
      </c>
      <c r="N582" s="4" t="s">
        <v>41</v>
      </c>
      <c r="O582" s="4" t="s">
        <v>2537</v>
      </c>
      <c r="P582" s="4" t="s">
        <v>2538</v>
      </c>
      <c r="Q582" s="4" t="s">
        <v>2539</v>
      </c>
      <c r="R582" s="4">
        <v>92.1</v>
      </c>
      <c r="S582" s="4">
        <v>0</v>
      </c>
      <c r="T582" s="4">
        <v>0</v>
      </c>
      <c r="U582" s="4">
        <v>0</v>
      </c>
      <c r="V582" s="4">
        <v>0</v>
      </c>
      <c r="W582" s="4">
        <v>1</v>
      </c>
      <c r="X582" s="5">
        <v>1</v>
      </c>
      <c r="Z582" s="3">
        <f t="shared" si="97"/>
        <v>4.0000000000000002E-4</v>
      </c>
      <c r="AA582" s="4">
        <f t="shared" si="97"/>
        <v>4.0000000000000002E-4</v>
      </c>
      <c r="AB582" s="4">
        <f t="shared" si="97"/>
        <v>4.0000000000000002E-4</v>
      </c>
      <c r="AC582" s="4">
        <f t="shared" si="97"/>
        <v>4.0000000000000002E-4</v>
      </c>
      <c r="AD582" s="4">
        <f t="shared" si="97"/>
        <v>5.8112660749864162E-4</v>
      </c>
      <c r="AE582" s="5">
        <f t="shared" si="97"/>
        <v>5.5720798616569727E-4</v>
      </c>
      <c r="AF582"/>
      <c r="AG582" s="3">
        <f t="shared" si="102"/>
        <v>4.0000000000000002E-4</v>
      </c>
      <c r="AH582" s="5">
        <f t="shared" si="103"/>
        <v>5.1277819788811288E-4</v>
      </c>
      <c r="AI582"/>
      <c r="AJ582" s="3">
        <f t="shared" si="104"/>
        <v>0.18553614898453974</v>
      </c>
      <c r="AK582" s="4">
        <f t="shared" si="98"/>
        <v>0.18553614898453974</v>
      </c>
      <c r="AL582" s="4">
        <f t="shared" si="105"/>
        <v>1</v>
      </c>
      <c r="AM582" s="4">
        <f t="shared" si="99"/>
        <v>1.2819454947202822</v>
      </c>
      <c r="AN582" s="4">
        <f t="shared" si="100"/>
        <v>0</v>
      </c>
      <c r="AO582" s="4" t="str">
        <f t="shared" si="101"/>
        <v>K03671</v>
      </c>
      <c r="AP582" s="16" t="str">
        <f t="shared" si="106"/>
        <v>#00FF00</v>
      </c>
    </row>
    <row r="583" spans="1:42" x14ac:dyDescent="0.35">
      <c r="A583" s="3" t="s">
        <v>2540</v>
      </c>
      <c r="B583" s="4" t="s">
        <v>2541</v>
      </c>
      <c r="C583" s="4" t="s">
        <v>2542</v>
      </c>
      <c r="D583" s="23" t="s">
        <v>32</v>
      </c>
      <c r="E583" s="4" t="s">
        <v>33</v>
      </c>
      <c r="F583" s="4" t="s">
        <v>34</v>
      </c>
      <c r="G583" s="4" t="s">
        <v>35</v>
      </c>
      <c r="H583" s="4" t="s">
        <v>36</v>
      </c>
      <c r="I583" s="4" t="s">
        <v>37</v>
      </c>
      <c r="J583" s="4" t="s">
        <v>38</v>
      </c>
      <c r="K583" s="4" t="s">
        <v>32</v>
      </c>
      <c r="L583" s="4" t="s">
        <v>39</v>
      </c>
      <c r="M583" s="4" t="s">
        <v>169</v>
      </c>
      <c r="N583" s="4" t="s">
        <v>41</v>
      </c>
      <c r="O583" s="4" t="s">
        <v>1058</v>
      </c>
      <c r="P583" s="4" t="s">
        <v>1059</v>
      </c>
      <c r="Q583" s="4" t="s">
        <v>2543</v>
      </c>
      <c r="R583" s="4">
        <v>95.7</v>
      </c>
      <c r="S583" s="4">
        <v>0</v>
      </c>
      <c r="T583" s="4">
        <v>0</v>
      </c>
      <c r="U583" s="4">
        <v>0</v>
      </c>
      <c r="V583" s="4">
        <v>6</v>
      </c>
      <c r="W583" s="4">
        <v>8</v>
      </c>
      <c r="X583" s="5">
        <v>10</v>
      </c>
      <c r="Z583" s="3">
        <f t="shared" si="97"/>
        <v>4.0000000000000002E-4</v>
      </c>
      <c r="AA583" s="4">
        <f t="shared" si="97"/>
        <v>4.0000000000000002E-4</v>
      </c>
      <c r="AB583" s="4">
        <f t="shared" si="97"/>
        <v>4.0000000000000002E-4</v>
      </c>
      <c r="AC583" s="4">
        <f t="shared" si="97"/>
        <v>3.1210884353741497E-3</v>
      </c>
      <c r="AD583" s="4">
        <f t="shared" si="97"/>
        <v>1.8490128599891323E-3</v>
      </c>
      <c r="AE583" s="5">
        <f t="shared" si="97"/>
        <v>1.9720798616569722E-3</v>
      </c>
      <c r="AF583"/>
      <c r="AG583" s="3">
        <f t="shared" si="102"/>
        <v>4.0000000000000002E-4</v>
      </c>
      <c r="AH583" s="5">
        <f t="shared" si="103"/>
        <v>2.3140603856734178E-3</v>
      </c>
      <c r="AI583"/>
      <c r="AJ583" s="3">
        <f t="shared" si="104"/>
        <v>4.1987165736899229E-2</v>
      </c>
      <c r="AK583" s="4">
        <f t="shared" si="98"/>
        <v>4.1987165736899229E-2</v>
      </c>
      <c r="AL583" s="4">
        <f t="shared" si="105"/>
        <v>4.1987165736899229E-2</v>
      </c>
      <c r="AM583" s="4">
        <f t="shared" si="99"/>
        <v>5.7851509641835444</v>
      </c>
      <c r="AN583" s="4">
        <f t="shared" si="100"/>
        <v>2.5323546071179388</v>
      </c>
      <c r="AO583" s="4" t="str">
        <f t="shared" si="101"/>
        <v>K00052</v>
      </c>
      <c r="AP583" s="16" t="str">
        <f t="shared" si="106"/>
        <v>#FF8000</v>
      </c>
    </row>
    <row r="584" spans="1:42" x14ac:dyDescent="0.35">
      <c r="A584" s="3" t="s">
        <v>2544</v>
      </c>
      <c r="B584" s="4" t="s">
        <v>2545</v>
      </c>
      <c r="C584" s="4" t="s">
        <v>1021</v>
      </c>
      <c r="D584" s="23" t="s">
        <v>32</v>
      </c>
      <c r="E584" s="4" t="s">
        <v>33</v>
      </c>
      <c r="F584" s="4" t="s">
        <v>34</v>
      </c>
      <c r="G584" s="4" t="s">
        <v>35</v>
      </c>
      <c r="H584" s="4" t="s">
        <v>36</v>
      </c>
      <c r="I584" s="4" t="s">
        <v>37</v>
      </c>
      <c r="J584" s="4" t="s">
        <v>38</v>
      </c>
      <c r="K584" s="4" t="s">
        <v>32</v>
      </c>
      <c r="L584" s="4" t="s">
        <v>373</v>
      </c>
      <c r="M584" s="4" t="s">
        <v>56</v>
      </c>
      <c r="N584" s="4" t="s">
        <v>41</v>
      </c>
      <c r="O584" s="4" t="s">
        <v>2546</v>
      </c>
      <c r="P584" s="4" t="s">
        <v>2547</v>
      </c>
      <c r="Q584" s="4" t="s">
        <v>2548</v>
      </c>
      <c r="R584" s="4">
        <v>98.4</v>
      </c>
      <c r="S584" s="4">
        <v>0</v>
      </c>
      <c r="T584" s="4">
        <v>0</v>
      </c>
      <c r="U584" s="4">
        <v>0</v>
      </c>
      <c r="V584" s="4">
        <v>0</v>
      </c>
      <c r="W584" s="4">
        <v>1</v>
      </c>
      <c r="X584" s="5">
        <v>1</v>
      </c>
      <c r="Z584" s="3">
        <f t="shared" si="97"/>
        <v>4.0000000000000002E-4</v>
      </c>
      <c r="AA584" s="4">
        <f t="shared" si="97"/>
        <v>4.0000000000000002E-4</v>
      </c>
      <c r="AB584" s="4">
        <f t="shared" si="97"/>
        <v>4.0000000000000002E-4</v>
      </c>
      <c r="AC584" s="4">
        <f t="shared" si="97"/>
        <v>4.0000000000000002E-4</v>
      </c>
      <c r="AD584" s="4">
        <f t="shared" si="97"/>
        <v>5.8112660749864162E-4</v>
      </c>
      <c r="AE584" s="5">
        <f t="shared" si="97"/>
        <v>5.5720798616569727E-4</v>
      </c>
      <c r="AF584"/>
      <c r="AG584" s="3">
        <f t="shared" si="102"/>
        <v>4.0000000000000002E-4</v>
      </c>
      <c r="AH584" s="5">
        <f t="shared" si="103"/>
        <v>5.1277819788811288E-4</v>
      </c>
      <c r="AI584"/>
      <c r="AJ584" s="3">
        <f t="shared" si="104"/>
        <v>0.18553614898453974</v>
      </c>
      <c r="AK584" s="4">
        <f t="shared" si="98"/>
        <v>0.18553614898453974</v>
      </c>
      <c r="AL584" s="4">
        <f t="shared" si="105"/>
        <v>1</v>
      </c>
      <c r="AM584" s="4">
        <f t="shared" si="99"/>
        <v>1.2819454947202822</v>
      </c>
      <c r="AN584" s="4">
        <f t="shared" si="100"/>
        <v>0</v>
      </c>
      <c r="AO584" s="4" t="str">
        <f t="shared" si="101"/>
        <v>K03058</v>
      </c>
      <c r="AP584" s="16" t="str">
        <f t="shared" si="106"/>
        <v>#00FF00</v>
      </c>
    </row>
    <row r="585" spans="1:42" x14ac:dyDescent="0.35">
      <c r="A585" s="3" t="s">
        <v>2549</v>
      </c>
      <c r="B585" s="4" t="s">
        <v>2550</v>
      </c>
      <c r="C585" s="4" t="s">
        <v>2551</v>
      </c>
      <c r="D585" s="23" t="s">
        <v>32</v>
      </c>
      <c r="E585" s="4" t="s">
        <v>101</v>
      </c>
      <c r="F585" s="4" t="s">
        <v>34</v>
      </c>
      <c r="G585" s="4"/>
      <c r="H585" s="4"/>
      <c r="I585" s="4"/>
      <c r="J585" s="4"/>
      <c r="K585" s="4"/>
      <c r="L585" s="4"/>
      <c r="M585" s="4" t="s">
        <v>197</v>
      </c>
      <c r="N585" s="4" t="s">
        <v>41</v>
      </c>
      <c r="O585" s="4" t="s">
        <v>2552</v>
      </c>
      <c r="P585" s="4" t="s">
        <v>2553</v>
      </c>
      <c r="Q585" s="4" t="s">
        <v>2554</v>
      </c>
      <c r="R585" s="4">
        <v>92.3</v>
      </c>
      <c r="S585" s="4">
        <v>0</v>
      </c>
      <c r="T585" s="4">
        <v>0</v>
      </c>
      <c r="U585" s="4">
        <v>0</v>
      </c>
      <c r="V585" s="4">
        <v>0</v>
      </c>
      <c r="W585" s="4">
        <v>2</v>
      </c>
      <c r="X585" s="5">
        <v>1</v>
      </c>
      <c r="Z585" s="3">
        <f t="shared" si="97"/>
        <v>4.0000000000000002E-4</v>
      </c>
      <c r="AA585" s="4">
        <f t="shared" si="97"/>
        <v>4.0000000000000002E-4</v>
      </c>
      <c r="AB585" s="4">
        <f t="shared" si="97"/>
        <v>4.0000000000000002E-4</v>
      </c>
      <c r="AC585" s="4">
        <f t="shared" si="97"/>
        <v>4.0000000000000002E-4</v>
      </c>
      <c r="AD585" s="4">
        <f t="shared" si="97"/>
        <v>7.6225321499728306E-4</v>
      </c>
      <c r="AE585" s="5">
        <f t="shared" si="97"/>
        <v>5.5720798616569727E-4</v>
      </c>
      <c r="AF585"/>
      <c r="AG585" s="3">
        <f t="shared" si="102"/>
        <v>4.0000000000000002E-4</v>
      </c>
      <c r="AH585" s="5">
        <f t="shared" si="103"/>
        <v>5.7315373372099343E-4</v>
      </c>
      <c r="AI585"/>
      <c r="AJ585" s="3">
        <f t="shared" si="104"/>
        <v>0.24052882300448997</v>
      </c>
      <c r="AK585" s="4">
        <f t="shared" si="98"/>
        <v>0.24052882300448997</v>
      </c>
      <c r="AL585" s="4">
        <f t="shared" si="105"/>
        <v>1</v>
      </c>
      <c r="AM585" s="4">
        <f t="shared" si="99"/>
        <v>1.4328843343024835</v>
      </c>
      <c r="AN585" s="4">
        <f t="shared" si="100"/>
        <v>0</v>
      </c>
      <c r="AO585" s="4" t="str">
        <f t="shared" si="101"/>
        <v>K00820</v>
      </c>
      <c r="AP585" s="16" t="str">
        <f t="shared" si="106"/>
        <v>#00FF00</v>
      </c>
    </row>
    <row r="586" spans="1:42" x14ac:dyDescent="0.35">
      <c r="A586" s="3" t="s">
        <v>2555</v>
      </c>
      <c r="B586" s="4"/>
      <c r="C586" s="4"/>
      <c r="D586" s="23" t="s">
        <v>32</v>
      </c>
      <c r="E586" s="4" t="s">
        <v>33</v>
      </c>
      <c r="F586" s="4" t="s">
        <v>34</v>
      </c>
      <c r="G586" s="4" t="s">
        <v>35</v>
      </c>
      <c r="H586" s="4" t="s">
        <v>36</v>
      </c>
      <c r="I586" s="4" t="s">
        <v>37</v>
      </c>
      <c r="J586" s="4" t="s">
        <v>38</v>
      </c>
      <c r="K586" s="4" t="s">
        <v>32</v>
      </c>
      <c r="L586" s="4" t="s">
        <v>708</v>
      </c>
      <c r="M586" s="4" t="s">
        <v>131</v>
      </c>
      <c r="N586" s="4" t="s">
        <v>41</v>
      </c>
      <c r="O586" s="4" t="s">
        <v>709</v>
      </c>
      <c r="P586" s="4" t="s">
        <v>710</v>
      </c>
      <c r="Q586" s="4" t="s">
        <v>2556</v>
      </c>
      <c r="R586" s="4">
        <v>76.3</v>
      </c>
      <c r="S586" s="4">
        <v>0</v>
      </c>
      <c r="T586" s="4">
        <v>0</v>
      </c>
      <c r="U586" s="4">
        <v>0</v>
      </c>
      <c r="V586" s="4">
        <v>1</v>
      </c>
      <c r="W586" s="4">
        <v>1</v>
      </c>
      <c r="X586" s="5">
        <v>1</v>
      </c>
      <c r="Z586" s="3">
        <f t="shared" si="97"/>
        <v>4.0000000000000002E-4</v>
      </c>
      <c r="AA586" s="4">
        <f t="shared" si="97"/>
        <v>4.0000000000000002E-4</v>
      </c>
      <c r="AB586" s="4">
        <f t="shared" si="97"/>
        <v>4.0000000000000002E-4</v>
      </c>
      <c r="AC586" s="4">
        <f t="shared" si="97"/>
        <v>8.5351473922902499E-4</v>
      </c>
      <c r="AD586" s="4">
        <f t="shared" si="97"/>
        <v>5.8112660749864162E-4</v>
      </c>
      <c r="AE586" s="5">
        <f t="shared" si="97"/>
        <v>5.5720798616569727E-4</v>
      </c>
      <c r="AF586"/>
      <c r="AG586" s="3">
        <f t="shared" si="102"/>
        <v>4.0000000000000002E-4</v>
      </c>
      <c r="AH586" s="5">
        <f t="shared" si="103"/>
        <v>6.6394977763112133E-4</v>
      </c>
      <c r="AI586"/>
      <c r="AJ586" s="3">
        <f t="shared" si="104"/>
        <v>0.1088688786831371</v>
      </c>
      <c r="AK586" s="4">
        <f t="shared" si="98"/>
        <v>0.1088688786831371</v>
      </c>
      <c r="AL586" s="4">
        <f t="shared" si="105"/>
        <v>1</v>
      </c>
      <c r="AM586" s="4">
        <f t="shared" si="99"/>
        <v>1.6598744440778033</v>
      </c>
      <c r="AN586" s="4">
        <f t="shared" si="100"/>
        <v>0</v>
      </c>
      <c r="AO586" s="4">
        <f t="shared" si="101"/>
        <v>0</v>
      </c>
      <c r="AP586" s="16" t="str">
        <f t="shared" si="106"/>
        <v>#00FF00</v>
      </c>
    </row>
    <row r="587" spans="1:42" x14ac:dyDescent="0.35">
      <c r="A587" s="3" t="s">
        <v>2557</v>
      </c>
      <c r="B587" s="4"/>
      <c r="C587" s="4"/>
      <c r="D587" s="23" t="s">
        <v>32</v>
      </c>
      <c r="E587" s="4" t="s">
        <v>33</v>
      </c>
      <c r="F587" s="4" t="s">
        <v>34</v>
      </c>
      <c r="G587" s="4" t="s">
        <v>35</v>
      </c>
      <c r="H587" s="4" t="s">
        <v>36</v>
      </c>
      <c r="I587" s="4" t="s">
        <v>37</v>
      </c>
      <c r="J587" s="4" t="s">
        <v>38</v>
      </c>
      <c r="K587" s="4" t="s">
        <v>32</v>
      </c>
      <c r="L587" s="4" t="s">
        <v>39</v>
      </c>
      <c r="M587" s="4" t="s">
        <v>143</v>
      </c>
      <c r="N587" s="4" t="s">
        <v>41</v>
      </c>
      <c r="O587" s="4" t="s">
        <v>2558</v>
      </c>
      <c r="P587" s="4" t="s">
        <v>2559</v>
      </c>
      <c r="Q587" s="4" t="s">
        <v>51</v>
      </c>
      <c r="R587" s="4">
        <v>56</v>
      </c>
      <c r="S587" s="4">
        <v>0</v>
      </c>
      <c r="T587" s="4">
        <v>0</v>
      </c>
      <c r="U587" s="4">
        <v>0</v>
      </c>
      <c r="V587" s="4">
        <v>5</v>
      </c>
      <c r="W587" s="4">
        <v>6</v>
      </c>
      <c r="X587" s="5">
        <v>5</v>
      </c>
      <c r="Z587" s="3">
        <f t="shared" si="97"/>
        <v>4.0000000000000002E-4</v>
      </c>
      <c r="AA587" s="4">
        <f t="shared" si="97"/>
        <v>4.0000000000000002E-4</v>
      </c>
      <c r="AB587" s="4">
        <f t="shared" si="97"/>
        <v>4.0000000000000002E-4</v>
      </c>
      <c r="AC587" s="4">
        <f t="shared" si="97"/>
        <v>2.667573696145125E-3</v>
      </c>
      <c r="AD587" s="4">
        <f t="shared" si="97"/>
        <v>1.4867596449918493E-3</v>
      </c>
      <c r="AE587" s="5">
        <f t="shared" si="97"/>
        <v>1.1860399308284862E-3</v>
      </c>
      <c r="AF587"/>
      <c r="AG587" s="3">
        <f t="shared" si="102"/>
        <v>4.0000000000000002E-4</v>
      </c>
      <c r="AH587" s="5">
        <f t="shared" si="103"/>
        <v>1.7801244239884868E-3</v>
      </c>
      <c r="AI587"/>
      <c r="AJ587" s="3">
        <f t="shared" si="104"/>
        <v>9.2651268771541173E-2</v>
      </c>
      <c r="AK587" s="4">
        <f t="shared" si="98"/>
        <v>9.2651268771541173E-2</v>
      </c>
      <c r="AL587" s="4">
        <f t="shared" si="105"/>
        <v>1</v>
      </c>
      <c r="AM587" s="4">
        <f t="shared" si="99"/>
        <v>4.4503110599712166</v>
      </c>
      <c r="AN587" s="4">
        <f t="shared" si="100"/>
        <v>0</v>
      </c>
      <c r="AO587" s="4">
        <f t="shared" si="101"/>
        <v>0</v>
      </c>
      <c r="AP587" s="16" t="str">
        <f t="shared" si="106"/>
        <v>#00FF00</v>
      </c>
    </row>
    <row r="588" spans="1:42" x14ac:dyDescent="0.35">
      <c r="A588" s="3" t="s">
        <v>2560</v>
      </c>
      <c r="B588" s="4"/>
      <c r="C588" s="4"/>
      <c r="D588" s="23" t="s">
        <v>32</v>
      </c>
      <c r="E588" s="4" t="s">
        <v>33</v>
      </c>
      <c r="F588" s="4" t="s">
        <v>34</v>
      </c>
      <c r="G588" s="4" t="s">
        <v>35</v>
      </c>
      <c r="H588" s="4" t="s">
        <v>36</v>
      </c>
      <c r="I588" s="4" t="s">
        <v>37</v>
      </c>
      <c r="J588" s="4" t="s">
        <v>38</v>
      </c>
      <c r="K588" s="4" t="s">
        <v>32</v>
      </c>
      <c r="L588" s="4" t="s">
        <v>39</v>
      </c>
      <c r="M588" s="4" t="s">
        <v>93</v>
      </c>
      <c r="N588" s="4" t="s">
        <v>41</v>
      </c>
      <c r="O588" s="4" t="s">
        <v>386</v>
      </c>
      <c r="P588" s="4" t="s">
        <v>387</v>
      </c>
      <c r="Q588" s="4" t="s">
        <v>388</v>
      </c>
      <c r="R588" s="4">
        <v>88.7</v>
      </c>
      <c r="S588" s="4">
        <v>0</v>
      </c>
      <c r="T588" s="4">
        <v>0</v>
      </c>
      <c r="U588" s="4">
        <v>0</v>
      </c>
      <c r="V588" s="4">
        <v>0</v>
      </c>
      <c r="W588" s="4">
        <v>1</v>
      </c>
      <c r="X588" s="5">
        <v>3</v>
      </c>
      <c r="Z588" s="3">
        <f t="shared" si="97"/>
        <v>4.0000000000000002E-4</v>
      </c>
      <c r="AA588" s="4">
        <f t="shared" si="97"/>
        <v>4.0000000000000002E-4</v>
      </c>
      <c r="AB588" s="4">
        <f t="shared" si="97"/>
        <v>4.0000000000000002E-4</v>
      </c>
      <c r="AC588" s="4">
        <f t="shared" si="97"/>
        <v>4.0000000000000002E-4</v>
      </c>
      <c r="AD588" s="4">
        <f t="shared" si="97"/>
        <v>5.8112660749864162E-4</v>
      </c>
      <c r="AE588" s="5">
        <f t="shared" si="97"/>
        <v>8.7162395849709167E-4</v>
      </c>
      <c r="AF588"/>
      <c r="AG588" s="3">
        <f t="shared" si="102"/>
        <v>4.0000000000000002E-4</v>
      </c>
      <c r="AH588" s="5">
        <f t="shared" si="103"/>
        <v>6.1758352199857772E-4</v>
      </c>
      <c r="AI588"/>
      <c r="AJ588" s="3">
        <f t="shared" si="104"/>
        <v>0.25403979516014052</v>
      </c>
      <c r="AK588" s="4">
        <f t="shared" si="98"/>
        <v>0.25403979516014052</v>
      </c>
      <c r="AL588" s="4">
        <f t="shared" si="105"/>
        <v>1</v>
      </c>
      <c r="AM588" s="4">
        <f t="shared" si="99"/>
        <v>1.5439588049964441</v>
      </c>
      <c r="AN588" s="4">
        <f t="shared" si="100"/>
        <v>0</v>
      </c>
      <c r="AO588" s="4">
        <f t="shared" si="101"/>
        <v>0</v>
      </c>
      <c r="AP588" s="16" t="str">
        <f t="shared" si="106"/>
        <v>#00FF00</v>
      </c>
    </row>
    <row r="589" spans="1:42" x14ac:dyDescent="0.35">
      <c r="A589" s="3" t="s">
        <v>2561</v>
      </c>
      <c r="B589" s="4"/>
      <c r="C589" s="4"/>
      <c r="D589" s="23" t="s">
        <v>32</v>
      </c>
      <c r="E589" s="4" t="s">
        <v>33</v>
      </c>
      <c r="F589" s="4" t="s">
        <v>34</v>
      </c>
      <c r="G589" s="4" t="s">
        <v>35</v>
      </c>
      <c r="H589" s="4" t="s">
        <v>36</v>
      </c>
      <c r="I589" s="4" t="s">
        <v>37</v>
      </c>
      <c r="J589" s="4" t="s">
        <v>38</v>
      </c>
      <c r="K589" s="4" t="s">
        <v>32</v>
      </c>
      <c r="L589" s="4" t="s">
        <v>39</v>
      </c>
      <c r="M589" s="4" t="s">
        <v>295</v>
      </c>
      <c r="N589" s="4" t="s">
        <v>41</v>
      </c>
      <c r="O589" s="4" t="s">
        <v>50</v>
      </c>
      <c r="P589" s="4" t="s">
        <v>50</v>
      </c>
      <c r="Q589" s="4" t="s">
        <v>121</v>
      </c>
      <c r="R589" s="4">
        <v>86.2</v>
      </c>
      <c r="S589" s="4">
        <v>0</v>
      </c>
      <c r="T589" s="4">
        <v>0</v>
      </c>
      <c r="U589" s="4">
        <v>0</v>
      </c>
      <c r="V589" s="4">
        <v>0</v>
      </c>
      <c r="W589" s="4">
        <v>0</v>
      </c>
      <c r="X589" s="5">
        <v>1</v>
      </c>
      <c r="Z589" s="3">
        <f t="shared" si="97"/>
        <v>4.0000000000000002E-4</v>
      </c>
      <c r="AA589" s="4">
        <f t="shared" si="97"/>
        <v>4.0000000000000002E-4</v>
      </c>
      <c r="AB589" s="4">
        <f t="shared" si="97"/>
        <v>4.0000000000000002E-4</v>
      </c>
      <c r="AC589" s="4">
        <f t="shared" si="97"/>
        <v>4.0000000000000002E-4</v>
      </c>
      <c r="AD589" s="4">
        <f t="shared" si="97"/>
        <v>4.0000000000000002E-4</v>
      </c>
      <c r="AE589" s="5">
        <f t="shared" si="97"/>
        <v>5.5720798616569727E-4</v>
      </c>
      <c r="AF589"/>
      <c r="AG589" s="3">
        <f t="shared" si="102"/>
        <v>4.0000000000000002E-4</v>
      </c>
      <c r="AH589" s="5">
        <f t="shared" si="103"/>
        <v>4.5240266205523244E-4</v>
      </c>
      <c r="AI589"/>
      <c r="AJ589" s="3">
        <f t="shared" si="104"/>
        <v>0.42264973081037416</v>
      </c>
      <c r="AK589" s="4">
        <f t="shared" si="98"/>
        <v>0.42264973081037416</v>
      </c>
      <c r="AL589" s="4">
        <f t="shared" si="105"/>
        <v>1</v>
      </c>
      <c r="AM589" s="4">
        <f t="shared" si="99"/>
        <v>1.1310066551380811</v>
      </c>
      <c r="AN589" s="4">
        <f t="shared" si="100"/>
        <v>0</v>
      </c>
      <c r="AO589" s="4">
        <f t="shared" si="101"/>
        <v>0</v>
      </c>
      <c r="AP589" s="16" t="str">
        <f t="shared" si="106"/>
        <v>#00FF00</v>
      </c>
    </row>
    <row r="590" spans="1:42" x14ac:dyDescent="0.35">
      <c r="A590" s="3" t="s">
        <v>2562</v>
      </c>
      <c r="B590" s="4" t="s">
        <v>2563</v>
      </c>
      <c r="C590" s="4" t="s">
        <v>2564</v>
      </c>
      <c r="D590" s="23" t="s">
        <v>32</v>
      </c>
      <c r="E590" s="4" t="s">
        <v>33</v>
      </c>
      <c r="F590" s="4" t="s">
        <v>34</v>
      </c>
      <c r="G590" s="4" t="s">
        <v>35</v>
      </c>
      <c r="H590" s="4" t="s">
        <v>36</v>
      </c>
      <c r="I590" s="4" t="s">
        <v>37</v>
      </c>
      <c r="J590" s="4" t="s">
        <v>38</v>
      </c>
      <c r="K590" s="4" t="s">
        <v>32</v>
      </c>
      <c r="L590" s="4" t="s">
        <v>39</v>
      </c>
      <c r="M590" s="4" t="s">
        <v>577</v>
      </c>
      <c r="N590" s="4" t="s">
        <v>41</v>
      </c>
      <c r="O590" s="4" t="s">
        <v>2565</v>
      </c>
      <c r="P590" s="4" t="s">
        <v>2566</v>
      </c>
      <c r="Q590" s="4" t="s">
        <v>2567</v>
      </c>
      <c r="R590" s="4">
        <v>84.1</v>
      </c>
      <c r="S590" s="4">
        <v>0</v>
      </c>
      <c r="T590" s="4">
        <v>0</v>
      </c>
      <c r="U590" s="4">
        <v>0</v>
      </c>
      <c r="V590" s="4">
        <v>2</v>
      </c>
      <c r="W590" s="4">
        <v>5</v>
      </c>
      <c r="X590" s="5">
        <v>7</v>
      </c>
      <c r="Z590" s="3">
        <f t="shared" si="97"/>
        <v>4.0000000000000002E-4</v>
      </c>
      <c r="AA590" s="4">
        <f t="shared" si="97"/>
        <v>4.0000000000000002E-4</v>
      </c>
      <c r="AB590" s="4">
        <f t="shared" si="97"/>
        <v>4.0000000000000002E-4</v>
      </c>
      <c r="AC590" s="4">
        <f t="shared" si="97"/>
        <v>1.30702947845805E-3</v>
      </c>
      <c r="AD590" s="4">
        <f t="shared" si="97"/>
        <v>1.3056330374932078E-3</v>
      </c>
      <c r="AE590" s="5">
        <f t="shared" si="97"/>
        <v>1.5004559031598806E-3</v>
      </c>
      <c r="AF590"/>
      <c r="AG590" s="3">
        <f t="shared" si="102"/>
        <v>4.0000000000000002E-4</v>
      </c>
      <c r="AH590" s="5">
        <f t="shared" si="103"/>
        <v>1.3710394730370463E-3</v>
      </c>
      <c r="AI590"/>
      <c r="AJ590" s="3">
        <f t="shared" si="104"/>
        <v>4.4114433778051519E-3</v>
      </c>
      <c r="AK590" s="4">
        <f t="shared" si="98"/>
        <v>4.4114433778051519E-3</v>
      </c>
      <c r="AL590" s="4">
        <f t="shared" si="105"/>
        <v>4.4114433778051519E-3</v>
      </c>
      <c r="AM590" s="4">
        <f t="shared" si="99"/>
        <v>3.4275986825926155</v>
      </c>
      <c r="AN590" s="4">
        <f t="shared" si="100"/>
        <v>1.777198202645647</v>
      </c>
      <c r="AO590" s="4" t="str">
        <f t="shared" si="101"/>
        <v>K06989</v>
      </c>
      <c r="AP590" s="16" t="str">
        <f t="shared" si="106"/>
        <v>#FFFF00</v>
      </c>
    </row>
    <row r="591" spans="1:42" x14ac:dyDescent="0.35">
      <c r="A591" s="3" t="s">
        <v>2568</v>
      </c>
      <c r="B591" s="4"/>
      <c r="C591" s="4"/>
      <c r="D591" s="23" t="s">
        <v>32</v>
      </c>
      <c r="E591" s="4" t="s">
        <v>33</v>
      </c>
      <c r="F591" s="4" t="s">
        <v>34</v>
      </c>
      <c r="G591" s="4" t="s">
        <v>35</v>
      </c>
      <c r="H591" s="4" t="s">
        <v>36</v>
      </c>
      <c r="I591" s="4" t="s">
        <v>37</v>
      </c>
      <c r="J591" s="4" t="s">
        <v>38</v>
      </c>
      <c r="K591" s="4" t="s">
        <v>32</v>
      </c>
      <c r="L591" s="4" t="s">
        <v>39</v>
      </c>
      <c r="M591" s="4" t="s">
        <v>49</v>
      </c>
      <c r="N591" s="4" t="s">
        <v>41</v>
      </c>
      <c r="O591" s="4" t="s">
        <v>50</v>
      </c>
      <c r="P591" s="4" t="s">
        <v>50</v>
      </c>
      <c r="Q591" s="4" t="s">
        <v>51</v>
      </c>
      <c r="R591" s="4">
        <v>83.2</v>
      </c>
      <c r="S591" s="4">
        <v>0</v>
      </c>
      <c r="T591" s="4">
        <v>0</v>
      </c>
      <c r="U591" s="4">
        <v>0</v>
      </c>
      <c r="V591" s="4">
        <v>1</v>
      </c>
      <c r="W591" s="4">
        <v>8</v>
      </c>
      <c r="X591" s="5">
        <v>7</v>
      </c>
      <c r="Z591" s="3">
        <f t="shared" si="97"/>
        <v>4.0000000000000002E-4</v>
      </c>
      <c r="AA591" s="4">
        <f t="shared" si="97"/>
        <v>4.0000000000000002E-4</v>
      </c>
      <c r="AB591" s="4">
        <f t="shared" si="97"/>
        <v>4.0000000000000002E-4</v>
      </c>
      <c r="AC591" s="4">
        <f t="shared" si="97"/>
        <v>8.5351473922902499E-4</v>
      </c>
      <c r="AD591" s="4">
        <f t="shared" si="97"/>
        <v>1.8490128599891323E-3</v>
      </c>
      <c r="AE591" s="5">
        <f t="shared" si="97"/>
        <v>1.5004559031598806E-3</v>
      </c>
      <c r="AF591"/>
      <c r="AG591" s="3">
        <f t="shared" si="102"/>
        <v>4.0000000000000002E-4</v>
      </c>
      <c r="AH591" s="5">
        <f t="shared" si="103"/>
        <v>1.4009945007926793E-3</v>
      </c>
      <c r="AI591"/>
      <c r="AJ591" s="3">
        <f t="shared" si="104"/>
        <v>7.5411891015723764E-2</v>
      </c>
      <c r="AK591" s="4">
        <f t="shared" si="98"/>
        <v>7.5411891015723764E-2</v>
      </c>
      <c r="AL591" s="4">
        <f t="shared" si="105"/>
        <v>1</v>
      </c>
      <c r="AM591" s="4">
        <f t="shared" si="99"/>
        <v>3.5024862519816979</v>
      </c>
      <c r="AN591" s="4">
        <f t="shared" si="100"/>
        <v>0</v>
      </c>
      <c r="AO591" s="4">
        <f t="shared" si="101"/>
        <v>0</v>
      </c>
      <c r="AP591" s="16" t="str">
        <f t="shared" si="106"/>
        <v>#00FF00</v>
      </c>
    </row>
    <row r="592" spans="1:42" x14ac:dyDescent="0.35">
      <c r="A592" s="3" t="s">
        <v>2569</v>
      </c>
      <c r="B592" s="4"/>
      <c r="C592" s="4"/>
      <c r="D592" s="23" t="s">
        <v>32</v>
      </c>
      <c r="E592" s="4" t="s">
        <v>33</v>
      </c>
      <c r="F592" s="4" t="s">
        <v>34</v>
      </c>
      <c r="G592" s="4" t="s">
        <v>35</v>
      </c>
      <c r="H592" s="4" t="s">
        <v>36</v>
      </c>
      <c r="I592" s="4" t="s">
        <v>37</v>
      </c>
      <c r="J592" s="4" t="s">
        <v>38</v>
      </c>
      <c r="K592" s="4" t="s">
        <v>32</v>
      </c>
      <c r="L592" s="4" t="s">
        <v>39</v>
      </c>
      <c r="M592" s="4" t="s">
        <v>64</v>
      </c>
      <c r="N592" s="4" t="s">
        <v>41</v>
      </c>
      <c r="O592" s="4" t="s">
        <v>2570</v>
      </c>
      <c r="P592" s="4" t="s">
        <v>2571</v>
      </c>
      <c r="Q592" s="4" t="s">
        <v>2572</v>
      </c>
      <c r="R592" s="4">
        <v>88.2</v>
      </c>
      <c r="S592" s="4">
        <v>0</v>
      </c>
      <c r="T592" s="4">
        <v>0</v>
      </c>
      <c r="U592" s="4">
        <v>0</v>
      </c>
      <c r="V592" s="4">
        <v>1</v>
      </c>
      <c r="W592" s="4">
        <v>1</v>
      </c>
      <c r="X592" s="5">
        <v>0</v>
      </c>
      <c r="Z592" s="3">
        <f t="shared" si="97"/>
        <v>4.0000000000000002E-4</v>
      </c>
      <c r="AA592" s="4">
        <f t="shared" si="97"/>
        <v>4.0000000000000002E-4</v>
      </c>
      <c r="AB592" s="4">
        <f t="shared" si="97"/>
        <v>4.0000000000000002E-4</v>
      </c>
      <c r="AC592" s="4">
        <f t="shared" si="97"/>
        <v>8.5351473922902499E-4</v>
      </c>
      <c r="AD592" s="4">
        <f t="shared" si="97"/>
        <v>5.8112660749864162E-4</v>
      </c>
      <c r="AE592" s="5">
        <f t="shared" si="97"/>
        <v>4.0000000000000002E-4</v>
      </c>
      <c r="AF592"/>
      <c r="AG592" s="3">
        <f t="shared" si="102"/>
        <v>4.0000000000000002E-4</v>
      </c>
      <c r="AH592" s="5">
        <f t="shared" si="103"/>
        <v>6.1154711557588886E-4</v>
      </c>
      <c r="AI592"/>
      <c r="AJ592" s="3">
        <f t="shared" si="104"/>
        <v>0.24969211927117374</v>
      </c>
      <c r="AK592" s="4">
        <f t="shared" si="98"/>
        <v>0.24969211927117374</v>
      </c>
      <c r="AL592" s="4">
        <f t="shared" si="105"/>
        <v>1</v>
      </c>
      <c r="AM592" s="4">
        <f t="shared" si="99"/>
        <v>1.528867788939722</v>
      </c>
      <c r="AN592" s="4">
        <f t="shared" si="100"/>
        <v>0</v>
      </c>
      <c r="AO592" s="4">
        <f t="shared" si="101"/>
        <v>0</v>
      </c>
      <c r="AP592" s="16" t="str">
        <f t="shared" si="106"/>
        <v>#00FF00</v>
      </c>
    </row>
    <row r="593" spans="1:42" x14ac:dyDescent="0.35">
      <c r="A593" s="3" t="s">
        <v>2573</v>
      </c>
      <c r="B593" s="4" t="s">
        <v>2574</v>
      </c>
      <c r="C593" s="4" t="s">
        <v>2575</v>
      </c>
      <c r="D593" s="23" t="s">
        <v>32</v>
      </c>
      <c r="E593" s="4" t="s">
        <v>33</v>
      </c>
      <c r="F593" s="4" t="s">
        <v>34</v>
      </c>
      <c r="G593" s="4" t="s">
        <v>35</v>
      </c>
      <c r="H593" s="4" t="s">
        <v>36</v>
      </c>
      <c r="I593" s="4" t="s">
        <v>37</v>
      </c>
      <c r="J593" s="4" t="s">
        <v>38</v>
      </c>
      <c r="K593" s="4" t="s">
        <v>32</v>
      </c>
      <c r="L593" s="4" t="s">
        <v>39</v>
      </c>
      <c r="M593" s="4" t="s">
        <v>197</v>
      </c>
      <c r="N593" s="4" t="s">
        <v>41</v>
      </c>
      <c r="O593" s="4" t="s">
        <v>2576</v>
      </c>
      <c r="P593" s="4" t="s">
        <v>2577</v>
      </c>
      <c r="Q593" s="4" t="s">
        <v>2578</v>
      </c>
      <c r="R593" s="4">
        <v>82</v>
      </c>
      <c r="S593" s="4">
        <v>0</v>
      </c>
      <c r="T593" s="4">
        <v>0</v>
      </c>
      <c r="U593" s="4">
        <v>0</v>
      </c>
      <c r="V593" s="4">
        <v>1</v>
      </c>
      <c r="W593" s="4">
        <v>6</v>
      </c>
      <c r="X593" s="5">
        <v>6</v>
      </c>
      <c r="Z593" s="3">
        <f t="shared" si="97"/>
        <v>4.0000000000000002E-4</v>
      </c>
      <c r="AA593" s="4">
        <f t="shared" si="97"/>
        <v>4.0000000000000002E-4</v>
      </c>
      <c r="AB593" s="4">
        <f t="shared" si="97"/>
        <v>4.0000000000000002E-4</v>
      </c>
      <c r="AC593" s="4">
        <f t="shared" si="97"/>
        <v>8.5351473922902499E-4</v>
      </c>
      <c r="AD593" s="4">
        <f t="shared" si="97"/>
        <v>1.4867596449918493E-3</v>
      </c>
      <c r="AE593" s="5">
        <f t="shared" si="97"/>
        <v>1.3432479169941834E-3</v>
      </c>
      <c r="AF593"/>
      <c r="AG593" s="3">
        <f t="shared" si="102"/>
        <v>4.0000000000000002E-4</v>
      </c>
      <c r="AH593" s="5">
        <f t="shared" si="103"/>
        <v>1.2278407670716859E-3</v>
      </c>
      <c r="AI593"/>
      <c r="AJ593" s="3">
        <f t="shared" si="104"/>
        <v>4.965903681537133E-2</v>
      </c>
      <c r="AK593" s="4">
        <f t="shared" si="98"/>
        <v>4.965903681537133E-2</v>
      </c>
      <c r="AL593" s="4">
        <f t="shared" si="105"/>
        <v>4.965903681537133E-2</v>
      </c>
      <c r="AM593" s="4">
        <f t="shared" si="99"/>
        <v>3.0696019176792144</v>
      </c>
      <c r="AN593" s="4">
        <f t="shared" si="100"/>
        <v>1.6180515713516981</v>
      </c>
      <c r="AO593" s="4" t="str">
        <f t="shared" si="101"/>
        <v>K12234</v>
      </c>
      <c r="AP593" s="16" t="str">
        <f t="shared" si="106"/>
        <v>#FFFF00</v>
      </c>
    </row>
    <row r="594" spans="1:42" x14ac:dyDescent="0.35">
      <c r="A594" s="3" t="s">
        <v>2579</v>
      </c>
      <c r="B594" s="4" t="s">
        <v>2580</v>
      </c>
      <c r="C594" s="4"/>
      <c r="D594" s="23" t="s">
        <v>32</v>
      </c>
      <c r="E594" s="4" t="s">
        <v>33</v>
      </c>
      <c r="F594" s="4" t="s">
        <v>34</v>
      </c>
      <c r="G594" s="4" t="s">
        <v>35</v>
      </c>
      <c r="H594" s="4" t="s">
        <v>36</v>
      </c>
      <c r="I594" s="4" t="s">
        <v>37</v>
      </c>
      <c r="J594" s="4" t="s">
        <v>38</v>
      </c>
      <c r="K594" s="4" t="s">
        <v>32</v>
      </c>
      <c r="L594" s="4" t="s">
        <v>39</v>
      </c>
      <c r="M594" s="4" t="s">
        <v>118</v>
      </c>
      <c r="N594" s="4" t="s">
        <v>41</v>
      </c>
      <c r="O594" s="4" t="s">
        <v>2581</v>
      </c>
      <c r="P594" s="4" t="s">
        <v>2582</v>
      </c>
      <c r="Q594" s="4" t="s">
        <v>2583</v>
      </c>
      <c r="R594" s="4">
        <v>96.8</v>
      </c>
      <c r="S594" s="4">
        <v>0</v>
      </c>
      <c r="T594" s="4">
        <v>1</v>
      </c>
      <c r="U594" s="4">
        <v>0</v>
      </c>
      <c r="V594" s="4">
        <v>1</v>
      </c>
      <c r="W594" s="4">
        <v>2</v>
      </c>
      <c r="X594" s="5">
        <v>2</v>
      </c>
      <c r="Z594" s="3">
        <f t="shared" si="97"/>
        <v>4.0000000000000002E-4</v>
      </c>
      <c r="AA594" s="4">
        <f t="shared" si="97"/>
        <v>8.9470085470085472E-3</v>
      </c>
      <c r="AB594" s="4">
        <f t="shared" si="97"/>
        <v>4.0000000000000002E-4</v>
      </c>
      <c r="AC594" s="4">
        <f t="shared" si="97"/>
        <v>8.5351473922902499E-4</v>
      </c>
      <c r="AD594" s="4">
        <f t="shared" si="97"/>
        <v>7.6225321499728306E-4</v>
      </c>
      <c r="AE594" s="5">
        <f t="shared" si="97"/>
        <v>7.1441597233139447E-4</v>
      </c>
      <c r="AF594"/>
      <c r="AG594" s="3">
        <f t="shared" si="102"/>
        <v>3.2490028490028485E-3</v>
      </c>
      <c r="AH594" s="5">
        <f t="shared" si="103"/>
        <v>7.7672797551923414E-4</v>
      </c>
      <c r="AI594"/>
      <c r="AJ594" s="3">
        <f t="shared" si="104"/>
        <v>0.47800447353525222</v>
      </c>
      <c r="AK594" s="4">
        <f t="shared" si="98"/>
        <v>0.47800447353525222</v>
      </c>
      <c r="AL594" s="4">
        <f t="shared" si="105"/>
        <v>1</v>
      </c>
      <c r="AM594" s="4">
        <f t="shared" si="99"/>
        <v>0.23906657261246161</v>
      </c>
      <c r="AN594" s="4">
        <f t="shared" si="100"/>
        <v>0</v>
      </c>
      <c r="AO594" s="4" t="str">
        <f t="shared" si="101"/>
        <v>K02895</v>
      </c>
      <c r="AP594" s="16" t="str">
        <f t="shared" si="106"/>
        <v>#00FF00</v>
      </c>
    </row>
    <row r="595" spans="1:42" x14ac:dyDescent="0.35">
      <c r="A595" s="3" t="s">
        <v>2584</v>
      </c>
      <c r="B595" s="4" t="s">
        <v>2585</v>
      </c>
      <c r="C595" s="4" t="s">
        <v>2586</v>
      </c>
      <c r="D595" s="23" t="s">
        <v>32</v>
      </c>
      <c r="E595" s="4" t="s">
        <v>101</v>
      </c>
      <c r="F595" s="4" t="s">
        <v>34</v>
      </c>
      <c r="G595" s="4"/>
      <c r="H595" s="4"/>
      <c r="I595" s="4"/>
      <c r="J595" s="4"/>
      <c r="K595" s="4"/>
      <c r="L595" s="4"/>
      <c r="M595" s="4" t="s">
        <v>105</v>
      </c>
      <c r="N595" s="4" t="s">
        <v>41</v>
      </c>
      <c r="O595" s="4" t="s">
        <v>2587</v>
      </c>
      <c r="P595" s="4" t="s">
        <v>2588</v>
      </c>
      <c r="Q595" s="4" t="s">
        <v>2589</v>
      </c>
      <c r="R595" s="4">
        <v>82.1</v>
      </c>
      <c r="S595" s="4">
        <v>0</v>
      </c>
      <c r="T595" s="4">
        <v>0</v>
      </c>
      <c r="U595" s="4">
        <v>0</v>
      </c>
      <c r="V595" s="4">
        <v>1</v>
      </c>
      <c r="W595" s="4">
        <v>1</v>
      </c>
      <c r="X595" s="5">
        <v>2</v>
      </c>
      <c r="Z595" s="3">
        <f t="shared" si="97"/>
        <v>4.0000000000000002E-4</v>
      </c>
      <c r="AA595" s="4">
        <f t="shared" si="97"/>
        <v>4.0000000000000002E-4</v>
      </c>
      <c r="AB595" s="4">
        <f t="shared" si="97"/>
        <v>4.0000000000000002E-4</v>
      </c>
      <c r="AC595" s="4">
        <f t="shared" ref="AC595:AE658" si="107">(V595/V$1487)+0.0004</f>
        <v>8.5351473922902499E-4</v>
      </c>
      <c r="AD595" s="4">
        <f t="shared" si="107"/>
        <v>5.8112660749864162E-4</v>
      </c>
      <c r="AE595" s="5">
        <f t="shared" si="107"/>
        <v>7.1441597233139447E-4</v>
      </c>
      <c r="AF595"/>
      <c r="AG595" s="3">
        <f t="shared" si="102"/>
        <v>4.0000000000000002E-4</v>
      </c>
      <c r="AH595" s="5">
        <f t="shared" si="103"/>
        <v>7.1635243968635369E-4</v>
      </c>
      <c r="AI595"/>
      <c r="AJ595" s="3">
        <f t="shared" si="104"/>
        <v>5.6595423698314828E-2</v>
      </c>
      <c r="AK595" s="4">
        <f t="shared" si="98"/>
        <v>5.6595423698314828E-2</v>
      </c>
      <c r="AL595" s="4">
        <f t="shared" si="105"/>
        <v>1</v>
      </c>
      <c r="AM595" s="4">
        <f t="shared" si="99"/>
        <v>1.7908810992158841</v>
      </c>
      <c r="AN595" s="4">
        <f t="shared" si="100"/>
        <v>0</v>
      </c>
      <c r="AO595" s="4" t="str">
        <f t="shared" si="101"/>
        <v>K03399</v>
      </c>
      <c r="AP595" s="16" t="str">
        <f t="shared" si="106"/>
        <v>#00FF00</v>
      </c>
    </row>
    <row r="596" spans="1:42" x14ac:dyDescent="0.35">
      <c r="A596" s="3" t="s">
        <v>2590</v>
      </c>
      <c r="B596" s="4"/>
      <c r="C596" s="4"/>
      <c r="D596" s="23" t="s">
        <v>32</v>
      </c>
      <c r="E596" s="4" t="s">
        <v>33</v>
      </c>
      <c r="F596" s="4" t="s">
        <v>34</v>
      </c>
      <c r="G596" s="4" t="s">
        <v>35</v>
      </c>
      <c r="H596" s="4" t="s">
        <v>36</v>
      </c>
      <c r="I596" s="4" t="s">
        <v>37</v>
      </c>
      <c r="J596" s="4" t="s">
        <v>38</v>
      </c>
      <c r="K596" s="4" t="s">
        <v>32</v>
      </c>
      <c r="L596" s="4" t="s">
        <v>39</v>
      </c>
      <c r="M596" s="4" t="s">
        <v>303</v>
      </c>
      <c r="N596" s="4" t="s">
        <v>41</v>
      </c>
      <c r="O596" s="4" t="s">
        <v>1916</v>
      </c>
      <c r="P596" s="4" t="s">
        <v>1917</v>
      </c>
      <c r="Q596" s="4" t="s">
        <v>2591</v>
      </c>
      <c r="R596" s="4">
        <v>90.2</v>
      </c>
      <c r="S596" s="4">
        <v>0</v>
      </c>
      <c r="T596" s="4">
        <v>0</v>
      </c>
      <c r="U596" s="4">
        <v>0</v>
      </c>
      <c r="V596" s="4">
        <v>6</v>
      </c>
      <c r="W596" s="4">
        <v>14</v>
      </c>
      <c r="X596" s="5">
        <v>15</v>
      </c>
      <c r="Z596" s="3">
        <f t="shared" ref="Z596:AE659" si="108">(S596/S$1487)+0.0004</f>
        <v>4.0000000000000002E-4</v>
      </c>
      <c r="AA596" s="4">
        <f t="shared" si="108"/>
        <v>4.0000000000000002E-4</v>
      </c>
      <c r="AB596" s="4">
        <f t="shared" si="108"/>
        <v>4.0000000000000002E-4</v>
      </c>
      <c r="AC596" s="4">
        <f t="shared" si="107"/>
        <v>3.1210884353741497E-3</v>
      </c>
      <c r="AD596" s="4">
        <f t="shared" si="107"/>
        <v>2.9357725049809821E-3</v>
      </c>
      <c r="AE596" s="5">
        <f t="shared" si="107"/>
        <v>2.7581197924854586E-3</v>
      </c>
      <c r="AF596"/>
      <c r="AG596" s="3">
        <f t="shared" si="102"/>
        <v>4.0000000000000002E-4</v>
      </c>
      <c r="AH596" s="5">
        <f t="shared" si="103"/>
        <v>2.9383269109468633E-3</v>
      </c>
      <c r="AI596"/>
      <c r="AJ596" s="3">
        <f t="shared" si="104"/>
        <v>1.6998786246295665E-3</v>
      </c>
      <c r="AK596" s="4">
        <f t="shared" si="98"/>
        <v>1.6998786246295665E-3</v>
      </c>
      <c r="AL596" s="4">
        <f t="shared" si="105"/>
        <v>1.6998786246295665E-3</v>
      </c>
      <c r="AM596" s="4">
        <f t="shared" si="99"/>
        <v>7.3458172773671579</v>
      </c>
      <c r="AN596" s="4">
        <f t="shared" si="100"/>
        <v>2.8769230103746568</v>
      </c>
      <c r="AO596" s="4">
        <f t="shared" si="101"/>
        <v>0</v>
      </c>
      <c r="AP596" s="16" t="str">
        <f t="shared" si="106"/>
        <v>#FF8000</v>
      </c>
    </row>
    <row r="597" spans="1:42" x14ac:dyDescent="0.35">
      <c r="A597" s="3" t="s">
        <v>2592</v>
      </c>
      <c r="B597" s="4"/>
      <c r="C597" s="4"/>
      <c r="D597" s="23" t="s">
        <v>32</v>
      </c>
      <c r="E597" s="4" t="s">
        <v>101</v>
      </c>
      <c r="F597" s="4" t="s">
        <v>34</v>
      </c>
      <c r="G597" s="4"/>
      <c r="H597" s="4"/>
      <c r="I597" s="4"/>
      <c r="J597" s="4"/>
      <c r="K597" s="4"/>
      <c r="L597" s="4"/>
      <c r="M597" s="4" t="s">
        <v>554</v>
      </c>
      <c r="N597" s="4" t="s">
        <v>41</v>
      </c>
      <c r="O597" s="4" t="s">
        <v>50</v>
      </c>
      <c r="P597" s="4" t="s">
        <v>50</v>
      </c>
      <c r="Q597" s="4" t="s">
        <v>103</v>
      </c>
      <c r="R597" s="4">
        <v>94.9</v>
      </c>
      <c r="S597" s="4">
        <v>0</v>
      </c>
      <c r="T597" s="4">
        <v>0</v>
      </c>
      <c r="U597" s="4">
        <v>0</v>
      </c>
      <c r="V597" s="4">
        <v>9</v>
      </c>
      <c r="W597" s="4">
        <v>11</v>
      </c>
      <c r="X597" s="5">
        <v>7</v>
      </c>
      <c r="Z597" s="3">
        <f t="shared" si="108"/>
        <v>4.0000000000000002E-4</v>
      </c>
      <c r="AA597" s="4">
        <f t="shared" si="108"/>
        <v>4.0000000000000002E-4</v>
      </c>
      <c r="AB597" s="4">
        <f t="shared" si="108"/>
        <v>4.0000000000000002E-4</v>
      </c>
      <c r="AC597" s="4">
        <f t="shared" si="107"/>
        <v>4.481632653061225E-3</v>
      </c>
      <c r="AD597" s="4">
        <f t="shared" si="107"/>
        <v>2.3923926824850573E-3</v>
      </c>
      <c r="AE597" s="5">
        <f t="shared" si="107"/>
        <v>1.5004559031598806E-3</v>
      </c>
      <c r="AF597"/>
      <c r="AG597" s="3">
        <f t="shared" si="102"/>
        <v>4.0000000000000002E-4</v>
      </c>
      <c r="AH597" s="5">
        <f t="shared" si="103"/>
        <v>2.7914937462353872E-3</v>
      </c>
      <c r="AI597"/>
      <c r="AJ597" s="3">
        <f t="shared" si="104"/>
        <v>0.11366068967665022</v>
      </c>
      <c r="AK597" s="4">
        <f t="shared" si="98"/>
        <v>0.11366068967665022</v>
      </c>
      <c r="AL597" s="4">
        <f t="shared" si="105"/>
        <v>1</v>
      </c>
      <c r="AM597" s="4">
        <f t="shared" si="99"/>
        <v>6.9787343655884673</v>
      </c>
      <c r="AN597" s="4">
        <f t="shared" si="100"/>
        <v>0</v>
      </c>
      <c r="AO597" s="4">
        <f t="shared" si="101"/>
        <v>0</v>
      </c>
      <c r="AP597" s="16" t="str">
        <f t="shared" si="106"/>
        <v>#00FF00</v>
      </c>
    </row>
    <row r="598" spans="1:42" x14ac:dyDescent="0.35">
      <c r="A598" s="3" t="s">
        <v>2593</v>
      </c>
      <c r="B598" s="4"/>
      <c r="C598" s="4"/>
      <c r="D598" s="23" t="s">
        <v>32</v>
      </c>
      <c r="E598" s="4" t="s">
        <v>101</v>
      </c>
      <c r="F598" s="4" t="s">
        <v>34</v>
      </c>
      <c r="G598" s="4"/>
      <c r="H598" s="4"/>
      <c r="I598" s="4"/>
      <c r="J598" s="4"/>
      <c r="K598" s="4"/>
      <c r="L598" s="4"/>
      <c r="M598" s="4" t="s">
        <v>64</v>
      </c>
      <c r="N598" s="4" t="s">
        <v>41</v>
      </c>
      <c r="O598" s="4" t="s">
        <v>50</v>
      </c>
      <c r="P598" s="4" t="s">
        <v>50</v>
      </c>
      <c r="Q598" s="4" t="s">
        <v>103</v>
      </c>
      <c r="R598" s="4">
        <v>69.3</v>
      </c>
      <c r="S598" s="4">
        <v>0</v>
      </c>
      <c r="T598" s="4">
        <v>0</v>
      </c>
      <c r="U598" s="4">
        <v>0</v>
      </c>
      <c r="V598" s="4">
        <v>0</v>
      </c>
      <c r="W598" s="4">
        <v>4</v>
      </c>
      <c r="X598" s="5">
        <v>3</v>
      </c>
      <c r="Z598" s="3">
        <f t="shared" si="108"/>
        <v>4.0000000000000002E-4</v>
      </c>
      <c r="AA598" s="4">
        <f t="shared" si="108"/>
        <v>4.0000000000000002E-4</v>
      </c>
      <c r="AB598" s="4">
        <f t="shared" si="108"/>
        <v>4.0000000000000002E-4</v>
      </c>
      <c r="AC598" s="4">
        <f t="shared" si="107"/>
        <v>4.0000000000000002E-4</v>
      </c>
      <c r="AD598" s="4">
        <f t="shared" si="107"/>
        <v>1.1245064299945662E-3</v>
      </c>
      <c r="AE598" s="5">
        <f t="shared" si="107"/>
        <v>8.7162395849709167E-4</v>
      </c>
      <c r="AF598"/>
      <c r="AG598" s="3">
        <f t="shared" si="102"/>
        <v>4.0000000000000002E-4</v>
      </c>
      <c r="AH598" s="5">
        <f t="shared" si="103"/>
        <v>7.9871012949721926E-4</v>
      </c>
      <c r="AI598"/>
      <c r="AJ598" s="3">
        <f t="shared" si="104"/>
        <v>0.20116119519052744</v>
      </c>
      <c r="AK598" s="4">
        <f t="shared" si="98"/>
        <v>0.20116119519052744</v>
      </c>
      <c r="AL598" s="4">
        <f t="shared" si="105"/>
        <v>1</v>
      </c>
      <c r="AM598" s="4">
        <f t="shared" si="99"/>
        <v>1.9967753237430481</v>
      </c>
      <c r="AN598" s="4">
        <f t="shared" si="100"/>
        <v>0</v>
      </c>
      <c r="AO598" s="4">
        <f t="shared" si="101"/>
        <v>0</v>
      </c>
      <c r="AP598" s="16" t="str">
        <f t="shared" si="106"/>
        <v>#00FF00</v>
      </c>
    </row>
    <row r="599" spans="1:42" x14ac:dyDescent="0.35">
      <c r="A599" s="3" t="s">
        <v>2594</v>
      </c>
      <c r="B599" s="4" t="s">
        <v>2595</v>
      </c>
      <c r="C599" s="4" t="s">
        <v>2596</v>
      </c>
      <c r="D599" s="23" t="s">
        <v>32</v>
      </c>
      <c r="E599" s="4" t="s">
        <v>33</v>
      </c>
      <c r="F599" s="4" t="s">
        <v>34</v>
      </c>
      <c r="G599" s="4" t="s">
        <v>35</v>
      </c>
      <c r="H599" s="4" t="s">
        <v>36</v>
      </c>
      <c r="I599" s="4" t="s">
        <v>37</v>
      </c>
      <c r="J599" s="4" t="s">
        <v>38</v>
      </c>
      <c r="K599" s="4" t="s">
        <v>32</v>
      </c>
      <c r="L599" s="4" t="s">
        <v>39</v>
      </c>
      <c r="M599" s="4" t="s">
        <v>197</v>
      </c>
      <c r="N599" s="4" t="s">
        <v>41</v>
      </c>
      <c r="O599" s="4" t="s">
        <v>2597</v>
      </c>
      <c r="P599" s="4" t="s">
        <v>2598</v>
      </c>
      <c r="Q599" s="4" t="s">
        <v>2599</v>
      </c>
      <c r="R599" s="4">
        <v>92</v>
      </c>
      <c r="S599" s="4">
        <v>0</v>
      </c>
      <c r="T599" s="4">
        <v>0</v>
      </c>
      <c r="U599" s="4">
        <v>0</v>
      </c>
      <c r="V599" s="4">
        <v>3</v>
      </c>
      <c r="W599" s="4">
        <v>10</v>
      </c>
      <c r="X599" s="5">
        <v>12</v>
      </c>
      <c r="Z599" s="3">
        <f t="shared" si="108"/>
        <v>4.0000000000000002E-4</v>
      </c>
      <c r="AA599" s="4">
        <f t="shared" si="108"/>
        <v>4.0000000000000002E-4</v>
      </c>
      <c r="AB599" s="4">
        <f t="shared" si="108"/>
        <v>4.0000000000000002E-4</v>
      </c>
      <c r="AC599" s="4">
        <f t="shared" si="107"/>
        <v>1.7605442176870747E-3</v>
      </c>
      <c r="AD599" s="4">
        <f t="shared" si="107"/>
        <v>2.2112660749864154E-3</v>
      </c>
      <c r="AE599" s="5">
        <f t="shared" si="107"/>
        <v>2.2864958339883666E-3</v>
      </c>
      <c r="AF599"/>
      <c r="AG599" s="3">
        <f t="shared" si="102"/>
        <v>4.0000000000000002E-4</v>
      </c>
      <c r="AH599" s="5">
        <f t="shared" si="103"/>
        <v>2.0861020422206192E-3</v>
      </c>
      <c r="AI599"/>
      <c r="AJ599" s="3">
        <f t="shared" si="104"/>
        <v>9.3532838871636676E-3</v>
      </c>
      <c r="AK599" s="4">
        <f t="shared" si="98"/>
        <v>9.3532838871636676E-3</v>
      </c>
      <c r="AL599" s="4">
        <f t="shared" si="105"/>
        <v>9.3532838871636676E-3</v>
      </c>
      <c r="AM599" s="4">
        <f t="shared" si="99"/>
        <v>5.2152551055515479</v>
      </c>
      <c r="AN599" s="4">
        <f t="shared" si="100"/>
        <v>2.3827378242719059</v>
      </c>
      <c r="AO599" s="4" t="str">
        <f t="shared" si="101"/>
        <v>K01912</v>
      </c>
      <c r="AP599" s="16" t="str">
        <f t="shared" si="106"/>
        <v>#FF8000</v>
      </c>
    </row>
    <row r="600" spans="1:42" x14ac:dyDescent="0.35">
      <c r="A600" s="3" t="s">
        <v>2600</v>
      </c>
      <c r="B600" s="4"/>
      <c r="C600" s="4"/>
      <c r="D600" s="23" t="s">
        <v>32</v>
      </c>
      <c r="E600" s="4" t="s">
        <v>33</v>
      </c>
      <c r="F600" s="4" t="s">
        <v>34</v>
      </c>
      <c r="G600" s="4" t="s">
        <v>35</v>
      </c>
      <c r="H600" s="4" t="s">
        <v>36</v>
      </c>
      <c r="I600" s="4" t="s">
        <v>37</v>
      </c>
      <c r="J600" s="4" t="s">
        <v>38</v>
      </c>
      <c r="K600" s="4" t="s">
        <v>32</v>
      </c>
      <c r="L600" s="4" t="s">
        <v>39</v>
      </c>
      <c r="M600" s="4" t="s">
        <v>56</v>
      </c>
      <c r="N600" s="4" t="s">
        <v>41</v>
      </c>
      <c r="O600" s="4" t="s">
        <v>2601</v>
      </c>
      <c r="P600" s="4" t="s">
        <v>2602</v>
      </c>
      <c r="Q600" s="4" t="s">
        <v>2603</v>
      </c>
      <c r="R600" s="4">
        <v>78.3</v>
      </c>
      <c r="S600" s="4">
        <v>0</v>
      </c>
      <c r="T600" s="4">
        <v>0</v>
      </c>
      <c r="U600" s="4">
        <v>0</v>
      </c>
      <c r="V600" s="4">
        <v>0</v>
      </c>
      <c r="W600" s="4">
        <v>0</v>
      </c>
      <c r="X600" s="5">
        <v>1</v>
      </c>
      <c r="Z600" s="3">
        <f t="shared" si="108"/>
        <v>4.0000000000000002E-4</v>
      </c>
      <c r="AA600" s="4">
        <f t="shared" si="108"/>
        <v>4.0000000000000002E-4</v>
      </c>
      <c r="AB600" s="4">
        <f t="shared" si="108"/>
        <v>4.0000000000000002E-4</v>
      </c>
      <c r="AC600" s="4">
        <f t="shared" si="107"/>
        <v>4.0000000000000002E-4</v>
      </c>
      <c r="AD600" s="4">
        <f t="shared" si="107"/>
        <v>4.0000000000000002E-4</v>
      </c>
      <c r="AE600" s="5">
        <f t="shared" si="107"/>
        <v>5.5720798616569727E-4</v>
      </c>
      <c r="AF600"/>
      <c r="AG600" s="3">
        <f t="shared" si="102"/>
        <v>4.0000000000000002E-4</v>
      </c>
      <c r="AH600" s="5">
        <f t="shared" si="103"/>
        <v>4.5240266205523244E-4</v>
      </c>
      <c r="AI600"/>
      <c r="AJ600" s="3">
        <f t="shared" si="104"/>
        <v>0.42264973081037416</v>
      </c>
      <c r="AK600" s="4">
        <f t="shared" si="98"/>
        <v>0.42264973081037416</v>
      </c>
      <c r="AL600" s="4">
        <f t="shared" si="105"/>
        <v>1</v>
      </c>
      <c r="AM600" s="4">
        <f t="shared" si="99"/>
        <v>1.1310066551380811</v>
      </c>
      <c r="AN600" s="4">
        <f t="shared" si="100"/>
        <v>0</v>
      </c>
      <c r="AO600" s="4">
        <f t="shared" si="101"/>
        <v>0</v>
      </c>
      <c r="AP600" s="16" t="str">
        <f t="shared" si="106"/>
        <v>#00FF00</v>
      </c>
    </row>
    <row r="601" spans="1:42" x14ac:dyDescent="0.35">
      <c r="A601" s="3" t="s">
        <v>2604</v>
      </c>
      <c r="B601" s="4"/>
      <c r="C601" s="4"/>
      <c r="D601" s="23" t="s">
        <v>32</v>
      </c>
      <c r="E601" s="4" t="s">
        <v>33</v>
      </c>
      <c r="F601" s="4" t="s">
        <v>34</v>
      </c>
      <c r="G601" s="4" t="s">
        <v>35</v>
      </c>
      <c r="H601" s="4" t="s">
        <v>36</v>
      </c>
      <c r="I601" s="4" t="s">
        <v>37</v>
      </c>
      <c r="J601" s="4" t="s">
        <v>38</v>
      </c>
      <c r="K601" s="4" t="s">
        <v>32</v>
      </c>
      <c r="L601" s="4" t="s">
        <v>373</v>
      </c>
      <c r="M601" s="4" t="s">
        <v>118</v>
      </c>
      <c r="N601" s="4" t="s">
        <v>41</v>
      </c>
      <c r="O601" s="4" t="s">
        <v>2605</v>
      </c>
      <c r="P601" s="4" t="s">
        <v>2606</v>
      </c>
      <c r="Q601" s="4" t="s">
        <v>2607</v>
      </c>
      <c r="R601" s="4">
        <v>90.2</v>
      </c>
      <c r="S601" s="4">
        <v>0</v>
      </c>
      <c r="T601" s="4">
        <v>0</v>
      </c>
      <c r="U601" s="4">
        <v>0</v>
      </c>
      <c r="V601" s="4">
        <v>2</v>
      </c>
      <c r="W601" s="4">
        <v>4</v>
      </c>
      <c r="X601" s="5">
        <v>5</v>
      </c>
      <c r="Z601" s="3">
        <f t="shared" si="108"/>
        <v>4.0000000000000002E-4</v>
      </c>
      <c r="AA601" s="4">
        <f t="shared" si="108"/>
        <v>4.0000000000000002E-4</v>
      </c>
      <c r="AB601" s="4">
        <f t="shared" si="108"/>
        <v>4.0000000000000002E-4</v>
      </c>
      <c r="AC601" s="4">
        <f t="shared" si="107"/>
        <v>1.30702947845805E-3</v>
      </c>
      <c r="AD601" s="4">
        <f t="shared" si="107"/>
        <v>1.1245064299945662E-3</v>
      </c>
      <c r="AE601" s="5">
        <f t="shared" si="107"/>
        <v>1.1860399308284862E-3</v>
      </c>
      <c r="AF601"/>
      <c r="AG601" s="3">
        <f t="shared" si="102"/>
        <v>4.0000000000000002E-4</v>
      </c>
      <c r="AH601" s="5">
        <f t="shared" si="103"/>
        <v>1.2058586130937008E-3</v>
      </c>
      <c r="AI601"/>
      <c r="AJ601" s="3">
        <f t="shared" si="104"/>
        <v>4.3970386236173798E-3</v>
      </c>
      <c r="AK601" s="4">
        <f t="shared" si="98"/>
        <v>4.3970386236173798E-3</v>
      </c>
      <c r="AL601" s="4">
        <f t="shared" si="105"/>
        <v>4.3970386236173798E-3</v>
      </c>
      <c r="AM601" s="4">
        <f t="shared" si="99"/>
        <v>3.0146465327342518</v>
      </c>
      <c r="AN601" s="4">
        <f t="shared" si="100"/>
        <v>1.5919888560670539</v>
      </c>
      <c r="AO601" s="4">
        <f t="shared" si="101"/>
        <v>0</v>
      </c>
      <c r="AP601" s="16" t="str">
        <f t="shared" si="106"/>
        <v>#FFFF00</v>
      </c>
    </row>
    <row r="602" spans="1:42" x14ac:dyDescent="0.35">
      <c r="A602" s="3" t="s">
        <v>2608</v>
      </c>
      <c r="B602" s="4" t="s">
        <v>2609</v>
      </c>
      <c r="C602" s="4" t="s">
        <v>2610</v>
      </c>
      <c r="D602" s="23" t="s">
        <v>32</v>
      </c>
      <c r="E602" s="4" t="s">
        <v>33</v>
      </c>
      <c r="F602" s="4" t="s">
        <v>34</v>
      </c>
      <c r="G602" s="4" t="s">
        <v>35</v>
      </c>
      <c r="H602" s="4" t="s">
        <v>36</v>
      </c>
      <c r="I602" s="4" t="s">
        <v>37</v>
      </c>
      <c r="J602" s="4" t="s">
        <v>38</v>
      </c>
      <c r="K602" s="4" t="s">
        <v>32</v>
      </c>
      <c r="L602" s="4" t="s">
        <v>39</v>
      </c>
      <c r="M602" s="4" t="s">
        <v>295</v>
      </c>
      <c r="N602" s="4" t="s">
        <v>41</v>
      </c>
      <c r="O602" s="4" t="s">
        <v>2611</v>
      </c>
      <c r="P602" s="4" t="s">
        <v>2612</v>
      </c>
      <c r="Q602" s="4" t="s">
        <v>2613</v>
      </c>
      <c r="R602" s="4">
        <v>88.4</v>
      </c>
      <c r="S602" s="4">
        <v>0</v>
      </c>
      <c r="T602" s="4">
        <v>0</v>
      </c>
      <c r="U602" s="4">
        <v>0</v>
      </c>
      <c r="V602" s="4">
        <v>1</v>
      </c>
      <c r="W602" s="4">
        <v>5</v>
      </c>
      <c r="X602" s="5">
        <v>8</v>
      </c>
      <c r="Z602" s="3">
        <f t="shared" si="108"/>
        <v>4.0000000000000002E-4</v>
      </c>
      <c r="AA602" s="4">
        <f t="shared" si="108"/>
        <v>4.0000000000000002E-4</v>
      </c>
      <c r="AB602" s="4">
        <f t="shared" si="108"/>
        <v>4.0000000000000002E-4</v>
      </c>
      <c r="AC602" s="4">
        <f t="shared" si="107"/>
        <v>8.5351473922902499E-4</v>
      </c>
      <c r="AD602" s="4">
        <f t="shared" si="107"/>
        <v>1.3056330374932078E-3</v>
      </c>
      <c r="AE602" s="5">
        <f t="shared" si="107"/>
        <v>1.6576638893255778E-3</v>
      </c>
      <c r="AF602"/>
      <c r="AG602" s="3">
        <f t="shared" si="102"/>
        <v>4.0000000000000002E-4</v>
      </c>
      <c r="AH602" s="5">
        <f t="shared" si="103"/>
        <v>1.2722705553492701E-3</v>
      </c>
      <c r="AI602"/>
      <c r="AJ602" s="3">
        <f t="shared" si="104"/>
        <v>6.4391313305210862E-2</v>
      </c>
      <c r="AK602" s="4">
        <f t="shared" si="98"/>
        <v>6.4391313305210862E-2</v>
      </c>
      <c r="AL602" s="4">
        <f t="shared" si="105"/>
        <v>1</v>
      </c>
      <c r="AM602" s="4">
        <f t="shared" si="99"/>
        <v>3.180676388373175</v>
      </c>
      <c r="AN602" s="4">
        <f t="shared" si="100"/>
        <v>0</v>
      </c>
      <c r="AO602" s="4" t="str">
        <f t="shared" si="101"/>
        <v>K15527</v>
      </c>
      <c r="AP602" s="16" t="str">
        <f t="shared" si="106"/>
        <v>#00FF00</v>
      </c>
    </row>
    <row r="603" spans="1:42" x14ac:dyDescent="0.35">
      <c r="A603" s="3" t="s">
        <v>2614</v>
      </c>
      <c r="B603" s="4"/>
      <c r="C603" s="4"/>
      <c r="D603" s="23" t="s">
        <v>32</v>
      </c>
      <c r="E603" s="4" t="s">
        <v>33</v>
      </c>
      <c r="F603" s="4" t="s">
        <v>34</v>
      </c>
      <c r="G603" s="4" t="s">
        <v>35</v>
      </c>
      <c r="H603" s="4" t="s">
        <v>36</v>
      </c>
      <c r="I603" s="4" t="s">
        <v>37</v>
      </c>
      <c r="J603" s="4" t="s">
        <v>38</v>
      </c>
      <c r="K603" s="4" t="s">
        <v>32</v>
      </c>
      <c r="L603" s="4" t="s">
        <v>39</v>
      </c>
      <c r="M603" s="4" t="s">
        <v>284</v>
      </c>
      <c r="N603" s="4" t="s">
        <v>41</v>
      </c>
      <c r="O603" s="4" t="s">
        <v>50</v>
      </c>
      <c r="P603" s="4" t="s">
        <v>50</v>
      </c>
      <c r="Q603" s="4" t="s">
        <v>51</v>
      </c>
      <c r="R603" s="4">
        <v>65.900000000000006</v>
      </c>
      <c r="S603" s="4">
        <v>0</v>
      </c>
      <c r="T603" s="4">
        <v>0</v>
      </c>
      <c r="U603" s="4">
        <v>0</v>
      </c>
      <c r="V603" s="4">
        <v>0</v>
      </c>
      <c r="W603" s="4">
        <v>1</v>
      </c>
      <c r="X603" s="5">
        <v>1</v>
      </c>
      <c r="Z603" s="3">
        <f t="shared" si="108"/>
        <v>4.0000000000000002E-4</v>
      </c>
      <c r="AA603" s="4">
        <f t="shared" si="108"/>
        <v>4.0000000000000002E-4</v>
      </c>
      <c r="AB603" s="4">
        <f t="shared" si="108"/>
        <v>4.0000000000000002E-4</v>
      </c>
      <c r="AC603" s="4">
        <f t="shared" si="107"/>
        <v>4.0000000000000002E-4</v>
      </c>
      <c r="AD603" s="4">
        <f t="shared" si="107"/>
        <v>5.8112660749864162E-4</v>
      </c>
      <c r="AE603" s="5">
        <f t="shared" si="107"/>
        <v>5.5720798616569727E-4</v>
      </c>
      <c r="AF603"/>
      <c r="AG603" s="3">
        <f t="shared" si="102"/>
        <v>4.0000000000000002E-4</v>
      </c>
      <c r="AH603" s="5">
        <f t="shared" si="103"/>
        <v>5.1277819788811288E-4</v>
      </c>
      <c r="AI603"/>
      <c r="AJ603" s="3">
        <f t="shared" si="104"/>
        <v>0.18553614898453974</v>
      </c>
      <c r="AK603" s="4">
        <f t="shared" si="98"/>
        <v>0.18553614898453974</v>
      </c>
      <c r="AL603" s="4">
        <f t="shared" si="105"/>
        <v>1</v>
      </c>
      <c r="AM603" s="4">
        <f t="shared" si="99"/>
        <v>1.2819454947202822</v>
      </c>
      <c r="AN603" s="4">
        <f t="shared" si="100"/>
        <v>0</v>
      </c>
      <c r="AO603" s="4">
        <f t="shared" si="101"/>
        <v>0</v>
      </c>
      <c r="AP603" s="16" t="str">
        <f t="shared" si="106"/>
        <v>#00FF00</v>
      </c>
    </row>
    <row r="604" spans="1:42" x14ac:dyDescent="0.35">
      <c r="A604" s="3" t="s">
        <v>2615</v>
      </c>
      <c r="B604" s="4"/>
      <c r="C604" s="4"/>
      <c r="D604" s="23" t="s">
        <v>32</v>
      </c>
      <c r="E604" s="4" t="s">
        <v>33</v>
      </c>
      <c r="F604" s="4" t="s">
        <v>34</v>
      </c>
      <c r="G604" s="4" t="s">
        <v>35</v>
      </c>
      <c r="H604" s="4" t="s">
        <v>36</v>
      </c>
      <c r="I604" s="4" t="s">
        <v>37</v>
      </c>
      <c r="J604" s="4" t="s">
        <v>38</v>
      </c>
      <c r="K604" s="4" t="s">
        <v>32</v>
      </c>
      <c r="L604" s="4" t="s">
        <v>111</v>
      </c>
      <c r="M604" s="4" t="s">
        <v>143</v>
      </c>
      <c r="N604" s="4" t="s">
        <v>41</v>
      </c>
      <c r="O604" s="4" t="s">
        <v>1062</v>
      </c>
      <c r="P604" s="4" t="s">
        <v>1063</v>
      </c>
      <c r="Q604" s="4" t="s">
        <v>2616</v>
      </c>
      <c r="R604" s="4">
        <v>86.3</v>
      </c>
      <c r="S604" s="4">
        <v>0</v>
      </c>
      <c r="T604" s="4">
        <v>0</v>
      </c>
      <c r="U604" s="4">
        <v>0</v>
      </c>
      <c r="V604" s="4">
        <v>0</v>
      </c>
      <c r="W604" s="4">
        <v>1</v>
      </c>
      <c r="X604" s="5">
        <v>2</v>
      </c>
      <c r="Z604" s="3">
        <f t="shared" si="108"/>
        <v>4.0000000000000002E-4</v>
      </c>
      <c r="AA604" s="4">
        <f t="shared" si="108"/>
        <v>4.0000000000000002E-4</v>
      </c>
      <c r="AB604" s="4">
        <f t="shared" si="108"/>
        <v>4.0000000000000002E-4</v>
      </c>
      <c r="AC604" s="4">
        <f t="shared" si="107"/>
        <v>4.0000000000000002E-4</v>
      </c>
      <c r="AD604" s="4">
        <f t="shared" si="107"/>
        <v>5.8112660749864162E-4</v>
      </c>
      <c r="AE604" s="5">
        <f t="shared" si="107"/>
        <v>7.1441597233139447E-4</v>
      </c>
      <c r="AF604"/>
      <c r="AG604" s="3">
        <f t="shared" si="102"/>
        <v>4.0000000000000002E-4</v>
      </c>
      <c r="AH604" s="5">
        <f t="shared" si="103"/>
        <v>5.6518085994334535E-4</v>
      </c>
      <c r="AI604"/>
      <c r="AJ604" s="3">
        <f t="shared" si="104"/>
        <v>0.21152775077520236</v>
      </c>
      <c r="AK604" s="4">
        <f t="shared" si="98"/>
        <v>0.21152775077520236</v>
      </c>
      <c r="AL604" s="4">
        <f t="shared" si="105"/>
        <v>1</v>
      </c>
      <c r="AM604" s="4">
        <f t="shared" si="99"/>
        <v>1.4129521498583633</v>
      </c>
      <c r="AN604" s="4">
        <f t="shared" si="100"/>
        <v>0</v>
      </c>
      <c r="AO604" s="4">
        <f t="shared" si="101"/>
        <v>0</v>
      </c>
      <c r="AP604" s="16" t="str">
        <f t="shared" si="106"/>
        <v>#00FF00</v>
      </c>
    </row>
    <row r="605" spans="1:42" x14ac:dyDescent="0.35">
      <c r="A605" s="3" t="s">
        <v>2617</v>
      </c>
      <c r="B605" s="4" t="s">
        <v>1540</v>
      </c>
      <c r="C605" s="4"/>
      <c r="D605" s="23" t="s">
        <v>32</v>
      </c>
      <c r="E605" s="4" t="s">
        <v>33</v>
      </c>
      <c r="F605" s="4" t="s">
        <v>34</v>
      </c>
      <c r="G605" s="4" t="s">
        <v>35</v>
      </c>
      <c r="H605" s="4" t="s">
        <v>36</v>
      </c>
      <c r="I605" s="4" t="s">
        <v>37</v>
      </c>
      <c r="J605" s="4" t="s">
        <v>38</v>
      </c>
      <c r="K605" s="4" t="s">
        <v>32</v>
      </c>
      <c r="L605" s="4" t="s">
        <v>39</v>
      </c>
      <c r="M605" s="4" t="s">
        <v>85</v>
      </c>
      <c r="N605" s="4" t="s">
        <v>41</v>
      </c>
      <c r="O605" s="4" t="s">
        <v>1541</v>
      </c>
      <c r="P605" s="4" t="s">
        <v>1542</v>
      </c>
      <c r="Q605" s="4" t="s">
        <v>683</v>
      </c>
      <c r="R605" s="4">
        <v>85.7</v>
      </c>
      <c r="S605" s="4">
        <v>0</v>
      </c>
      <c r="T605" s="4">
        <v>0</v>
      </c>
      <c r="U605" s="4">
        <v>0</v>
      </c>
      <c r="V605" s="4">
        <v>4</v>
      </c>
      <c r="W605" s="4">
        <v>10</v>
      </c>
      <c r="X605" s="5">
        <v>15</v>
      </c>
      <c r="Z605" s="3">
        <f t="shared" si="108"/>
        <v>4.0000000000000002E-4</v>
      </c>
      <c r="AA605" s="4">
        <f t="shared" si="108"/>
        <v>4.0000000000000002E-4</v>
      </c>
      <c r="AB605" s="4">
        <f t="shared" si="108"/>
        <v>4.0000000000000002E-4</v>
      </c>
      <c r="AC605" s="4">
        <f t="shared" si="107"/>
        <v>2.2140589569160998E-3</v>
      </c>
      <c r="AD605" s="4">
        <f t="shared" si="107"/>
        <v>2.2112660749864154E-3</v>
      </c>
      <c r="AE605" s="5">
        <f t="shared" si="107"/>
        <v>2.7581197924854586E-3</v>
      </c>
      <c r="AF605"/>
      <c r="AG605" s="3">
        <f t="shared" si="102"/>
        <v>4.0000000000000002E-4</v>
      </c>
      <c r="AH605" s="5">
        <f t="shared" si="103"/>
        <v>2.3944816081293246E-3</v>
      </c>
      <c r="AI605"/>
      <c r="AJ605" s="3">
        <f t="shared" si="104"/>
        <v>8.2083230210946018E-3</v>
      </c>
      <c r="AK605" s="4">
        <f t="shared" si="98"/>
        <v>8.2083230210946018E-3</v>
      </c>
      <c r="AL605" s="4">
        <f t="shared" si="105"/>
        <v>8.2083230210946018E-3</v>
      </c>
      <c r="AM605" s="4">
        <f t="shared" si="99"/>
        <v>5.9862040203233109</v>
      </c>
      <c r="AN605" s="4">
        <f t="shared" si="100"/>
        <v>2.581641449249116</v>
      </c>
      <c r="AO605" s="4" t="str">
        <f t="shared" si="101"/>
        <v>K02035</v>
      </c>
      <c r="AP605" s="16" t="str">
        <f t="shared" si="106"/>
        <v>#FF8000</v>
      </c>
    </row>
    <row r="606" spans="1:42" x14ac:dyDescent="0.35">
      <c r="A606" s="3" t="s">
        <v>2618</v>
      </c>
      <c r="B606" s="4"/>
      <c r="C606" s="4"/>
      <c r="D606" s="23" t="s">
        <v>32</v>
      </c>
      <c r="E606" s="4" t="s">
        <v>101</v>
      </c>
      <c r="F606" s="4" t="s">
        <v>34</v>
      </c>
      <c r="G606" s="4"/>
      <c r="H606" s="4"/>
      <c r="I606" s="4"/>
      <c r="J606" s="4"/>
      <c r="K606" s="4"/>
      <c r="L606" s="4"/>
      <c r="M606" s="4" t="s">
        <v>2619</v>
      </c>
      <c r="N606" s="4" t="s">
        <v>41</v>
      </c>
      <c r="O606" s="4" t="s">
        <v>2620</v>
      </c>
      <c r="P606" s="4" t="s">
        <v>2621</v>
      </c>
      <c r="Q606" s="4" t="s">
        <v>2622</v>
      </c>
      <c r="R606" s="4">
        <v>76.5</v>
      </c>
      <c r="S606" s="4">
        <v>0</v>
      </c>
      <c r="T606" s="4">
        <v>0</v>
      </c>
      <c r="U606" s="4">
        <v>0</v>
      </c>
      <c r="V606" s="4">
        <v>6</v>
      </c>
      <c r="W606" s="4">
        <v>11</v>
      </c>
      <c r="X606" s="5">
        <v>12</v>
      </c>
      <c r="Z606" s="3">
        <f t="shared" si="108"/>
        <v>4.0000000000000002E-4</v>
      </c>
      <c r="AA606" s="4">
        <f t="shared" si="108"/>
        <v>4.0000000000000002E-4</v>
      </c>
      <c r="AB606" s="4">
        <f t="shared" si="108"/>
        <v>4.0000000000000002E-4</v>
      </c>
      <c r="AC606" s="4">
        <f t="shared" si="107"/>
        <v>3.1210884353741497E-3</v>
      </c>
      <c r="AD606" s="4">
        <f t="shared" si="107"/>
        <v>2.3923926824850573E-3</v>
      </c>
      <c r="AE606" s="5">
        <f t="shared" si="107"/>
        <v>2.2864958339883666E-3</v>
      </c>
      <c r="AF606"/>
      <c r="AG606" s="3">
        <f t="shared" si="102"/>
        <v>4.0000000000000002E-4</v>
      </c>
      <c r="AH606" s="5">
        <f t="shared" si="103"/>
        <v>2.5999923172825247E-3</v>
      </c>
      <c r="AI606"/>
      <c r="AJ606" s="3">
        <f t="shared" si="104"/>
        <v>1.3922806783270347E-2</v>
      </c>
      <c r="AK606" s="4">
        <f t="shared" si="98"/>
        <v>1.3922806783270347E-2</v>
      </c>
      <c r="AL606" s="4">
        <f t="shared" si="105"/>
        <v>1.3922806783270347E-2</v>
      </c>
      <c r="AM606" s="4">
        <f t="shared" si="99"/>
        <v>6.4999807932063112</v>
      </c>
      <c r="AN606" s="4">
        <f t="shared" si="100"/>
        <v>2.7004354551277161</v>
      </c>
      <c r="AO606" s="4">
        <f t="shared" si="101"/>
        <v>0</v>
      </c>
      <c r="AP606" s="16" t="str">
        <f t="shared" si="106"/>
        <v>#FF8000</v>
      </c>
    </row>
    <row r="607" spans="1:42" x14ac:dyDescent="0.35">
      <c r="A607" s="3" t="s">
        <v>2623</v>
      </c>
      <c r="B607" s="4"/>
      <c r="C607" s="4"/>
      <c r="D607" s="23" t="s">
        <v>32</v>
      </c>
      <c r="E607" s="4" t="s">
        <v>33</v>
      </c>
      <c r="F607" s="4" t="s">
        <v>34</v>
      </c>
      <c r="G607" s="4" t="s">
        <v>35</v>
      </c>
      <c r="H607" s="4" t="s">
        <v>36</v>
      </c>
      <c r="I607" s="4" t="s">
        <v>37</v>
      </c>
      <c r="J607" s="4" t="s">
        <v>38</v>
      </c>
      <c r="K607" s="4" t="s">
        <v>32</v>
      </c>
      <c r="L607" s="4" t="s">
        <v>39</v>
      </c>
      <c r="M607" s="4" t="s">
        <v>79</v>
      </c>
      <c r="N607" s="4" t="s">
        <v>41</v>
      </c>
      <c r="O607" s="4" t="s">
        <v>2113</v>
      </c>
      <c r="P607" s="4" t="s">
        <v>2114</v>
      </c>
      <c r="Q607" s="4" t="s">
        <v>2624</v>
      </c>
      <c r="R607" s="4">
        <v>96.5</v>
      </c>
      <c r="S607" s="4">
        <v>0</v>
      </c>
      <c r="T607" s="4">
        <v>5</v>
      </c>
      <c r="U607" s="4">
        <v>5</v>
      </c>
      <c r="V607" s="4">
        <v>35</v>
      </c>
      <c r="W607" s="4">
        <v>48</v>
      </c>
      <c r="X607" s="5">
        <v>47</v>
      </c>
      <c r="Z607" s="3">
        <f t="shared" si="108"/>
        <v>4.0000000000000002E-4</v>
      </c>
      <c r="AA607" s="4">
        <f t="shared" si="108"/>
        <v>4.3135042735042733E-2</v>
      </c>
      <c r="AB607" s="4">
        <f t="shared" si="108"/>
        <v>3.7993984962406011E-2</v>
      </c>
      <c r="AC607" s="4">
        <f t="shared" si="107"/>
        <v>1.6273015873015873E-2</v>
      </c>
      <c r="AD607" s="4">
        <f t="shared" si="107"/>
        <v>9.0940771599347936E-3</v>
      </c>
      <c r="AE607" s="5">
        <f t="shared" si="107"/>
        <v>7.7887753497877694E-3</v>
      </c>
      <c r="AF607"/>
      <c r="AG607" s="3">
        <f t="shared" si="102"/>
        <v>2.7176342565816247E-2</v>
      </c>
      <c r="AH607" s="5">
        <f t="shared" si="103"/>
        <v>1.1051956127579478E-2</v>
      </c>
      <c r="AI607"/>
      <c r="AJ607" s="3">
        <f t="shared" si="104"/>
        <v>0.42055746494201318</v>
      </c>
      <c r="AK607" s="4">
        <f t="shared" si="98"/>
        <v>0.42055746494201318</v>
      </c>
      <c r="AL607" s="4">
        <f t="shared" si="105"/>
        <v>1</v>
      </c>
      <c r="AM607" s="4">
        <f t="shared" si="99"/>
        <v>0.40667562608226676</v>
      </c>
      <c r="AN607" s="4">
        <f t="shared" si="100"/>
        <v>0</v>
      </c>
      <c r="AO607" s="4">
        <f t="shared" si="101"/>
        <v>0</v>
      </c>
      <c r="AP607" s="16" t="str">
        <f t="shared" si="106"/>
        <v>#00FF00</v>
      </c>
    </row>
    <row r="608" spans="1:42" x14ac:dyDescent="0.35">
      <c r="A608" s="3" t="s">
        <v>2625</v>
      </c>
      <c r="B608" s="4" t="s">
        <v>2626</v>
      </c>
      <c r="C608" s="4"/>
      <c r="D608" s="23" t="s">
        <v>32</v>
      </c>
      <c r="E608" s="4" t="s">
        <v>33</v>
      </c>
      <c r="F608" s="4" t="s">
        <v>34</v>
      </c>
      <c r="G608" s="4" t="s">
        <v>35</v>
      </c>
      <c r="H608" s="4" t="s">
        <v>36</v>
      </c>
      <c r="I608" s="4" t="s">
        <v>37</v>
      </c>
      <c r="J608" s="4" t="s">
        <v>38</v>
      </c>
      <c r="K608" s="4" t="s">
        <v>32</v>
      </c>
      <c r="L608" s="4" t="s">
        <v>39</v>
      </c>
      <c r="M608" s="4" t="s">
        <v>64</v>
      </c>
      <c r="N608" s="4" t="s">
        <v>41</v>
      </c>
      <c r="O608" s="4" t="s">
        <v>1322</v>
      </c>
      <c r="P608" s="4" t="s">
        <v>1323</v>
      </c>
      <c r="Q608" s="4" t="s">
        <v>2627</v>
      </c>
      <c r="R608" s="4">
        <v>93</v>
      </c>
      <c r="S608" s="4">
        <v>0</v>
      </c>
      <c r="T608" s="4">
        <v>0</v>
      </c>
      <c r="U608" s="4">
        <v>0</v>
      </c>
      <c r="V608" s="4">
        <v>3</v>
      </c>
      <c r="W608" s="4">
        <v>9</v>
      </c>
      <c r="X608" s="5">
        <v>7</v>
      </c>
      <c r="Z608" s="3">
        <f t="shared" si="108"/>
        <v>4.0000000000000002E-4</v>
      </c>
      <c r="AA608" s="4">
        <f t="shared" si="108"/>
        <v>4.0000000000000002E-4</v>
      </c>
      <c r="AB608" s="4">
        <f t="shared" si="108"/>
        <v>4.0000000000000002E-4</v>
      </c>
      <c r="AC608" s="4">
        <f t="shared" si="107"/>
        <v>1.7605442176870747E-3</v>
      </c>
      <c r="AD608" s="4">
        <f t="shared" si="107"/>
        <v>2.030139467487774E-3</v>
      </c>
      <c r="AE608" s="5">
        <f t="shared" si="107"/>
        <v>1.5004559031598806E-3</v>
      </c>
      <c r="AF608"/>
      <c r="AG608" s="3">
        <f t="shared" si="102"/>
        <v>4.0000000000000002E-4</v>
      </c>
      <c r="AH608" s="5">
        <f t="shared" si="103"/>
        <v>1.7637131961115765E-3</v>
      </c>
      <c r="AI608"/>
      <c r="AJ608" s="3">
        <f t="shared" si="104"/>
        <v>1.2341114637484081E-2</v>
      </c>
      <c r="AK608" s="4">
        <f t="shared" si="98"/>
        <v>1.2341114637484081E-2</v>
      </c>
      <c r="AL608" s="4">
        <f t="shared" si="105"/>
        <v>1.2341114637484081E-2</v>
      </c>
      <c r="AM608" s="4">
        <f t="shared" si="99"/>
        <v>4.4092829902789408</v>
      </c>
      <c r="AN608" s="4">
        <f t="shared" si="100"/>
        <v>2.14054407290973</v>
      </c>
      <c r="AO608" s="4" t="str">
        <f t="shared" si="101"/>
        <v>K09013</v>
      </c>
      <c r="AP608" s="16" t="str">
        <f t="shared" si="106"/>
        <v>#FF8000</v>
      </c>
    </row>
    <row r="609" spans="1:42" x14ac:dyDescent="0.35">
      <c r="A609" s="3" t="s">
        <v>2628</v>
      </c>
      <c r="B609" s="4"/>
      <c r="C609" s="4"/>
      <c r="D609" s="23" t="s">
        <v>32</v>
      </c>
      <c r="E609" s="4" t="s">
        <v>33</v>
      </c>
      <c r="F609" s="4" t="s">
        <v>34</v>
      </c>
      <c r="G609" s="4" t="s">
        <v>35</v>
      </c>
      <c r="H609" s="4" t="s">
        <v>36</v>
      </c>
      <c r="I609" s="4" t="s">
        <v>37</v>
      </c>
      <c r="J609" s="4" t="s">
        <v>38</v>
      </c>
      <c r="K609" s="4" t="s">
        <v>32</v>
      </c>
      <c r="L609" s="4" t="s">
        <v>39</v>
      </c>
      <c r="M609" s="4" t="s">
        <v>343</v>
      </c>
      <c r="N609" s="4" t="s">
        <v>41</v>
      </c>
      <c r="O609" s="4" t="s">
        <v>1283</v>
      </c>
      <c r="P609" s="4" t="s">
        <v>1284</v>
      </c>
      <c r="Q609" s="4" t="s">
        <v>44</v>
      </c>
      <c r="R609" s="4">
        <v>79.8</v>
      </c>
      <c r="S609" s="4">
        <v>0</v>
      </c>
      <c r="T609" s="4">
        <v>0</v>
      </c>
      <c r="U609" s="4">
        <v>0</v>
      </c>
      <c r="V609" s="4">
        <v>0</v>
      </c>
      <c r="W609" s="4">
        <v>0</v>
      </c>
      <c r="X609" s="5">
        <v>2</v>
      </c>
      <c r="Z609" s="3">
        <f t="shared" si="108"/>
        <v>4.0000000000000002E-4</v>
      </c>
      <c r="AA609" s="4">
        <f t="shared" si="108"/>
        <v>4.0000000000000002E-4</v>
      </c>
      <c r="AB609" s="4">
        <f t="shared" si="108"/>
        <v>4.0000000000000002E-4</v>
      </c>
      <c r="AC609" s="4">
        <f t="shared" si="107"/>
        <v>4.0000000000000002E-4</v>
      </c>
      <c r="AD609" s="4">
        <f t="shared" si="107"/>
        <v>4.0000000000000002E-4</v>
      </c>
      <c r="AE609" s="5">
        <f t="shared" si="107"/>
        <v>7.1441597233139447E-4</v>
      </c>
      <c r="AF609"/>
      <c r="AG609" s="3">
        <f t="shared" si="102"/>
        <v>4.0000000000000002E-4</v>
      </c>
      <c r="AH609" s="5">
        <f t="shared" si="103"/>
        <v>5.048053241104648E-4</v>
      </c>
      <c r="AI609"/>
      <c r="AJ609" s="3">
        <f t="shared" si="104"/>
        <v>0.42264973081037438</v>
      </c>
      <c r="AK609" s="4">
        <f t="shared" si="98"/>
        <v>0.42264973081037438</v>
      </c>
      <c r="AL609" s="4">
        <f t="shared" si="105"/>
        <v>1</v>
      </c>
      <c r="AM609" s="4">
        <f t="shared" si="99"/>
        <v>1.2620133102761619</v>
      </c>
      <c r="AN609" s="4">
        <f t="shared" si="100"/>
        <v>0</v>
      </c>
      <c r="AO609" s="4">
        <f t="shared" si="101"/>
        <v>0</v>
      </c>
      <c r="AP609" s="16" t="str">
        <f t="shared" si="106"/>
        <v>#00FF00</v>
      </c>
    </row>
    <row r="610" spans="1:42" x14ac:dyDescent="0.35">
      <c r="A610" s="3" t="s">
        <v>2629</v>
      </c>
      <c r="B610" s="4" t="s">
        <v>2630</v>
      </c>
      <c r="C610" s="4" t="s">
        <v>2631</v>
      </c>
      <c r="D610" s="23" t="s">
        <v>32</v>
      </c>
      <c r="E610" s="4" t="s">
        <v>101</v>
      </c>
      <c r="F610" s="4" t="s">
        <v>34</v>
      </c>
      <c r="G610" s="4"/>
      <c r="H610" s="4"/>
      <c r="I610" s="4"/>
      <c r="J610" s="4"/>
      <c r="K610" s="4"/>
      <c r="L610" s="4"/>
      <c r="M610" s="4" t="s">
        <v>40</v>
      </c>
      <c r="N610" s="4" t="s">
        <v>41</v>
      </c>
      <c r="O610" s="4" t="s">
        <v>2632</v>
      </c>
      <c r="P610" s="4" t="s">
        <v>2633</v>
      </c>
      <c r="Q610" s="4" t="s">
        <v>314</v>
      </c>
      <c r="R610" s="4">
        <v>82.9</v>
      </c>
      <c r="S610" s="4">
        <v>0</v>
      </c>
      <c r="T610" s="4">
        <v>0</v>
      </c>
      <c r="U610" s="4">
        <v>0</v>
      </c>
      <c r="V610" s="4">
        <v>0</v>
      </c>
      <c r="W610" s="4">
        <v>1</v>
      </c>
      <c r="X610" s="5">
        <v>0</v>
      </c>
      <c r="Z610" s="3">
        <f t="shared" si="108"/>
        <v>4.0000000000000002E-4</v>
      </c>
      <c r="AA610" s="4">
        <f t="shared" si="108"/>
        <v>4.0000000000000002E-4</v>
      </c>
      <c r="AB610" s="4">
        <f t="shared" si="108"/>
        <v>4.0000000000000002E-4</v>
      </c>
      <c r="AC610" s="4">
        <f t="shared" si="107"/>
        <v>4.0000000000000002E-4</v>
      </c>
      <c r="AD610" s="4">
        <f t="shared" si="107"/>
        <v>5.8112660749864162E-4</v>
      </c>
      <c r="AE610" s="5">
        <f t="shared" si="107"/>
        <v>4.0000000000000002E-4</v>
      </c>
      <c r="AF610"/>
      <c r="AG610" s="3">
        <f t="shared" si="102"/>
        <v>4.0000000000000002E-4</v>
      </c>
      <c r="AH610" s="5">
        <f t="shared" si="103"/>
        <v>4.6037553583288052E-4</v>
      </c>
      <c r="AI610"/>
      <c r="AJ610" s="3">
        <f t="shared" si="104"/>
        <v>0.42264973081037438</v>
      </c>
      <c r="AK610" s="4">
        <f t="shared" si="98"/>
        <v>0.42264973081037438</v>
      </c>
      <c r="AL610" s="4">
        <f t="shared" si="105"/>
        <v>1</v>
      </c>
      <c r="AM610" s="4">
        <f t="shared" si="99"/>
        <v>1.1509388395822013</v>
      </c>
      <c r="AN610" s="4">
        <f t="shared" si="100"/>
        <v>0</v>
      </c>
      <c r="AO610" s="4" t="str">
        <f t="shared" si="101"/>
        <v>K17830</v>
      </c>
      <c r="AP610" s="16" t="str">
        <f t="shared" si="106"/>
        <v>#00FF00</v>
      </c>
    </row>
    <row r="611" spans="1:42" x14ac:dyDescent="0.35">
      <c r="A611" s="3" t="s">
        <v>2634</v>
      </c>
      <c r="B611" s="4"/>
      <c r="C611" s="4"/>
      <c r="D611" s="23" t="s">
        <v>32</v>
      </c>
      <c r="E611" s="4" t="s">
        <v>101</v>
      </c>
      <c r="F611" s="4" t="s">
        <v>34</v>
      </c>
      <c r="G611" s="4"/>
      <c r="H611" s="4"/>
      <c r="I611" s="4"/>
      <c r="J611" s="4"/>
      <c r="K611" s="4"/>
      <c r="L611" s="4"/>
      <c r="M611" s="4" t="s">
        <v>320</v>
      </c>
      <c r="N611" s="4" t="s">
        <v>41</v>
      </c>
      <c r="O611" s="4" t="s">
        <v>50</v>
      </c>
      <c r="P611" s="4" t="s">
        <v>50</v>
      </c>
      <c r="Q611" s="4" t="s">
        <v>103</v>
      </c>
      <c r="R611" s="4">
        <v>75.3</v>
      </c>
      <c r="S611" s="4">
        <v>0</v>
      </c>
      <c r="T611" s="4">
        <v>0</v>
      </c>
      <c r="U611" s="4">
        <v>0</v>
      </c>
      <c r="V611" s="4">
        <v>1</v>
      </c>
      <c r="W611" s="4">
        <v>4</v>
      </c>
      <c r="X611" s="5">
        <v>4</v>
      </c>
      <c r="Z611" s="3">
        <f t="shared" si="108"/>
        <v>4.0000000000000002E-4</v>
      </c>
      <c r="AA611" s="4">
        <f t="shared" si="108"/>
        <v>4.0000000000000002E-4</v>
      </c>
      <c r="AB611" s="4">
        <f t="shared" si="108"/>
        <v>4.0000000000000002E-4</v>
      </c>
      <c r="AC611" s="4">
        <f t="shared" si="107"/>
        <v>8.5351473922902499E-4</v>
      </c>
      <c r="AD611" s="4">
        <f t="shared" si="107"/>
        <v>1.1245064299945662E-3</v>
      </c>
      <c r="AE611" s="5">
        <f t="shared" si="107"/>
        <v>1.028831944662789E-3</v>
      </c>
      <c r="AF611"/>
      <c r="AG611" s="3">
        <f t="shared" si="102"/>
        <v>4.0000000000000002E-4</v>
      </c>
      <c r="AH611" s="5">
        <f t="shared" si="103"/>
        <v>1.0022843712954601E-3</v>
      </c>
      <c r="AI611"/>
      <c r="AJ611" s="3">
        <f t="shared" si="104"/>
        <v>1.6917032689556508E-2</v>
      </c>
      <c r="AK611" s="4">
        <f t="shared" si="98"/>
        <v>1.6917032689556508E-2</v>
      </c>
      <c r="AL611" s="4">
        <f t="shared" si="105"/>
        <v>1.6917032689556508E-2</v>
      </c>
      <c r="AM611" s="4">
        <f t="shared" si="99"/>
        <v>2.50571092823865</v>
      </c>
      <c r="AN611" s="4">
        <f t="shared" si="100"/>
        <v>1.3252199875042594</v>
      </c>
      <c r="AO611" s="4">
        <f t="shared" si="101"/>
        <v>0</v>
      </c>
      <c r="AP611" s="16" t="str">
        <f t="shared" si="106"/>
        <v>#FFFF00</v>
      </c>
    </row>
    <row r="612" spans="1:42" x14ac:dyDescent="0.35">
      <c r="A612" s="3" t="s">
        <v>2635</v>
      </c>
      <c r="B612" s="4"/>
      <c r="C612" s="4"/>
      <c r="D612" s="23" t="s">
        <v>32</v>
      </c>
      <c r="E612" s="4" t="s">
        <v>33</v>
      </c>
      <c r="F612" s="4" t="s">
        <v>34</v>
      </c>
      <c r="G612" s="4" t="s">
        <v>35</v>
      </c>
      <c r="H612" s="4" t="s">
        <v>36</v>
      </c>
      <c r="I612" s="4" t="s">
        <v>37</v>
      </c>
      <c r="J612" s="4" t="s">
        <v>38</v>
      </c>
      <c r="K612" s="4" t="s">
        <v>32</v>
      </c>
      <c r="L612" s="4" t="s">
        <v>708</v>
      </c>
      <c r="M612" s="4" t="s">
        <v>102</v>
      </c>
      <c r="N612" s="4" t="s">
        <v>41</v>
      </c>
      <c r="O612" s="4" t="s">
        <v>50</v>
      </c>
      <c r="P612" s="4" t="s">
        <v>50</v>
      </c>
      <c r="Q612" s="4" t="s">
        <v>2636</v>
      </c>
      <c r="R612" s="4">
        <v>85.2</v>
      </c>
      <c r="S612" s="4">
        <v>0</v>
      </c>
      <c r="T612" s="4">
        <v>0</v>
      </c>
      <c r="U612" s="4">
        <v>0</v>
      </c>
      <c r="V612" s="4">
        <v>0</v>
      </c>
      <c r="W612" s="4">
        <v>0</v>
      </c>
      <c r="X612" s="5">
        <v>0</v>
      </c>
      <c r="Z612" s="3">
        <f t="shared" si="108"/>
        <v>4.0000000000000002E-4</v>
      </c>
      <c r="AA612" s="4">
        <f t="shared" si="108"/>
        <v>4.0000000000000002E-4</v>
      </c>
      <c r="AB612" s="4">
        <f t="shared" si="108"/>
        <v>4.0000000000000002E-4</v>
      </c>
      <c r="AC612" s="4">
        <f t="shared" si="107"/>
        <v>4.0000000000000002E-4</v>
      </c>
      <c r="AD612" s="4">
        <f t="shared" si="107"/>
        <v>4.0000000000000002E-4</v>
      </c>
      <c r="AE612" s="5">
        <f t="shared" si="107"/>
        <v>4.0000000000000002E-4</v>
      </c>
      <c r="AF612"/>
      <c r="AG612" s="3">
        <f t="shared" si="102"/>
        <v>4.0000000000000002E-4</v>
      </c>
      <c r="AH612" s="5">
        <f t="shared" si="103"/>
        <v>4.0000000000000002E-4</v>
      </c>
      <c r="AI612"/>
      <c r="AJ612" s="3" t="e">
        <f t="shared" si="104"/>
        <v>#DIV/0!</v>
      </c>
      <c r="AK612" s="4">
        <f t="shared" si="98"/>
        <v>1</v>
      </c>
      <c r="AL612" s="4">
        <f t="shared" si="105"/>
        <v>1</v>
      </c>
      <c r="AM612" s="4">
        <f t="shared" si="99"/>
        <v>1</v>
      </c>
      <c r="AN612" s="4">
        <f t="shared" si="100"/>
        <v>0</v>
      </c>
      <c r="AO612" s="4">
        <f t="shared" si="101"/>
        <v>0</v>
      </c>
      <c r="AP612" s="16" t="str">
        <f t="shared" si="106"/>
        <v>#00FF00</v>
      </c>
    </row>
    <row r="613" spans="1:42" x14ac:dyDescent="0.35">
      <c r="A613" s="3" t="s">
        <v>2637</v>
      </c>
      <c r="B613" s="4" t="s">
        <v>2638</v>
      </c>
      <c r="C613" s="4"/>
      <c r="D613" s="23" t="s">
        <v>32</v>
      </c>
      <c r="E613" s="4" t="s">
        <v>33</v>
      </c>
      <c r="F613" s="4" t="s">
        <v>34</v>
      </c>
      <c r="G613" s="4" t="s">
        <v>35</v>
      </c>
      <c r="H613" s="4" t="s">
        <v>36</v>
      </c>
      <c r="I613" s="4" t="s">
        <v>37</v>
      </c>
      <c r="J613" s="4" t="s">
        <v>38</v>
      </c>
      <c r="K613" s="4" t="s">
        <v>32</v>
      </c>
      <c r="L613" s="4" t="s">
        <v>39</v>
      </c>
      <c r="M613" s="4" t="s">
        <v>118</v>
      </c>
      <c r="N613" s="4" t="s">
        <v>41</v>
      </c>
      <c r="O613" s="4" t="s">
        <v>2639</v>
      </c>
      <c r="P613" s="4" t="s">
        <v>2640</v>
      </c>
      <c r="Q613" s="4" t="s">
        <v>2641</v>
      </c>
      <c r="R613" s="4">
        <v>88.7</v>
      </c>
      <c r="S613" s="4">
        <v>0</v>
      </c>
      <c r="T613" s="4">
        <v>0</v>
      </c>
      <c r="U613" s="4">
        <v>0</v>
      </c>
      <c r="V613" s="4">
        <v>0</v>
      </c>
      <c r="W613" s="4">
        <v>0</v>
      </c>
      <c r="X613" s="5">
        <v>1</v>
      </c>
      <c r="Z613" s="3">
        <f t="shared" si="108"/>
        <v>4.0000000000000002E-4</v>
      </c>
      <c r="AA613" s="4">
        <f t="shared" si="108"/>
        <v>4.0000000000000002E-4</v>
      </c>
      <c r="AB613" s="4">
        <f t="shared" si="108"/>
        <v>4.0000000000000002E-4</v>
      </c>
      <c r="AC613" s="4">
        <f t="shared" si="107"/>
        <v>4.0000000000000002E-4</v>
      </c>
      <c r="AD613" s="4">
        <f t="shared" si="107"/>
        <v>4.0000000000000002E-4</v>
      </c>
      <c r="AE613" s="5">
        <f t="shared" si="107"/>
        <v>5.5720798616569727E-4</v>
      </c>
      <c r="AF613"/>
      <c r="AG613" s="3">
        <f t="shared" si="102"/>
        <v>4.0000000000000002E-4</v>
      </c>
      <c r="AH613" s="5">
        <f t="shared" si="103"/>
        <v>4.5240266205523244E-4</v>
      </c>
      <c r="AI613"/>
      <c r="AJ613" s="3">
        <f t="shared" si="104"/>
        <v>0.42264973081037416</v>
      </c>
      <c r="AK613" s="4">
        <f t="shared" si="98"/>
        <v>0.42264973081037416</v>
      </c>
      <c r="AL613" s="4">
        <f t="shared" si="105"/>
        <v>1</v>
      </c>
      <c r="AM613" s="4">
        <f t="shared" si="99"/>
        <v>1.1310066551380811</v>
      </c>
      <c r="AN613" s="4">
        <f t="shared" si="100"/>
        <v>0</v>
      </c>
      <c r="AO613" s="4" t="str">
        <f t="shared" si="101"/>
        <v>K02912</v>
      </c>
      <c r="AP613" s="16" t="str">
        <f t="shared" si="106"/>
        <v>#00FF00</v>
      </c>
    </row>
    <row r="614" spans="1:42" x14ac:dyDescent="0.35">
      <c r="A614" s="3" t="s">
        <v>2642</v>
      </c>
      <c r="B614" s="4"/>
      <c r="C614" s="4"/>
      <c r="D614" s="23" t="s">
        <v>32</v>
      </c>
      <c r="E614" s="4" t="s">
        <v>72</v>
      </c>
      <c r="F614" s="4" t="s">
        <v>34</v>
      </c>
      <c r="G614" s="4" t="s">
        <v>1174</v>
      </c>
      <c r="H614" s="4" t="s">
        <v>2643</v>
      </c>
      <c r="I614" s="4" t="s">
        <v>2644</v>
      </c>
      <c r="J614" s="4" t="s">
        <v>2645</v>
      </c>
      <c r="K614" s="4" t="s">
        <v>2646</v>
      </c>
      <c r="L614" s="4" t="s">
        <v>2647</v>
      </c>
      <c r="M614" s="4" t="s">
        <v>741</v>
      </c>
      <c r="N614" s="4" t="s">
        <v>41</v>
      </c>
      <c r="O614" s="4" t="s">
        <v>2648</v>
      </c>
      <c r="P614" s="4" t="s">
        <v>2649</v>
      </c>
      <c r="Q614" s="4" t="s">
        <v>2650</v>
      </c>
      <c r="R614" s="4">
        <v>52.1</v>
      </c>
      <c r="S614" s="4">
        <v>0</v>
      </c>
      <c r="T614" s="4">
        <v>0</v>
      </c>
      <c r="U614" s="4">
        <v>0</v>
      </c>
      <c r="V614" s="4">
        <v>0</v>
      </c>
      <c r="W614" s="4">
        <v>0</v>
      </c>
      <c r="X614" s="5">
        <v>1</v>
      </c>
      <c r="Z614" s="3">
        <f t="shared" si="108"/>
        <v>4.0000000000000002E-4</v>
      </c>
      <c r="AA614" s="4">
        <f t="shared" si="108"/>
        <v>4.0000000000000002E-4</v>
      </c>
      <c r="AB614" s="4">
        <f t="shared" si="108"/>
        <v>4.0000000000000002E-4</v>
      </c>
      <c r="AC614" s="4">
        <f t="shared" si="107"/>
        <v>4.0000000000000002E-4</v>
      </c>
      <c r="AD614" s="4">
        <f t="shared" si="107"/>
        <v>4.0000000000000002E-4</v>
      </c>
      <c r="AE614" s="5">
        <f t="shared" si="107"/>
        <v>5.5720798616569727E-4</v>
      </c>
      <c r="AF614"/>
      <c r="AG614" s="3">
        <f t="shared" si="102"/>
        <v>4.0000000000000002E-4</v>
      </c>
      <c r="AH614" s="5">
        <f t="shared" si="103"/>
        <v>4.5240266205523244E-4</v>
      </c>
      <c r="AI614"/>
      <c r="AJ614" s="3">
        <f t="shared" si="104"/>
        <v>0.42264973081037416</v>
      </c>
      <c r="AK614" s="4">
        <f t="shared" si="98"/>
        <v>0.42264973081037416</v>
      </c>
      <c r="AL614" s="4">
        <f t="shared" si="105"/>
        <v>1</v>
      </c>
      <c r="AM614" s="4">
        <f t="shared" si="99"/>
        <v>1.1310066551380811</v>
      </c>
      <c r="AN614" s="4">
        <f t="shared" si="100"/>
        <v>0</v>
      </c>
      <c r="AO614" s="4">
        <f t="shared" si="101"/>
        <v>0</v>
      </c>
      <c r="AP614" s="16" t="str">
        <f t="shared" si="106"/>
        <v>#00FF00</v>
      </c>
    </row>
    <row r="615" spans="1:42" x14ac:dyDescent="0.35">
      <c r="A615" s="3" t="s">
        <v>2651</v>
      </c>
      <c r="B615" s="4" t="s">
        <v>1974</v>
      </c>
      <c r="C615" s="4"/>
      <c r="D615" s="23" t="s">
        <v>32</v>
      </c>
      <c r="E615" s="4" t="s">
        <v>101</v>
      </c>
      <c r="F615" s="4" t="s">
        <v>34</v>
      </c>
      <c r="G615" s="4"/>
      <c r="H615" s="4"/>
      <c r="I615" s="4"/>
      <c r="J615" s="4"/>
      <c r="K615" s="4"/>
      <c r="L615" s="4"/>
      <c r="M615" s="4" t="s">
        <v>102</v>
      </c>
      <c r="N615" s="4" t="s">
        <v>41</v>
      </c>
      <c r="O615" s="4" t="s">
        <v>2652</v>
      </c>
      <c r="P615" s="4" t="s">
        <v>2653</v>
      </c>
      <c r="Q615" s="4" t="s">
        <v>631</v>
      </c>
      <c r="R615" s="4">
        <v>84.3</v>
      </c>
      <c r="S615" s="4">
        <v>0</v>
      </c>
      <c r="T615" s="4">
        <v>0</v>
      </c>
      <c r="U615" s="4">
        <v>0</v>
      </c>
      <c r="V615" s="4">
        <v>1</v>
      </c>
      <c r="W615" s="4">
        <v>7</v>
      </c>
      <c r="X615" s="5">
        <v>2</v>
      </c>
      <c r="Z615" s="3">
        <f t="shared" si="108"/>
        <v>4.0000000000000002E-4</v>
      </c>
      <c r="AA615" s="4">
        <f t="shared" si="108"/>
        <v>4.0000000000000002E-4</v>
      </c>
      <c r="AB615" s="4">
        <f t="shared" si="108"/>
        <v>4.0000000000000002E-4</v>
      </c>
      <c r="AC615" s="4">
        <f t="shared" si="107"/>
        <v>8.5351473922902499E-4</v>
      </c>
      <c r="AD615" s="4">
        <f t="shared" si="107"/>
        <v>1.6678862524904909E-3</v>
      </c>
      <c r="AE615" s="5">
        <f t="shared" si="107"/>
        <v>7.1441597233139447E-4</v>
      </c>
      <c r="AF615"/>
      <c r="AG615" s="3">
        <f t="shared" si="102"/>
        <v>4.0000000000000002E-4</v>
      </c>
      <c r="AH615" s="5">
        <f t="shared" si="103"/>
        <v>1.0786056546836368E-3</v>
      </c>
      <c r="AI615"/>
      <c r="AJ615" s="3">
        <f t="shared" si="104"/>
        <v>0.14998542991212549</v>
      </c>
      <c r="AK615" s="4">
        <f t="shared" si="98"/>
        <v>0.14998542991212549</v>
      </c>
      <c r="AL615" s="4">
        <f t="shared" si="105"/>
        <v>1</v>
      </c>
      <c r="AM615" s="4">
        <f t="shared" si="99"/>
        <v>2.6965141367090917</v>
      </c>
      <c r="AN615" s="4">
        <f t="shared" si="100"/>
        <v>0</v>
      </c>
      <c r="AO615" s="4" t="str">
        <f t="shared" si="101"/>
        <v>K00205</v>
      </c>
      <c r="AP615" s="16" t="str">
        <f t="shared" si="106"/>
        <v>#00FF00</v>
      </c>
    </row>
    <row r="616" spans="1:42" x14ac:dyDescent="0.35">
      <c r="A616" s="3" t="s">
        <v>2654</v>
      </c>
      <c r="B616" s="4"/>
      <c r="C616" s="4"/>
      <c r="D616" s="23" t="s">
        <v>32</v>
      </c>
      <c r="E616" s="4" t="s">
        <v>101</v>
      </c>
      <c r="F616" s="4" t="s">
        <v>34</v>
      </c>
      <c r="G616" s="4"/>
      <c r="H616" s="4"/>
      <c r="I616" s="4"/>
      <c r="J616" s="4"/>
      <c r="K616" s="4"/>
      <c r="L616" s="4"/>
      <c r="M616" s="4" t="s">
        <v>169</v>
      </c>
      <c r="N616" s="4" t="s">
        <v>41</v>
      </c>
      <c r="O616" s="4" t="s">
        <v>2655</v>
      </c>
      <c r="P616" s="4" t="s">
        <v>2656</v>
      </c>
      <c r="Q616" s="4" t="s">
        <v>2657</v>
      </c>
      <c r="R616" s="4">
        <v>90</v>
      </c>
      <c r="S616" s="4">
        <v>0</v>
      </c>
      <c r="T616" s="4">
        <v>0</v>
      </c>
      <c r="U616" s="4">
        <v>0</v>
      </c>
      <c r="V616" s="4">
        <v>1</v>
      </c>
      <c r="W616" s="4">
        <v>2</v>
      </c>
      <c r="X616" s="5">
        <v>2</v>
      </c>
      <c r="Z616" s="3">
        <f t="shared" si="108"/>
        <v>4.0000000000000002E-4</v>
      </c>
      <c r="AA616" s="4">
        <f t="shared" si="108"/>
        <v>4.0000000000000002E-4</v>
      </c>
      <c r="AB616" s="4">
        <f t="shared" si="108"/>
        <v>4.0000000000000002E-4</v>
      </c>
      <c r="AC616" s="4">
        <f t="shared" si="107"/>
        <v>8.5351473922902499E-4</v>
      </c>
      <c r="AD616" s="4">
        <f t="shared" si="107"/>
        <v>7.6225321499728306E-4</v>
      </c>
      <c r="AE616" s="5">
        <f t="shared" si="107"/>
        <v>7.1441597233139447E-4</v>
      </c>
      <c r="AF616"/>
      <c r="AG616" s="3">
        <f t="shared" si="102"/>
        <v>4.0000000000000002E-4</v>
      </c>
      <c r="AH616" s="5">
        <f t="shared" si="103"/>
        <v>7.7672797551923414E-4</v>
      </c>
      <c r="AI616"/>
      <c r="AJ616" s="3">
        <f t="shared" si="104"/>
        <v>1.1527454066491043E-2</v>
      </c>
      <c r="AK616" s="4">
        <f t="shared" si="98"/>
        <v>1.1527454066491043E-2</v>
      </c>
      <c r="AL616" s="4">
        <f t="shared" si="105"/>
        <v>1.1527454066491043E-2</v>
      </c>
      <c r="AM616" s="4">
        <f t="shared" si="99"/>
        <v>1.9418199387980852</v>
      </c>
      <c r="AN616" s="4">
        <f t="shared" si="100"/>
        <v>0.95740942864236322</v>
      </c>
      <c r="AO616" s="4">
        <f t="shared" si="101"/>
        <v>0</v>
      </c>
      <c r="AP616" s="16" t="str">
        <f t="shared" si="106"/>
        <v>#FFFF00</v>
      </c>
    </row>
    <row r="617" spans="1:42" x14ac:dyDescent="0.35">
      <c r="A617" s="3" t="s">
        <v>2658</v>
      </c>
      <c r="B617" s="4"/>
      <c r="C617" s="4"/>
      <c r="D617" s="23" t="s">
        <v>32</v>
      </c>
      <c r="E617" s="4" t="s">
        <v>33</v>
      </c>
      <c r="F617" s="4" t="s">
        <v>34</v>
      </c>
      <c r="G617" s="4" t="s">
        <v>35</v>
      </c>
      <c r="H617" s="4" t="s">
        <v>36</v>
      </c>
      <c r="I617" s="4" t="s">
        <v>37</v>
      </c>
      <c r="J617" s="4" t="s">
        <v>38</v>
      </c>
      <c r="K617" s="4" t="s">
        <v>32</v>
      </c>
      <c r="L617" s="4" t="s">
        <v>39</v>
      </c>
      <c r="M617" s="4" t="s">
        <v>600</v>
      </c>
      <c r="N617" s="4" t="s">
        <v>41</v>
      </c>
      <c r="O617" s="4" t="s">
        <v>50</v>
      </c>
      <c r="P617" s="4" t="s">
        <v>50</v>
      </c>
      <c r="Q617" s="4" t="s">
        <v>2659</v>
      </c>
      <c r="R617" s="4">
        <v>78.3</v>
      </c>
      <c r="S617" s="4">
        <v>0</v>
      </c>
      <c r="T617" s="4">
        <v>0</v>
      </c>
      <c r="U617" s="4">
        <v>0</v>
      </c>
      <c r="V617" s="4">
        <v>0</v>
      </c>
      <c r="W617" s="4">
        <v>1</v>
      </c>
      <c r="X617" s="5">
        <v>2</v>
      </c>
      <c r="Z617" s="3">
        <f t="shared" si="108"/>
        <v>4.0000000000000002E-4</v>
      </c>
      <c r="AA617" s="4">
        <f t="shared" si="108"/>
        <v>4.0000000000000002E-4</v>
      </c>
      <c r="AB617" s="4">
        <f t="shared" si="108"/>
        <v>4.0000000000000002E-4</v>
      </c>
      <c r="AC617" s="4">
        <f t="shared" si="107"/>
        <v>4.0000000000000002E-4</v>
      </c>
      <c r="AD617" s="4">
        <f t="shared" si="107"/>
        <v>5.8112660749864162E-4</v>
      </c>
      <c r="AE617" s="5">
        <f t="shared" si="107"/>
        <v>7.1441597233139447E-4</v>
      </c>
      <c r="AF617"/>
      <c r="AG617" s="3">
        <f t="shared" si="102"/>
        <v>4.0000000000000002E-4</v>
      </c>
      <c r="AH617" s="5">
        <f t="shared" si="103"/>
        <v>5.6518085994334535E-4</v>
      </c>
      <c r="AI617"/>
      <c r="AJ617" s="3">
        <f t="shared" si="104"/>
        <v>0.21152775077520236</v>
      </c>
      <c r="AK617" s="4">
        <f t="shared" si="98"/>
        <v>0.21152775077520236</v>
      </c>
      <c r="AL617" s="4">
        <f t="shared" si="105"/>
        <v>1</v>
      </c>
      <c r="AM617" s="4">
        <f t="shared" si="99"/>
        <v>1.4129521498583633</v>
      </c>
      <c r="AN617" s="4">
        <f t="shared" si="100"/>
        <v>0</v>
      </c>
      <c r="AO617" s="4">
        <f t="shared" si="101"/>
        <v>0</v>
      </c>
      <c r="AP617" s="16" t="str">
        <f t="shared" si="106"/>
        <v>#00FF00</v>
      </c>
    </row>
    <row r="618" spans="1:42" x14ac:dyDescent="0.35">
      <c r="A618" s="3" t="s">
        <v>2660</v>
      </c>
      <c r="B618" s="4" t="s">
        <v>2661</v>
      </c>
      <c r="C618" s="4"/>
      <c r="D618" s="23" t="s">
        <v>32</v>
      </c>
      <c r="E618" s="4" t="s">
        <v>33</v>
      </c>
      <c r="F618" s="4" t="s">
        <v>34</v>
      </c>
      <c r="G618" s="4" t="s">
        <v>35</v>
      </c>
      <c r="H618" s="4" t="s">
        <v>36</v>
      </c>
      <c r="I618" s="4" t="s">
        <v>37</v>
      </c>
      <c r="J618" s="4" t="s">
        <v>38</v>
      </c>
      <c r="K618" s="4" t="s">
        <v>32</v>
      </c>
      <c r="L618" s="4" t="s">
        <v>39</v>
      </c>
      <c r="M618" s="4" t="s">
        <v>197</v>
      </c>
      <c r="N618" s="4" t="s">
        <v>41</v>
      </c>
      <c r="O618" s="4" t="s">
        <v>2662</v>
      </c>
      <c r="P618" s="4" t="s">
        <v>2663</v>
      </c>
      <c r="Q618" s="4" t="s">
        <v>2664</v>
      </c>
      <c r="R618" s="4">
        <v>74.599999999999994</v>
      </c>
      <c r="S618" s="4">
        <v>0</v>
      </c>
      <c r="T618" s="4">
        <v>0</v>
      </c>
      <c r="U618" s="4">
        <v>0</v>
      </c>
      <c r="V618" s="4">
        <v>1</v>
      </c>
      <c r="W618" s="4">
        <v>1</v>
      </c>
      <c r="X618" s="5">
        <v>1</v>
      </c>
      <c r="Z618" s="3">
        <f t="shared" si="108"/>
        <v>4.0000000000000002E-4</v>
      </c>
      <c r="AA618" s="4">
        <f t="shared" si="108"/>
        <v>4.0000000000000002E-4</v>
      </c>
      <c r="AB618" s="4">
        <f t="shared" si="108"/>
        <v>4.0000000000000002E-4</v>
      </c>
      <c r="AC618" s="4">
        <f t="shared" si="107"/>
        <v>8.5351473922902499E-4</v>
      </c>
      <c r="AD618" s="4">
        <f t="shared" si="107"/>
        <v>5.8112660749864162E-4</v>
      </c>
      <c r="AE618" s="5">
        <f t="shared" si="107"/>
        <v>5.5720798616569727E-4</v>
      </c>
      <c r="AF618"/>
      <c r="AG618" s="3">
        <f t="shared" si="102"/>
        <v>4.0000000000000002E-4</v>
      </c>
      <c r="AH618" s="5">
        <f t="shared" si="103"/>
        <v>6.6394977763112133E-4</v>
      </c>
      <c r="AI618"/>
      <c r="AJ618" s="3">
        <f t="shared" si="104"/>
        <v>0.1088688786831371</v>
      </c>
      <c r="AK618" s="4">
        <f t="shared" si="98"/>
        <v>0.1088688786831371</v>
      </c>
      <c r="AL618" s="4">
        <f t="shared" si="105"/>
        <v>1</v>
      </c>
      <c r="AM618" s="4">
        <f t="shared" si="99"/>
        <v>1.6598744440778033</v>
      </c>
      <c r="AN618" s="4">
        <f t="shared" si="100"/>
        <v>0</v>
      </c>
      <c r="AO618" s="4" t="str">
        <f t="shared" si="101"/>
        <v>K09148</v>
      </c>
      <c r="AP618" s="16" t="str">
        <f t="shared" si="106"/>
        <v>#00FF00</v>
      </c>
    </row>
    <row r="619" spans="1:42" x14ac:dyDescent="0.35">
      <c r="A619" s="3" t="s">
        <v>2665</v>
      </c>
      <c r="B619" s="4" t="s">
        <v>2666</v>
      </c>
      <c r="C619" s="4" t="s">
        <v>2667</v>
      </c>
      <c r="D619" s="23" t="s">
        <v>32</v>
      </c>
      <c r="E619" s="4" t="s">
        <v>33</v>
      </c>
      <c r="F619" s="4" t="s">
        <v>34</v>
      </c>
      <c r="G619" s="4" t="s">
        <v>35</v>
      </c>
      <c r="H619" s="4" t="s">
        <v>36</v>
      </c>
      <c r="I619" s="4" t="s">
        <v>37</v>
      </c>
      <c r="J619" s="4" t="s">
        <v>38</v>
      </c>
      <c r="K619" s="4" t="s">
        <v>32</v>
      </c>
      <c r="L619" s="4" t="s">
        <v>39</v>
      </c>
      <c r="M619" s="4" t="s">
        <v>600</v>
      </c>
      <c r="N619" s="4" t="s">
        <v>41</v>
      </c>
      <c r="O619" s="4" t="s">
        <v>2668</v>
      </c>
      <c r="P619" s="4" t="s">
        <v>2669</v>
      </c>
      <c r="Q619" s="4" t="s">
        <v>2670</v>
      </c>
      <c r="R619" s="4">
        <v>86.2</v>
      </c>
      <c r="S619" s="4">
        <v>0</v>
      </c>
      <c r="T619" s="4">
        <v>0</v>
      </c>
      <c r="U619" s="4">
        <v>0</v>
      </c>
      <c r="V619" s="4">
        <v>0</v>
      </c>
      <c r="W619" s="4">
        <v>0</v>
      </c>
      <c r="X619" s="5">
        <v>1</v>
      </c>
      <c r="Z619" s="3">
        <f t="shared" si="108"/>
        <v>4.0000000000000002E-4</v>
      </c>
      <c r="AA619" s="4">
        <f t="shared" si="108"/>
        <v>4.0000000000000002E-4</v>
      </c>
      <c r="AB619" s="4">
        <f t="shared" si="108"/>
        <v>4.0000000000000002E-4</v>
      </c>
      <c r="AC619" s="4">
        <f t="shared" si="107"/>
        <v>4.0000000000000002E-4</v>
      </c>
      <c r="AD619" s="4">
        <f t="shared" si="107"/>
        <v>4.0000000000000002E-4</v>
      </c>
      <c r="AE619" s="5">
        <f t="shared" si="107"/>
        <v>5.5720798616569727E-4</v>
      </c>
      <c r="AF619"/>
      <c r="AG619" s="3">
        <f t="shared" si="102"/>
        <v>4.0000000000000002E-4</v>
      </c>
      <c r="AH619" s="5">
        <f t="shared" si="103"/>
        <v>4.5240266205523244E-4</v>
      </c>
      <c r="AI619"/>
      <c r="AJ619" s="3">
        <f t="shared" si="104"/>
        <v>0.42264973081037416</v>
      </c>
      <c r="AK619" s="4">
        <f t="shared" si="98"/>
        <v>0.42264973081037416</v>
      </c>
      <c r="AL619" s="4">
        <f t="shared" si="105"/>
        <v>1</v>
      </c>
      <c r="AM619" s="4">
        <f t="shared" si="99"/>
        <v>1.1310066551380811</v>
      </c>
      <c r="AN619" s="4">
        <f t="shared" si="100"/>
        <v>0</v>
      </c>
      <c r="AO619" s="4" t="str">
        <f t="shared" si="101"/>
        <v>K00784</v>
      </c>
      <c r="AP619" s="16" t="str">
        <f t="shared" si="106"/>
        <v>#00FF00</v>
      </c>
    </row>
    <row r="620" spans="1:42" x14ac:dyDescent="0.35">
      <c r="A620" s="3" t="s">
        <v>2671</v>
      </c>
      <c r="B620" s="4"/>
      <c r="C620" s="4"/>
      <c r="D620" s="23" t="s">
        <v>32</v>
      </c>
      <c r="E620" s="4" t="s">
        <v>33</v>
      </c>
      <c r="F620" s="4" t="s">
        <v>34</v>
      </c>
      <c r="G620" s="4" t="s">
        <v>35</v>
      </c>
      <c r="H620" s="4" t="s">
        <v>36</v>
      </c>
      <c r="I620" s="4" t="s">
        <v>37</v>
      </c>
      <c r="J620" s="4" t="s">
        <v>38</v>
      </c>
      <c r="K620" s="4" t="s">
        <v>32</v>
      </c>
      <c r="L620" s="4" t="s">
        <v>39</v>
      </c>
      <c r="M620" s="4" t="s">
        <v>93</v>
      </c>
      <c r="N620" s="4" t="s">
        <v>41</v>
      </c>
      <c r="O620" s="4" t="s">
        <v>50</v>
      </c>
      <c r="P620" s="4" t="s">
        <v>50</v>
      </c>
      <c r="Q620" s="4" t="s">
        <v>51</v>
      </c>
      <c r="R620" s="4">
        <v>57.8</v>
      </c>
      <c r="S620" s="4">
        <v>0</v>
      </c>
      <c r="T620" s="4">
        <v>0</v>
      </c>
      <c r="U620" s="4">
        <v>0</v>
      </c>
      <c r="V620" s="4">
        <v>0</v>
      </c>
      <c r="W620" s="4">
        <v>0</v>
      </c>
      <c r="X620" s="5">
        <v>1</v>
      </c>
      <c r="Z620" s="3">
        <f t="shared" si="108"/>
        <v>4.0000000000000002E-4</v>
      </c>
      <c r="AA620" s="4">
        <f t="shared" si="108"/>
        <v>4.0000000000000002E-4</v>
      </c>
      <c r="AB620" s="4">
        <f t="shared" si="108"/>
        <v>4.0000000000000002E-4</v>
      </c>
      <c r="AC620" s="4">
        <f t="shared" si="107"/>
        <v>4.0000000000000002E-4</v>
      </c>
      <c r="AD620" s="4">
        <f t="shared" si="107"/>
        <v>4.0000000000000002E-4</v>
      </c>
      <c r="AE620" s="5">
        <f t="shared" si="107"/>
        <v>5.5720798616569727E-4</v>
      </c>
      <c r="AF620"/>
      <c r="AG620" s="3">
        <f t="shared" si="102"/>
        <v>4.0000000000000002E-4</v>
      </c>
      <c r="AH620" s="5">
        <f t="shared" si="103"/>
        <v>4.5240266205523244E-4</v>
      </c>
      <c r="AI620"/>
      <c r="AJ620" s="3">
        <f t="shared" si="104"/>
        <v>0.42264973081037416</v>
      </c>
      <c r="AK620" s="4">
        <f t="shared" si="98"/>
        <v>0.42264973081037416</v>
      </c>
      <c r="AL620" s="4">
        <f t="shared" si="105"/>
        <v>1</v>
      </c>
      <c r="AM620" s="4">
        <f t="shared" si="99"/>
        <v>1.1310066551380811</v>
      </c>
      <c r="AN620" s="4">
        <f t="shared" si="100"/>
        <v>0</v>
      </c>
      <c r="AO620" s="4">
        <f t="shared" si="101"/>
        <v>0</v>
      </c>
      <c r="AP620" s="16" t="str">
        <f t="shared" si="106"/>
        <v>#00FF00</v>
      </c>
    </row>
    <row r="621" spans="1:42" x14ac:dyDescent="0.35">
      <c r="A621" s="3" t="s">
        <v>2672</v>
      </c>
      <c r="B621" s="4" t="s">
        <v>55</v>
      </c>
      <c r="C621" s="4"/>
      <c r="D621" s="23" t="s">
        <v>32</v>
      </c>
      <c r="E621" s="4" t="s">
        <v>33</v>
      </c>
      <c r="F621" s="4" t="s">
        <v>34</v>
      </c>
      <c r="G621" s="4" t="s">
        <v>35</v>
      </c>
      <c r="H621" s="4" t="s">
        <v>36</v>
      </c>
      <c r="I621" s="4" t="s">
        <v>37</v>
      </c>
      <c r="J621" s="4" t="s">
        <v>38</v>
      </c>
      <c r="K621" s="4" t="s">
        <v>32</v>
      </c>
      <c r="L621" s="4" t="s">
        <v>708</v>
      </c>
      <c r="M621" s="4" t="s">
        <v>197</v>
      </c>
      <c r="N621" s="4" t="s">
        <v>41</v>
      </c>
      <c r="O621" s="4" t="s">
        <v>57</v>
      </c>
      <c r="P621" s="4" t="s">
        <v>58</v>
      </c>
      <c r="Q621" s="4" t="s">
        <v>2673</v>
      </c>
      <c r="R621" s="4">
        <v>68.5</v>
      </c>
      <c r="S621" s="4">
        <v>0</v>
      </c>
      <c r="T621" s="4">
        <v>0</v>
      </c>
      <c r="U621" s="4">
        <v>0</v>
      </c>
      <c r="V621" s="4">
        <v>0</v>
      </c>
      <c r="W621" s="4">
        <v>0</v>
      </c>
      <c r="X621" s="5">
        <v>0</v>
      </c>
      <c r="Z621" s="3">
        <f t="shared" si="108"/>
        <v>4.0000000000000002E-4</v>
      </c>
      <c r="AA621" s="4">
        <f t="shared" si="108"/>
        <v>4.0000000000000002E-4</v>
      </c>
      <c r="AB621" s="4">
        <f t="shared" si="108"/>
        <v>4.0000000000000002E-4</v>
      </c>
      <c r="AC621" s="4">
        <f t="shared" si="107"/>
        <v>4.0000000000000002E-4</v>
      </c>
      <c r="AD621" s="4">
        <f t="shared" si="107"/>
        <v>4.0000000000000002E-4</v>
      </c>
      <c r="AE621" s="5">
        <f t="shared" si="107"/>
        <v>4.0000000000000002E-4</v>
      </c>
      <c r="AF621"/>
      <c r="AG621" s="3">
        <f t="shared" si="102"/>
        <v>4.0000000000000002E-4</v>
      </c>
      <c r="AH621" s="5">
        <f t="shared" si="103"/>
        <v>4.0000000000000002E-4</v>
      </c>
      <c r="AI621"/>
      <c r="AJ621" s="3" t="e">
        <f t="shared" si="104"/>
        <v>#DIV/0!</v>
      </c>
      <c r="AK621" s="4">
        <f t="shared" si="98"/>
        <v>1</v>
      </c>
      <c r="AL621" s="4">
        <f t="shared" si="105"/>
        <v>1</v>
      </c>
      <c r="AM621" s="4">
        <f t="shared" si="99"/>
        <v>1</v>
      </c>
      <c r="AN621" s="4">
        <f t="shared" si="100"/>
        <v>0</v>
      </c>
      <c r="AO621" s="4" t="str">
        <f t="shared" si="101"/>
        <v>K07496</v>
      </c>
      <c r="AP621" s="16" t="str">
        <f t="shared" si="106"/>
        <v>#00FF00</v>
      </c>
    </row>
    <row r="622" spans="1:42" x14ac:dyDescent="0.35">
      <c r="A622" s="3" t="s">
        <v>2674</v>
      </c>
      <c r="B622" s="4" t="s">
        <v>2675</v>
      </c>
      <c r="C622" s="4"/>
      <c r="D622" s="23" t="s">
        <v>32</v>
      </c>
      <c r="E622" s="4" t="s">
        <v>101</v>
      </c>
      <c r="F622" s="4" t="s">
        <v>34</v>
      </c>
      <c r="G622" s="4"/>
      <c r="H622" s="4"/>
      <c r="I622" s="4"/>
      <c r="J622" s="4"/>
      <c r="K622" s="4"/>
      <c r="L622" s="4"/>
      <c r="M622" s="4" t="s">
        <v>392</v>
      </c>
      <c r="N622" s="4" t="s">
        <v>41</v>
      </c>
      <c r="O622" s="4" t="s">
        <v>2676</v>
      </c>
      <c r="P622" s="4" t="s">
        <v>2677</v>
      </c>
      <c r="Q622" s="4" t="s">
        <v>2678</v>
      </c>
      <c r="R622" s="4">
        <v>90.5</v>
      </c>
      <c r="S622" s="4">
        <v>0</v>
      </c>
      <c r="T622" s="4">
        <v>0</v>
      </c>
      <c r="U622" s="4">
        <v>0</v>
      </c>
      <c r="V622" s="4">
        <v>0</v>
      </c>
      <c r="W622" s="4">
        <v>0</v>
      </c>
      <c r="X622" s="5">
        <v>0</v>
      </c>
      <c r="Z622" s="3">
        <f t="shared" si="108"/>
        <v>4.0000000000000002E-4</v>
      </c>
      <c r="AA622" s="4">
        <f t="shared" si="108"/>
        <v>4.0000000000000002E-4</v>
      </c>
      <c r="AB622" s="4">
        <f t="shared" si="108"/>
        <v>4.0000000000000002E-4</v>
      </c>
      <c r="AC622" s="4">
        <f t="shared" si="107"/>
        <v>4.0000000000000002E-4</v>
      </c>
      <c r="AD622" s="4">
        <f t="shared" si="107"/>
        <v>4.0000000000000002E-4</v>
      </c>
      <c r="AE622" s="5">
        <f t="shared" si="107"/>
        <v>4.0000000000000002E-4</v>
      </c>
      <c r="AF622"/>
      <c r="AG622" s="3">
        <f t="shared" si="102"/>
        <v>4.0000000000000002E-4</v>
      </c>
      <c r="AH622" s="5">
        <f t="shared" si="103"/>
        <v>4.0000000000000002E-4</v>
      </c>
      <c r="AI622"/>
      <c r="AJ622" s="3" t="e">
        <f t="shared" si="104"/>
        <v>#DIV/0!</v>
      </c>
      <c r="AK622" s="4">
        <f t="shared" si="98"/>
        <v>1</v>
      </c>
      <c r="AL622" s="4">
        <f t="shared" si="105"/>
        <v>1</v>
      </c>
      <c r="AM622" s="4">
        <f t="shared" si="99"/>
        <v>1</v>
      </c>
      <c r="AN622" s="4">
        <f t="shared" si="100"/>
        <v>0</v>
      </c>
      <c r="AO622" s="4" t="str">
        <f t="shared" si="101"/>
        <v>K02869</v>
      </c>
      <c r="AP622" s="16" t="str">
        <f t="shared" si="106"/>
        <v>#00FF00</v>
      </c>
    </row>
    <row r="623" spans="1:42" x14ac:dyDescent="0.35">
      <c r="A623" s="3" t="s">
        <v>2679</v>
      </c>
      <c r="B623" s="4" t="s">
        <v>2680</v>
      </c>
      <c r="C623" s="4"/>
      <c r="D623" s="23" t="s">
        <v>32</v>
      </c>
      <c r="E623" s="4" t="s">
        <v>33</v>
      </c>
      <c r="F623" s="4" t="s">
        <v>34</v>
      </c>
      <c r="G623" s="4" t="s">
        <v>35</v>
      </c>
      <c r="H623" s="4" t="s">
        <v>36</v>
      </c>
      <c r="I623" s="4" t="s">
        <v>37</v>
      </c>
      <c r="J623" s="4" t="s">
        <v>38</v>
      </c>
      <c r="K623" s="4" t="s">
        <v>32</v>
      </c>
      <c r="L623" s="4" t="s">
        <v>111</v>
      </c>
      <c r="M623" s="4" t="s">
        <v>197</v>
      </c>
      <c r="N623" s="4" t="s">
        <v>41</v>
      </c>
      <c r="O623" s="4" t="s">
        <v>2681</v>
      </c>
      <c r="P623" s="4" t="s">
        <v>2682</v>
      </c>
      <c r="Q623" s="4" t="s">
        <v>2683</v>
      </c>
      <c r="R623" s="4">
        <v>87.1</v>
      </c>
      <c r="S623" s="4">
        <v>0</v>
      </c>
      <c r="T623" s="4">
        <v>0</v>
      </c>
      <c r="U623" s="4">
        <v>0</v>
      </c>
      <c r="V623" s="4">
        <v>0</v>
      </c>
      <c r="W623" s="4">
        <v>2</v>
      </c>
      <c r="X623" s="5">
        <v>3</v>
      </c>
      <c r="Z623" s="3">
        <f t="shared" si="108"/>
        <v>4.0000000000000002E-4</v>
      </c>
      <c r="AA623" s="4">
        <f t="shared" si="108"/>
        <v>4.0000000000000002E-4</v>
      </c>
      <c r="AB623" s="4">
        <f t="shared" si="108"/>
        <v>4.0000000000000002E-4</v>
      </c>
      <c r="AC623" s="4">
        <f t="shared" si="107"/>
        <v>4.0000000000000002E-4</v>
      </c>
      <c r="AD623" s="4">
        <f t="shared" si="107"/>
        <v>7.6225321499728306E-4</v>
      </c>
      <c r="AE623" s="5">
        <f t="shared" si="107"/>
        <v>8.7162395849709167E-4</v>
      </c>
      <c r="AF623"/>
      <c r="AG623" s="3">
        <f t="shared" si="102"/>
        <v>4.0000000000000002E-4</v>
      </c>
      <c r="AH623" s="5">
        <f t="shared" si="103"/>
        <v>6.7795905783145816E-4</v>
      </c>
      <c r="AI623"/>
      <c r="AJ623" s="3">
        <f t="shared" si="104"/>
        <v>0.19043708537264914</v>
      </c>
      <c r="AK623" s="4">
        <f t="shared" si="98"/>
        <v>0.19043708537264914</v>
      </c>
      <c r="AL623" s="4">
        <f t="shared" si="105"/>
        <v>1</v>
      </c>
      <c r="AM623" s="4">
        <f t="shared" si="99"/>
        <v>1.6948976445786452</v>
      </c>
      <c r="AN623" s="4">
        <f t="shared" si="100"/>
        <v>0</v>
      </c>
      <c r="AO623" s="4" t="str">
        <f t="shared" si="101"/>
        <v>K03499</v>
      </c>
      <c r="AP623" s="16" t="str">
        <f t="shared" si="106"/>
        <v>#00FF00</v>
      </c>
    </row>
    <row r="624" spans="1:42" x14ac:dyDescent="0.35">
      <c r="A624" s="3" t="s">
        <v>2684</v>
      </c>
      <c r="B624" s="4" t="s">
        <v>2685</v>
      </c>
      <c r="C624" s="4" t="s">
        <v>2686</v>
      </c>
      <c r="D624" s="23" t="s">
        <v>32</v>
      </c>
      <c r="E624" s="4" t="s">
        <v>33</v>
      </c>
      <c r="F624" s="4" t="s">
        <v>34</v>
      </c>
      <c r="G624" s="4" t="s">
        <v>35</v>
      </c>
      <c r="H624" s="4" t="s">
        <v>36</v>
      </c>
      <c r="I624" s="4" t="s">
        <v>37</v>
      </c>
      <c r="J624" s="4" t="s">
        <v>38</v>
      </c>
      <c r="K624" s="4" t="s">
        <v>32</v>
      </c>
      <c r="L624" s="4" t="s">
        <v>111</v>
      </c>
      <c r="M624" s="4" t="s">
        <v>175</v>
      </c>
      <c r="N624" s="4" t="s">
        <v>41</v>
      </c>
      <c r="O624" s="4" t="s">
        <v>2687</v>
      </c>
      <c r="P624" s="4" t="s">
        <v>2688</v>
      </c>
      <c r="Q624" s="4" t="s">
        <v>2689</v>
      </c>
      <c r="R624" s="4">
        <v>88.7</v>
      </c>
      <c r="S624" s="4">
        <v>0</v>
      </c>
      <c r="T624" s="4">
        <v>0</v>
      </c>
      <c r="U624" s="4">
        <v>0</v>
      </c>
      <c r="V624" s="4">
        <v>6</v>
      </c>
      <c r="W624" s="4">
        <v>16</v>
      </c>
      <c r="X624" s="5">
        <v>18</v>
      </c>
      <c r="Z624" s="3">
        <f t="shared" si="108"/>
        <v>4.0000000000000002E-4</v>
      </c>
      <c r="AA624" s="4">
        <f t="shared" si="108"/>
        <v>4.0000000000000002E-4</v>
      </c>
      <c r="AB624" s="4">
        <f t="shared" si="108"/>
        <v>4.0000000000000002E-4</v>
      </c>
      <c r="AC624" s="4">
        <f t="shared" si="107"/>
        <v>3.1210884353741497E-3</v>
      </c>
      <c r="AD624" s="4">
        <f t="shared" si="107"/>
        <v>3.2980257199782649E-3</v>
      </c>
      <c r="AE624" s="5">
        <f t="shared" si="107"/>
        <v>3.2297437509825502E-3</v>
      </c>
      <c r="AF624"/>
      <c r="AG624" s="3">
        <f t="shared" si="102"/>
        <v>4.0000000000000002E-4</v>
      </c>
      <c r="AH624" s="5">
        <f t="shared" si="103"/>
        <v>3.216285968778322E-3</v>
      </c>
      <c r="AI624"/>
      <c r="AJ624" s="3">
        <f t="shared" si="104"/>
        <v>3.3447113487531033E-4</v>
      </c>
      <c r="AK624" s="4">
        <f t="shared" si="98"/>
        <v>3.3447113487531033E-4</v>
      </c>
      <c r="AL624" s="4">
        <f t="shared" si="105"/>
        <v>3.3447113487531033E-4</v>
      </c>
      <c r="AM624" s="4">
        <f t="shared" si="99"/>
        <v>8.0407149219458045</v>
      </c>
      <c r="AN624" s="4">
        <f t="shared" si="100"/>
        <v>3.0073237810673312</v>
      </c>
      <c r="AO624" s="4" t="str">
        <f t="shared" si="101"/>
        <v>K00927</v>
      </c>
      <c r="AP624" s="16" t="str">
        <f t="shared" si="106"/>
        <v>#FF8000</v>
      </c>
    </row>
    <row r="625" spans="1:42" x14ac:dyDescent="0.35">
      <c r="A625" s="3" t="s">
        <v>2690</v>
      </c>
      <c r="B625" s="4" t="s">
        <v>2691</v>
      </c>
      <c r="C625" s="4" t="s">
        <v>2692</v>
      </c>
      <c r="D625" s="23" t="s">
        <v>32</v>
      </c>
      <c r="E625" s="4" t="s">
        <v>33</v>
      </c>
      <c r="F625" s="4" t="s">
        <v>34</v>
      </c>
      <c r="G625" s="4" t="s">
        <v>35</v>
      </c>
      <c r="H625" s="4" t="s">
        <v>36</v>
      </c>
      <c r="I625" s="4" t="s">
        <v>37</v>
      </c>
      <c r="J625" s="4" t="s">
        <v>38</v>
      </c>
      <c r="K625" s="4" t="s">
        <v>32</v>
      </c>
      <c r="L625" s="4" t="s">
        <v>39</v>
      </c>
      <c r="M625" s="4" t="s">
        <v>197</v>
      </c>
      <c r="N625" s="4" t="s">
        <v>41</v>
      </c>
      <c r="O625" s="4" t="s">
        <v>2693</v>
      </c>
      <c r="P625" s="4" t="s">
        <v>2694</v>
      </c>
      <c r="Q625" s="4" t="s">
        <v>2695</v>
      </c>
      <c r="R625" s="4">
        <v>83.4</v>
      </c>
      <c r="S625" s="4">
        <v>0</v>
      </c>
      <c r="T625" s="4">
        <v>0</v>
      </c>
      <c r="U625" s="4">
        <v>0</v>
      </c>
      <c r="V625" s="4">
        <v>1</v>
      </c>
      <c r="W625" s="4">
        <v>8</v>
      </c>
      <c r="X625" s="5">
        <v>14</v>
      </c>
      <c r="Z625" s="3">
        <f t="shared" si="108"/>
        <v>4.0000000000000002E-4</v>
      </c>
      <c r="AA625" s="4">
        <f t="shared" si="108"/>
        <v>4.0000000000000002E-4</v>
      </c>
      <c r="AB625" s="4">
        <f t="shared" si="108"/>
        <v>4.0000000000000002E-4</v>
      </c>
      <c r="AC625" s="4">
        <f t="shared" si="107"/>
        <v>8.5351473922902499E-4</v>
      </c>
      <c r="AD625" s="4">
        <f t="shared" si="107"/>
        <v>1.8490128599891323E-3</v>
      </c>
      <c r="AE625" s="5">
        <f t="shared" si="107"/>
        <v>2.6009118063197614E-3</v>
      </c>
      <c r="AF625"/>
      <c r="AG625" s="3">
        <f t="shared" si="102"/>
        <v>4.0000000000000002E-4</v>
      </c>
      <c r="AH625" s="5">
        <f t="shared" si="103"/>
        <v>1.7678131351793064E-3</v>
      </c>
      <c r="AI625"/>
      <c r="AJ625" s="3">
        <f t="shared" si="104"/>
        <v>0.11395694322879457</v>
      </c>
      <c r="AK625" s="4">
        <f t="shared" si="98"/>
        <v>0.11395694322879457</v>
      </c>
      <c r="AL625" s="4">
        <f t="shared" si="105"/>
        <v>1</v>
      </c>
      <c r="AM625" s="4">
        <f t="shared" si="99"/>
        <v>4.4195328379482657</v>
      </c>
      <c r="AN625" s="4">
        <f t="shared" si="100"/>
        <v>0</v>
      </c>
      <c r="AO625" s="4" t="str">
        <f t="shared" si="101"/>
        <v>K13542</v>
      </c>
      <c r="AP625" s="16" t="str">
        <f t="shared" si="106"/>
        <v>#00FF00</v>
      </c>
    </row>
    <row r="626" spans="1:42" x14ac:dyDescent="0.35">
      <c r="A626" s="3" t="s">
        <v>2696</v>
      </c>
      <c r="B626" s="4"/>
      <c r="C626" s="4"/>
      <c r="D626" s="23" t="s">
        <v>32</v>
      </c>
      <c r="E626" s="4" t="s">
        <v>101</v>
      </c>
      <c r="F626" s="4" t="s">
        <v>34</v>
      </c>
      <c r="G626" s="4"/>
      <c r="H626" s="4"/>
      <c r="I626" s="4"/>
      <c r="J626" s="4"/>
      <c r="K626" s="4"/>
      <c r="L626" s="4"/>
      <c r="M626" s="4" t="s">
        <v>105</v>
      </c>
      <c r="N626" s="4" t="s">
        <v>41</v>
      </c>
      <c r="O626" s="4" t="s">
        <v>2697</v>
      </c>
      <c r="P626" s="4" t="s">
        <v>2698</v>
      </c>
      <c r="Q626" s="4" t="s">
        <v>51</v>
      </c>
      <c r="R626" s="4">
        <v>74.599999999999994</v>
      </c>
      <c r="S626" s="4">
        <v>0</v>
      </c>
      <c r="T626" s="4">
        <v>0</v>
      </c>
      <c r="U626" s="4">
        <v>0</v>
      </c>
      <c r="V626" s="4">
        <v>0</v>
      </c>
      <c r="W626" s="4">
        <v>0</v>
      </c>
      <c r="X626" s="5">
        <v>0</v>
      </c>
      <c r="Z626" s="3">
        <f t="shared" si="108"/>
        <v>4.0000000000000002E-4</v>
      </c>
      <c r="AA626" s="4">
        <f t="shared" si="108"/>
        <v>4.0000000000000002E-4</v>
      </c>
      <c r="AB626" s="4">
        <f t="shared" si="108"/>
        <v>4.0000000000000002E-4</v>
      </c>
      <c r="AC626" s="4">
        <f t="shared" si="107"/>
        <v>4.0000000000000002E-4</v>
      </c>
      <c r="AD626" s="4">
        <f t="shared" si="107"/>
        <v>4.0000000000000002E-4</v>
      </c>
      <c r="AE626" s="5">
        <f t="shared" si="107"/>
        <v>4.0000000000000002E-4</v>
      </c>
      <c r="AF626"/>
      <c r="AG626" s="3">
        <f t="shared" si="102"/>
        <v>4.0000000000000002E-4</v>
      </c>
      <c r="AH626" s="5">
        <f t="shared" si="103"/>
        <v>4.0000000000000002E-4</v>
      </c>
      <c r="AI626"/>
      <c r="AJ626" s="3" t="e">
        <f t="shared" si="104"/>
        <v>#DIV/0!</v>
      </c>
      <c r="AK626" s="4">
        <f t="shared" si="98"/>
        <v>1</v>
      </c>
      <c r="AL626" s="4">
        <f t="shared" si="105"/>
        <v>1</v>
      </c>
      <c r="AM626" s="4">
        <f t="shared" si="99"/>
        <v>1</v>
      </c>
      <c r="AN626" s="4">
        <f t="shared" si="100"/>
        <v>0</v>
      </c>
      <c r="AO626" s="4">
        <f t="shared" si="101"/>
        <v>0</v>
      </c>
      <c r="AP626" s="16" t="str">
        <f t="shared" si="106"/>
        <v>#00FF00</v>
      </c>
    </row>
    <row r="627" spans="1:42" x14ac:dyDescent="0.35">
      <c r="A627" s="3" t="s">
        <v>2699</v>
      </c>
      <c r="B627" s="4"/>
      <c r="C627" s="4"/>
      <c r="D627" s="23" t="s">
        <v>32</v>
      </c>
      <c r="E627" s="4" t="s">
        <v>33</v>
      </c>
      <c r="F627" s="4" t="s">
        <v>34</v>
      </c>
      <c r="G627" s="4" t="s">
        <v>35</v>
      </c>
      <c r="H627" s="4" t="s">
        <v>36</v>
      </c>
      <c r="I627" s="4" t="s">
        <v>37</v>
      </c>
      <c r="J627" s="4" t="s">
        <v>38</v>
      </c>
      <c r="K627" s="4" t="s">
        <v>32</v>
      </c>
      <c r="L627" s="4" t="s">
        <v>39</v>
      </c>
      <c r="M627" s="4" t="s">
        <v>487</v>
      </c>
      <c r="N627" s="4" t="s">
        <v>41</v>
      </c>
      <c r="O627" s="4" t="s">
        <v>2700</v>
      </c>
      <c r="P627" s="4" t="s">
        <v>2701</v>
      </c>
      <c r="Q627" s="4" t="s">
        <v>2702</v>
      </c>
      <c r="R627" s="4">
        <v>73.3</v>
      </c>
      <c r="S627" s="4">
        <v>0</v>
      </c>
      <c r="T627" s="4">
        <v>0</v>
      </c>
      <c r="U627" s="4">
        <v>0</v>
      </c>
      <c r="V627" s="4">
        <v>0</v>
      </c>
      <c r="W627" s="4">
        <v>0</v>
      </c>
      <c r="X627" s="5">
        <v>0</v>
      </c>
      <c r="Z627" s="3">
        <f t="shared" si="108"/>
        <v>4.0000000000000002E-4</v>
      </c>
      <c r="AA627" s="4">
        <f t="shared" si="108"/>
        <v>4.0000000000000002E-4</v>
      </c>
      <c r="AB627" s="4">
        <f t="shared" si="108"/>
        <v>4.0000000000000002E-4</v>
      </c>
      <c r="AC627" s="4">
        <f t="shared" si="107"/>
        <v>4.0000000000000002E-4</v>
      </c>
      <c r="AD627" s="4">
        <f t="shared" si="107"/>
        <v>4.0000000000000002E-4</v>
      </c>
      <c r="AE627" s="5">
        <f t="shared" si="107"/>
        <v>4.0000000000000002E-4</v>
      </c>
      <c r="AF627"/>
      <c r="AG627" s="3">
        <f t="shared" si="102"/>
        <v>4.0000000000000002E-4</v>
      </c>
      <c r="AH627" s="5">
        <f t="shared" si="103"/>
        <v>4.0000000000000002E-4</v>
      </c>
      <c r="AI627"/>
      <c r="AJ627" s="3" t="e">
        <f t="shared" si="104"/>
        <v>#DIV/0!</v>
      </c>
      <c r="AK627" s="4">
        <f t="shared" si="98"/>
        <v>1</v>
      </c>
      <c r="AL627" s="4">
        <f t="shared" si="105"/>
        <v>1</v>
      </c>
      <c r="AM627" s="4">
        <f t="shared" si="99"/>
        <v>1</v>
      </c>
      <c r="AN627" s="4">
        <f t="shared" si="100"/>
        <v>0</v>
      </c>
      <c r="AO627" s="4">
        <f t="shared" si="101"/>
        <v>0</v>
      </c>
      <c r="AP627" s="16" t="str">
        <f t="shared" si="106"/>
        <v>#00FF00</v>
      </c>
    </row>
    <row r="628" spans="1:42" x14ac:dyDescent="0.35">
      <c r="A628" s="3" t="s">
        <v>2703</v>
      </c>
      <c r="B628" s="4" t="s">
        <v>1251</v>
      </c>
      <c r="C628" s="4" t="s">
        <v>1252</v>
      </c>
      <c r="D628" s="23" t="s">
        <v>32</v>
      </c>
      <c r="E628" s="4" t="s">
        <v>33</v>
      </c>
      <c r="F628" s="4" t="s">
        <v>34</v>
      </c>
      <c r="G628" s="4" t="s">
        <v>35</v>
      </c>
      <c r="H628" s="4" t="s">
        <v>36</v>
      </c>
      <c r="I628" s="4" t="s">
        <v>37</v>
      </c>
      <c r="J628" s="4" t="s">
        <v>38</v>
      </c>
      <c r="K628" s="4" t="s">
        <v>32</v>
      </c>
      <c r="L628" s="4" t="s">
        <v>39</v>
      </c>
      <c r="M628" s="4" t="s">
        <v>64</v>
      </c>
      <c r="N628" s="4" t="s">
        <v>41</v>
      </c>
      <c r="O628" s="4" t="s">
        <v>2704</v>
      </c>
      <c r="P628" s="4" t="s">
        <v>2705</v>
      </c>
      <c r="Q628" s="4" t="s">
        <v>2706</v>
      </c>
      <c r="R628" s="4">
        <v>81.8</v>
      </c>
      <c r="S628" s="4">
        <v>0</v>
      </c>
      <c r="T628" s="4">
        <v>1</v>
      </c>
      <c r="U628" s="4">
        <v>0</v>
      </c>
      <c r="V628" s="4">
        <v>0</v>
      </c>
      <c r="W628" s="4">
        <v>0</v>
      </c>
      <c r="X628" s="5">
        <v>0</v>
      </c>
      <c r="Z628" s="3">
        <f t="shared" si="108"/>
        <v>4.0000000000000002E-4</v>
      </c>
      <c r="AA628" s="4">
        <f t="shared" si="108"/>
        <v>8.9470085470085472E-3</v>
      </c>
      <c r="AB628" s="4">
        <f t="shared" si="108"/>
        <v>4.0000000000000002E-4</v>
      </c>
      <c r="AC628" s="4">
        <f t="shared" si="107"/>
        <v>4.0000000000000002E-4</v>
      </c>
      <c r="AD628" s="4">
        <f t="shared" si="107"/>
        <v>4.0000000000000002E-4</v>
      </c>
      <c r="AE628" s="5">
        <f t="shared" si="107"/>
        <v>4.0000000000000002E-4</v>
      </c>
      <c r="AF628"/>
      <c r="AG628" s="3">
        <f t="shared" si="102"/>
        <v>3.2490028490028485E-3</v>
      </c>
      <c r="AH628" s="5">
        <f t="shared" si="103"/>
        <v>4.0000000000000002E-4</v>
      </c>
      <c r="AI628"/>
      <c r="AJ628" s="3">
        <f t="shared" si="104"/>
        <v>0.42264973081037438</v>
      </c>
      <c r="AK628" s="4">
        <f t="shared" si="98"/>
        <v>0.42264973081037438</v>
      </c>
      <c r="AL628" s="4">
        <f t="shared" si="105"/>
        <v>1</v>
      </c>
      <c r="AM628" s="4">
        <f t="shared" si="99"/>
        <v>0.12311469659768505</v>
      </c>
      <c r="AN628" s="4">
        <f t="shared" si="100"/>
        <v>0</v>
      </c>
      <c r="AO628" s="4" t="str">
        <f t="shared" si="101"/>
        <v>K02319</v>
      </c>
      <c r="AP628" s="16" t="str">
        <f t="shared" si="106"/>
        <v>#00FF00</v>
      </c>
    </row>
    <row r="629" spans="1:42" x14ac:dyDescent="0.35">
      <c r="A629" s="3" t="s">
        <v>2707</v>
      </c>
      <c r="B629" s="4" t="s">
        <v>2708</v>
      </c>
      <c r="C629" s="4"/>
      <c r="D629" s="23" t="s">
        <v>32</v>
      </c>
      <c r="E629" s="4" t="s">
        <v>33</v>
      </c>
      <c r="F629" s="4" t="s">
        <v>34</v>
      </c>
      <c r="G629" s="4" t="s">
        <v>35</v>
      </c>
      <c r="H629" s="4" t="s">
        <v>36</v>
      </c>
      <c r="I629" s="4" t="s">
        <v>37</v>
      </c>
      <c r="J629" s="4" t="s">
        <v>38</v>
      </c>
      <c r="K629" s="4" t="s">
        <v>32</v>
      </c>
      <c r="L629" s="4" t="s">
        <v>111</v>
      </c>
      <c r="M629" s="4" t="s">
        <v>56</v>
      </c>
      <c r="N629" s="4" t="s">
        <v>41</v>
      </c>
      <c r="O629" s="4" t="s">
        <v>2709</v>
      </c>
      <c r="P629" s="4" t="s">
        <v>2710</v>
      </c>
      <c r="Q629" s="4" t="s">
        <v>2711</v>
      </c>
      <c r="R629" s="4">
        <v>88.6</v>
      </c>
      <c r="S629" s="4">
        <v>0</v>
      </c>
      <c r="T629" s="4">
        <v>0</v>
      </c>
      <c r="U629" s="4">
        <v>0</v>
      </c>
      <c r="V629" s="4">
        <v>4</v>
      </c>
      <c r="W629" s="4">
        <v>11</v>
      </c>
      <c r="X629" s="5">
        <v>9</v>
      </c>
      <c r="Z629" s="3">
        <f t="shared" si="108"/>
        <v>4.0000000000000002E-4</v>
      </c>
      <c r="AA629" s="4">
        <f t="shared" si="108"/>
        <v>4.0000000000000002E-4</v>
      </c>
      <c r="AB629" s="4">
        <f t="shared" si="108"/>
        <v>4.0000000000000002E-4</v>
      </c>
      <c r="AC629" s="4">
        <f t="shared" si="107"/>
        <v>2.2140589569160998E-3</v>
      </c>
      <c r="AD629" s="4">
        <f t="shared" si="107"/>
        <v>2.3923926824850573E-3</v>
      </c>
      <c r="AE629" s="5">
        <f t="shared" si="107"/>
        <v>1.814871875491275E-3</v>
      </c>
      <c r="AF629"/>
      <c r="AG629" s="3">
        <f t="shared" si="102"/>
        <v>4.0000000000000002E-4</v>
      </c>
      <c r="AH629" s="5">
        <f t="shared" si="103"/>
        <v>2.1404411716308106E-3</v>
      </c>
      <c r="AI629"/>
      <c r="AJ629" s="3">
        <f t="shared" si="104"/>
        <v>9.4861959947932228E-3</v>
      </c>
      <c r="AK629" s="4">
        <f t="shared" si="98"/>
        <v>9.4861959947932228E-3</v>
      </c>
      <c r="AL629" s="4">
        <f t="shared" si="105"/>
        <v>9.4861959947932228E-3</v>
      </c>
      <c r="AM629" s="4">
        <f t="shared" si="99"/>
        <v>5.351102929077026</v>
      </c>
      <c r="AN629" s="4">
        <f t="shared" si="100"/>
        <v>2.419836279610331</v>
      </c>
      <c r="AO629" s="4" t="str">
        <f t="shared" si="101"/>
        <v>K06990</v>
      </c>
      <c r="AP629" s="16" t="str">
        <f t="shared" si="106"/>
        <v>#FF8000</v>
      </c>
    </row>
    <row r="630" spans="1:42" x14ac:dyDescent="0.35">
      <c r="A630" s="3" t="s">
        <v>2712</v>
      </c>
      <c r="B630" s="4" t="s">
        <v>2713</v>
      </c>
      <c r="C630" s="4" t="s">
        <v>1021</v>
      </c>
      <c r="D630" s="23" t="s">
        <v>32</v>
      </c>
      <c r="E630" s="4" t="s">
        <v>33</v>
      </c>
      <c r="F630" s="4" t="s">
        <v>34</v>
      </c>
      <c r="G630" s="4" t="s">
        <v>35</v>
      </c>
      <c r="H630" s="4" t="s">
        <v>36</v>
      </c>
      <c r="I630" s="4" t="s">
        <v>37</v>
      </c>
      <c r="J630" s="4" t="s">
        <v>38</v>
      </c>
      <c r="K630" s="4" t="s">
        <v>32</v>
      </c>
      <c r="L630" s="4" t="s">
        <v>39</v>
      </c>
      <c r="M630" s="4" t="s">
        <v>197</v>
      </c>
      <c r="N630" s="4" t="s">
        <v>41</v>
      </c>
      <c r="O630" s="4" t="s">
        <v>2714</v>
      </c>
      <c r="P630" s="4" t="s">
        <v>2715</v>
      </c>
      <c r="Q630" s="4" t="s">
        <v>2716</v>
      </c>
      <c r="R630" s="4">
        <v>100</v>
      </c>
      <c r="S630" s="4">
        <v>0</v>
      </c>
      <c r="T630" s="4">
        <v>0</v>
      </c>
      <c r="U630" s="4">
        <v>0</v>
      </c>
      <c r="V630" s="4">
        <v>1</v>
      </c>
      <c r="W630" s="4">
        <v>1</v>
      </c>
      <c r="X630" s="5">
        <v>1</v>
      </c>
      <c r="Z630" s="3">
        <f t="shared" si="108"/>
        <v>4.0000000000000002E-4</v>
      </c>
      <c r="AA630" s="4">
        <f t="shared" si="108"/>
        <v>4.0000000000000002E-4</v>
      </c>
      <c r="AB630" s="4">
        <f t="shared" si="108"/>
        <v>4.0000000000000002E-4</v>
      </c>
      <c r="AC630" s="4">
        <f t="shared" si="107"/>
        <v>8.5351473922902499E-4</v>
      </c>
      <c r="AD630" s="4">
        <f t="shared" si="107"/>
        <v>5.8112660749864162E-4</v>
      </c>
      <c r="AE630" s="5">
        <f t="shared" si="107"/>
        <v>5.5720798616569727E-4</v>
      </c>
      <c r="AF630"/>
      <c r="AG630" s="3">
        <f t="shared" si="102"/>
        <v>4.0000000000000002E-4</v>
      </c>
      <c r="AH630" s="5">
        <f t="shared" si="103"/>
        <v>6.6394977763112133E-4</v>
      </c>
      <c r="AI630"/>
      <c r="AJ630" s="3">
        <f t="shared" si="104"/>
        <v>0.1088688786831371</v>
      </c>
      <c r="AK630" s="4">
        <f t="shared" si="98"/>
        <v>0.1088688786831371</v>
      </c>
      <c r="AL630" s="4">
        <f t="shared" si="105"/>
        <v>1</v>
      </c>
      <c r="AM630" s="4">
        <f t="shared" si="99"/>
        <v>1.6598744440778033</v>
      </c>
      <c r="AN630" s="4">
        <f t="shared" si="100"/>
        <v>0</v>
      </c>
      <c r="AO630" s="4" t="str">
        <f t="shared" si="101"/>
        <v>K03050</v>
      </c>
      <c r="AP630" s="16" t="str">
        <f t="shared" si="106"/>
        <v>#00FF00</v>
      </c>
    </row>
    <row r="631" spans="1:42" x14ac:dyDescent="0.35">
      <c r="A631" s="3" t="s">
        <v>2717</v>
      </c>
      <c r="B631" s="4" t="s">
        <v>1321</v>
      </c>
      <c r="C631" s="4"/>
      <c r="D631" s="23" t="s">
        <v>32</v>
      </c>
      <c r="E631" s="4" t="s">
        <v>33</v>
      </c>
      <c r="F631" s="4" t="s">
        <v>34</v>
      </c>
      <c r="G631" s="4" t="s">
        <v>35</v>
      </c>
      <c r="H631" s="4" t="s">
        <v>36</v>
      </c>
      <c r="I631" s="4" t="s">
        <v>37</v>
      </c>
      <c r="J631" s="4" t="s">
        <v>38</v>
      </c>
      <c r="K631" s="4" t="s">
        <v>32</v>
      </c>
      <c r="L631" s="4" t="s">
        <v>39</v>
      </c>
      <c r="M631" s="4" t="s">
        <v>118</v>
      </c>
      <c r="N631" s="4" t="s">
        <v>41</v>
      </c>
      <c r="O631" s="4" t="s">
        <v>2718</v>
      </c>
      <c r="P631" s="4" t="s">
        <v>2719</v>
      </c>
      <c r="Q631" s="4" t="s">
        <v>2720</v>
      </c>
      <c r="R631" s="4">
        <v>85.8</v>
      </c>
      <c r="S631" s="4">
        <v>0</v>
      </c>
      <c r="T631" s="4">
        <v>0</v>
      </c>
      <c r="U631" s="4">
        <v>0</v>
      </c>
      <c r="V631" s="4">
        <v>0</v>
      </c>
      <c r="W631" s="4">
        <v>0</v>
      </c>
      <c r="X631" s="5">
        <v>1</v>
      </c>
      <c r="Z631" s="3">
        <f t="shared" si="108"/>
        <v>4.0000000000000002E-4</v>
      </c>
      <c r="AA631" s="4">
        <f t="shared" si="108"/>
        <v>4.0000000000000002E-4</v>
      </c>
      <c r="AB631" s="4">
        <f t="shared" si="108"/>
        <v>4.0000000000000002E-4</v>
      </c>
      <c r="AC631" s="4">
        <f t="shared" si="107"/>
        <v>4.0000000000000002E-4</v>
      </c>
      <c r="AD631" s="4">
        <f t="shared" si="107"/>
        <v>4.0000000000000002E-4</v>
      </c>
      <c r="AE631" s="5">
        <f t="shared" si="107"/>
        <v>5.5720798616569727E-4</v>
      </c>
      <c r="AF631"/>
      <c r="AG631" s="3">
        <f t="shared" si="102"/>
        <v>4.0000000000000002E-4</v>
      </c>
      <c r="AH631" s="5">
        <f t="shared" si="103"/>
        <v>4.5240266205523244E-4</v>
      </c>
      <c r="AI631"/>
      <c r="AJ631" s="3">
        <f t="shared" si="104"/>
        <v>0.42264973081037416</v>
      </c>
      <c r="AK631" s="4">
        <f t="shared" si="98"/>
        <v>0.42264973081037416</v>
      </c>
      <c r="AL631" s="4">
        <f t="shared" si="105"/>
        <v>1</v>
      </c>
      <c r="AM631" s="4">
        <f t="shared" si="99"/>
        <v>1.1310066551380811</v>
      </c>
      <c r="AN631" s="4">
        <f t="shared" si="100"/>
        <v>0</v>
      </c>
      <c r="AO631" s="4" t="str">
        <f t="shared" si="101"/>
        <v>K01990</v>
      </c>
      <c r="AP631" s="16" t="str">
        <f t="shared" si="106"/>
        <v>#00FF00</v>
      </c>
    </row>
    <row r="632" spans="1:42" x14ac:dyDescent="0.35">
      <c r="A632" s="3" t="s">
        <v>2721</v>
      </c>
      <c r="B632" s="4" t="s">
        <v>2722</v>
      </c>
      <c r="C632" s="4"/>
      <c r="D632" s="23" t="s">
        <v>32</v>
      </c>
      <c r="E632" s="4" t="s">
        <v>33</v>
      </c>
      <c r="F632" s="4" t="s">
        <v>34</v>
      </c>
      <c r="G632" s="4" t="s">
        <v>35</v>
      </c>
      <c r="H632" s="4" t="s">
        <v>36</v>
      </c>
      <c r="I632" s="4" t="s">
        <v>37</v>
      </c>
      <c r="J632" s="4" t="s">
        <v>38</v>
      </c>
      <c r="K632" s="4" t="s">
        <v>32</v>
      </c>
      <c r="L632" s="4" t="s">
        <v>39</v>
      </c>
      <c r="M632" s="4" t="s">
        <v>2723</v>
      </c>
      <c r="N632" s="4" t="s">
        <v>41</v>
      </c>
      <c r="O632" s="4" t="s">
        <v>229</v>
      </c>
      <c r="P632" s="4" t="s">
        <v>230</v>
      </c>
      <c r="Q632" s="4" t="s">
        <v>2724</v>
      </c>
      <c r="R632" s="4">
        <v>67.599999999999994</v>
      </c>
      <c r="S632" s="4">
        <v>0</v>
      </c>
      <c r="T632" s="4">
        <v>0</v>
      </c>
      <c r="U632" s="4">
        <v>0</v>
      </c>
      <c r="V632" s="4">
        <v>0</v>
      </c>
      <c r="W632" s="4">
        <v>2</v>
      </c>
      <c r="X632" s="5">
        <v>0</v>
      </c>
      <c r="Z632" s="3">
        <f t="shared" si="108"/>
        <v>4.0000000000000002E-4</v>
      </c>
      <c r="AA632" s="4">
        <f t="shared" si="108"/>
        <v>4.0000000000000002E-4</v>
      </c>
      <c r="AB632" s="4">
        <f t="shared" si="108"/>
        <v>4.0000000000000002E-4</v>
      </c>
      <c r="AC632" s="4">
        <f t="shared" si="107"/>
        <v>4.0000000000000002E-4</v>
      </c>
      <c r="AD632" s="4">
        <f t="shared" si="107"/>
        <v>7.6225321499728306E-4</v>
      </c>
      <c r="AE632" s="5">
        <f t="shared" si="107"/>
        <v>4.0000000000000002E-4</v>
      </c>
      <c r="AF632"/>
      <c r="AG632" s="3">
        <f t="shared" si="102"/>
        <v>4.0000000000000002E-4</v>
      </c>
      <c r="AH632" s="5">
        <f t="shared" si="103"/>
        <v>5.2075107166576096E-4</v>
      </c>
      <c r="AI632"/>
      <c r="AJ632" s="3">
        <f t="shared" si="104"/>
        <v>0.42264973081037438</v>
      </c>
      <c r="AK632" s="4">
        <f t="shared" si="98"/>
        <v>0.42264973081037438</v>
      </c>
      <c r="AL632" s="4">
        <f t="shared" si="105"/>
        <v>1</v>
      </c>
      <c r="AM632" s="4">
        <f t="shared" si="99"/>
        <v>1.3018776791644024</v>
      </c>
      <c r="AN632" s="4">
        <f t="shared" si="100"/>
        <v>0</v>
      </c>
      <c r="AO632" s="4" t="str">
        <f t="shared" si="101"/>
        <v>K09815</v>
      </c>
      <c r="AP632" s="16" t="str">
        <f t="shared" si="106"/>
        <v>#00FF00</v>
      </c>
    </row>
    <row r="633" spans="1:42" x14ac:dyDescent="0.35">
      <c r="A633" s="3" t="s">
        <v>2725</v>
      </c>
      <c r="B633" s="4" t="s">
        <v>2726</v>
      </c>
      <c r="C633" s="4" t="s">
        <v>2727</v>
      </c>
      <c r="D633" s="23" t="s">
        <v>32</v>
      </c>
      <c r="E633" s="4" t="s">
        <v>101</v>
      </c>
      <c r="F633" s="4" t="s">
        <v>34</v>
      </c>
      <c r="G633" s="4"/>
      <c r="H633" s="4"/>
      <c r="I633" s="4"/>
      <c r="J633" s="4"/>
      <c r="K633" s="4"/>
      <c r="L633" s="4"/>
      <c r="M633" s="4" t="s">
        <v>131</v>
      </c>
      <c r="N633" s="4" t="s">
        <v>41</v>
      </c>
      <c r="O633" s="4" t="s">
        <v>2728</v>
      </c>
      <c r="P633" s="4" t="s">
        <v>2729</v>
      </c>
      <c r="Q633" s="4" t="s">
        <v>2730</v>
      </c>
      <c r="R633" s="4">
        <v>92</v>
      </c>
      <c r="S633" s="4">
        <v>0</v>
      </c>
      <c r="T633" s="4">
        <v>0</v>
      </c>
      <c r="U633" s="4">
        <v>0</v>
      </c>
      <c r="V633" s="4">
        <v>9</v>
      </c>
      <c r="W633" s="4">
        <v>13</v>
      </c>
      <c r="X633" s="5">
        <v>16</v>
      </c>
      <c r="Z633" s="3">
        <f t="shared" si="108"/>
        <v>4.0000000000000002E-4</v>
      </c>
      <c r="AA633" s="4">
        <f t="shared" si="108"/>
        <v>4.0000000000000002E-4</v>
      </c>
      <c r="AB633" s="4">
        <f t="shared" si="108"/>
        <v>4.0000000000000002E-4</v>
      </c>
      <c r="AC633" s="4">
        <f t="shared" si="107"/>
        <v>4.481632653061225E-3</v>
      </c>
      <c r="AD633" s="4">
        <f t="shared" si="107"/>
        <v>2.7546458974823402E-3</v>
      </c>
      <c r="AE633" s="5">
        <f t="shared" si="107"/>
        <v>2.9153277786511558E-3</v>
      </c>
      <c r="AF633"/>
      <c r="AG633" s="3">
        <f t="shared" si="102"/>
        <v>4.0000000000000002E-4</v>
      </c>
      <c r="AH633" s="5">
        <f t="shared" si="103"/>
        <v>3.3838687763982403E-3</v>
      </c>
      <c r="AI633"/>
      <c r="AJ633" s="3">
        <f t="shared" si="104"/>
        <v>3.2430470027554628E-2</v>
      </c>
      <c r="AK633" s="4">
        <f t="shared" si="98"/>
        <v>3.2430470027554628E-2</v>
      </c>
      <c r="AL633" s="4">
        <f t="shared" si="105"/>
        <v>3.2430470027554628E-2</v>
      </c>
      <c r="AM633" s="4">
        <f t="shared" si="99"/>
        <v>8.4596719409955998</v>
      </c>
      <c r="AN633" s="4">
        <f t="shared" si="100"/>
        <v>3.080601717922586</v>
      </c>
      <c r="AO633" s="4" t="str">
        <f t="shared" si="101"/>
        <v>K00826</v>
      </c>
      <c r="AP633" s="16" t="str">
        <f t="shared" si="106"/>
        <v>#FF8000</v>
      </c>
    </row>
    <row r="634" spans="1:42" x14ac:dyDescent="0.35">
      <c r="A634" s="3" t="s">
        <v>2731</v>
      </c>
      <c r="B634" s="4"/>
      <c r="C634" s="4"/>
      <c r="D634" s="23" t="s">
        <v>32</v>
      </c>
      <c r="E634" s="4" t="s">
        <v>101</v>
      </c>
      <c r="F634" s="4" t="s">
        <v>34</v>
      </c>
      <c r="G634" s="4"/>
      <c r="H634" s="4"/>
      <c r="I634" s="4"/>
      <c r="J634" s="4"/>
      <c r="K634" s="4"/>
      <c r="L634" s="4"/>
      <c r="M634" s="4" t="s">
        <v>56</v>
      </c>
      <c r="N634" s="4" t="s">
        <v>41</v>
      </c>
      <c r="O634" s="4" t="s">
        <v>2732</v>
      </c>
      <c r="P634" s="4" t="s">
        <v>2733</v>
      </c>
      <c r="Q634" s="4" t="s">
        <v>2734</v>
      </c>
      <c r="R634" s="4">
        <v>93.7</v>
      </c>
      <c r="S634" s="4">
        <v>0</v>
      </c>
      <c r="T634" s="4">
        <v>0</v>
      </c>
      <c r="U634" s="4">
        <v>0</v>
      </c>
      <c r="V634" s="4">
        <v>0</v>
      </c>
      <c r="W634" s="4">
        <v>2</v>
      </c>
      <c r="X634" s="5">
        <v>1</v>
      </c>
      <c r="Z634" s="3">
        <f t="shared" si="108"/>
        <v>4.0000000000000002E-4</v>
      </c>
      <c r="AA634" s="4">
        <f t="shared" si="108"/>
        <v>4.0000000000000002E-4</v>
      </c>
      <c r="AB634" s="4">
        <f t="shared" si="108"/>
        <v>4.0000000000000002E-4</v>
      </c>
      <c r="AC634" s="4">
        <f t="shared" si="107"/>
        <v>4.0000000000000002E-4</v>
      </c>
      <c r="AD634" s="4">
        <f t="shared" si="107"/>
        <v>7.6225321499728306E-4</v>
      </c>
      <c r="AE634" s="5">
        <f t="shared" si="107"/>
        <v>5.5720798616569727E-4</v>
      </c>
      <c r="AF634"/>
      <c r="AG634" s="3">
        <f t="shared" si="102"/>
        <v>4.0000000000000002E-4</v>
      </c>
      <c r="AH634" s="5">
        <f t="shared" si="103"/>
        <v>5.7315373372099343E-4</v>
      </c>
      <c r="AI634"/>
      <c r="AJ634" s="3">
        <f t="shared" si="104"/>
        <v>0.24052882300448997</v>
      </c>
      <c r="AK634" s="4">
        <f t="shared" si="98"/>
        <v>0.24052882300448997</v>
      </c>
      <c r="AL634" s="4">
        <f t="shared" si="105"/>
        <v>1</v>
      </c>
      <c r="AM634" s="4">
        <f t="shared" si="99"/>
        <v>1.4328843343024835</v>
      </c>
      <c r="AN634" s="4">
        <f t="shared" si="100"/>
        <v>0</v>
      </c>
      <c r="AO634" s="4">
        <f t="shared" si="101"/>
        <v>0</v>
      </c>
      <c r="AP634" s="16" t="str">
        <f t="shared" si="106"/>
        <v>#00FF00</v>
      </c>
    </row>
    <row r="635" spans="1:42" x14ac:dyDescent="0.35">
      <c r="A635" s="3" t="s">
        <v>2735</v>
      </c>
      <c r="B635" s="4" t="s">
        <v>1540</v>
      </c>
      <c r="C635" s="4"/>
      <c r="D635" s="23" t="s">
        <v>32</v>
      </c>
      <c r="E635" s="4" t="s">
        <v>33</v>
      </c>
      <c r="F635" s="4" t="s">
        <v>34</v>
      </c>
      <c r="G635" s="4" t="s">
        <v>35</v>
      </c>
      <c r="H635" s="4" t="s">
        <v>36</v>
      </c>
      <c r="I635" s="4" t="s">
        <v>37</v>
      </c>
      <c r="J635" s="4" t="s">
        <v>872</v>
      </c>
      <c r="K635" s="4" t="s">
        <v>2736</v>
      </c>
      <c r="L635" s="4" t="s">
        <v>2737</v>
      </c>
      <c r="M635" s="4" t="s">
        <v>228</v>
      </c>
      <c r="N635" s="4" t="s">
        <v>41</v>
      </c>
      <c r="O635" s="4" t="s">
        <v>1541</v>
      </c>
      <c r="P635" s="4" t="s">
        <v>1542</v>
      </c>
      <c r="Q635" s="4" t="s">
        <v>2738</v>
      </c>
      <c r="R635" s="4">
        <v>51.2</v>
      </c>
      <c r="S635" s="4">
        <v>0</v>
      </c>
      <c r="T635" s="4">
        <v>0</v>
      </c>
      <c r="U635" s="4">
        <v>0</v>
      </c>
      <c r="V635" s="4">
        <v>0</v>
      </c>
      <c r="W635" s="4">
        <v>3</v>
      </c>
      <c r="X635" s="5">
        <v>6</v>
      </c>
      <c r="Z635" s="3">
        <f t="shared" si="108"/>
        <v>4.0000000000000002E-4</v>
      </c>
      <c r="AA635" s="4">
        <f t="shared" si="108"/>
        <v>4.0000000000000002E-4</v>
      </c>
      <c r="AB635" s="4">
        <f t="shared" si="108"/>
        <v>4.0000000000000002E-4</v>
      </c>
      <c r="AC635" s="4">
        <f t="shared" si="107"/>
        <v>4.0000000000000002E-4</v>
      </c>
      <c r="AD635" s="4">
        <f t="shared" si="107"/>
        <v>9.4337982249592472E-4</v>
      </c>
      <c r="AE635" s="5">
        <f t="shared" si="107"/>
        <v>1.3432479169941834E-3</v>
      </c>
      <c r="AF635"/>
      <c r="AG635" s="3">
        <f t="shared" si="102"/>
        <v>4.0000000000000002E-4</v>
      </c>
      <c r="AH635" s="5">
        <f t="shared" si="103"/>
        <v>8.9554257983003602E-4</v>
      </c>
      <c r="AI635"/>
      <c r="AJ635" s="3">
        <f t="shared" si="104"/>
        <v>0.21152775077520236</v>
      </c>
      <c r="AK635" s="4">
        <f t="shared" si="98"/>
        <v>0.21152775077520236</v>
      </c>
      <c r="AL635" s="4">
        <f t="shared" si="105"/>
        <v>1</v>
      </c>
      <c r="AM635" s="4">
        <f t="shared" si="99"/>
        <v>2.2388564495750898</v>
      </c>
      <c r="AN635" s="4">
        <f t="shared" si="100"/>
        <v>0</v>
      </c>
      <c r="AO635" s="4" t="str">
        <f t="shared" si="101"/>
        <v>K02035</v>
      </c>
      <c r="AP635" s="16" t="str">
        <f t="shared" si="106"/>
        <v>#00FF00</v>
      </c>
    </row>
    <row r="636" spans="1:42" x14ac:dyDescent="0.35">
      <c r="A636" s="3" t="s">
        <v>2739</v>
      </c>
      <c r="B636" s="4"/>
      <c r="C636" s="4"/>
      <c r="D636" s="23" t="s">
        <v>32</v>
      </c>
      <c r="E636" s="4" t="s">
        <v>33</v>
      </c>
      <c r="F636" s="4" t="s">
        <v>34</v>
      </c>
      <c r="G636" s="4" t="s">
        <v>35</v>
      </c>
      <c r="H636" s="4" t="s">
        <v>36</v>
      </c>
      <c r="I636" s="4" t="s">
        <v>37</v>
      </c>
      <c r="J636" s="4" t="s">
        <v>38</v>
      </c>
      <c r="K636" s="4" t="s">
        <v>32</v>
      </c>
      <c r="L636" s="4" t="s">
        <v>111</v>
      </c>
      <c r="M636" s="4" t="s">
        <v>412</v>
      </c>
      <c r="N636" s="4" t="s">
        <v>41</v>
      </c>
      <c r="O636" s="4" t="s">
        <v>50</v>
      </c>
      <c r="P636" s="4" t="s">
        <v>50</v>
      </c>
      <c r="Q636" s="4" t="s">
        <v>2740</v>
      </c>
      <c r="R636" s="4">
        <v>61.3</v>
      </c>
      <c r="S636" s="4">
        <v>0</v>
      </c>
      <c r="T636" s="4">
        <v>0</v>
      </c>
      <c r="U636" s="4">
        <v>0</v>
      </c>
      <c r="V636" s="4">
        <v>0</v>
      </c>
      <c r="W636" s="4">
        <v>3</v>
      </c>
      <c r="X636" s="5">
        <v>2</v>
      </c>
      <c r="Z636" s="3">
        <f t="shared" si="108"/>
        <v>4.0000000000000002E-4</v>
      </c>
      <c r="AA636" s="4">
        <f t="shared" si="108"/>
        <v>4.0000000000000002E-4</v>
      </c>
      <c r="AB636" s="4">
        <f t="shared" si="108"/>
        <v>4.0000000000000002E-4</v>
      </c>
      <c r="AC636" s="4">
        <f t="shared" si="107"/>
        <v>4.0000000000000002E-4</v>
      </c>
      <c r="AD636" s="4">
        <f t="shared" si="107"/>
        <v>9.4337982249592472E-4</v>
      </c>
      <c r="AE636" s="5">
        <f t="shared" si="107"/>
        <v>7.1441597233139447E-4</v>
      </c>
      <c r="AF636"/>
      <c r="AG636" s="3">
        <f t="shared" si="102"/>
        <v>4.0000000000000002E-4</v>
      </c>
      <c r="AH636" s="5">
        <f t="shared" si="103"/>
        <v>6.8593193160910646E-4</v>
      </c>
      <c r="AI636"/>
      <c r="AJ636" s="3">
        <f t="shared" si="104"/>
        <v>0.2111224808231208</v>
      </c>
      <c r="AK636" s="4">
        <f t="shared" si="98"/>
        <v>0.2111224808231208</v>
      </c>
      <c r="AL636" s="4">
        <f t="shared" si="105"/>
        <v>1</v>
      </c>
      <c r="AM636" s="4">
        <f t="shared" si="99"/>
        <v>1.7148298290227662</v>
      </c>
      <c r="AN636" s="4">
        <f t="shared" si="100"/>
        <v>0</v>
      </c>
      <c r="AO636" s="4">
        <f t="shared" si="101"/>
        <v>0</v>
      </c>
      <c r="AP636" s="16" t="str">
        <f t="shared" si="106"/>
        <v>#00FF00</v>
      </c>
    </row>
    <row r="637" spans="1:42" x14ac:dyDescent="0.35">
      <c r="A637" s="3" t="s">
        <v>2741</v>
      </c>
      <c r="B637" s="4" t="s">
        <v>2742</v>
      </c>
      <c r="C637" s="4" t="s">
        <v>2743</v>
      </c>
      <c r="D637" s="23" t="s">
        <v>32</v>
      </c>
      <c r="E637" s="4" t="s">
        <v>101</v>
      </c>
      <c r="F637" s="4" t="s">
        <v>34</v>
      </c>
      <c r="G637" s="4"/>
      <c r="H637" s="4"/>
      <c r="I637" s="4"/>
      <c r="J637" s="4"/>
      <c r="K637" s="4"/>
      <c r="L637" s="4"/>
      <c r="M637" s="4" t="s">
        <v>143</v>
      </c>
      <c r="N637" s="4" t="s">
        <v>41</v>
      </c>
      <c r="O637" s="4" t="s">
        <v>2744</v>
      </c>
      <c r="P637" s="4" t="s">
        <v>2745</v>
      </c>
      <c r="Q637" s="4" t="s">
        <v>2746</v>
      </c>
      <c r="R637" s="4">
        <v>88.3</v>
      </c>
      <c r="S637" s="4">
        <v>0</v>
      </c>
      <c r="T637" s="4">
        <v>0</v>
      </c>
      <c r="U637" s="4">
        <v>0</v>
      </c>
      <c r="V637" s="4">
        <v>2</v>
      </c>
      <c r="W637" s="4">
        <v>9</v>
      </c>
      <c r="X637" s="5">
        <v>7</v>
      </c>
      <c r="Z637" s="3">
        <f t="shared" si="108"/>
        <v>4.0000000000000002E-4</v>
      </c>
      <c r="AA637" s="4">
        <f t="shared" si="108"/>
        <v>4.0000000000000002E-4</v>
      </c>
      <c r="AB637" s="4">
        <f t="shared" si="108"/>
        <v>4.0000000000000002E-4</v>
      </c>
      <c r="AC637" s="4">
        <f t="shared" si="107"/>
        <v>1.30702947845805E-3</v>
      </c>
      <c r="AD637" s="4">
        <f t="shared" si="107"/>
        <v>2.030139467487774E-3</v>
      </c>
      <c r="AE637" s="5">
        <f t="shared" si="107"/>
        <v>1.5004559031598806E-3</v>
      </c>
      <c r="AF637"/>
      <c r="AG637" s="3">
        <f t="shared" si="102"/>
        <v>4.0000000000000002E-4</v>
      </c>
      <c r="AH637" s="5">
        <f t="shared" si="103"/>
        <v>1.6125416163685683E-3</v>
      </c>
      <c r="AI637"/>
      <c r="AJ637" s="3">
        <f t="shared" si="104"/>
        <v>3.0334887688107985E-2</v>
      </c>
      <c r="AK637" s="4">
        <f t="shared" si="98"/>
        <v>3.0334887688107985E-2</v>
      </c>
      <c r="AL637" s="4">
        <f t="shared" si="105"/>
        <v>3.0334887688107985E-2</v>
      </c>
      <c r="AM637" s="4">
        <f t="shared" si="99"/>
        <v>4.0313540409214204</v>
      </c>
      <c r="AN637" s="4">
        <f t="shared" si="100"/>
        <v>2.0112644888829725</v>
      </c>
      <c r="AO637" s="4" t="str">
        <f t="shared" si="101"/>
        <v>K01714</v>
      </c>
      <c r="AP637" s="16" t="str">
        <f t="shared" si="106"/>
        <v>#FF8000</v>
      </c>
    </row>
    <row r="638" spans="1:42" x14ac:dyDescent="0.35">
      <c r="A638" s="3" t="s">
        <v>2747</v>
      </c>
      <c r="B638" s="4"/>
      <c r="C638" s="4"/>
      <c r="D638" s="23" t="s">
        <v>32</v>
      </c>
      <c r="E638" s="4" t="s">
        <v>101</v>
      </c>
      <c r="F638" s="4" t="s">
        <v>34</v>
      </c>
      <c r="G638" s="4"/>
      <c r="H638" s="4"/>
      <c r="I638" s="4"/>
      <c r="J638" s="4"/>
      <c r="K638" s="4"/>
      <c r="L638" s="4"/>
      <c r="M638" s="4" t="s">
        <v>228</v>
      </c>
      <c r="N638" s="4" t="s">
        <v>41</v>
      </c>
      <c r="O638" s="4" t="s">
        <v>2748</v>
      </c>
      <c r="P638" s="4" t="s">
        <v>2749</v>
      </c>
      <c r="Q638" s="4" t="s">
        <v>2750</v>
      </c>
      <c r="R638" s="4">
        <v>88</v>
      </c>
      <c r="S638" s="4">
        <v>0</v>
      </c>
      <c r="T638" s="4">
        <v>0</v>
      </c>
      <c r="U638" s="4">
        <v>0</v>
      </c>
      <c r="V638" s="4">
        <v>0</v>
      </c>
      <c r="W638" s="4">
        <v>0</v>
      </c>
      <c r="X638" s="5">
        <v>0</v>
      </c>
      <c r="Z638" s="3">
        <f t="shared" si="108"/>
        <v>4.0000000000000002E-4</v>
      </c>
      <c r="AA638" s="4">
        <f t="shared" si="108"/>
        <v>4.0000000000000002E-4</v>
      </c>
      <c r="AB638" s="4">
        <f t="shared" si="108"/>
        <v>4.0000000000000002E-4</v>
      </c>
      <c r="AC638" s="4">
        <f t="shared" si="107"/>
        <v>4.0000000000000002E-4</v>
      </c>
      <c r="AD638" s="4">
        <f t="shared" si="107"/>
        <v>4.0000000000000002E-4</v>
      </c>
      <c r="AE638" s="5">
        <f t="shared" si="107"/>
        <v>4.0000000000000002E-4</v>
      </c>
      <c r="AF638"/>
      <c r="AG638" s="3">
        <f t="shared" si="102"/>
        <v>4.0000000000000002E-4</v>
      </c>
      <c r="AH638" s="5">
        <f t="shared" si="103"/>
        <v>4.0000000000000002E-4</v>
      </c>
      <c r="AI638"/>
      <c r="AJ638" s="3" t="e">
        <f t="shared" si="104"/>
        <v>#DIV/0!</v>
      </c>
      <c r="AK638" s="4">
        <f t="shared" si="98"/>
        <v>1</v>
      </c>
      <c r="AL638" s="4">
        <f t="shared" si="105"/>
        <v>1</v>
      </c>
      <c r="AM638" s="4">
        <f t="shared" si="99"/>
        <v>1</v>
      </c>
      <c r="AN638" s="4">
        <f t="shared" si="100"/>
        <v>0</v>
      </c>
      <c r="AO638" s="4">
        <f t="shared" si="101"/>
        <v>0</v>
      </c>
      <c r="AP638" s="16" t="str">
        <f t="shared" si="106"/>
        <v>#00FF00</v>
      </c>
    </row>
    <row r="639" spans="1:42" x14ac:dyDescent="0.35">
      <c r="A639" s="3" t="s">
        <v>2751</v>
      </c>
      <c r="B639" s="4" t="s">
        <v>1540</v>
      </c>
      <c r="C639" s="4"/>
      <c r="D639" s="23" t="s">
        <v>32</v>
      </c>
      <c r="E639" s="4" t="s">
        <v>33</v>
      </c>
      <c r="F639" s="4" t="s">
        <v>34</v>
      </c>
      <c r="G639" s="4" t="s">
        <v>35</v>
      </c>
      <c r="H639" s="4" t="s">
        <v>36</v>
      </c>
      <c r="I639" s="4" t="s">
        <v>37</v>
      </c>
      <c r="J639" s="4" t="s">
        <v>38</v>
      </c>
      <c r="K639" s="4" t="s">
        <v>32</v>
      </c>
      <c r="L639" s="4" t="s">
        <v>708</v>
      </c>
      <c r="M639" s="4" t="s">
        <v>586</v>
      </c>
      <c r="N639" s="4" t="s">
        <v>41</v>
      </c>
      <c r="O639" s="4" t="s">
        <v>1541</v>
      </c>
      <c r="P639" s="4" t="s">
        <v>1542</v>
      </c>
      <c r="Q639" s="4" t="s">
        <v>2752</v>
      </c>
      <c r="R639" s="4">
        <v>80</v>
      </c>
      <c r="S639" s="4">
        <v>0</v>
      </c>
      <c r="T639" s="4">
        <v>1</v>
      </c>
      <c r="U639" s="4">
        <v>0</v>
      </c>
      <c r="V639" s="4">
        <v>2</v>
      </c>
      <c r="W639" s="4">
        <v>9</v>
      </c>
      <c r="X639" s="5">
        <v>7</v>
      </c>
      <c r="Z639" s="3">
        <f t="shared" si="108"/>
        <v>4.0000000000000002E-4</v>
      </c>
      <c r="AA639" s="4">
        <f t="shared" si="108"/>
        <v>8.9470085470085472E-3</v>
      </c>
      <c r="AB639" s="4">
        <f t="shared" si="108"/>
        <v>4.0000000000000002E-4</v>
      </c>
      <c r="AC639" s="4">
        <f t="shared" si="107"/>
        <v>1.30702947845805E-3</v>
      </c>
      <c r="AD639" s="4">
        <f t="shared" si="107"/>
        <v>2.030139467487774E-3</v>
      </c>
      <c r="AE639" s="5">
        <f t="shared" si="107"/>
        <v>1.5004559031598806E-3</v>
      </c>
      <c r="AF639"/>
      <c r="AG639" s="3">
        <f t="shared" si="102"/>
        <v>3.2490028490028485E-3</v>
      </c>
      <c r="AH639" s="5">
        <f t="shared" si="103"/>
        <v>1.6125416163685683E-3</v>
      </c>
      <c r="AI639"/>
      <c r="AJ639" s="3">
        <f t="shared" si="104"/>
        <v>0.59865567227572658</v>
      </c>
      <c r="AK639" s="4">
        <f t="shared" si="98"/>
        <v>0.59865567227572658</v>
      </c>
      <c r="AL639" s="4">
        <f t="shared" si="105"/>
        <v>1</v>
      </c>
      <c r="AM639" s="4">
        <f t="shared" si="99"/>
        <v>0.4963189296258923</v>
      </c>
      <c r="AN639" s="4">
        <f t="shared" si="100"/>
        <v>0</v>
      </c>
      <c r="AO639" s="4" t="str">
        <f t="shared" si="101"/>
        <v>K02035</v>
      </c>
      <c r="AP639" s="16" t="str">
        <f t="shared" si="106"/>
        <v>#00FF00</v>
      </c>
    </row>
    <row r="640" spans="1:42" x14ac:dyDescent="0.35">
      <c r="A640" s="3" t="s">
        <v>2753</v>
      </c>
      <c r="B640" s="4"/>
      <c r="C640" s="4"/>
      <c r="D640" s="23" t="s">
        <v>32</v>
      </c>
      <c r="E640" s="4" t="s">
        <v>33</v>
      </c>
      <c r="F640" s="4" t="s">
        <v>34</v>
      </c>
      <c r="G640" s="4" t="s">
        <v>35</v>
      </c>
      <c r="H640" s="4" t="s">
        <v>36</v>
      </c>
      <c r="I640" s="4" t="s">
        <v>37</v>
      </c>
      <c r="J640" s="4" t="s">
        <v>38</v>
      </c>
      <c r="K640" s="4" t="s">
        <v>32</v>
      </c>
      <c r="L640" s="4" t="s">
        <v>39</v>
      </c>
      <c r="M640" s="4" t="s">
        <v>571</v>
      </c>
      <c r="N640" s="4" t="s">
        <v>41</v>
      </c>
      <c r="O640" s="4" t="s">
        <v>439</v>
      </c>
      <c r="P640" s="4" t="s">
        <v>440</v>
      </c>
      <c r="Q640" s="4" t="s">
        <v>2754</v>
      </c>
      <c r="R640" s="4">
        <v>84.9</v>
      </c>
      <c r="S640" s="4">
        <v>1</v>
      </c>
      <c r="T640" s="4">
        <v>0</v>
      </c>
      <c r="U640" s="4">
        <v>0</v>
      </c>
      <c r="V640" s="4">
        <v>0</v>
      </c>
      <c r="W640" s="4">
        <v>0</v>
      </c>
      <c r="X640" s="5">
        <v>0</v>
      </c>
      <c r="Z640" s="3">
        <f t="shared" si="108"/>
        <v>1.7641379310344828E-2</v>
      </c>
      <c r="AA640" s="4">
        <f t="shared" si="108"/>
        <v>4.0000000000000002E-4</v>
      </c>
      <c r="AB640" s="4">
        <f t="shared" si="108"/>
        <v>4.0000000000000002E-4</v>
      </c>
      <c r="AC640" s="4">
        <f t="shared" si="107"/>
        <v>4.0000000000000002E-4</v>
      </c>
      <c r="AD640" s="4">
        <f t="shared" si="107"/>
        <v>4.0000000000000002E-4</v>
      </c>
      <c r="AE640" s="5">
        <f t="shared" si="107"/>
        <v>4.0000000000000002E-4</v>
      </c>
      <c r="AF640"/>
      <c r="AG640" s="3">
        <f t="shared" si="102"/>
        <v>6.1471264367816102E-3</v>
      </c>
      <c r="AH640" s="5">
        <f t="shared" si="103"/>
        <v>4.0000000000000002E-4</v>
      </c>
      <c r="AI640"/>
      <c r="AJ640" s="3">
        <f t="shared" si="104"/>
        <v>0.42264973081037416</v>
      </c>
      <c r="AK640" s="4">
        <f t="shared" si="98"/>
        <v>0.42264973081037416</v>
      </c>
      <c r="AL640" s="4">
        <f t="shared" si="105"/>
        <v>1</v>
      </c>
      <c r="AM640" s="4">
        <f t="shared" si="99"/>
        <v>6.5071054599850409E-2</v>
      </c>
      <c r="AN640" s="4">
        <f t="shared" si="100"/>
        <v>0</v>
      </c>
      <c r="AO640" s="4">
        <f t="shared" si="101"/>
        <v>0</v>
      </c>
      <c r="AP640" s="16" t="str">
        <f t="shared" si="106"/>
        <v>#00FF00</v>
      </c>
    </row>
    <row r="641" spans="1:42" x14ac:dyDescent="0.35">
      <c r="A641" s="3" t="s">
        <v>2755</v>
      </c>
      <c r="B641" s="4" t="s">
        <v>2756</v>
      </c>
      <c r="C641" s="4" t="s">
        <v>2757</v>
      </c>
      <c r="D641" s="23" t="s">
        <v>32</v>
      </c>
      <c r="E641" s="4" t="s">
        <v>33</v>
      </c>
      <c r="F641" s="4" t="s">
        <v>34</v>
      </c>
      <c r="G641" s="4" t="s">
        <v>35</v>
      </c>
      <c r="H641" s="4" t="s">
        <v>36</v>
      </c>
      <c r="I641" s="4" t="s">
        <v>37</v>
      </c>
      <c r="J641" s="4" t="s">
        <v>38</v>
      </c>
      <c r="K641" s="4" t="s">
        <v>32</v>
      </c>
      <c r="L641" s="4" t="s">
        <v>39</v>
      </c>
      <c r="M641" s="4" t="s">
        <v>747</v>
      </c>
      <c r="N641" s="4" t="s">
        <v>41</v>
      </c>
      <c r="O641" s="4" t="s">
        <v>2758</v>
      </c>
      <c r="P641" s="4" t="s">
        <v>2759</v>
      </c>
      <c r="Q641" s="4" t="s">
        <v>2760</v>
      </c>
      <c r="R641" s="4">
        <v>74.3</v>
      </c>
      <c r="S641" s="4">
        <v>0</v>
      </c>
      <c r="T641" s="4">
        <v>0</v>
      </c>
      <c r="U641" s="4">
        <v>0</v>
      </c>
      <c r="V641" s="4">
        <v>0</v>
      </c>
      <c r="W641" s="4">
        <v>1</v>
      </c>
      <c r="X641" s="5">
        <v>0</v>
      </c>
      <c r="Z641" s="3">
        <f t="shared" si="108"/>
        <v>4.0000000000000002E-4</v>
      </c>
      <c r="AA641" s="4">
        <f t="shared" si="108"/>
        <v>4.0000000000000002E-4</v>
      </c>
      <c r="AB641" s="4">
        <f t="shared" si="108"/>
        <v>4.0000000000000002E-4</v>
      </c>
      <c r="AC641" s="4">
        <f t="shared" si="107"/>
        <v>4.0000000000000002E-4</v>
      </c>
      <c r="AD641" s="4">
        <f t="shared" si="107"/>
        <v>5.8112660749864162E-4</v>
      </c>
      <c r="AE641" s="5">
        <f t="shared" si="107"/>
        <v>4.0000000000000002E-4</v>
      </c>
      <c r="AF641"/>
      <c r="AG641" s="3">
        <f t="shared" si="102"/>
        <v>4.0000000000000002E-4</v>
      </c>
      <c r="AH641" s="5">
        <f t="shared" si="103"/>
        <v>4.6037553583288052E-4</v>
      </c>
      <c r="AI641"/>
      <c r="AJ641" s="3">
        <f t="shared" si="104"/>
        <v>0.42264973081037438</v>
      </c>
      <c r="AK641" s="4">
        <f t="shared" si="98"/>
        <v>0.42264973081037438</v>
      </c>
      <c r="AL641" s="4">
        <f t="shared" si="105"/>
        <v>1</v>
      </c>
      <c r="AM641" s="4">
        <f t="shared" si="99"/>
        <v>1.1509388395822013</v>
      </c>
      <c r="AN641" s="4">
        <f t="shared" si="100"/>
        <v>0</v>
      </c>
      <c r="AO641" s="4" t="str">
        <f t="shared" si="101"/>
        <v>K03524</v>
      </c>
      <c r="AP641" s="16" t="str">
        <f t="shared" si="106"/>
        <v>#00FF00</v>
      </c>
    </row>
    <row r="642" spans="1:42" x14ac:dyDescent="0.35">
      <c r="A642" s="3" t="s">
        <v>2761</v>
      </c>
      <c r="B642" s="4" t="s">
        <v>2762</v>
      </c>
      <c r="C642" s="4" t="s">
        <v>2763</v>
      </c>
      <c r="D642" s="23" t="s">
        <v>32</v>
      </c>
      <c r="E642" s="4" t="s">
        <v>33</v>
      </c>
      <c r="F642" s="4" t="s">
        <v>34</v>
      </c>
      <c r="G642" s="4" t="s">
        <v>35</v>
      </c>
      <c r="H642" s="4" t="s">
        <v>36</v>
      </c>
      <c r="I642" s="4" t="s">
        <v>37</v>
      </c>
      <c r="J642" s="4" t="s">
        <v>38</v>
      </c>
      <c r="K642" s="4" t="s">
        <v>32</v>
      </c>
      <c r="L642" s="4" t="s">
        <v>39</v>
      </c>
      <c r="M642" s="4" t="s">
        <v>577</v>
      </c>
      <c r="N642" s="4" t="s">
        <v>41</v>
      </c>
      <c r="O642" s="4" t="s">
        <v>2764</v>
      </c>
      <c r="P642" s="4" t="s">
        <v>2765</v>
      </c>
      <c r="Q642" s="4" t="s">
        <v>2766</v>
      </c>
      <c r="R642" s="4">
        <v>87.2</v>
      </c>
      <c r="S642" s="4">
        <v>0</v>
      </c>
      <c r="T642" s="4">
        <v>0</v>
      </c>
      <c r="U642" s="4">
        <v>0</v>
      </c>
      <c r="V642" s="4">
        <v>0</v>
      </c>
      <c r="W642" s="4">
        <v>1</v>
      </c>
      <c r="X642" s="5">
        <v>2</v>
      </c>
      <c r="Z642" s="3">
        <f t="shared" si="108"/>
        <v>4.0000000000000002E-4</v>
      </c>
      <c r="AA642" s="4">
        <f t="shared" si="108"/>
        <v>4.0000000000000002E-4</v>
      </c>
      <c r="AB642" s="4">
        <f t="shared" si="108"/>
        <v>4.0000000000000002E-4</v>
      </c>
      <c r="AC642" s="4">
        <f t="shared" si="107"/>
        <v>4.0000000000000002E-4</v>
      </c>
      <c r="AD642" s="4">
        <f t="shared" si="107"/>
        <v>5.8112660749864162E-4</v>
      </c>
      <c r="AE642" s="5">
        <f t="shared" si="107"/>
        <v>7.1441597233139447E-4</v>
      </c>
      <c r="AF642"/>
      <c r="AG642" s="3">
        <f t="shared" si="102"/>
        <v>4.0000000000000002E-4</v>
      </c>
      <c r="AH642" s="5">
        <f t="shared" si="103"/>
        <v>5.6518085994334535E-4</v>
      </c>
      <c r="AI642"/>
      <c r="AJ642" s="3">
        <f t="shared" si="104"/>
        <v>0.21152775077520236</v>
      </c>
      <c r="AK642" s="4">
        <f t="shared" ref="AK642:AK705" si="109">IFERROR(AJ642,1)</f>
        <v>0.21152775077520236</v>
      </c>
      <c r="AL642" s="4">
        <f t="shared" si="105"/>
        <v>1</v>
      </c>
      <c r="AM642" s="4">
        <f t="shared" ref="AM642:AM705" si="110">AH642/AG642</f>
        <v>1.4129521498583633</v>
      </c>
      <c r="AN642" s="4">
        <f t="shared" ref="AN642:AN705" si="111">IF(AL642=1,LOG(AL642,2),LOG(AM642,2))</f>
        <v>0</v>
      </c>
      <c r="AO642" s="4" t="str">
        <f t="shared" ref="AO642:AO705" si="112">B642</f>
        <v>K00767</v>
      </c>
      <c r="AP642" s="16" t="str">
        <f t="shared" si="106"/>
        <v>#00FF00</v>
      </c>
    </row>
    <row r="643" spans="1:42" x14ac:dyDescent="0.35">
      <c r="A643" s="3" t="s">
        <v>2767</v>
      </c>
      <c r="B643" s="4" t="s">
        <v>2768</v>
      </c>
      <c r="C643" s="4" t="s">
        <v>2769</v>
      </c>
      <c r="D643" s="23" t="s">
        <v>32</v>
      </c>
      <c r="E643" s="4" t="s">
        <v>33</v>
      </c>
      <c r="F643" s="4" t="s">
        <v>34</v>
      </c>
      <c r="G643" s="4" t="s">
        <v>35</v>
      </c>
      <c r="H643" s="4" t="s">
        <v>36</v>
      </c>
      <c r="I643" s="4" t="s">
        <v>37</v>
      </c>
      <c r="J643" s="4" t="s">
        <v>38</v>
      </c>
      <c r="K643" s="4" t="s">
        <v>32</v>
      </c>
      <c r="L643" s="4" t="s">
        <v>39</v>
      </c>
      <c r="M643" s="4" t="s">
        <v>320</v>
      </c>
      <c r="N643" s="4" t="s">
        <v>41</v>
      </c>
      <c r="O643" s="4" t="s">
        <v>2770</v>
      </c>
      <c r="P643" s="4" t="s">
        <v>2771</v>
      </c>
      <c r="Q643" s="4" t="s">
        <v>2772</v>
      </c>
      <c r="R643" s="4">
        <v>82.2</v>
      </c>
      <c r="S643" s="4">
        <v>0</v>
      </c>
      <c r="T643" s="4">
        <v>0</v>
      </c>
      <c r="U643" s="4">
        <v>0</v>
      </c>
      <c r="V643" s="4">
        <v>0</v>
      </c>
      <c r="W643" s="4">
        <v>2</v>
      </c>
      <c r="X643" s="5">
        <v>1</v>
      </c>
      <c r="Z643" s="3">
        <f t="shared" si="108"/>
        <v>4.0000000000000002E-4</v>
      </c>
      <c r="AA643" s="4">
        <f t="shared" si="108"/>
        <v>4.0000000000000002E-4</v>
      </c>
      <c r="AB643" s="4">
        <f t="shared" si="108"/>
        <v>4.0000000000000002E-4</v>
      </c>
      <c r="AC643" s="4">
        <f t="shared" si="107"/>
        <v>4.0000000000000002E-4</v>
      </c>
      <c r="AD643" s="4">
        <f t="shared" si="107"/>
        <v>7.6225321499728306E-4</v>
      </c>
      <c r="AE643" s="5">
        <f t="shared" si="107"/>
        <v>5.5720798616569727E-4</v>
      </c>
      <c r="AF643"/>
      <c r="AG643" s="3">
        <f t="shared" ref="AG643:AG706" si="113">AVERAGE(Z643:AB643)</f>
        <v>4.0000000000000002E-4</v>
      </c>
      <c r="AH643" s="5">
        <f t="shared" ref="AH643:AH706" si="114">AVERAGE(AC643:AE643)</f>
        <v>5.7315373372099343E-4</v>
      </c>
      <c r="AI643"/>
      <c r="AJ643" s="3">
        <f t="shared" ref="AJ643:AJ706" si="115">TTEST(Z643:AB643,AC643:AE643,2,1)</f>
        <v>0.24052882300448997</v>
      </c>
      <c r="AK643" s="4">
        <f t="shared" si="109"/>
        <v>0.24052882300448997</v>
      </c>
      <c r="AL643" s="4">
        <f t="shared" ref="AL643:AL706" si="116">IF(AK643&gt;0.05,1,AK643)</f>
        <v>1</v>
      </c>
      <c r="AM643" s="4">
        <f t="shared" si="110"/>
        <v>1.4328843343024835</v>
      </c>
      <c r="AN643" s="4">
        <f t="shared" si="111"/>
        <v>0</v>
      </c>
      <c r="AO643" s="4" t="str">
        <f t="shared" si="112"/>
        <v>K01520</v>
      </c>
      <c r="AP643" s="16" t="str">
        <f t="shared" ref="AP643:AP706" si="117">IF(AN643&lt;=$AT$2,$AV$2,IF(AND(AN643&gt;$AS$3,AN643&lt;=$AT$3),$AV$3,IF(AND(AN643&gt;$AS$4,AN643&lt;=$AT$4),$AV$4,IF(AND(AN643&gt;$AS$5,AN643&lt;=$AT$5),$AV$5,IF(AND(AN643&gt;$AS$6,AN643&lt;=$AT$6),$AV$6,IF(AND(AN643&gt;$AS$7,AN643&lt;=$AT$7),$AV$7,IF(AN643&gt;$AS$8,$AV$8)))))))</f>
        <v>#00FF00</v>
      </c>
    </row>
    <row r="644" spans="1:42" x14ac:dyDescent="0.35">
      <c r="A644" s="3" t="s">
        <v>2773</v>
      </c>
      <c r="B644" s="4" t="s">
        <v>2774</v>
      </c>
      <c r="C644" s="4" t="s">
        <v>2775</v>
      </c>
      <c r="D644" s="23" t="s">
        <v>32</v>
      </c>
      <c r="E644" s="4" t="s">
        <v>33</v>
      </c>
      <c r="F644" s="4" t="s">
        <v>34</v>
      </c>
      <c r="G644" s="4" t="s">
        <v>35</v>
      </c>
      <c r="H644" s="4" t="s">
        <v>36</v>
      </c>
      <c r="I644" s="4" t="s">
        <v>37</v>
      </c>
      <c r="J644" s="4" t="s">
        <v>38</v>
      </c>
      <c r="K644" s="4" t="s">
        <v>32</v>
      </c>
      <c r="L644" s="4" t="s">
        <v>39</v>
      </c>
      <c r="M644" s="4" t="s">
        <v>79</v>
      </c>
      <c r="N644" s="4" t="s">
        <v>41</v>
      </c>
      <c r="O644" s="4" t="s">
        <v>2776</v>
      </c>
      <c r="P644" s="4" t="s">
        <v>2777</v>
      </c>
      <c r="Q644" s="4" t="s">
        <v>2778</v>
      </c>
      <c r="R644" s="4">
        <v>72.900000000000006</v>
      </c>
      <c r="S644" s="4">
        <v>0</v>
      </c>
      <c r="T644" s="4">
        <v>0</v>
      </c>
      <c r="U644" s="4">
        <v>0</v>
      </c>
      <c r="V644" s="4">
        <v>1</v>
      </c>
      <c r="W644" s="4">
        <v>6</v>
      </c>
      <c r="X644" s="5">
        <v>6</v>
      </c>
      <c r="Z644" s="3">
        <f t="shared" si="108"/>
        <v>4.0000000000000002E-4</v>
      </c>
      <c r="AA644" s="4">
        <f t="shared" si="108"/>
        <v>4.0000000000000002E-4</v>
      </c>
      <c r="AB644" s="4">
        <f t="shared" si="108"/>
        <v>4.0000000000000002E-4</v>
      </c>
      <c r="AC644" s="4">
        <f t="shared" si="107"/>
        <v>8.5351473922902499E-4</v>
      </c>
      <c r="AD644" s="4">
        <f t="shared" si="107"/>
        <v>1.4867596449918493E-3</v>
      </c>
      <c r="AE644" s="5">
        <f t="shared" si="107"/>
        <v>1.3432479169941834E-3</v>
      </c>
      <c r="AF644"/>
      <c r="AG644" s="3">
        <f t="shared" si="113"/>
        <v>4.0000000000000002E-4</v>
      </c>
      <c r="AH644" s="5">
        <f t="shared" si="114"/>
        <v>1.2278407670716859E-3</v>
      </c>
      <c r="AI644"/>
      <c r="AJ644" s="3">
        <f t="shared" si="115"/>
        <v>4.965903681537133E-2</v>
      </c>
      <c r="AK644" s="4">
        <f t="shared" si="109"/>
        <v>4.965903681537133E-2</v>
      </c>
      <c r="AL644" s="4">
        <f t="shared" si="116"/>
        <v>4.965903681537133E-2</v>
      </c>
      <c r="AM644" s="4">
        <f t="shared" si="110"/>
        <v>3.0696019176792144</v>
      </c>
      <c r="AN644" s="4">
        <f t="shared" si="111"/>
        <v>1.6180515713516981</v>
      </c>
      <c r="AO644" s="4" t="str">
        <f t="shared" si="112"/>
        <v>K01011</v>
      </c>
      <c r="AP644" s="16" t="str">
        <f t="shared" si="117"/>
        <v>#FFFF00</v>
      </c>
    </row>
    <row r="645" spans="1:42" x14ac:dyDescent="0.35">
      <c r="A645" s="3" t="s">
        <v>2779</v>
      </c>
      <c r="B645" s="4"/>
      <c r="C645" s="4"/>
      <c r="D645" s="23" t="s">
        <v>32</v>
      </c>
      <c r="E645" s="4" t="s">
        <v>33</v>
      </c>
      <c r="F645" s="4" t="s">
        <v>34</v>
      </c>
      <c r="G645" s="4" t="s">
        <v>35</v>
      </c>
      <c r="H645" s="4" t="s">
        <v>36</v>
      </c>
      <c r="I645" s="4" t="s">
        <v>37</v>
      </c>
      <c r="J645" s="4" t="s">
        <v>38</v>
      </c>
      <c r="K645" s="4" t="s">
        <v>32</v>
      </c>
      <c r="L645" s="4" t="s">
        <v>39</v>
      </c>
      <c r="M645" s="4" t="s">
        <v>600</v>
      </c>
      <c r="N645" s="4" t="s">
        <v>41</v>
      </c>
      <c r="O645" s="4" t="s">
        <v>2780</v>
      </c>
      <c r="P645" s="4" t="s">
        <v>2781</v>
      </c>
      <c r="Q645" s="4" t="s">
        <v>121</v>
      </c>
      <c r="R645" s="4">
        <v>93</v>
      </c>
      <c r="S645" s="4">
        <v>1</v>
      </c>
      <c r="T645" s="4">
        <v>2</v>
      </c>
      <c r="U645" s="4">
        <v>2</v>
      </c>
      <c r="V645" s="4">
        <v>4</v>
      </c>
      <c r="W645" s="4">
        <v>7</v>
      </c>
      <c r="X645" s="5">
        <v>9</v>
      </c>
      <c r="Z645" s="3">
        <f t="shared" si="108"/>
        <v>1.7641379310344828E-2</v>
      </c>
      <c r="AA645" s="4">
        <f t="shared" si="108"/>
        <v>1.7494017094017097E-2</v>
      </c>
      <c r="AB645" s="4">
        <f t="shared" si="108"/>
        <v>1.5437593984962404E-2</v>
      </c>
      <c r="AC645" s="4">
        <f t="shared" si="107"/>
        <v>2.2140589569160998E-3</v>
      </c>
      <c r="AD645" s="4">
        <f t="shared" si="107"/>
        <v>1.6678862524904909E-3</v>
      </c>
      <c r="AE645" s="5">
        <f t="shared" si="107"/>
        <v>1.814871875491275E-3</v>
      </c>
      <c r="AF645"/>
      <c r="AG645" s="3">
        <f t="shared" si="113"/>
        <v>1.6857663463108109E-2</v>
      </c>
      <c r="AH645" s="5">
        <f t="shared" si="114"/>
        <v>1.8989390282992886E-3</v>
      </c>
      <c r="AI645"/>
      <c r="AJ645" s="3">
        <f t="shared" si="115"/>
        <v>2.0471140475029305E-3</v>
      </c>
      <c r="AK645" s="4">
        <f t="shared" si="109"/>
        <v>2.0471140475029305E-3</v>
      </c>
      <c r="AL645" s="4">
        <f t="shared" si="116"/>
        <v>2.0471140475029305E-3</v>
      </c>
      <c r="AM645" s="4">
        <f t="shared" si="110"/>
        <v>0.11264544653266997</v>
      </c>
      <c r="AN645" s="4">
        <f t="shared" si="111"/>
        <v>-3.1501390982026924</v>
      </c>
      <c r="AO645" s="4">
        <f t="shared" si="112"/>
        <v>0</v>
      </c>
      <c r="AP645" s="16" t="str">
        <f t="shared" si="117"/>
        <v>#0000FF</v>
      </c>
    </row>
    <row r="646" spans="1:42" x14ac:dyDescent="0.35">
      <c r="A646" s="3" t="s">
        <v>2782</v>
      </c>
      <c r="B646" s="4" t="s">
        <v>2783</v>
      </c>
      <c r="C646" s="4" t="s">
        <v>2784</v>
      </c>
      <c r="D646" s="23" t="s">
        <v>32</v>
      </c>
      <c r="E646" s="4" t="s">
        <v>101</v>
      </c>
      <c r="F646" s="4" t="s">
        <v>34</v>
      </c>
      <c r="G646" s="4"/>
      <c r="H646" s="4"/>
      <c r="I646" s="4"/>
      <c r="J646" s="4"/>
      <c r="K646" s="4"/>
      <c r="L646" s="4"/>
      <c r="M646" s="4" t="s">
        <v>150</v>
      </c>
      <c r="N646" s="4" t="s">
        <v>41</v>
      </c>
      <c r="O646" s="4" t="s">
        <v>192</v>
      </c>
      <c r="P646" s="4" t="s">
        <v>193</v>
      </c>
      <c r="Q646" s="4" t="s">
        <v>2785</v>
      </c>
      <c r="R646" s="4">
        <v>86.7</v>
      </c>
      <c r="S646" s="4">
        <v>0</v>
      </c>
      <c r="T646" s="4">
        <v>0</v>
      </c>
      <c r="U646" s="4">
        <v>0</v>
      </c>
      <c r="V646" s="4">
        <v>0</v>
      </c>
      <c r="W646" s="4">
        <v>0</v>
      </c>
      <c r="X646" s="5">
        <v>2</v>
      </c>
      <c r="Z646" s="3">
        <f t="shared" si="108"/>
        <v>4.0000000000000002E-4</v>
      </c>
      <c r="AA646" s="4">
        <f t="shared" si="108"/>
        <v>4.0000000000000002E-4</v>
      </c>
      <c r="AB646" s="4">
        <f t="shared" si="108"/>
        <v>4.0000000000000002E-4</v>
      </c>
      <c r="AC646" s="4">
        <f t="shared" si="107"/>
        <v>4.0000000000000002E-4</v>
      </c>
      <c r="AD646" s="4">
        <f t="shared" si="107"/>
        <v>4.0000000000000002E-4</v>
      </c>
      <c r="AE646" s="5">
        <f t="shared" si="107"/>
        <v>7.1441597233139447E-4</v>
      </c>
      <c r="AF646"/>
      <c r="AG646" s="3">
        <f t="shared" si="113"/>
        <v>4.0000000000000002E-4</v>
      </c>
      <c r="AH646" s="5">
        <f t="shared" si="114"/>
        <v>5.048053241104648E-4</v>
      </c>
      <c r="AI646"/>
      <c r="AJ646" s="3">
        <f t="shared" si="115"/>
        <v>0.42264973081037438</v>
      </c>
      <c r="AK646" s="4">
        <f t="shared" si="109"/>
        <v>0.42264973081037438</v>
      </c>
      <c r="AL646" s="4">
        <f t="shared" si="116"/>
        <v>1</v>
      </c>
      <c r="AM646" s="4">
        <f t="shared" si="110"/>
        <v>1.2620133102761619</v>
      </c>
      <c r="AN646" s="4">
        <f t="shared" si="111"/>
        <v>0</v>
      </c>
      <c r="AO646" s="4" t="str">
        <f t="shared" si="112"/>
        <v>K12960</v>
      </c>
      <c r="AP646" s="16" t="str">
        <f t="shared" si="117"/>
        <v>#00FF00</v>
      </c>
    </row>
    <row r="647" spans="1:42" x14ac:dyDescent="0.35">
      <c r="A647" s="3" t="s">
        <v>2786</v>
      </c>
      <c r="B647" s="4" t="s">
        <v>2787</v>
      </c>
      <c r="C647" s="4"/>
      <c r="D647" s="23" t="s">
        <v>32</v>
      </c>
      <c r="E647" s="4" t="s">
        <v>33</v>
      </c>
      <c r="F647" s="4" t="s">
        <v>34</v>
      </c>
      <c r="G647" s="4" t="s">
        <v>35</v>
      </c>
      <c r="H647" s="4" t="s">
        <v>36</v>
      </c>
      <c r="I647" s="4" t="s">
        <v>37</v>
      </c>
      <c r="J647" s="4" t="s">
        <v>38</v>
      </c>
      <c r="K647" s="4" t="s">
        <v>32</v>
      </c>
      <c r="L647" s="4" t="s">
        <v>39</v>
      </c>
      <c r="M647" s="4" t="s">
        <v>197</v>
      </c>
      <c r="N647" s="4" t="s">
        <v>41</v>
      </c>
      <c r="O647" s="4" t="s">
        <v>50</v>
      </c>
      <c r="P647" s="4" t="s">
        <v>50</v>
      </c>
      <c r="Q647" s="4" t="s">
        <v>1200</v>
      </c>
      <c r="R647" s="4">
        <v>94</v>
      </c>
      <c r="S647" s="4">
        <v>0</v>
      </c>
      <c r="T647" s="4">
        <v>0</v>
      </c>
      <c r="U647" s="4">
        <v>0</v>
      </c>
      <c r="V647" s="4">
        <v>0</v>
      </c>
      <c r="W647" s="4">
        <v>0</v>
      </c>
      <c r="X647" s="5">
        <v>0</v>
      </c>
      <c r="Z647" s="3">
        <f t="shared" si="108"/>
        <v>4.0000000000000002E-4</v>
      </c>
      <c r="AA647" s="4">
        <f t="shared" si="108"/>
        <v>4.0000000000000002E-4</v>
      </c>
      <c r="AB647" s="4">
        <f t="shared" si="108"/>
        <v>4.0000000000000002E-4</v>
      </c>
      <c r="AC647" s="4">
        <f t="shared" si="107"/>
        <v>4.0000000000000002E-4</v>
      </c>
      <c r="AD647" s="4">
        <f t="shared" si="107"/>
        <v>4.0000000000000002E-4</v>
      </c>
      <c r="AE647" s="5">
        <f t="shared" si="107"/>
        <v>4.0000000000000002E-4</v>
      </c>
      <c r="AF647"/>
      <c r="AG647" s="3">
        <f t="shared" si="113"/>
        <v>4.0000000000000002E-4</v>
      </c>
      <c r="AH647" s="5">
        <f t="shared" si="114"/>
        <v>4.0000000000000002E-4</v>
      </c>
      <c r="AI647"/>
      <c r="AJ647" s="3" t="e">
        <f t="shared" si="115"/>
        <v>#DIV/0!</v>
      </c>
      <c r="AK647" s="4">
        <f t="shared" si="109"/>
        <v>1</v>
      </c>
      <c r="AL647" s="4">
        <f t="shared" si="116"/>
        <v>1</v>
      </c>
      <c r="AM647" s="4">
        <f t="shared" si="110"/>
        <v>1</v>
      </c>
      <c r="AN647" s="4">
        <f t="shared" si="111"/>
        <v>0</v>
      </c>
      <c r="AO647" s="4" t="str">
        <f t="shared" si="112"/>
        <v>K07103</v>
      </c>
      <c r="AP647" s="16" t="str">
        <f t="shared" si="117"/>
        <v>#00FF00</v>
      </c>
    </row>
    <row r="648" spans="1:42" x14ac:dyDescent="0.35">
      <c r="A648" s="3" t="s">
        <v>2788</v>
      </c>
      <c r="B648" s="4"/>
      <c r="C648" s="4"/>
      <c r="D648" s="23" t="s">
        <v>32</v>
      </c>
      <c r="E648" s="4" t="s">
        <v>33</v>
      </c>
      <c r="F648" s="4" t="s">
        <v>34</v>
      </c>
      <c r="G648" s="4" t="s">
        <v>35</v>
      </c>
      <c r="H648" s="4" t="s">
        <v>36</v>
      </c>
      <c r="I648" s="4" t="s">
        <v>37</v>
      </c>
      <c r="J648" s="4" t="s">
        <v>38</v>
      </c>
      <c r="K648" s="4" t="s">
        <v>32</v>
      </c>
      <c r="L648" s="4" t="s">
        <v>39</v>
      </c>
      <c r="M648" s="4" t="s">
        <v>175</v>
      </c>
      <c r="N648" s="4" t="s">
        <v>41</v>
      </c>
      <c r="O648" s="4" t="s">
        <v>2789</v>
      </c>
      <c r="P648" s="4" t="s">
        <v>2790</v>
      </c>
      <c r="Q648" s="4" t="s">
        <v>2791</v>
      </c>
      <c r="R648" s="4">
        <v>56.1</v>
      </c>
      <c r="S648" s="4">
        <v>0</v>
      </c>
      <c r="T648" s="4">
        <v>0</v>
      </c>
      <c r="U648" s="4">
        <v>0</v>
      </c>
      <c r="V648" s="4">
        <v>0</v>
      </c>
      <c r="W648" s="4">
        <v>1</v>
      </c>
      <c r="X648" s="5">
        <v>0</v>
      </c>
      <c r="Z648" s="3">
        <f t="shared" si="108"/>
        <v>4.0000000000000002E-4</v>
      </c>
      <c r="AA648" s="4">
        <f t="shared" si="108"/>
        <v>4.0000000000000002E-4</v>
      </c>
      <c r="AB648" s="4">
        <f t="shared" si="108"/>
        <v>4.0000000000000002E-4</v>
      </c>
      <c r="AC648" s="4">
        <f t="shared" si="107"/>
        <v>4.0000000000000002E-4</v>
      </c>
      <c r="AD648" s="4">
        <f t="shared" si="107"/>
        <v>5.8112660749864162E-4</v>
      </c>
      <c r="AE648" s="5">
        <f t="shared" si="107"/>
        <v>4.0000000000000002E-4</v>
      </c>
      <c r="AF648"/>
      <c r="AG648" s="3">
        <f t="shared" si="113"/>
        <v>4.0000000000000002E-4</v>
      </c>
      <c r="AH648" s="5">
        <f t="shared" si="114"/>
        <v>4.6037553583288052E-4</v>
      </c>
      <c r="AI648"/>
      <c r="AJ648" s="3">
        <f t="shared" si="115"/>
        <v>0.42264973081037438</v>
      </c>
      <c r="AK648" s="4">
        <f t="shared" si="109"/>
        <v>0.42264973081037438</v>
      </c>
      <c r="AL648" s="4">
        <f t="shared" si="116"/>
        <v>1</v>
      </c>
      <c r="AM648" s="4">
        <f t="shared" si="110"/>
        <v>1.1509388395822013</v>
      </c>
      <c r="AN648" s="4">
        <f t="shared" si="111"/>
        <v>0</v>
      </c>
      <c r="AO648" s="4">
        <f t="shared" si="112"/>
        <v>0</v>
      </c>
      <c r="AP648" s="16" t="str">
        <f t="shared" si="117"/>
        <v>#00FF00</v>
      </c>
    </row>
    <row r="649" spans="1:42" x14ac:dyDescent="0.35">
      <c r="A649" s="3" t="s">
        <v>2792</v>
      </c>
      <c r="B649" s="4" t="s">
        <v>2793</v>
      </c>
      <c r="C649" s="4" t="s">
        <v>2794</v>
      </c>
      <c r="D649" s="23" t="s">
        <v>32</v>
      </c>
      <c r="E649" s="4" t="s">
        <v>101</v>
      </c>
      <c r="F649" s="4" t="s">
        <v>34</v>
      </c>
      <c r="G649" s="4"/>
      <c r="H649" s="4"/>
      <c r="I649" s="4"/>
      <c r="J649" s="4"/>
      <c r="K649" s="4"/>
      <c r="L649" s="4"/>
      <c r="M649" s="4" t="s">
        <v>150</v>
      </c>
      <c r="N649" s="4" t="s">
        <v>41</v>
      </c>
      <c r="O649" s="4" t="s">
        <v>2795</v>
      </c>
      <c r="P649" s="4" t="s">
        <v>2796</v>
      </c>
      <c r="Q649" s="4" t="s">
        <v>2797</v>
      </c>
      <c r="R649" s="4">
        <v>81.8</v>
      </c>
      <c r="S649" s="4">
        <v>0</v>
      </c>
      <c r="T649" s="4">
        <v>0</v>
      </c>
      <c r="U649" s="4">
        <v>0</v>
      </c>
      <c r="V649" s="4">
        <v>1</v>
      </c>
      <c r="W649" s="4">
        <v>6</v>
      </c>
      <c r="X649" s="5">
        <v>9</v>
      </c>
      <c r="Z649" s="3">
        <f t="shared" si="108"/>
        <v>4.0000000000000002E-4</v>
      </c>
      <c r="AA649" s="4">
        <f t="shared" si="108"/>
        <v>4.0000000000000002E-4</v>
      </c>
      <c r="AB649" s="4">
        <f t="shared" si="108"/>
        <v>4.0000000000000002E-4</v>
      </c>
      <c r="AC649" s="4">
        <f t="shared" si="107"/>
        <v>8.5351473922902499E-4</v>
      </c>
      <c r="AD649" s="4">
        <f t="shared" si="107"/>
        <v>1.4867596449918493E-3</v>
      </c>
      <c r="AE649" s="5">
        <f t="shared" si="107"/>
        <v>1.814871875491275E-3</v>
      </c>
      <c r="AF649"/>
      <c r="AG649" s="3">
        <f t="shared" si="113"/>
        <v>4.0000000000000002E-4</v>
      </c>
      <c r="AH649" s="5">
        <f t="shared" si="114"/>
        <v>1.3850487532373831E-3</v>
      </c>
      <c r="AI649"/>
      <c r="AJ649" s="3">
        <f t="shared" si="115"/>
        <v>7.3150566906962422E-2</v>
      </c>
      <c r="AK649" s="4">
        <f t="shared" si="109"/>
        <v>7.3150566906962422E-2</v>
      </c>
      <c r="AL649" s="4">
        <f t="shared" si="116"/>
        <v>1</v>
      </c>
      <c r="AM649" s="4">
        <f t="shared" si="110"/>
        <v>3.4626218830934574</v>
      </c>
      <c r="AN649" s="4">
        <f t="shared" si="111"/>
        <v>0</v>
      </c>
      <c r="AO649" s="4" t="str">
        <f t="shared" si="112"/>
        <v>K03750</v>
      </c>
      <c r="AP649" s="16" t="str">
        <f t="shared" si="117"/>
        <v>#00FF00</v>
      </c>
    </row>
    <row r="650" spans="1:42" x14ac:dyDescent="0.35">
      <c r="A650" s="3" t="s">
        <v>2798</v>
      </c>
      <c r="B650" s="4" t="s">
        <v>2799</v>
      </c>
      <c r="C650" s="4"/>
      <c r="D650" s="23" t="s">
        <v>32</v>
      </c>
      <c r="E650" s="4" t="s">
        <v>33</v>
      </c>
      <c r="F650" s="4" t="s">
        <v>34</v>
      </c>
      <c r="G650" s="4" t="s">
        <v>35</v>
      </c>
      <c r="H650" s="4" t="s">
        <v>163</v>
      </c>
      <c r="I650" s="4" t="s">
        <v>163</v>
      </c>
      <c r="J650" s="4" t="s">
        <v>163</v>
      </c>
      <c r="K650" s="4" t="s">
        <v>163</v>
      </c>
      <c r="L650" s="4" t="s">
        <v>994</v>
      </c>
      <c r="M650" s="4" t="s">
        <v>64</v>
      </c>
      <c r="N650" s="4" t="s">
        <v>41</v>
      </c>
      <c r="O650" s="4" t="s">
        <v>1870</v>
      </c>
      <c r="P650" s="4" t="s">
        <v>1871</v>
      </c>
      <c r="Q650" s="4" t="s">
        <v>2800</v>
      </c>
      <c r="R650" s="4">
        <v>87.9</v>
      </c>
      <c r="S650" s="4">
        <v>0</v>
      </c>
      <c r="T650" s="4">
        <v>0</v>
      </c>
      <c r="U650" s="4">
        <v>0</v>
      </c>
      <c r="V650" s="4">
        <v>0</v>
      </c>
      <c r="W650" s="4">
        <v>0</v>
      </c>
      <c r="X650" s="5">
        <v>0</v>
      </c>
      <c r="Z650" s="3">
        <f t="shared" si="108"/>
        <v>4.0000000000000002E-4</v>
      </c>
      <c r="AA650" s="4">
        <f t="shared" si="108"/>
        <v>4.0000000000000002E-4</v>
      </c>
      <c r="AB650" s="4">
        <f t="shared" si="108"/>
        <v>4.0000000000000002E-4</v>
      </c>
      <c r="AC650" s="4">
        <f t="shared" si="107"/>
        <v>4.0000000000000002E-4</v>
      </c>
      <c r="AD650" s="4">
        <f t="shared" si="107"/>
        <v>4.0000000000000002E-4</v>
      </c>
      <c r="AE650" s="5">
        <f t="shared" si="107"/>
        <v>4.0000000000000002E-4</v>
      </c>
      <c r="AF650"/>
      <c r="AG650" s="3">
        <f t="shared" si="113"/>
        <v>4.0000000000000002E-4</v>
      </c>
      <c r="AH650" s="5">
        <f t="shared" si="114"/>
        <v>4.0000000000000002E-4</v>
      </c>
      <c r="AI650"/>
      <c r="AJ650" s="3" t="e">
        <f t="shared" si="115"/>
        <v>#DIV/0!</v>
      </c>
      <c r="AK650" s="4">
        <f t="shared" si="109"/>
        <v>1</v>
      </c>
      <c r="AL650" s="4">
        <f t="shared" si="116"/>
        <v>1</v>
      </c>
      <c r="AM650" s="4">
        <f t="shared" si="110"/>
        <v>1</v>
      </c>
      <c r="AN650" s="4">
        <f t="shared" si="111"/>
        <v>0</v>
      </c>
      <c r="AO650" s="4" t="str">
        <f t="shared" si="112"/>
        <v>K08223</v>
      </c>
      <c r="AP650" s="16" t="str">
        <f t="shared" si="117"/>
        <v>#00FF00</v>
      </c>
    </row>
    <row r="651" spans="1:42" x14ac:dyDescent="0.35">
      <c r="A651" s="3" t="s">
        <v>2801</v>
      </c>
      <c r="B651" s="4"/>
      <c r="C651" s="4"/>
      <c r="D651" s="23" t="s">
        <v>32</v>
      </c>
      <c r="E651" s="4" t="s">
        <v>33</v>
      </c>
      <c r="F651" s="4" t="s">
        <v>34</v>
      </c>
      <c r="G651" s="4" t="s">
        <v>35</v>
      </c>
      <c r="H651" s="4" t="s">
        <v>36</v>
      </c>
      <c r="I651" s="4" t="s">
        <v>37</v>
      </c>
      <c r="J651" s="4" t="s">
        <v>38</v>
      </c>
      <c r="K651" s="4" t="s">
        <v>32</v>
      </c>
      <c r="L651" s="4" t="s">
        <v>39</v>
      </c>
      <c r="M651" s="4" t="s">
        <v>295</v>
      </c>
      <c r="N651" s="4" t="s">
        <v>41</v>
      </c>
      <c r="O651" s="4" t="s">
        <v>50</v>
      </c>
      <c r="P651" s="4" t="s">
        <v>50</v>
      </c>
      <c r="Q651" s="4" t="s">
        <v>51</v>
      </c>
      <c r="R651" s="4">
        <v>81.599999999999994</v>
      </c>
      <c r="S651" s="4">
        <v>0</v>
      </c>
      <c r="T651" s="4">
        <v>0</v>
      </c>
      <c r="U651" s="4">
        <v>0</v>
      </c>
      <c r="V651" s="4">
        <v>0</v>
      </c>
      <c r="W651" s="4">
        <v>0</v>
      </c>
      <c r="X651" s="5">
        <v>0</v>
      </c>
      <c r="Z651" s="3">
        <f t="shared" si="108"/>
        <v>4.0000000000000002E-4</v>
      </c>
      <c r="AA651" s="4">
        <f t="shared" si="108"/>
        <v>4.0000000000000002E-4</v>
      </c>
      <c r="AB651" s="4">
        <f t="shared" si="108"/>
        <v>4.0000000000000002E-4</v>
      </c>
      <c r="AC651" s="4">
        <f t="shared" si="107"/>
        <v>4.0000000000000002E-4</v>
      </c>
      <c r="AD651" s="4">
        <f t="shared" si="107"/>
        <v>4.0000000000000002E-4</v>
      </c>
      <c r="AE651" s="5">
        <f t="shared" si="107"/>
        <v>4.0000000000000002E-4</v>
      </c>
      <c r="AF651"/>
      <c r="AG651" s="3">
        <f t="shared" si="113"/>
        <v>4.0000000000000002E-4</v>
      </c>
      <c r="AH651" s="5">
        <f t="shared" si="114"/>
        <v>4.0000000000000002E-4</v>
      </c>
      <c r="AI651"/>
      <c r="AJ651" s="3" t="e">
        <f t="shared" si="115"/>
        <v>#DIV/0!</v>
      </c>
      <c r="AK651" s="4">
        <f t="shared" si="109"/>
        <v>1</v>
      </c>
      <c r="AL651" s="4">
        <f t="shared" si="116"/>
        <v>1</v>
      </c>
      <c r="AM651" s="4">
        <f t="shared" si="110"/>
        <v>1</v>
      </c>
      <c r="AN651" s="4">
        <f t="shared" si="111"/>
        <v>0</v>
      </c>
      <c r="AO651" s="4">
        <f t="shared" si="112"/>
        <v>0</v>
      </c>
      <c r="AP651" s="16" t="str">
        <f t="shared" si="117"/>
        <v>#00FF00</v>
      </c>
    </row>
    <row r="652" spans="1:42" x14ac:dyDescent="0.35">
      <c r="A652" s="3" t="s">
        <v>2802</v>
      </c>
      <c r="B652" s="4"/>
      <c r="C652" s="4"/>
      <c r="D652" s="23" t="s">
        <v>32</v>
      </c>
      <c r="E652" s="4" t="s">
        <v>33</v>
      </c>
      <c r="F652" s="4" t="s">
        <v>34</v>
      </c>
      <c r="G652" s="4" t="s">
        <v>35</v>
      </c>
      <c r="H652" s="4" t="s">
        <v>36</v>
      </c>
      <c r="I652" s="4" t="s">
        <v>37</v>
      </c>
      <c r="J652" s="4" t="s">
        <v>38</v>
      </c>
      <c r="K652" s="4" t="s">
        <v>32</v>
      </c>
      <c r="L652" s="4" t="s">
        <v>39</v>
      </c>
      <c r="M652" s="4" t="s">
        <v>266</v>
      </c>
      <c r="N652" s="4" t="s">
        <v>41</v>
      </c>
      <c r="O652" s="4" t="s">
        <v>50</v>
      </c>
      <c r="P652" s="4" t="s">
        <v>50</v>
      </c>
      <c r="Q652" s="4" t="s">
        <v>51</v>
      </c>
      <c r="R652" s="4">
        <v>80.599999999999994</v>
      </c>
      <c r="S652" s="4">
        <v>0</v>
      </c>
      <c r="T652" s="4">
        <v>0</v>
      </c>
      <c r="U652" s="4">
        <v>0</v>
      </c>
      <c r="V652" s="4">
        <v>0</v>
      </c>
      <c r="W652" s="4">
        <v>2</v>
      </c>
      <c r="X652" s="5">
        <v>3</v>
      </c>
      <c r="Z652" s="3">
        <f t="shared" si="108"/>
        <v>4.0000000000000002E-4</v>
      </c>
      <c r="AA652" s="4">
        <f t="shared" si="108"/>
        <v>4.0000000000000002E-4</v>
      </c>
      <c r="AB652" s="4">
        <f t="shared" si="108"/>
        <v>4.0000000000000002E-4</v>
      </c>
      <c r="AC652" s="4">
        <f t="shared" si="107"/>
        <v>4.0000000000000002E-4</v>
      </c>
      <c r="AD652" s="4">
        <f t="shared" si="107"/>
        <v>7.6225321499728306E-4</v>
      </c>
      <c r="AE652" s="5">
        <f t="shared" si="107"/>
        <v>8.7162395849709167E-4</v>
      </c>
      <c r="AF652"/>
      <c r="AG652" s="3">
        <f t="shared" si="113"/>
        <v>4.0000000000000002E-4</v>
      </c>
      <c r="AH652" s="5">
        <f t="shared" si="114"/>
        <v>6.7795905783145816E-4</v>
      </c>
      <c r="AI652"/>
      <c r="AJ652" s="3">
        <f t="shared" si="115"/>
        <v>0.19043708537264914</v>
      </c>
      <c r="AK652" s="4">
        <f t="shared" si="109"/>
        <v>0.19043708537264914</v>
      </c>
      <c r="AL652" s="4">
        <f t="shared" si="116"/>
        <v>1</v>
      </c>
      <c r="AM652" s="4">
        <f t="shared" si="110"/>
        <v>1.6948976445786452</v>
      </c>
      <c r="AN652" s="4">
        <f t="shared" si="111"/>
        <v>0</v>
      </c>
      <c r="AO652" s="4">
        <f t="shared" si="112"/>
        <v>0</v>
      </c>
      <c r="AP652" s="16" t="str">
        <f t="shared" si="117"/>
        <v>#00FF00</v>
      </c>
    </row>
    <row r="653" spans="1:42" x14ac:dyDescent="0.35">
      <c r="A653" s="3" t="s">
        <v>2803</v>
      </c>
      <c r="B653" s="4"/>
      <c r="C653" s="4"/>
      <c r="D653" s="23" t="s">
        <v>32</v>
      </c>
      <c r="E653" s="4" t="s">
        <v>33</v>
      </c>
      <c r="F653" s="4" t="s">
        <v>34</v>
      </c>
      <c r="G653" s="4" t="s">
        <v>35</v>
      </c>
      <c r="H653" s="4" t="s">
        <v>36</v>
      </c>
      <c r="I653" s="4" t="s">
        <v>37</v>
      </c>
      <c r="J653" s="4" t="s">
        <v>38</v>
      </c>
      <c r="K653" s="4" t="s">
        <v>32</v>
      </c>
      <c r="L653" s="4" t="s">
        <v>39</v>
      </c>
      <c r="M653" s="4" t="s">
        <v>560</v>
      </c>
      <c r="N653" s="4" t="s">
        <v>41</v>
      </c>
      <c r="O653" s="4" t="s">
        <v>50</v>
      </c>
      <c r="P653" s="4" t="s">
        <v>50</v>
      </c>
      <c r="Q653" s="4" t="s">
        <v>2804</v>
      </c>
      <c r="R653" s="4">
        <v>85.2</v>
      </c>
      <c r="S653" s="4">
        <v>0</v>
      </c>
      <c r="T653" s="4">
        <v>0</v>
      </c>
      <c r="U653" s="4">
        <v>0</v>
      </c>
      <c r="V653" s="4">
        <v>0</v>
      </c>
      <c r="W653" s="4">
        <v>0</v>
      </c>
      <c r="X653" s="5">
        <v>0</v>
      </c>
      <c r="Z653" s="3">
        <f t="shared" si="108"/>
        <v>4.0000000000000002E-4</v>
      </c>
      <c r="AA653" s="4">
        <f t="shared" si="108"/>
        <v>4.0000000000000002E-4</v>
      </c>
      <c r="AB653" s="4">
        <f t="shared" si="108"/>
        <v>4.0000000000000002E-4</v>
      </c>
      <c r="AC653" s="4">
        <f t="shared" si="107"/>
        <v>4.0000000000000002E-4</v>
      </c>
      <c r="AD653" s="4">
        <f t="shared" si="107"/>
        <v>4.0000000000000002E-4</v>
      </c>
      <c r="AE653" s="5">
        <f t="shared" si="107"/>
        <v>4.0000000000000002E-4</v>
      </c>
      <c r="AF653"/>
      <c r="AG653" s="3">
        <f t="shared" si="113"/>
        <v>4.0000000000000002E-4</v>
      </c>
      <c r="AH653" s="5">
        <f t="shared" si="114"/>
        <v>4.0000000000000002E-4</v>
      </c>
      <c r="AI653"/>
      <c r="AJ653" s="3" t="e">
        <f t="shared" si="115"/>
        <v>#DIV/0!</v>
      </c>
      <c r="AK653" s="4">
        <f t="shared" si="109"/>
        <v>1</v>
      </c>
      <c r="AL653" s="4">
        <f t="shared" si="116"/>
        <v>1</v>
      </c>
      <c r="AM653" s="4">
        <f t="shared" si="110"/>
        <v>1</v>
      </c>
      <c r="AN653" s="4">
        <f t="shared" si="111"/>
        <v>0</v>
      </c>
      <c r="AO653" s="4">
        <f t="shared" si="112"/>
        <v>0</v>
      </c>
      <c r="AP653" s="16" t="str">
        <f t="shared" si="117"/>
        <v>#00FF00</v>
      </c>
    </row>
    <row r="654" spans="1:42" x14ac:dyDescent="0.35">
      <c r="A654" s="3" t="s">
        <v>2805</v>
      </c>
      <c r="B654" s="4" t="s">
        <v>2806</v>
      </c>
      <c r="C654" s="4" t="s">
        <v>2807</v>
      </c>
      <c r="D654" s="23" t="s">
        <v>32</v>
      </c>
      <c r="E654" s="4" t="s">
        <v>33</v>
      </c>
      <c r="F654" s="4" t="s">
        <v>34</v>
      </c>
      <c r="G654" s="4" t="s">
        <v>35</v>
      </c>
      <c r="H654" s="4" t="s">
        <v>36</v>
      </c>
      <c r="I654" s="4" t="s">
        <v>37</v>
      </c>
      <c r="J654" s="4" t="s">
        <v>38</v>
      </c>
      <c r="K654" s="4" t="s">
        <v>32</v>
      </c>
      <c r="L654" s="4" t="s">
        <v>39</v>
      </c>
      <c r="M654" s="4" t="s">
        <v>542</v>
      </c>
      <c r="N654" s="4" t="s">
        <v>41</v>
      </c>
      <c r="O654" s="4" t="s">
        <v>2808</v>
      </c>
      <c r="P654" s="4" t="s">
        <v>2809</v>
      </c>
      <c r="Q654" s="4" t="s">
        <v>2810</v>
      </c>
      <c r="R654" s="4">
        <v>91.1</v>
      </c>
      <c r="S654" s="4">
        <v>0</v>
      </c>
      <c r="T654" s="4">
        <v>0</v>
      </c>
      <c r="U654" s="4">
        <v>0</v>
      </c>
      <c r="V654" s="4">
        <v>3</v>
      </c>
      <c r="W654" s="4">
        <v>4</v>
      </c>
      <c r="X654" s="5">
        <v>5</v>
      </c>
      <c r="Z654" s="3">
        <f t="shared" si="108"/>
        <v>4.0000000000000002E-4</v>
      </c>
      <c r="AA654" s="4">
        <f t="shared" si="108"/>
        <v>4.0000000000000002E-4</v>
      </c>
      <c r="AB654" s="4">
        <f t="shared" si="108"/>
        <v>4.0000000000000002E-4</v>
      </c>
      <c r="AC654" s="4">
        <f t="shared" si="107"/>
        <v>1.7605442176870747E-3</v>
      </c>
      <c r="AD654" s="4">
        <f t="shared" si="107"/>
        <v>1.1245064299945662E-3</v>
      </c>
      <c r="AE654" s="5">
        <f t="shared" si="107"/>
        <v>1.1860399308284862E-3</v>
      </c>
      <c r="AF654"/>
      <c r="AG654" s="3">
        <f t="shared" si="113"/>
        <v>4.0000000000000002E-4</v>
      </c>
      <c r="AH654" s="5">
        <f t="shared" si="114"/>
        <v>1.357030192836709E-3</v>
      </c>
      <c r="AI654"/>
      <c r="AJ654" s="3">
        <f t="shared" si="115"/>
        <v>4.1987165736899194E-2</v>
      </c>
      <c r="AK654" s="4">
        <f t="shared" si="109"/>
        <v>4.1987165736899194E-2</v>
      </c>
      <c r="AL654" s="4">
        <f t="shared" si="116"/>
        <v>4.1987165736899194E-2</v>
      </c>
      <c r="AM654" s="4">
        <f t="shared" si="110"/>
        <v>3.3925754820917722</v>
      </c>
      <c r="AN654" s="4">
        <f t="shared" si="111"/>
        <v>1.7623809148123015</v>
      </c>
      <c r="AO654" s="4" t="str">
        <f t="shared" si="112"/>
        <v>K10713</v>
      </c>
      <c r="AP654" s="16" t="str">
        <f t="shared" si="117"/>
        <v>#FFFF00</v>
      </c>
    </row>
    <row r="655" spans="1:42" x14ac:dyDescent="0.35">
      <c r="A655" s="3" t="s">
        <v>2811</v>
      </c>
      <c r="B655" s="4"/>
      <c r="C655" s="4"/>
      <c r="D655" s="23" t="s">
        <v>32</v>
      </c>
      <c r="E655" s="4" t="s">
        <v>33</v>
      </c>
      <c r="F655" s="4" t="s">
        <v>34</v>
      </c>
      <c r="G655" s="4" t="s">
        <v>35</v>
      </c>
      <c r="H655" s="4" t="s">
        <v>36</v>
      </c>
      <c r="I655" s="4" t="s">
        <v>37</v>
      </c>
      <c r="J655" s="4" t="s">
        <v>38</v>
      </c>
      <c r="K655" s="4" t="s">
        <v>32</v>
      </c>
      <c r="L655" s="4" t="s">
        <v>111</v>
      </c>
      <c r="M655" s="4" t="s">
        <v>747</v>
      </c>
      <c r="N655" s="4" t="s">
        <v>41</v>
      </c>
      <c r="O655" s="4" t="s">
        <v>50</v>
      </c>
      <c r="P655" s="4" t="s">
        <v>50</v>
      </c>
      <c r="Q655" s="4" t="s">
        <v>103</v>
      </c>
      <c r="R655" s="4">
        <v>67.3</v>
      </c>
      <c r="S655" s="4">
        <v>0</v>
      </c>
      <c r="T655" s="4">
        <v>0</v>
      </c>
      <c r="U655" s="4">
        <v>0</v>
      </c>
      <c r="V655" s="4">
        <v>1</v>
      </c>
      <c r="W655" s="4">
        <v>5</v>
      </c>
      <c r="X655" s="5">
        <v>9</v>
      </c>
      <c r="Z655" s="3">
        <f t="shared" si="108"/>
        <v>4.0000000000000002E-4</v>
      </c>
      <c r="AA655" s="4">
        <f t="shared" si="108"/>
        <v>4.0000000000000002E-4</v>
      </c>
      <c r="AB655" s="4">
        <f t="shared" si="108"/>
        <v>4.0000000000000002E-4</v>
      </c>
      <c r="AC655" s="4">
        <f t="shared" si="107"/>
        <v>8.5351473922902499E-4</v>
      </c>
      <c r="AD655" s="4">
        <f t="shared" si="107"/>
        <v>1.3056330374932078E-3</v>
      </c>
      <c r="AE655" s="5">
        <f t="shared" si="107"/>
        <v>1.814871875491275E-3</v>
      </c>
      <c r="AF655"/>
      <c r="AG655" s="3">
        <f t="shared" si="113"/>
        <v>4.0000000000000002E-4</v>
      </c>
      <c r="AH655" s="5">
        <f t="shared" si="114"/>
        <v>1.3246732174045026E-3</v>
      </c>
      <c r="AI655"/>
      <c r="AJ655" s="3">
        <f t="shared" si="115"/>
        <v>7.956775877193667E-2</v>
      </c>
      <c r="AK655" s="4">
        <f t="shared" si="109"/>
        <v>7.956775877193667E-2</v>
      </c>
      <c r="AL655" s="4">
        <f t="shared" si="116"/>
        <v>1</v>
      </c>
      <c r="AM655" s="4">
        <f t="shared" si="110"/>
        <v>3.3116830435112563</v>
      </c>
      <c r="AN655" s="4">
        <f t="shared" si="111"/>
        <v>0</v>
      </c>
      <c r="AO655" s="4">
        <f t="shared" si="112"/>
        <v>0</v>
      </c>
      <c r="AP655" s="16" t="str">
        <f t="shared" si="117"/>
        <v>#00FF00</v>
      </c>
    </row>
    <row r="656" spans="1:42" x14ac:dyDescent="0.35">
      <c r="A656" s="3" t="s">
        <v>2812</v>
      </c>
      <c r="B656" s="4" t="s">
        <v>2813</v>
      </c>
      <c r="C656" s="4" t="s">
        <v>2814</v>
      </c>
      <c r="D656" s="23" t="s">
        <v>32</v>
      </c>
      <c r="E656" s="4" t="s">
        <v>33</v>
      </c>
      <c r="F656" s="4" t="s">
        <v>34</v>
      </c>
      <c r="G656" s="4" t="s">
        <v>35</v>
      </c>
      <c r="H656" s="4" t="s">
        <v>36</v>
      </c>
      <c r="I656" s="4" t="s">
        <v>37</v>
      </c>
      <c r="J656" s="4" t="s">
        <v>38</v>
      </c>
      <c r="K656" s="4" t="s">
        <v>32</v>
      </c>
      <c r="L656" s="4" t="s">
        <v>39</v>
      </c>
      <c r="M656" s="4" t="s">
        <v>118</v>
      </c>
      <c r="N656" s="4" t="s">
        <v>41</v>
      </c>
      <c r="O656" s="4" t="s">
        <v>1149</v>
      </c>
      <c r="P656" s="4" t="s">
        <v>1150</v>
      </c>
      <c r="Q656" s="4" t="s">
        <v>635</v>
      </c>
      <c r="R656" s="4">
        <v>80.8</v>
      </c>
      <c r="S656" s="4">
        <v>0</v>
      </c>
      <c r="T656" s="4">
        <v>0</v>
      </c>
      <c r="U656" s="4">
        <v>0</v>
      </c>
      <c r="V656" s="4">
        <v>0</v>
      </c>
      <c r="W656" s="4">
        <v>2</v>
      </c>
      <c r="X656" s="5">
        <v>1</v>
      </c>
      <c r="Z656" s="3">
        <f t="shared" si="108"/>
        <v>4.0000000000000002E-4</v>
      </c>
      <c r="AA656" s="4">
        <f t="shared" si="108"/>
        <v>4.0000000000000002E-4</v>
      </c>
      <c r="AB656" s="4">
        <f t="shared" si="108"/>
        <v>4.0000000000000002E-4</v>
      </c>
      <c r="AC656" s="4">
        <f t="shared" si="107"/>
        <v>4.0000000000000002E-4</v>
      </c>
      <c r="AD656" s="4">
        <f t="shared" si="107"/>
        <v>7.6225321499728306E-4</v>
      </c>
      <c r="AE656" s="5">
        <f t="shared" si="107"/>
        <v>5.5720798616569727E-4</v>
      </c>
      <c r="AF656"/>
      <c r="AG656" s="3">
        <f t="shared" si="113"/>
        <v>4.0000000000000002E-4</v>
      </c>
      <c r="AH656" s="5">
        <f t="shared" si="114"/>
        <v>5.7315373372099343E-4</v>
      </c>
      <c r="AI656"/>
      <c r="AJ656" s="3">
        <f t="shared" si="115"/>
        <v>0.24052882300448997</v>
      </c>
      <c r="AK656" s="4">
        <f t="shared" si="109"/>
        <v>0.24052882300448997</v>
      </c>
      <c r="AL656" s="4">
        <f t="shared" si="116"/>
        <v>1</v>
      </c>
      <c r="AM656" s="4">
        <f t="shared" si="110"/>
        <v>1.4328843343024835</v>
      </c>
      <c r="AN656" s="4">
        <f t="shared" si="111"/>
        <v>0</v>
      </c>
      <c r="AO656" s="4" t="str">
        <f t="shared" si="112"/>
        <v>K01262</v>
      </c>
      <c r="AP656" s="16" t="str">
        <f t="shared" si="117"/>
        <v>#00FF00</v>
      </c>
    </row>
    <row r="657" spans="1:42" x14ac:dyDescent="0.35">
      <c r="A657" s="3" t="s">
        <v>2815</v>
      </c>
      <c r="B657" s="4" t="s">
        <v>2816</v>
      </c>
      <c r="C657" s="4"/>
      <c r="D657" s="23" t="s">
        <v>32</v>
      </c>
      <c r="E657" s="4" t="s">
        <v>33</v>
      </c>
      <c r="F657" s="4" t="s">
        <v>34</v>
      </c>
      <c r="G657" s="4" t="s">
        <v>35</v>
      </c>
      <c r="H657" s="4" t="s">
        <v>36</v>
      </c>
      <c r="I657" s="4" t="s">
        <v>37</v>
      </c>
      <c r="J657" s="4" t="s">
        <v>38</v>
      </c>
      <c r="K657" s="4" t="s">
        <v>32</v>
      </c>
      <c r="L657" s="4" t="s">
        <v>39</v>
      </c>
      <c r="M657" s="4" t="s">
        <v>571</v>
      </c>
      <c r="N657" s="4" t="s">
        <v>41</v>
      </c>
      <c r="O657" s="4" t="s">
        <v>2817</v>
      </c>
      <c r="P657" s="4" t="s">
        <v>2818</v>
      </c>
      <c r="Q657" s="4" t="s">
        <v>2819</v>
      </c>
      <c r="R657" s="4">
        <v>88.5</v>
      </c>
      <c r="S657" s="4">
        <v>0</v>
      </c>
      <c r="T657" s="4">
        <v>0</v>
      </c>
      <c r="U657" s="4">
        <v>0</v>
      </c>
      <c r="V657" s="4">
        <v>2</v>
      </c>
      <c r="W657" s="4">
        <v>5</v>
      </c>
      <c r="X657" s="5">
        <v>11</v>
      </c>
      <c r="Z657" s="3">
        <f t="shared" si="108"/>
        <v>4.0000000000000002E-4</v>
      </c>
      <c r="AA657" s="4">
        <f t="shared" si="108"/>
        <v>4.0000000000000002E-4</v>
      </c>
      <c r="AB657" s="4">
        <f t="shared" si="108"/>
        <v>4.0000000000000002E-4</v>
      </c>
      <c r="AC657" s="4">
        <f t="shared" si="107"/>
        <v>1.30702947845805E-3</v>
      </c>
      <c r="AD657" s="4">
        <f t="shared" si="107"/>
        <v>1.3056330374932078E-3</v>
      </c>
      <c r="AE657" s="5">
        <f t="shared" si="107"/>
        <v>2.1292878478226694E-3</v>
      </c>
      <c r="AF657"/>
      <c r="AG657" s="3">
        <f t="shared" si="113"/>
        <v>4.0000000000000002E-4</v>
      </c>
      <c r="AH657" s="5">
        <f t="shared" si="114"/>
        <v>1.5806501212579759E-3</v>
      </c>
      <c r="AI657"/>
      <c r="AJ657" s="3">
        <f t="shared" si="115"/>
        <v>4.9972541282291401E-2</v>
      </c>
      <c r="AK657" s="4">
        <f t="shared" si="109"/>
        <v>4.9972541282291401E-2</v>
      </c>
      <c r="AL657" s="4">
        <f t="shared" si="116"/>
        <v>4.9972541282291401E-2</v>
      </c>
      <c r="AM657" s="4">
        <f t="shared" si="110"/>
        <v>3.9516253031449398</v>
      </c>
      <c r="AN657" s="4">
        <f t="shared" si="111"/>
        <v>1.9824461556972219</v>
      </c>
      <c r="AO657" s="4" t="str">
        <f t="shared" si="112"/>
        <v>K03072</v>
      </c>
      <c r="AP657" s="16" t="str">
        <f t="shared" si="117"/>
        <v>#FFFF00</v>
      </c>
    </row>
    <row r="658" spans="1:42" x14ac:dyDescent="0.35">
      <c r="A658" s="3" t="s">
        <v>2820</v>
      </c>
      <c r="B658" s="4"/>
      <c r="C658" s="4"/>
      <c r="D658" s="23" t="s">
        <v>32</v>
      </c>
      <c r="E658" s="4" t="s">
        <v>33</v>
      </c>
      <c r="F658" s="4" t="s">
        <v>34</v>
      </c>
      <c r="G658" s="4" t="s">
        <v>35</v>
      </c>
      <c r="H658" s="4" t="s">
        <v>36</v>
      </c>
      <c r="I658" s="4" t="s">
        <v>37</v>
      </c>
      <c r="J658" s="4" t="s">
        <v>38</v>
      </c>
      <c r="K658" s="4" t="s">
        <v>32</v>
      </c>
      <c r="L658" s="4" t="s">
        <v>39</v>
      </c>
      <c r="M658" s="4" t="s">
        <v>295</v>
      </c>
      <c r="N658" s="4" t="s">
        <v>41</v>
      </c>
      <c r="O658" s="4" t="s">
        <v>2821</v>
      </c>
      <c r="P658" s="4" t="s">
        <v>2822</v>
      </c>
      <c r="Q658" s="4" t="s">
        <v>2823</v>
      </c>
      <c r="R658" s="4">
        <v>78.099999999999994</v>
      </c>
      <c r="S658" s="4">
        <v>0</v>
      </c>
      <c r="T658" s="4">
        <v>0</v>
      </c>
      <c r="U658" s="4">
        <v>0</v>
      </c>
      <c r="V658" s="4">
        <v>0</v>
      </c>
      <c r="W658" s="4">
        <v>1</v>
      </c>
      <c r="X658" s="5">
        <v>1</v>
      </c>
      <c r="Z658" s="3">
        <f t="shared" si="108"/>
        <v>4.0000000000000002E-4</v>
      </c>
      <c r="AA658" s="4">
        <f t="shared" si="108"/>
        <v>4.0000000000000002E-4</v>
      </c>
      <c r="AB658" s="4">
        <f t="shared" si="108"/>
        <v>4.0000000000000002E-4</v>
      </c>
      <c r="AC658" s="4">
        <f t="shared" si="107"/>
        <v>4.0000000000000002E-4</v>
      </c>
      <c r="AD658" s="4">
        <f t="shared" si="107"/>
        <v>5.8112660749864162E-4</v>
      </c>
      <c r="AE658" s="5">
        <f t="shared" si="107"/>
        <v>5.5720798616569727E-4</v>
      </c>
      <c r="AF658"/>
      <c r="AG658" s="3">
        <f t="shared" si="113"/>
        <v>4.0000000000000002E-4</v>
      </c>
      <c r="AH658" s="5">
        <f t="shared" si="114"/>
        <v>5.1277819788811288E-4</v>
      </c>
      <c r="AI658"/>
      <c r="AJ658" s="3">
        <f t="shared" si="115"/>
        <v>0.18553614898453974</v>
      </c>
      <c r="AK658" s="4">
        <f t="shared" si="109"/>
        <v>0.18553614898453974</v>
      </c>
      <c r="AL658" s="4">
        <f t="shared" si="116"/>
        <v>1</v>
      </c>
      <c r="AM658" s="4">
        <f t="shared" si="110"/>
        <v>1.2819454947202822</v>
      </c>
      <c r="AN658" s="4">
        <f t="shared" si="111"/>
        <v>0</v>
      </c>
      <c r="AO658" s="4">
        <f t="shared" si="112"/>
        <v>0</v>
      </c>
      <c r="AP658" s="16" t="str">
        <f t="shared" si="117"/>
        <v>#00FF00</v>
      </c>
    </row>
    <row r="659" spans="1:42" x14ac:dyDescent="0.35">
      <c r="A659" s="3" t="s">
        <v>2824</v>
      </c>
      <c r="B659" s="4" t="s">
        <v>2825</v>
      </c>
      <c r="C659" s="4"/>
      <c r="D659" s="23" t="s">
        <v>32</v>
      </c>
      <c r="E659" s="4" t="s">
        <v>33</v>
      </c>
      <c r="F659" s="4" t="s">
        <v>34</v>
      </c>
      <c r="G659" s="4" t="s">
        <v>35</v>
      </c>
      <c r="H659" s="4" t="s">
        <v>2826</v>
      </c>
      <c r="I659" s="4" t="s">
        <v>2827</v>
      </c>
      <c r="J659" s="4" t="s">
        <v>163</v>
      </c>
      <c r="K659" s="4" t="s">
        <v>163</v>
      </c>
      <c r="L659" s="4" t="s">
        <v>2828</v>
      </c>
      <c r="M659" s="4" t="s">
        <v>343</v>
      </c>
      <c r="N659" s="4" t="s">
        <v>41</v>
      </c>
      <c r="O659" s="4" t="s">
        <v>2829</v>
      </c>
      <c r="P659" s="4" t="s">
        <v>2830</v>
      </c>
      <c r="Q659" s="4" t="s">
        <v>2831</v>
      </c>
      <c r="R659" s="4">
        <v>84.4</v>
      </c>
      <c r="S659" s="4">
        <v>0</v>
      </c>
      <c r="T659" s="4">
        <v>0</v>
      </c>
      <c r="U659" s="4">
        <v>0</v>
      </c>
      <c r="V659" s="4">
        <v>1</v>
      </c>
      <c r="W659" s="4">
        <v>1</v>
      </c>
      <c r="X659" s="5">
        <v>0</v>
      </c>
      <c r="Z659" s="3">
        <f t="shared" si="108"/>
        <v>4.0000000000000002E-4</v>
      </c>
      <c r="AA659" s="4">
        <f t="shared" si="108"/>
        <v>4.0000000000000002E-4</v>
      </c>
      <c r="AB659" s="4">
        <f t="shared" si="108"/>
        <v>4.0000000000000002E-4</v>
      </c>
      <c r="AC659" s="4">
        <f t="shared" si="108"/>
        <v>8.5351473922902499E-4</v>
      </c>
      <c r="AD659" s="4">
        <f t="shared" si="108"/>
        <v>5.8112660749864162E-4</v>
      </c>
      <c r="AE659" s="5">
        <f t="shared" si="108"/>
        <v>4.0000000000000002E-4</v>
      </c>
      <c r="AF659"/>
      <c r="AG659" s="3">
        <f t="shared" si="113"/>
        <v>4.0000000000000002E-4</v>
      </c>
      <c r="AH659" s="5">
        <f t="shared" si="114"/>
        <v>6.1154711557588886E-4</v>
      </c>
      <c r="AI659"/>
      <c r="AJ659" s="3">
        <f t="shared" si="115"/>
        <v>0.24969211927117374</v>
      </c>
      <c r="AK659" s="4">
        <f t="shared" si="109"/>
        <v>0.24969211927117374</v>
      </c>
      <c r="AL659" s="4">
        <f t="shared" si="116"/>
        <v>1</v>
      </c>
      <c r="AM659" s="4">
        <f t="shared" si="110"/>
        <v>1.528867788939722</v>
      </c>
      <c r="AN659" s="4">
        <f t="shared" si="111"/>
        <v>0</v>
      </c>
      <c r="AO659" s="4" t="str">
        <f t="shared" si="112"/>
        <v>K06959</v>
      </c>
      <c r="AP659" s="16" t="str">
        <f t="shared" si="117"/>
        <v>#00FF00</v>
      </c>
    </row>
    <row r="660" spans="1:42" x14ac:dyDescent="0.35">
      <c r="A660" s="3" t="s">
        <v>2832</v>
      </c>
      <c r="B660" s="4" t="s">
        <v>2833</v>
      </c>
      <c r="C660" s="4"/>
      <c r="D660" s="23" t="s">
        <v>32</v>
      </c>
      <c r="E660" s="4" t="s">
        <v>33</v>
      </c>
      <c r="F660" s="4" t="s">
        <v>34</v>
      </c>
      <c r="G660" s="4" t="s">
        <v>35</v>
      </c>
      <c r="H660" s="4" t="s">
        <v>36</v>
      </c>
      <c r="I660" s="4" t="s">
        <v>37</v>
      </c>
      <c r="J660" s="4" t="s">
        <v>38</v>
      </c>
      <c r="K660" s="4" t="s">
        <v>32</v>
      </c>
      <c r="L660" s="4" t="s">
        <v>39</v>
      </c>
      <c r="M660" s="4" t="s">
        <v>320</v>
      </c>
      <c r="N660" s="4" t="s">
        <v>41</v>
      </c>
      <c r="O660" s="4" t="s">
        <v>2834</v>
      </c>
      <c r="P660" s="4" t="s">
        <v>2835</v>
      </c>
      <c r="Q660" s="4" t="s">
        <v>2836</v>
      </c>
      <c r="R660" s="4">
        <v>88</v>
      </c>
      <c r="S660" s="4">
        <v>0</v>
      </c>
      <c r="T660" s="4">
        <v>0</v>
      </c>
      <c r="U660" s="4">
        <v>0</v>
      </c>
      <c r="V660" s="4">
        <v>2</v>
      </c>
      <c r="W660" s="4">
        <v>2</v>
      </c>
      <c r="X660" s="5">
        <v>3</v>
      </c>
      <c r="Z660" s="3">
        <f t="shared" ref="Z660:AE702" si="118">(S660/S$1487)+0.0004</f>
        <v>4.0000000000000002E-4</v>
      </c>
      <c r="AA660" s="4">
        <f t="shared" si="118"/>
        <v>4.0000000000000002E-4</v>
      </c>
      <c r="AB660" s="4">
        <f t="shared" si="118"/>
        <v>4.0000000000000002E-4</v>
      </c>
      <c r="AC660" s="4">
        <f t="shared" si="118"/>
        <v>1.30702947845805E-3</v>
      </c>
      <c r="AD660" s="4">
        <f t="shared" si="118"/>
        <v>7.6225321499728306E-4</v>
      </c>
      <c r="AE660" s="5">
        <f t="shared" si="118"/>
        <v>8.7162395849709167E-4</v>
      </c>
      <c r="AF660"/>
      <c r="AG660" s="3">
        <f t="shared" si="113"/>
        <v>4.0000000000000002E-4</v>
      </c>
      <c r="AH660" s="5">
        <f t="shared" si="114"/>
        <v>9.8030221731747495E-4</v>
      </c>
      <c r="AI660"/>
      <c r="AJ660" s="3">
        <f t="shared" si="115"/>
        <v>7.3287730525263495E-2</v>
      </c>
      <c r="AK660" s="4">
        <f t="shared" si="109"/>
        <v>7.3287730525263495E-2</v>
      </c>
      <c r="AL660" s="4">
        <f t="shared" si="116"/>
        <v>1</v>
      </c>
      <c r="AM660" s="4">
        <f t="shared" si="110"/>
        <v>2.4507555432936874</v>
      </c>
      <c r="AN660" s="4">
        <f t="shared" si="111"/>
        <v>0</v>
      </c>
      <c r="AO660" s="4" t="str">
        <f t="shared" si="112"/>
        <v>K03622</v>
      </c>
      <c r="AP660" s="16" t="str">
        <f t="shared" si="117"/>
        <v>#00FF00</v>
      </c>
    </row>
    <row r="661" spans="1:42" x14ac:dyDescent="0.35">
      <c r="A661" s="3" t="s">
        <v>2837</v>
      </c>
      <c r="B661" s="4" t="s">
        <v>2838</v>
      </c>
      <c r="C661" s="4"/>
      <c r="D661" s="23" t="s">
        <v>32</v>
      </c>
      <c r="E661" s="4" t="s">
        <v>101</v>
      </c>
      <c r="F661" s="4" t="s">
        <v>34</v>
      </c>
      <c r="G661" s="4"/>
      <c r="H661" s="4"/>
      <c r="I661" s="4"/>
      <c r="J661" s="4"/>
      <c r="K661" s="4"/>
      <c r="L661" s="4"/>
      <c r="M661" s="4" t="s">
        <v>642</v>
      </c>
      <c r="N661" s="4" t="s">
        <v>41</v>
      </c>
      <c r="O661" s="4" t="s">
        <v>2839</v>
      </c>
      <c r="P661" s="4" t="s">
        <v>2840</v>
      </c>
      <c r="Q661" s="4" t="s">
        <v>2841</v>
      </c>
      <c r="R661" s="4">
        <v>89.3</v>
      </c>
      <c r="S661" s="4">
        <v>0</v>
      </c>
      <c r="T661" s="4">
        <v>0</v>
      </c>
      <c r="U661" s="4">
        <v>0</v>
      </c>
      <c r="V661" s="4">
        <v>0</v>
      </c>
      <c r="W661" s="4">
        <v>0</v>
      </c>
      <c r="X661" s="5">
        <v>0</v>
      </c>
      <c r="Z661" s="3">
        <f t="shared" si="118"/>
        <v>4.0000000000000002E-4</v>
      </c>
      <c r="AA661" s="4">
        <f t="shared" si="118"/>
        <v>4.0000000000000002E-4</v>
      </c>
      <c r="AB661" s="4">
        <f t="shared" si="118"/>
        <v>4.0000000000000002E-4</v>
      </c>
      <c r="AC661" s="4">
        <f t="shared" si="118"/>
        <v>4.0000000000000002E-4</v>
      </c>
      <c r="AD661" s="4">
        <f t="shared" si="118"/>
        <v>4.0000000000000002E-4</v>
      </c>
      <c r="AE661" s="5">
        <f t="shared" si="118"/>
        <v>4.0000000000000002E-4</v>
      </c>
      <c r="AF661"/>
      <c r="AG661" s="3">
        <f t="shared" si="113"/>
        <v>4.0000000000000002E-4</v>
      </c>
      <c r="AH661" s="5">
        <f t="shared" si="114"/>
        <v>4.0000000000000002E-4</v>
      </c>
      <c r="AI661"/>
      <c r="AJ661" s="3" t="e">
        <f t="shared" si="115"/>
        <v>#DIV/0!</v>
      </c>
      <c r="AK661" s="4">
        <f t="shared" si="109"/>
        <v>1</v>
      </c>
      <c r="AL661" s="4">
        <f t="shared" si="116"/>
        <v>1</v>
      </c>
      <c r="AM661" s="4">
        <f t="shared" si="110"/>
        <v>1</v>
      </c>
      <c r="AN661" s="4">
        <f t="shared" si="111"/>
        <v>0</v>
      </c>
      <c r="AO661" s="4" t="str">
        <f t="shared" si="112"/>
        <v>K02033</v>
      </c>
      <c r="AP661" s="16" t="str">
        <f t="shared" si="117"/>
        <v>#00FF00</v>
      </c>
    </row>
    <row r="662" spans="1:42" x14ac:dyDescent="0.35">
      <c r="A662" s="3" t="s">
        <v>2842</v>
      </c>
      <c r="B662" s="4"/>
      <c r="C662" s="4"/>
      <c r="D662" s="23" t="s">
        <v>32</v>
      </c>
      <c r="E662" s="4" t="s">
        <v>33</v>
      </c>
      <c r="F662" s="4" t="s">
        <v>34</v>
      </c>
      <c r="G662" s="4" t="s">
        <v>35</v>
      </c>
      <c r="H662" s="4" t="s">
        <v>36</v>
      </c>
      <c r="I662" s="4" t="s">
        <v>37</v>
      </c>
      <c r="J662" s="4" t="s">
        <v>38</v>
      </c>
      <c r="K662" s="4" t="s">
        <v>32</v>
      </c>
      <c r="L662" s="4" t="s">
        <v>39</v>
      </c>
      <c r="M662" s="4" t="s">
        <v>600</v>
      </c>
      <c r="N662" s="4" t="s">
        <v>41</v>
      </c>
      <c r="O662" s="4" t="s">
        <v>50</v>
      </c>
      <c r="P662" s="4" t="s">
        <v>50</v>
      </c>
      <c r="Q662" s="4" t="s">
        <v>121</v>
      </c>
      <c r="R662" s="4">
        <v>70.3</v>
      </c>
      <c r="S662" s="4">
        <v>0</v>
      </c>
      <c r="T662" s="4">
        <v>0</v>
      </c>
      <c r="U662" s="4">
        <v>0</v>
      </c>
      <c r="V662" s="4">
        <v>0</v>
      </c>
      <c r="W662" s="4">
        <v>1</v>
      </c>
      <c r="X662" s="5">
        <v>0</v>
      </c>
      <c r="Z662" s="3">
        <f t="shared" si="118"/>
        <v>4.0000000000000002E-4</v>
      </c>
      <c r="AA662" s="4">
        <f t="shared" si="118"/>
        <v>4.0000000000000002E-4</v>
      </c>
      <c r="AB662" s="4">
        <f t="shared" si="118"/>
        <v>4.0000000000000002E-4</v>
      </c>
      <c r="AC662" s="4">
        <f t="shared" si="118"/>
        <v>4.0000000000000002E-4</v>
      </c>
      <c r="AD662" s="4">
        <f t="shared" si="118"/>
        <v>5.8112660749864162E-4</v>
      </c>
      <c r="AE662" s="5">
        <f t="shared" si="118"/>
        <v>4.0000000000000002E-4</v>
      </c>
      <c r="AF662"/>
      <c r="AG662" s="3">
        <f t="shared" si="113"/>
        <v>4.0000000000000002E-4</v>
      </c>
      <c r="AH662" s="5">
        <f t="shared" si="114"/>
        <v>4.6037553583288052E-4</v>
      </c>
      <c r="AI662"/>
      <c r="AJ662" s="3">
        <f t="shared" si="115"/>
        <v>0.42264973081037438</v>
      </c>
      <c r="AK662" s="4">
        <f t="shared" si="109"/>
        <v>0.42264973081037438</v>
      </c>
      <c r="AL662" s="4">
        <f t="shared" si="116"/>
        <v>1</v>
      </c>
      <c r="AM662" s="4">
        <f t="shared" si="110"/>
        <v>1.1509388395822013</v>
      </c>
      <c r="AN662" s="4">
        <f t="shared" si="111"/>
        <v>0</v>
      </c>
      <c r="AO662" s="4">
        <f t="shared" si="112"/>
        <v>0</v>
      </c>
      <c r="AP662" s="16" t="str">
        <f t="shared" si="117"/>
        <v>#00FF00</v>
      </c>
    </row>
    <row r="663" spans="1:42" x14ac:dyDescent="0.35">
      <c r="A663" s="3" t="s">
        <v>2843</v>
      </c>
      <c r="B663" s="4" t="s">
        <v>2844</v>
      </c>
      <c r="C663" s="4"/>
      <c r="D663" s="23" t="s">
        <v>32</v>
      </c>
      <c r="E663" s="4" t="s">
        <v>33</v>
      </c>
      <c r="F663" s="4" t="s">
        <v>34</v>
      </c>
      <c r="G663" s="4" t="s">
        <v>35</v>
      </c>
      <c r="H663" s="4" t="s">
        <v>36</v>
      </c>
      <c r="I663" s="4" t="s">
        <v>37</v>
      </c>
      <c r="J663" s="4" t="s">
        <v>38</v>
      </c>
      <c r="K663" s="4" t="s">
        <v>32</v>
      </c>
      <c r="L663" s="4" t="s">
        <v>39</v>
      </c>
      <c r="M663" s="4" t="s">
        <v>118</v>
      </c>
      <c r="N663" s="4" t="s">
        <v>41</v>
      </c>
      <c r="O663" s="4" t="s">
        <v>2845</v>
      </c>
      <c r="P663" s="4" t="s">
        <v>2846</v>
      </c>
      <c r="Q663" s="4" t="s">
        <v>2847</v>
      </c>
      <c r="R663" s="4">
        <v>89.6</v>
      </c>
      <c r="S663" s="4">
        <v>0</v>
      </c>
      <c r="T663" s="4">
        <v>0</v>
      </c>
      <c r="U663" s="4">
        <v>0</v>
      </c>
      <c r="V663" s="4">
        <v>0</v>
      </c>
      <c r="W663" s="4">
        <v>0</v>
      </c>
      <c r="X663" s="5">
        <v>0</v>
      </c>
      <c r="Z663" s="3">
        <f t="shared" si="118"/>
        <v>4.0000000000000002E-4</v>
      </c>
      <c r="AA663" s="4">
        <f t="shared" si="118"/>
        <v>4.0000000000000002E-4</v>
      </c>
      <c r="AB663" s="4">
        <f t="shared" si="118"/>
        <v>4.0000000000000002E-4</v>
      </c>
      <c r="AC663" s="4">
        <f t="shared" si="118"/>
        <v>4.0000000000000002E-4</v>
      </c>
      <c r="AD663" s="4">
        <f t="shared" si="118"/>
        <v>4.0000000000000002E-4</v>
      </c>
      <c r="AE663" s="5">
        <f t="shared" si="118"/>
        <v>4.0000000000000002E-4</v>
      </c>
      <c r="AF663"/>
      <c r="AG663" s="3">
        <f t="shared" si="113"/>
        <v>4.0000000000000002E-4</v>
      </c>
      <c r="AH663" s="5">
        <f t="shared" si="114"/>
        <v>4.0000000000000002E-4</v>
      </c>
      <c r="AI663"/>
      <c r="AJ663" s="3" t="e">
        <f t="shared" si="115"/>
        <v>#DIV/0!</v>
      </c>
      <c r="AK663" s="4">
        <f t="shared" si="109"/>
        <v>1</v>
      </c>
      <c r="AL663" s="4">
        <f t="shared" si="116"/>
        <v>1</v>
      </c>
      <c r="AM663" s="4">
        <f t="shared" si="110"/>
        <v>1</v>
      </c>
      <c r="AN663" s="4">
        <f t="shared" si="111"/>
        <v>0</v>
      </c>
      <c r="AO663" s="4" t="str">
        <f t="shared" si="112"/>
        <v>K02876</v>
      </c>
      <c r="AP663" s="16" t="str">
        <f t="shared" si="117"/>
        <v>#00FF00</v>
      </c>
    </row>
    <row r="664" spans="1:42" x14ac:dyDescent="0.35">
      <c r="A664" s="3" t="s">
        <v>2848</v>
      </c>
      <c r="B664" s="4" t="s">
        <v>2849</v>
      </c>
      <c r="C664" s="4" t="s">
        <v>2850</v>
      </c>
      <c r="D664" s="23" t="s">
        <v>32</v>
      </c>
      <c r="E664" s="4" t="s">
        <v>33</v>
      </c>
      <c r="F664" s="4" t="s">
        <v>34</v>
      </c>
      <c r="G664" s="4" t="s">
        <v>35</v>
      </c>
      <c r="H664" s="4" t="s">
        <v>36</v>
      </c>
      <c r="I664" s="4" t="s">
        <v>37</v>
      </c>
      <c r="J664" s="4" t="s">
        <v>38</v>
      </c>
      <c r="K664" s="4" t="s">
        <v>32</v>
      </c>
      <c r="L664" s="4" t="s">
        <v>39</v>
      </c>
      <c r="M664" s="4" t="s">
        <v>131</v>
      </c>
      <c r="N664" s="4" t="s">
        <v>41</v>
      </c>
      <c r="O664" s="4" t="s">
        <v>2851</v>
      </c>
      <c r="P664" s="4" t="s">
        <v>2852</v>
      </c>
      <c r="Q664" s="4" t="s">
        <v>2853</v>
      </c>
      <c r="R664" s="4">
        <v>93</v>
      </c>
      <c r="S664" s="4">
        <v>0</v>
      </c>
      <c r="T664" s="4">
        <v>0</v>
      </c>
      <c r="U664" s="4">
        <v>0</v>
      </c>
      <c r="V664" s="4">
        <v>12</v>
      </c>
      <c r="W664" s="4">
        <v>20</v>
      </c>
      <c r="X664" s="5">
        <v>21</v>
      </c>
      <c r="Z664" s="3">
        <f t="shared" si="118"/>
        <v>4.0000000000000002E-4</v>
      </c>
      <c r="AA664" s="4">
        <f t="shared" si="118"/>
        <v>4.0000000000000002E-4</v>
      </c>
      <c r="AB664" s="4">
        <f t="shared" si="118"/>
        <v>4.0000000000000002E-4</v>
      </c>
      <c r="AC664" s="4">
        <f t="shared" si="118"/>
        <v>5.8421768707482991E-3</v>
      </c>
      <c r="AD664" s="4">
        <f t="shared" si="118"/>
        <v>4.0225321499728307E-3</v>
      </c>
      <c r="AE664" s="5">
        <f t="shared" si="118"/>
        <v>3.7013677094796418E-3</v>
      </c>
      <c r="AF664"/>
      <c r="AG664" s="3">
        <f t="shared" si="113"/>
        <v>4.0000000000000002E-4</v>
      </c>
      <c r="AH664" s="5">
        <f t="shared" si="114"/>
        <v>4.5220255767335904E-3</v>
      </c>
      <c r="AI664"/>
      <c r="AJ664" s="3">
        <f t="shared" si="115"/>
        <v>2.5165832970669568E-2</v>
      </c>
      <c r="AK664" s="4">
        <f t="shared" si="109"/>
        <v>2.5165832970669568E-2</v>
      </c>
      <c r="AL664" s="4">
        <f t="shared" si="116"/>
        <v>2.5165832970669568E-2</v>
      </c>
      <c r="AM664" s="4">
        <f t="shared" si="110"/>
        <v>11.305063941833975</v>
      </c>
      <c r="AN664" s="4">
        <f t="shared" si="111"/>
        <v>3.4988972469330979</v>
      </c>
      <c r="AO664" s="4" t="str">
        <f t="shared" si="112"/>
        <v>K01689</v>
      </c>
      <c r="AP664" s="16" t="str">
        <f t="shared" si="117"/>
        <v>#FF8000</v>
      </c>
    </row>
    <row r="665" spans="1:42" x14ac:dyDescent="0.35">
      <c r="A665" s="3" t="s">
        <v>2854</v>
      </c>
      <c r="B665" s="4" t="s">
        <v>2855</v>
      </c>
      <c r="C665" s="4" t="s">
        <v>2856</v>
      </c>
      <c r="D665" s="23" t="s">
        <v>32</v>
      </c>
      <c r="E665" s="4" t="s">
        <v>101</v>
      </c>
      <c r="F665" s="4" t="s">
        <v>34</v>
      </c>
      <c r="G665" s="4"/>
      <c r="H665" s="4"/>
      <c r="I665" s="4"/>
      <c r="J665" s="4"/>
      <c r="K665" s="4"/>
      <c r="L665" s="4"/>
      <c r="M665" s="4" t="s">
        <v>284</v>
      </c>
      <c r="N665" s="4" t="s">
        <v>41</v>
      </c>
      <c r="O665" s="4" t="s">
        <v>1876</v>
      </c>
      <c r="P665" s="4" t="s">
        <v>1877</v>
      </c>
      <c r="Q665" s="4" t="s">
        <v>2857</v>
      </c>
      <c r="R665" s="4">
        <v>81.8</v>
      </c>
      <c r="S665" s="4">
        <v>0</v>
      </c>
      <c r="T665" s="4">
        <v>0</v>
      </c>
      <c r="U665" s="4">
        <v>0</v>
      </c>
      <c r="V665" s="4">
        <v>2</v>
      </c>
      <c r="W665" s="4">
        <v>3</v>
      </c>
      <c r="X665" s="5">
        <v>5</v>
      </c>
      <c r="Z665" s="3">
        <f t="shared" si="118"/>
        <v>4.0000000000000002E-4</v>
      </c>
      <c r="AA665" s="4">
        <f t="shared" si="118"/>
        <v>4.0000000000000002E-4</v>
      </c>
      <c r="AB665" s="4">
        <f t="shared" si="118"/>
        <v>4.0000000000000002E-4</v>
      </c>
      <c r="AC665" s="4">
        <f t="shared" si="118"/>
        <v>1.30702947845805E-3</v>
      </c>
      <c r="AD665" s="4">
        <f t="shared" si="118"/>
        <v>9.4337982249592472E-4</v>
      </c>
      <c r="AE665" s="5">
        <f t="shared" si="118"/>
        <v>1.1860399308284862E-3</v>
      </c>
      <c r="AF665"/>
      <c r="AG665" s="3">
        <f t="shared" si="113"/>
        <v>4.0000000000000002E-4</v>
      </c>
      <c r="AH665" s="5">
        <f t="shared" si="114"/>
        <v>1.1454830772608202E-3</v>
      </c>
      <c r="AI665"/>
      <c r="AJ665" s="3">
        <f t="shared" si="115"/>
        <v>1.9955687984544675E-2</v>
      </c>
      <c r="AK665" s="4">
        <f t="shared" si="109"/>
        <v>1.9955687984544675E-2</v>
      </c>
      <c r="AL665" s="4">
        <f t="shared" si="116"/>
        <v>1.9955687984544675E-2</v>
      </c>
      <c r="AM665" s="4">
        <f t="shared" si="110"/>
        <v>2.8637076931520506</v>
      </c>
      <c r="AN665" s="4">
        <f t="shared" si="111"/>
        <v>1.5178842401015487</v>
      </c>
      <c r="AO665" s="4" t="str">
        <f t="shared" si="112"/>
        <v>K00817</v>
      </c>
      <c r="AP665" s="16" t="str">
        <f t="shared" si="117"/>
        <v>#FFFF00</v>
      </c>
    </row>
    <row r="666" spans="1:42" x14ac:dyDescent="0.35">
      <c r="A666" s="3" t="s">
        <v>2858</v>
      </c>
      <c r="B666" s="4" t="s">
        <v>2859</v>
      </c>
      <c r="C666" s="4" t="s">
        <v>1021</v>
      </c>
      <c r="D666" s="23" t="s">
        <v>32</v>
      </c>
      <c r="E666" s="4" t="s">
        <v>33</v>
      </c>
      <c r="F666" s="4" t="s">
        <v>34</v>
      </c>
      <c r="G666" s="4" t="s">
        <v>549</v>
      </c>
      <c r="H666" s="4" t="s">
        <v>549</v>
      </c>
      <c r="I666" s="4" t="s">
        <v>549</v>
      </c>
      <c r="J666" s="4" t="s">
        <v>549</v>
      </c>
      <c r="K666" s="4" t="s">
        <v>549</v>
      </c>
      <c r="L666" s="4" t="s">
        <v>549</v>
      </c>
      <c r="M666" s="4" t="s">
        <v>169</v>
      </c>
      <c r="N666" s="4" t="s">
        <v>41</v>
      </c>
      <c r="O666" s="4" t="s">
        <v>2860</v>
      </c>
      <c r="P666" s="4" t="s">
        <v>2861</v>
      </c>
      <c r="Q666" s="4" t="s">
        <v>2862</v>
      </c>
      <c r="R666" s="4">
        <v>94.9</v>
      </c>
      <c r="S666" s="4">
        <v>0</v>
      </c>
      <c r="T666" s="4">
        <v>0</v>
      </c>
      <c r="U666" s="4">
        <v>0</v>
      </c>
      <c r="V666" s="4">
        <v>1</v>
      </c>
      <c r="W666" s="4">
        <v>2</v>
      </c>
      <c r="X666" s="5">
        <v>2</v>
      </c>
      <c r="Z666" s="3">
        <f t="shared" si="118"/>
        <v>4.0000000000000002E-4</v>
      </c>
      <c r="AA666" s="4">
        <f t="shared" si="118"/>
        <v>4.0000000000000002E-4</v>
      </c>
      <c r="AB666" s="4">
        <f t="shared" si="118"/>
        <v>4.0000000000000002E-4</v>
      </c>
      <c r="AC666" s="4">
        <f t="shared" si="118"/>
        <v>8.5351473922902499E-4</v>
      </c>
      <c r="AD666" s="4">
        <f t="shared" si="118"/>
        <v>7.6225321499728306E-4</v>
      </c>
      <c r="AE666" s="5">
        <f t="shared" si="118"/>
        <v>7.1441597233139447E-4</v>
      </c>
      <c r="AF666"/>
      <c r="AG666" s="3">
        <f t="shared" si="113"/>
        <v>4.0000000000000002E-4</v>
      </c>
      <c r="AH666" s="5">
        <f t="shared" si="114"/>
        <v>7.7672797551923414E-4</v>
      </c>
      <c r="AI666"/>
      <c r="AJ666" s="3">
        <f t="shared" si="115"/>
        <v>1.1527454066491043E-2</v>
      </c>
      <c r="AK666" s="4">
        <f t="shared" si="109"/>
        <v>1.1527454066491043E-2</v>
      </c>
      <c r="AL666" s="4">
        <f t="shared" si="116"/>
        <v>1.1527454066491043E-2</v>
      </c>
      <c r="AM666" s="4">
        <f t="shared" si="110"/>
        <v>1.9418199387980852</v>
      </c>
      <c r="AN666" s="4">
        <f t="shared" si="111"/>
        <v>0.95740942864236322</v>
      </c>
      <c r="AO666" s="4" t="str">
        <f t="shared" si="112"/>
        <v>K03041</v>
      </c>
      <c r="AP666" s="16" t="str">
        <f t="shared" si="117"/>
        <v>#FFFF00</v>
      </c>
    </row>
    <row r="667" spans="1:42" x14ac:dyDescent="0.35">
      <c r="A667" s="3" t="s">
        <v>2863</v>
      </c>
      <c r="B667" s="4" t="s">
        <v>2864</v>
      </c>
      <c r="C667" s="4" t="s">
        <v>2865</v>
      </c>
      <c r="D667" s="23" t="s">
        <v>32</v>
      </c>
      <c r="E667" s="4" t="s">
        <v>33</v>
      </c>
      <c r="F667" s="4" t="s">
        <v>34</v>
      </c>
      <c r="G667" s="4" t="s">
        <v>35</v>
      </c>
      <c r="H667" s="4" t="s">
        <v>36</v>
      </c>
      <c r="I667" s="4" t="s">
        <v>37</v>
      </c>
      <c r="J667" s="4" t="s">
        <v>38</v>
      </c>
      <c r="K667" s="4" t="s">
        <v>32</v>
      </c>
      <c r="L667" s="4" t="s">
        <v>39</v>
      </c>
      <c r="M667" s="4" t="s">
        <v>150</v>
      </c>
      <c r="N667" s="4" t="s">
        <v>41</v>
      </c>
      <c r="O667" s="4" t="s">
        <v>1322</v>
      </c>
      <c r="P667" s="4" t="s">
        <v>1323</v>
      </c>
      <c r="Q667" s="4" t="s">
        <v>67</v>
      </c>
      <c r="R667" s="4">
        <v>87.4</v>
      </c>
      <c r="S667" s="4">
        <v>0</v>
      </c>
      <c r="T667" s="4">
        <v>0</v>
      </c>
      <c r="U667" s="4">
        <v>0</v>
      </c>
      <c r="V667" s="4">
        <v>0</v>
      </c>
      <c r="W667" s="4">
        <v>0</v>
      </c>
      <c r="X667" s="5">
        <v>0</v>
      </c>
      <c r="Z667" s="3">
        <f t="shared" si="118"/>
        <v>4.0000000000000002E-4</v>
      </c>
      <c r="AA667" s="4">
        <f t="shared" si="118"/>
        <v>4.0000000000000002E-4</v>
      </c>
      <c r="AB667" s="4">
        <f t="shared" si="118"/>
        <v>4.0000000000000002E-4</v>
      </c>
      <c r="AC667" s="4">
        <f t="shared" si="118"/>
        <v>4.0000000000000002E-4</v>
      </c>
      <c r="AD667" s="4">
        <f t="shared" si="118"/>
        <v>4.0000000000000002E-4</v>
      </c>
      <c r="AE667" s="5">
        <f t="shared" si="118"/>
        <v>4.0000000000000002E-4</v>
      </c>
      <c r="AF667"/>
      <c r="AG667" s="3">
        <f t="shared" si="113"/>
        <v>4.0000000000000002E-4</v>
      </c>
      <c r="AH667" s="5">
        <f t="shared" si="114"/>
        <v>4.0000000000000002E-4</v>
      </c>
      <c r="AI667"/>
      <c r="AJ667" s="3" t="e">
        <f t="shared" si="115"/>
        <v>#DIV/0!</v>
      </c>
      <c r="AK667" s="4">
        <f t="shared" si="109"/>
        <v>1</v>
      </c>
      <c r="AL667" s="4">
        <f t="shared" si="116"/>
        <v>1</v>
      </c>
      <c r="AM667" s="4">
        <f t="shared" si="110"/>
        <v>1</v>
      </c>
      <c r="AN667" s="4">
        <f t="shared" si="111"/>
        <v>0</v>
      </c>
      <c r="AO667" s="4" t="str">
        <f t="shared" si="112"/>
        <v>K02013</v>
      </c>
      <c r="AP667" s="16" t="str">
        <f t="shared" si="117"/>
        <v>#00FF00</v>
      </c>
    </row>
    <row r="668" spans="1:42" x14ac:dyDescent="0.35">
      <c r="A668" s="3" t="s">
        <v>2866</v>
      </c>
      <c r="B668" s="4" t="s">
        <v>1495</v>
      </c>
      <c r="C668" s="4" t="s">
        <v>1496</v>
      </c>
      <c r="D668" s="23" t="s">
        <v>32</v>
      </c>
      <c r="E668" s="4" t="s">
        <v>33</v>
      </c>
      <c r="F668" s="4" t="s">
        <v>34</v>
      </c>
      <c r="G668" s="4" t="s">
        <v>549</v>
      </c>
      <c r="H668" s="4" t="s">
        <v>549</v>
      </c>
      <c r="I668" s="4" t="s">
        <v>549</v>
      </c>
      <c r="J668" s="4" t="s">
        <v>549</v>
      </c>
      <c r="K668" s="4" t="s">
        <v>549</v>
      </c>
      <c r="L668" s="4" t="s">
        <v>549</v>
      </c>
      <c r="M668" s="4" t="s">
        <v>600</v>
      </c>
      <c r="N668" s="4" t="s">
        <v>41</v>
      </c>
      <c r="O668" s="4" t="s">
        <v>2867</v>
      </c>
      <c r="P668" s="4" t="s">
        <v>2868</v>
      </c>
      <c r="Q668" s="4" t="s">
        <v>2869</v>
      </c>
      <c r="R668" s="4">
        <v>94.1</v>
      </c>
      <c r="S668" s="4">
        <v>0</v>
      </c>
      <c r="T668" s="4">
        <v>0</v>
      </c>
      <c r="U668" s="4">
        <v>0</v>
      </c>
      <c r="V668" s="4">
        <v>6</v>
      </c>
      <c r="W668" s="4">
        <v>15</v>
      </c>
      <c r="X668" s="5">
        <v>15</v>
      </c>
      <c r="Z668" s="3">
        <f t="shared" si="118"/>
        <v>4.0000000000000002E-4</v>
      </c>
      <c r="AA668" s="4">
        <f t="shared" si="118"/>
        <v>4.0000000000000002E-4</v>
      </c>
      <c r="AB668" s="4">
        <f t="shared" si="118"/>
        <v>4.0000000000000002E-4</v>
      </c>
      <c r="AC668" s="4">
        <f t="shared" si="118"/>
        <v>3.1210884353741497E-3</v>
      </c>
      <c r="AD668" s="4">
        <f t="shared" si="118"/>
        <v>3.1168991124796235E-3</v>
      </c>
      <c r="AE668" s="5">
        <f t="shared" si="118"/>
        <v>2.7581197924854586E-3</v>
      </c>
      <c r="AF668"/>
      <c r="AG668" s="3">
        <f t="shared" si="113"/>
        <v>4.0000000000000002E-4</v>
      </c>
      <c r="AH668" s="5">
        <f t="shared" si="114"/>
        <v>2.9987024467797441E-3</v>
      </c>
      <c r="AI668"/>
      <c r="AJ668" s="3">
        <f t="shared" si="115"/>
        <v>2.1360242742217701E-3</v>
      </c>
      <c r="AK668" s="4">
        <f t="shared" si="109"/>
        <v>2.1360242742217701E-3</v>
      </c>
      <c r="AL668" s="4">
        <f t="shared" si="116"/>
        <v>2.1360242742217701E-3</v>
      </c>
      <c r="AM668" s="4">
        <f t="shared" si="110"/>
        <v>7.4967561169493599</v>
      </c>
      <c r="AN668" s="4">
        <f t="shared" si="111"/>
        <v>2.906266469427246</v>
      </c>
      <c r="AO668" s="4" t="str">
        <f t="shared" si="112"/>
        <v>K01895</v>
      </c>
      <c r="AP668" s="16" t="str">
        <f t="shared" si="117"/>
        <v>#FF8000</v>
      </c>
    </row>
    <row r="669" spans="1:42" x14ac:dyDescent="0.35">
      <c r="A669" s="3" t="s">
        <v>2870</v>
      </c>
      <c r="B669" s="4"/>
      <c r="C669" s="4"/>
      <c r="D669" s="23" t="s">
        <v>32</v>
      </c>
      <c r="E669" s="4" t="s">
        <v>33</v>
      </c>
      <c r="F669" s="4" t="s">
        <v>34</v>
      </c>
      <c r="G669" s="4" t="s">
        <v>35</v>
      </c>
      <c r="H669" s="4" t="s">
        <v>36</v>
      </c>
      <c r="I669" s="4" t="s">
        <v>37</v>
      </c>
      <c r="J669" s="4" t="s">
        <v>38</v>
      </c>
      <c r="K669" s="4" t="s">
        <v>32</v>
      </c>
      <c r="L669" s="4" t="s">
        <v>39</v>
      </c>
      <c r="M669" s="4" t="s">
        <v>143</v>
      </c>
      <c r="N669" s="4" t="s">
        <v>41</v>
      </c>
      <c r="O669" s="4" t="s">
        <v>2871</v>
      </c>
      <c r="P669" s="4" t="s">
        <v>2872</v>
      </c>
      <c r="Q669" s="4" t="s">
        <v>2873</v>
      </c>
      <c r="R669" s="4">
        <v>93.2</v>
      </c>
      <c r="S669" s="4">
        <v>0</v>
      </c>
      <c r="T669" s="4">
        <v>0</v>
      </c>
      <c r="U669" s="4">
        <v>0</v>
      </c>
      <c r="V669" s="4">
        <v>0</v>
      </c>
      <c r="W669" s="4">
        <v>0</v>
      </c>
      <c r="X669" s="5">
        <v>0</v>
      </c>
      <c r="Z669" s="3">
        <f t="shared" si="118"/>
        <v>4.0000000000000002E-4</v>
      </c>
      <c r="AA669" s="4">
        <f t="shared" si="118"/>
        <v>4.0000000000000002E-4</v>
      </c>
      <c r="AB669" s="4">
        <f t="shared" si="118"/>
        <v>4.0000000000000002E-4</v>
      </c>
      <c r="AC669" s="4">
        <f t="shared" si="118"/>
        <v>4.0000000000000002E-4</v>
      </c>
      <c r="AD669" s="4">
        <f t="shared" si="118"/>
        <v>4.0000000000000002E-4</v>
      </c>
      <c r="AE669" s="5">
        <f t="shared" si="118"/>
        <v>4.0000000000000002E-4</v>
      </c>
      <c r="AF669"/>
      <c r="AG669" s="3">
        <f t="shared" si="113"/>
        <v>4.0000000000000002E-4</v>
      </c>
      <c r="AH669" s="5">
        <f t="shared" si="114"/>
        <v>4.0000000000000002E-4</v>
      </c>
      <c r="AI669"/>
      <c r="AJ669" s="3" t="e">
        <f t="shared" si="115"/>
        <v>#DIV/0!</v>
      </c>
      <c r="AK669" s="4">
        <f t="shared" si="109"/>
        <v>1</v>
      </c>
      <c r="AL669" s="4">
        <f t="shared" si="116"/>
        <v>1</v>
      </c>
      <c r="AM669" s="4">
        <f t="shared" si="110"/>
        <v>1</v>
      </c>
      <c r="AN669" s="4">
        <f t="shared" si="111"/>
        <v>0</v>
      </c>
      <c r="AO669" s="4">
        <f t="shared" si="112"/>
        <v>0</v>
      </c>
      <c r="AP669" s="16" t="str">
        <f t="shared" si="117"/>
        <v>#00FF00</v>
      </c>
    </row>
    <row r="670" spans="1:42" x14ac:dyDescent="0.35">
      <c r="A670" s="3" t="s">
        <v>2874</v>
      </c>
      <c r="B670" s="4"/>
      <c r="C670" s="4"/>
      <c r="D670" s="23" t="s">
        <v>32</v>
      </c>
      <c r="E670" s="4" t="s">
        <v>33</v>
      </c>
      <c r="F670" s="4" t="s">
        <v>34</v>
      </c>
      <c r="G670" s="4" t="s">
        <v>35</v>
      </c>
      <c r="H670" s="4" t="s">
        <v>36</v>
      </c>
      <c r="I670" s="4" t="s">
        <v>37</v>
      </c>
      <c r="J670" s="4" t="s">
        <v>38</v>
      </c>
      <c r="K670" s="4" t="s">
        <v>32</v>
      </c>
      <c r="L670" s="4" t="s">
        <v>39</v>
      </c>
      <c r="M670" s="4" t="s">
        <v>284</v>
      </c>
      <c r="N670" s="4" t="s">
        <v>41</v>
      </c>
      <c r="O670" s="4" t="s">
        <v>2875</v>
      </c>
      <c r="P670" s="4" t="s">
        <v>2876</v>
      </c>
      <c r="Q670" s="4" t="s">
        <v>2877</v>
      </c>
      <c r="R670" s="4">
        <v>93.8</v>
      </c>
      <c r="S670" s="4">
        <v>0</v>
      </c>
      <c r="T670" s="4">
        <v>0</v>
      </c>
      <c r="U670" s="4">
        <v>0</v>
      </c>
      <c r="V670" s="4">
        <v>3</v>
      </c>
      <c r="W670" s="4">
        <v>4</v>
      </c>
      <c r="X670" s="5">
        <v>7</v>
      </c>
      <c r="Z670" s="3">
        <f t="shared" si="118"/>
        <v>4.0000000000000002E-4</v>
      </c>
      <c r="AA670" s="4">
        <f t="shared" si="118"/>
        <v>4.0000000000000002E-4</v>
      </c>
      <c r="AB670" s="4">
        <f t="shared" si="118"/>
        <v>4.0000000000000002E-4</v>
      </c>
      <c r="AC670" s="4">
        <f t="shared" si="118"/>
        <v>1.7605442176870747E-3</v>
      </c>
      <c r="AD670" s="4">
        <f t="shared" si="118"/>
        <v>1.1245064299945662E-3</v>
      </c>
      <c r="AE670" s="5">
        <f t="shared" si="118"/>
        <v>1.5004559031598806E-3</v>
      </c>
      <c r="AF670"/>
      <c r="AG670" s="3">
        <f t="shared" si="113"/>
        <v>4.0000000000000002E-4</v>
      </c>
      <c r="AH670" s="5">
        <f t="shared" si="114"/>
        <v>1.461835516947174E-3</v>
      </c>
      <c r="AI670"/>
      <c r="AJ670" s="3">
        <f t="shared" si="115"/>
        <v>2.8925408962566915E-2</v>
      </c>
      <c r="AK670" s="4">
        <f t="shared" si="109"/>
        <v>2.8925408962566915E-2</v>
      </c>
      <c r="AL670" s="4">
        <f t="shared" si="116"/>
        <v>2.8925408962566915E-2</v>
      </c>
      <c r="AM670" s="4">
        <f t="shared" si="110"/>
        <v>3.6545887923679348</v>
      </c>
      <c r="AN670" s="4">
        <f t="shared" si="111"/>
        <v>1.8697090859079866</v>
      </c>
      <c r="AO670" s="4">
        <f t="shared" si="112"/>
        <v>0</v>
      </c>
      <c r="AP670" s="16" t="str">
        <f t="shared" si="117"/>
        <v>#FFFF00</v>
      </c>
    </row>
    <row r="671" spans="1:42" x14ac:dyDescent="0.35">
      <c r="A671" s="3" t="s">
        <v>2878</v>
      </c>
      <c r="B671" s="4" t="s">
        <v>1449</v>
      </c>
      <c r="C671" s="4"/>
      <c r="D671" s="23" t="s">
        <v>32</v>
      </c>
      <c r="E671" s="4" t="s">
        <v>33</v>
      </c>
      <c r="F671" s="4" t="s">
        <v>34</v>
      </c>
      <c r="G671" s="4" t="s">
        <v>35</v>
      </c>
      <c r="H671" s="4" t="s">
        <v>36</v>
      </c>
      <c r="I671" s="4" t="s">
        <v>37</v>
      </c>
      <c r="J671" s="4" t="s">
        <v>38</v>
      </c>
      <c r="K671" s="4" t="s">
        <v>32</v>
      </c>
      <c r="L671" s="4" t="s">
        <v>39</v>
      </c>
      <c r="M671" s="4" t="s">
        <v>295</v>
      </c>
      <c r="N671" s="4" t="s">
        <v>41</v>
      </c>
      <c r="O671" s="4" t="s">
        <v>1450</v>
      </c>
      <c r="P671" s="4" t="s">
        <v>1451</v>
      </c>
      <c r="Q671" s="4" t="s">
        <v>2879</v>
      </c>
      <c r="R671" s="4">
        <v>94.9</v>
      </c>
      <c r="S671" s="4">
        <v>0</v>
      </c>
      <c r="T671" s="4">
        <v>0</v>
      </c>
      <c r="U671" s="4">
        <v>0</v>
      </c>
      <c r="V671" s="4">
        <v>0</v>
      </c>
      <c r="W671" s="4">
        <v>1</v>
      </c>
      <c r="X671" s="5">
        <v>0</v>
      </c>
      <c r="Z671" s="3">
        <f t="shared" si="118"/>
        <v>4.0000000000000002E-4</v>
      </c>
      <c r="AA671" s="4">
        <f t="shared" si="118"/>
        <v>4.0000000000000002E-4</v>
      </c>
      <c r="AB671" s="4">
        <f t="shared" si="118"/>
        <v>4.0000000000000002E-4</v>
      </c>
      <c r="AC671" s="4">
        <f t="shared" si="118"/>
        <v>4.0000000000000002E-4</v>
      </c>
      <c r="AD671" s="4">
        <f t="shared" si="118"/>
        <v>5.8112660749864162E-4</v>
      </c>
      <c r="AE671" s="5">
        <f t="shared" si="118"/>
        <v>4.0000000000000002E-4</v>
      </c>
      <c r="AF671"/>
      <c r="AG671" s="3">
        <f t="shared" si="113"/>
        <v>4.0000000000000002E-4</v>
      </c>
      <c r="AH671" s="5">
        <f t="shared" si="114"/>
        <v>4.6037553583288052E-4</v>
      </c>
      <c r="AI671"/>
      <c r="AJ671" s="3">
        <f t="shared" si="115"/>
        <v>0.42264973081037438</v>
      </c>
      <c r="AK671" s="4">
        <f t="shared" si="109"/>
        <v>0.42264973081037438</v>
      </c>
      <c r="AL671" s="4">
        <f t="shared" si="116"/>
        <v>1</v>
      </c>
      <c r="AM671" s="4">
        <f t="shared" si="110"/>
        <v>1.1509388395822013</v>
      </c>
      <c r="AN671" s="4">
        <f t="shared" si="111"/>
        <v>0</v>
      </c>
      <c r="AO671" s="4" t="str">
        <f t="shared" si="112"/>
        <v>K07448</v>
      </c>
      <c r="AP671" s="16" t="str">
        <f t="shared" si="117"/>
        <v>#00FF00</v>
      </c>
    </row>
    <row r="672" spans="1:42" x14ac:dyDescent="0.35">
      <c r="A672" s="3" t="s">
        <v>2880</v>
      </c>
      <c r="B672" s="4" t="s">
        <v>2881</v>
      </c>
      <c r="C672" s="4"/>
      <c r="D672" s="23" t="s">
        <v>32</v>
      </c>
      <c r="E672" s="4" t="s">
        <v>33</v>
      </c>
      <c r="F672" s="4" t="s">
        <v>34</v>
      </c>
      <c r="G672" s="4" t="s">
        <v>35</v>
      </c>
      <c r="H672" s="4" t="s">
        <v>36</v>
      </c>
      <c r="I672" s="4" t="s">
        <v>37</v>
      </c>
      <c r="J672" s="4" t="s">
        <v>38</v>
      </c>
      <c r="K672" s="4" t="s">
        <v>32</v>
      </c>
      <c r="L672" s="4" t="s">
        <v>708</v>
      </c>
      <c r="M672" s="4" t="s">
        <v>56</v>
      </c>
      <c r="N672" s="4" t="s">
        <v>41</v>
      </c>
      <c r="O672" s="4" t="s">
        <v>2882</v>
      </c>
      <c r="P672" s="4" t="s">
        <v>2883</v>
      </c>
      <c r="Q672" s="4" t="s">
        <v>2884</v>
      </c>
      <c r="R672" s="4">
        <v>91.1</v>
      </c>
      <c r="S672" s="4">
        <v>0</v>
      </c>
      <c r="T672" s="4">
        <v>0</v>
      </c>
      <c r="U672" s="4">
        <v>0</v>
      </c>
      <c r="V672" s="4">
        <v>0</v>
      </c>
      <c r="W672" s="4">
        <v>5</v>
      </c>
      <c r="X672" s="5">
        <v>7</v>
      </c>
      <c r="Z672" s="3">
        <f t="shared" si="118"/>
        <v>4.0000000000000002E-4</v>
      </c>
      <c r="AA672" s="4">
        <f t="shared" si="118"/>
        <v>4.0000000000000002E-4</v>
      </c>
      <c r="AB672" s="4">
        <f t="shared" si="118"/>
        <v>4.0000000000000002E-4</v>
      </c>
      <c r="AC672" s="4">
        <f t="shared" si="118"/>
        <v>4.0000000000000002E-4</v>
      </c>
      <c r="AD672" s="4">
        <f t="shared" si="118"/>
        <v>1.3056330374932078E-3</v>
      </c>
      <c r="AE672" s="5">
        <f t="shared" si="118"/>
        <v>1.5004559031598806E-3</v>
      </c>
      <c r="AF672"/>
      <c r="AG672" s="3">
        <f t="shared" si="113"/>
        <v>4.0000000000000002E-4</v>
      </c>
      <c r="AH672" s="5">
        <f t="shared" si="114"/>
        <v>1.0686963135510296E-3</v>
      </c>
      <c r="AI672"/>
      <c r="AJ672" s="3">
        <f t="shared" si="115"/>
        <v>0.18732677768694117</v>
      </c>
      <c r="AK672" s="4">
        <f t="shared" si="109"/>
        <v>0.18732677768694117</v>
      </c>
      <c r="AL672" s="4">
        <f t="shared" si="116"/>
        <v>1</v>
      </c>
      <c r="AM672" s="4">
        <f t="shared" si="110"/>
        <v>2.6717407838775737</v>
      </c>
      <c r="AN672" s="4">
        <f t="shared" si="111"/>
        <v>0</v>
      </c>
      <c r="AO672" s="4" t="str">
        <f t="shared" si="112"/>
        <v>K04483</v>
      </c>
      <c r="AP672" s="16" t="str">
        <f t="shared" si="117"/>
        <v>#00FF00</v>
      </c>
    </row>
    <row r="673" spans="1:42" x14ac:dyDescent="0.35">
      <c r="A673" s="3" t="s">
        <v>2885</v>
      </c>
      <c r="B673" s="4"/>
      <c r="C673" s="4"/>
      <c r="D673" s="23" t="s">
        <v>32</v>
      </c>
      <c r="E673" s="4" t="s">
        <v>33</v>
      </c>
      <c r="F673" s="4" t="s">
        <v>34</v>
      </c>
      <c r="G673" s="4" t="s">
        <v>35</v>
      </c>
      <c r="H673" s="4" t="s">
        <v>36</v>
      </c>
      <c r="I673" s="4" t="s">
        <v>37</v>
      </c>
      <c r="J673" s="4" t="s">
        <v>38</v>
      </c>
      <c r="K673" s="4" t="s">
        <v>32</v>
      </c>
      <c r="L673" s="4" t="s">
        <v>39</v>
      </c>
      <c r="M673" s="4" t="s">
        <v>603</v>
      </c>
      <c r="N673" s="4" t="s">
        <v>41</v>
      </c>
      <c r="O673" s="4" t="s">
        <v>2886</v>
      </c>
      <c r="P673" s="4" t="s">
        <v>2887</v>
      </c>
      <c r="Q673" s="4" t="s">
        <v>2888</v>
      </c>
      <c r="R673" s="4">
        <v>91</v>
      </c>
      <c r="S673" s="4">
        <v>0</v>
      </c>
      <c r="T673" s="4">
        <v>0</v>
      </c>
      <c r="U673" s="4">
        <v>1</v>
      </c>
      <c r="V673" s="4">
        <v>4</v>
      </c>
      <c r="W673" s="4">
        <v>8</v>
      </c>
      <c r="X673" s="5">
        <v>11</v>
      </c>
      <c r="Z673" s="3">
        <f t="shared" si="118"/>
        <v>4.0000000000000002E-4</v>
      </c>
      <c r="AA673" s="4">
        <f t="shared" si="118"/>
        <v>4.0000000000000002E-4</v>
      </c>
      <c r="AB673" s="4">
        <f t="shared" si="118"/>
        <v>7.9187969924812019E-3</v>
      </c>
      <c r="AC673" s="4">
        <f t="shared" si="118"/>
        <v>2.2140589569160998E-3</v>
      </c>
      <c r="AD673" s="4">
        <f t="shared" si="118"/>
        <v>1.8490128599891323E-3</v>
      </c>
      <c r="AE673" s="5">
        <f t="shared" si="118"/>
        <v>2.1292878478226694E-3</v>
      </c>
      <c r="AF673"/>
      <c r="AG673" s="3">
        <f t="shared" si="113"/>
        <v>2.9062656641604006E-3</v>
      </c>
      <c r="AH673" s="5">
        <f t="shared" si="114"/>
        <v>2.0641198882426341E-3</v>
      </c>
      <c r="AI673"/>
      <c r="AJ673" s="3">
        <f t="shared" si="115"/>
        <v>0.76615740344164363</v>
      </c>
      <c r="AK673" s="4">
        <f t="shared" si="109"/>
        <v>0.76615740344164363</v>
      </c>
      <c r="AL673" s="4">
        <f t="shared" si="116"/>
        <v>1</v>
      </c>
      <c r="AM673" s="4">
        <f t="shared" si="110"/>
        <v>0.71023097223940246</v>
      </c>
      <c r="AN673" s="4">
        <f t="shared" si="111"/>
        <v>0</v>
      </c>
      <c r="AO673" s="4">
        <f t="shared" si="112"/>
        <v>0</v>
      </c>
      <c r="AP673" s="16" t="str">
        <f t="shared" si="117"/>
        <v>#00FF00</v>
      </c>
    </row>
    <row r="674" spans="1:42" x14ac:dyDescent="0.35">
      <c r="A674" s="3" t="s">
        <v>2889</v>
      </c>
      <c r="B674" s="4"/>
      <c r="C674" s="4"/>
      <c r="D674" s="23" t="s">
        <v>32</v>
      </c>
      <c r="E674" s="4" t="s">
        <v>33</v>
      </c>
      <c r="F674" s="4" t="s">
        <v>34</v>
      </c>
      <c r="G674" s="4" t="s">
        <v>35</v>
      </c>
      <c r="H674" s="4" t="s">
        <v>36</v>
      </c>
      <c r="I674" s="4" t="s">
        <v>37</v>
      </c>
      <c r="J674" s="4" t="s">
        <v>38</v>
      </c>
      <c r="K674" s="4" t="s">
        <v>32</v>
      </c>
      <c r="L674" s="4" t="s">
        <v>373</v>
      </c>
      <c r="M674" s="4" t="s">
        <v>131</v>
      </c>
      <c r="N674" s="4" t="s">
        <v>41</v>
      </c>
      <c r="O674" s="4" t="s">
        <v>50</v>
      </c>
      <c r="P674" s="4" t="s">
        <v>50</v>
      </c>
      <c r="Q674" s="4" t="s">
        <v>51</v>
      </c>
      <c r="R674" s="4">
        <v>79</v>
      </c>
      <c r="S674" s="4">
        <v>0</v>
      </c>
      <c r="T674" s="4">
        <v>1</v>
      </c>
      <c r="U674" s="4">
        <v>0</v>
      </c>
      <c r="V674" s="4">
        <v>0</v>
      </c>
      <c r="W674" s="4">
        <v>0</v>
      </c>
      <c r="X674" s="5">
        <v>0</v>
      </c>
      <c r="Z674" s="3">
        <f t="shared" si="118"/>
        <v>4.0000000000000002E-4</v>
      </c>
      <c r="AA674" s="4">
        <f t="shared" si="118"/>
        <v>8.9470085470085472E-3</v>
      </c>
      <c r="AB674" s="4">
        <f t="shared" si="118"/>
        <v>4.0000000000000002E-4</v>
      </c>
      <c r="AC674" s="4">
        <f t="shared" si="118"/>
        <v>4.0000000000000002E-4</v>
      </c>
      <c r="AD674" s="4">
        <f t="shared" si="118"/>
        <v>4.0000000000000002E-4</v>
      </c>
      <c r="AE674" s="5">
        <f t="shared" si="118"/>
        <v>4.0000000000000002E-4</v>
      </c>
      <c r="AF674"/>
      <c r="AG674" s="3">
        <f t="shared" si="113"/>
        <v>3.2490028490028485E-3</v>
      </c>
      <c r="AH674" s="5">
        <f t="shared" si="114"/>
        <v>4.0000000000000002E-4</v>
      </c>
      <c r="AI674"/>
      <c r="AJ674" s="3">
        <f t="shared" si="115"/>
        <v>0.42264973081037438</v>
      </c>
      <c r="AK674" s="4">
        <f t="shared" si="109"/>
        <v>0.42264973081037438</v>
      </c>
      <c r="AL674" s="4">
        <f t="shared" si="116"/>
        <v>1</v>
      </c>
      <c r="AM674" s="4">
        <f t="shared" si="110"/>
        <v>0.12311469659768505</v>
      </c>
      <c r="AN674" s="4">
        <f t="shared" si="111"/>
        <v>0</v>
      </c>
      <c r="AO674" s="4">
        <f t="shared" si="112"/>
        <v>0</v>
      </c>
      <c r="AP674" s="16" t="str">
        <f t="shared" si="117"/>
        <v>#00FF00</v>
      </c>
    </row>
    <row r="675" spans="1:42" x14ac:dyDescent="0.35">
      <c r="A675" s="3" t="s">
        <v>2890</v>
      </c>
      <c r="B675" s="4" t="s">
        <v>2891</v>
      </c>
      <c r="C675" s="4"/>
      <c r="D675" s="23" t="s">
        <v>32</v>
      </c>
      <c r="E675" s="4" t="s">
        <v>72</v>
      </c>
      <c r="F675" s="4" t="s">
        <v>34</v>
      </c>
      <c r="G675" s="4" t="s">
        <v>1948</v>
      </c>
      <c r="H675" s="4" t="s">
        <v>1949</v>
      </c>
      <c r="I675" s="4" t="s">
        <v>1950</v>
      </c>
      <c r="J675" s="4" t="s">
        <v>1951</v>
      </c>
      <c r="K675" s="4" t="s">
        <v>2892</v>
      </c>
      <c r="L675" s="4" t="s">
        <v>2893</v>
      </c>
      <c r="M675" s="4" t="s">
        <v>79</v>
      </c>
      <c r="N675" s="4" t="s">
        <v>41</v>
      </c>
      <c r="O675" s="4" t="s">
        <v>2894</v>
      </c>
      <c r="P675" s="4" t="s">
        <v>2895</v>
      </c>
      <c r="Q675" s="4" t="s">
        <v>2896</v>
      </c>
      <c r="R675" s="4">
        <v>53.5</v>
      </c>
      <c r="S675" s="4">
        <v>0</v>
      </c>
      <c r="T675" s="4">
        <v>0</v>
      </c>
      <c r="U675" s="4">
        <v>0</v>
      </c>
      <c r="V675" s="4">
        <v>0</v>
      </c>
      <c r="W675" s="4">
        <v>1</v>
      </c>
      <c r="X675" s="5">
        <v>1</v>
      </c>
      <c r="Z675" s="3">
        <f t="shared" si="118"/>
        <v>4.0000000000000002E-4</v>
      </c>
      <c r="AA675" s="4">
        <f t="shared" si="118"/>
        <v>4.0000000000000002E-4</v>
      </c>
      <c r="AB675" s="4">
        <f t="shared" si="118"/>
        <v>4.0000000000000002E-4</v>
      </c>
      <c r="AC675" s="4">
        <f t="shared" si="118"/>
        <v>4.0000000000000002E-4</v>
      </c>
      <c r="AD675" s="4">
        <f t="shared" si="118"/>
        <v>5.8112660749864162E-4</v>
      </c>
      <c r="AE675" s="5">
        <f t="shared" si="118"/>
        <v>5.5720798616569727E-4</v>
      </c>
      <c r="AF675"/>
      <c r="AG675" s="3">
        <f t="shared" si="113"/>
        <v>4.0000000000000002E-4</v>
      </c>
      <c r="AH675" s="5">
        <f t="shared" si="114"/>
        <v>5.1277819788811288E-4</v>
      </c>
      <c r="AI675"/>
      <c r="AJ675" s="3">
        <f t="shared" si="115"/>
        <v>0.18553614898453974</v>
      </c>
      <c r="AK675" s="4">
        <f t="shared" si="109"/>
        <v>0.18553614898453974</v>
      </c>
      <c r="AL675" s="4">
        <f t="shared" si="116"/>
        <v>1</v>
      </c>
      <c r="AM675" s="4">
        <f t="shared" si="110"/>
        <v>1.2819454947202822</v>
      </c>
      <c r="AN675" s="4">
        <f t="shared" si="111"/>
        <v>0</v>
      </c>
      <c r="AO675" s="4" t="str">
        <f t="shared" si="112"/>
        <v>K07061</v>
      </c>
      <c r="AP675" s="16" t="str">
        <f t="shared" si="117"/>
        <v>#00FF00</v>
      </c>
    </row>
    <row r="676" spans="1:42" x14ac:dyDescent="0.35">
      <c r="A676" s="3" t="s">
        <v>2897</v>
      </c>
      <c r="B676" s="4"/>
      <c r="C676" s="4"/>
      <c r="D676" s="23" t="s">
        <v>32</v>
      </c>
      <c r="E676" s="4" t="s">
        <v>33</v>
      </c>
      <c r="F676" s="4" t="s">
        <v>34</v>
      </c>
      <c r="G676" s="4" t="s">
        <v>35</v>
      </c>
      <c r="H676" s="4" t="s">
        <v>36</v>
      </c>
      <c r="I676" s="4" t="s">
        <v>37</v>
      </c>
      <c r="J676" s="4" t="s">
        <v>38</v>
      </c>
      <c r="K676" s="4" t="s">
        <v>32</v>
      </c>
      <c r="L676" s="4" t="s">
        <v>39</v>
      </c>
      <c r="M676" s="4" t="s">
        <v>56</v>
      </c>
      <c r="N676" s="4" t="s">
        <v>41</v>
      </c>
      <c r="O676" s="4" t="s">
        <v>919</v>
      </c>
      <c r="P676" s="4" t="s">
        <v>920</v>
      </c>
      <c r="Q676" s="4" t="s">
        <v>51</v>
      </c>
      <c r="R676" s="4">
        <v>71.3</v>
      </c>
      <c r="S676" s="4">
        <v>0</v>
      </c>
      <c r="T676" s="4">
        <v>0</v>
      </c>
      <c r="U676" s="4">
        <v>0</v>
      </c>
      <c r="V676" s="4">
        <v>0</v>
      </c>
      <c r="W676" s="4">
        <v>0</v>
      </c>
      <c r="X676" s="5">
        <v>0</v>
      </c>
      <c r="Z676" s="3">
        <f t="shared" si="118"/>
        <v>4.0000000000000002E-4</v>
      </c>
      <c r="AA676" s="4">
        <f t="shared" si="118"/>
        <v>4.0000000000000002E-4</v>
      </c>
      <c r="AB676" s="4">
        <f t="shared" si="118"/>
        <v>4.0000000000000002E-4</v>
      </c>
      <c r="AC676" s="4">
        <f t="shared" si="118"/>
        <v>4.0000000000000002E-4</v>
      </c>
      <c r="AD676" s="4">
        <f t="shared" si="118"/>
        <v>4.0000000000000002E-4</v>
      </c>
      <c r="AE676" s="5">
        <f t="shared" si="118"/>
        <v>4.0000000000000002E-4</v>
      </c>
      <c r="AF676"/>
      <c r="AG676" s="3">
        <f t="shared" si="113"/>
        <v>4.0000000000000002E-4</v>
      </c>
      <c r="AH676" s="5">
        <f t="shared" si="114"/>
        <v>4.0000000000000002E-4</v>
      </c>
      <c r="AI676"/>
      <c r="AJ676" s="3" t="e">
        <f t="shared" si="115"/>
        <v>#DIV/0!</v>
      </c>
      <c r="AK676" s="4">
        <f t="shared" si="109"/>
        <v>1</v>
      </c>
      <c r="AL676" s="4">
        <f t="shared" si="116"/>
        <v>1</v>
      </c>
      <c r="AM676" s="4">
        <f t="shared" si="110"/>
        <v>1</v>
      </c>
      <c r="AN676" s="4">
        <f t="shared" si="111"/>
        <v>0</v>
      </c>
      <c r="AO676" s="4">
        <f t="shared" si="112"/>
        <v>0</v>
      </c>
      <c r="AP676" s="16" t="str">
        <f t="shared" si="117"/>
        <v>#00FF00</v>
      </c>
    </row>
    <row r="677" spans="1:42" x14ac:dyDescent="0.35">
      <c r="A677" s="3" t="s">
        <v>2898</v>
      </c>
      <c r="B677" s="4" t="s">
        <v>2899</v>
      </c>
      <c r="C677" s="4"/>
      <c r="D677" s="23" t="s">
        <v>32</v>
      </c>
      <c r="E677" s="4" t="s">
        <v>33</v>
      </c>
      <c r="F677" s="4" t="s">
        <v>34</v>
      </c>
      <c r="G677" s="4" t="s">
        <v>35</v>
      </c>
      <c r="H677" s="4" t="s">
        <v>36</v>
      </c>
      <c r="I677" s="4" t="s">
        <v>37</v>
      </c>
      <c r="J677" s="4" t="s">
        <v>38</v>
      </c>
      <c r="K677" s="4" t="s">
        <v>32</v>
      </c>
      <c r="L677" s="4" t="s">
        <v>39</v>
      </c>
      <c r="M677" s="4" t="s">
        <v>175</v>
      </c>
      <c r="N677" s="4" t="s">
        <v>41</v>
      </c>
      <c r="O677" s="4" t="s">
        <v>2900</v>
      </c>
      <c r="P677" s="4" t="s">
        <v>2901</v>
      </c>
      <c r="Q677" s="4" t="s">
        <v>2426</v>
      </c>
      <c r="R677" s="4">
        <v>80.900000000000006</v>
      </c>
      <c r="S677" s="4">
        <v>0</v>
      </c>
      <c r="T677" s="4">
        <v>0</v>
      </c>
      <c r="U677" s="4">
        <v>0</v>
      </c>
      <c r="V677" s="4">
        <v>0</v>
      </c>
      <c r="W677" s="4">
        <v>0</v>
      </c>
      <c r="X677" s="5">
        <v>0</v>
      </c>
      <c r="Z677" s="3">
        <f t="shared" si="118"/>
        <v>4.0000000000000002E-4</v>
      </c>
      <c r="AA677" s="4">
        <f t="shared" si="118"/>
        <v>4.0000000000000002E-4</v>
      </c>
      <c r="AB677" s="4">
        <f t="shared" si="118"/>
        <v>4.0000000000000002E-4</v>
      </c>
      <c r="AC677" s="4">
        <f t="shared" si="118"/>
        <v>4.0000000000000002E-4</v>
      </c>
      <c r="AD677" s="4">
        <f t="shared" si="118"/>
        <v>4.0000000000000002E-4</v>
      </c>
      <c r="AE677" s="5">
        <f t="shared" si="118"/>
        <v>4.0000000000000002E-4</v>
      </c>
      <c r="AF677"/>
      <c r="AG677" s="3">
        <f t="shared" si="113"/>
        <v>4.0000000000000002E-4</v>
      </c>
      <c r="AH677" s="5">
        <f t="shared" si="114"/>
        <v>4.0000000000000002E-4</v>
      </c>
      <c r="AI677"/>
      <c r="AJ677" s="3" t="e">
        <f t="shared" si="115"/>
        <v>#DIV/0!</v>
      </c>
      <c r="AK677" s="4">
        <f t="shared" si="109"/>
        <v>1</v>
      </c>
      <c r="AL677" s="4">
        <f t="shared" si="116"/>
        <v>1</v>
      </c>
      <c r="AM677" s="4">
        <f t="shared" si="110"/>
        <v>1</v>
      </c>
      <c r="AN677" s="4">
        <f t="shared" si="111"/>
        <v>0</v>
      </c>
      <c r="AO677" s="4" t="str">
        <f t="shared" si="112"/>
        <v>K22225</v>
      </c>
      <c r="AP677" s="16" t="str">
        <f t="shared" si="117"/>
        <v>#00FF00</v>
      </c>
    </row>
    <row r="678" spans="1:42" x14ac:dyDescent="0.35">
      <c r="A678" s="3" t="s">
        <v>2902</v>
      </c>
      <c r="B678" s="4" t="s">
        <v>2903</v>
      </c>
      <c r="C678" s="4" t="s">
        <v>2904</v>
      </c>
      <c r="D678" s="23" t="s">
        <v>32</v>
      </c>
      <c r="E678" s="4" t="s">
        <v>101</v>
      </c>
      <c r="F678" s="4" t="s">
        <v>34</v>
      </c>
      <c r="G678" s="4"/>
      <c r="H678" s="4"/>
      <c r="I678" s="4"/>
      <c r="J678" s="4"/>
      <c r="K678" s="4"/>
      <c r="L678" s="4"/>
      <c r="M678" s="4" t="s">
        <v>222</v>
      </c>
      <c r="N678" s="4" t="s">
        <v>41</v>
      </c>
      <c r="O678" s="4" t="s">
        <v>2905</v>
      </c>
      <c r="P678" s="4" t="s">
        <v>2906</v>
      </c>
      <c r="Q678" s="4" t="s">
        <v>2907</v>
      </c>
      <c r="R678" s="4">
        <v>86.5</v>
      </c>
      <c r="S678" s="4">
        <v>0</v>
      </c>
      <c r="T678" s="4">
        <v>0</v>
      </c>
      <c r="U678" s="4">
        <v>0</v>
      </c>
      <c r="V678" s="4">
        <v>1</v>
      </c>
      <c r="W678" s="4">
        <v>5</v>
      </c>
      <c r="X678" s="5">
        <v>10</v>
      </c>
      <c r="Z678" s="3">
        <f t="shared" si="118"/>
        <v>4.0000000000000002E-4</v>
      </c>
      <c r="AA678" s="4">
        <f t="shared" si="118"/>
        <v>4.0000000000000002E-4</v>
      </c>
      <c r="AB678" s="4">
        <f t="shared" si="118"/>
        <v>4.0000000000000002E-4</v>
      </c>
      <c r="AC678" s="4">
        <f t="shared" si="118"/>
        <v>8.5351473922902499E-4</v>
      </c>
      <c r="AD678" s="4">
        <f t="shared" si="118"/>
        <v>1.3056330374932078E-3</v>
      </c>
      <c r="AE678" s="5">
        <f t="shared" si="118"/>
        <v>1.9720798616569722E-3</v>
      </c>
      <c r="AF678"/>
      <c r="AG678" s="3">
        <f t="shared" si="113"/>
        <v>4.0000000000000002E-4</v>
      </c>
      <c r="AH678" s="5">
        <f t="shared" si="114"/>
        <v>1.377075879459735E-3</v>
      </c>
      <c r="AI678"/>
      <c r="AJ678" s="3">
        <f t="shared" si="115"/>
        <v>9.5052053384774737E-2</v>
      </c>
      <c r="AK678" s="4">
        <f t="shared" si="109"/>
        <v>9.5052053384774737E-2</v>
      </c>
      <c r="AL678" s="4">
        <f t="shared" si="116"/>
        <v>1</v>
      </c>
      <c r="AM678" s="4">
        <f t="shared" si="110"/>
        <v>3.4426896986493376</v>
      </c>
      <c r="AN678" s="4">
        <f t="shared" si="111"/>
        <v>0</v>
      </c>
      <c r="AO678" s="4" t="str">
        <f t="shared" si="112"/>
        <v>K01887</v>
      </c>
      <c r="AP678" s="16" t="str">
        <f t="shared" si="117"/>
        <v>#00FF00</v>
      </c>
    </row>
    <row r="679" spans="1:42" x14ac:dyDescent="0.35">
      <c r="A679" s="3" t="s">
        <v>2908</v>
      </c>
      <c r="B679" s="4"/>
      <c r="C679" s="4"/>
      <c r="D679" s="23" t="s">
        <v>32</v>
      </c>
      <c r="E679" s="4" t="s">
        <v>33</v>
      </c>
      <c r="F679" s="4" t="s">
        <v>34</v>
      </c>
      <c r="G679" s="4" t="s">
        <v>35</v>
      </c>
      <c r="H679" s="4" t="s">
        <v>36</v>
      </c>
      <c r="I679" s="4" t="s">
        <v>37</v>
      </c>
      <c r="J679" s="4" t="s">
        <v>38</v>
      </c>
      <c r="K679" s="4" t="s">
        <v>32</v>
      </c>
      <c r="L679" s="4" t="s">
        <v>39</v>
      </c>
      <c r="M679" s="4" t="s">
        <v>284</v>
      </c>
      <c r="N679" s="4" t="s">
        <v>41</v>
      </c>
      <c r="O679" s="4" t="s">
        <v>50</v>
      </c>
      <c r="P679" s="4" t="s">
        <v>50</v>
      </c>
      <c r="Q679" s="4" t="s">
        <v>121</v>
      </c>
      <c r="R679" s="4">
        <v>84.2</v>
      </c>
      <c r="S679" s="4">
        <v>0</v>
      </c>
      <c r="T679" s="4">
        <v>0</v>
      </c>
      <c r="U679" s="4">
        <v>0</v>
      </c>
      <c r="V679" s="4">
        <v>0</v>
      </c>
      <c r="W679" s="4">
        <v>0</v>
      </c>
      <c r="X679" s="5">
        <v>0</v>
      </c>
      <c r="Z679" s="3">
        <f t="shared" si="118"/>
        <v>4.0000000000000002E-4</v>
      </c>
      <c r="AA679" s="4">
        <f t="shared" si="118"/>
        <v>4.0000000000000002E-4</v>
      </c>
      <c r="AB679" s="4">
        <f t="shared" si="118"/>
        <v>4.0000000000000002E-4</v>
      </c>
      <c r="AC679" s="4">
        <f t="shared" si="118"/>
        <v>4.0000000000000002E-4</v>
      </c>
      <c r="AD679" s="4">
        <f t="shared" si="118"/>
        <v>4.0000000000000002E-4</v>
      </c>
      <c r="AE679" s="5">
        <f t="shared" si="118"/>
        <v>4.0000000000000002E-4</v>
      </c>
      <c r="AF679"/>
      <c r="AG679" s="3">
        <f t="shared" si="113"/>
        <v>4.0000000000000002E-4</v>
      </c>
      <c r="AH679" s="5">
        <f t="shared" si="114"/>
        <v>4.0000000000000002E-4</v>
      </c>
      <c r="AI679"/>
      <c r="AJ679" s="3" t="e">
        <f t="shared" si="115"/>
        <v>#DIV/0!</v>
      </c>
      <c r="AK679" s="4">
        <f t="shared" si="109"/>
        <v>1</v>
      </c>
      <c r="AL679" s="4">
        <f t="shared" si="116"/>
        <v>1</v>
      </c>
      <c r="AM679" s="4">
        <f t="shared" si="110"/>
        <v>1</v>
      </c>
      <c r="AN679" s="4">
        <f t="shared" si="111"/>
        <v>0</v>
      </c>
      <c r="AO679" s="4">
        <f t="shared" si="112"/>
        <v>0</v>
      </c>
      <c r="AP679" s="16" t="str">
        <f t="shared" si="117"/>
        <v>#00FF00</v>
      </c>
    </row>
    <row r="680" spans="1:42" x14ac:dyDescent="0.35">
      <c r="A680" s="3" t="s">
        <v>2909</v>
      </c>
      <c r="B680" s="4"/>
      <c r="C680" s="4"/>
      <c r="D680" s="23" t="s">
        <v>32</v>
      </c>
      <c r="E680" s="4" t="s">
        <v>33</v>
      </c>
      <c r="F680" s="4" t="s">
        <v>34</v>
      </c>
      <c r="G680" s="4" t="s">
        <v>35</v>
      </c>
      <c r="H680" s="4" t="s">
        <v>36</v>
      </c>
      <c r="I680" s="4" t="s">
        <v>37</v>
      </c>
      <c r="J680" s="4" t="s">
        <v>38</v>
      </c>
      <c r="K680" s="4" t="s">
        <v>32</v>
      </c>
      <c r="L680" s="4" t="s">
        <v>39</v>
      </c>
      <c r="M680" s="4" t="s">
        <v>228</v>
      </c>
      <c r="N680" s="4" t="s">
        <v>41</v>
      </c>
      <c r="O680" s="4" t="s">
        <v>50</v>
      </c>
      <c r="P680" s="4" t="s">
        <v>50</v>
      </c>
      <c r="Q680" s="4" t="s">
        <v>51</v>
      </c>
      <c r="R680" s="4">
        <v>76</v>
      </c>
      <c r="S680" s="4">
        <v>0</v>
      </c>
      <c r="T680" s="4">
        <v>0</v>
      </c>
      <c r="U680" s="4">
        <v>0</v>
      </c>
      <c r="V680" s="4">
        <v>0</v>
      </c>
      <c r="W680" s="4">
        <v>0</v>
      </c>
      <c r="X680" s="5">
        <v>0</v>
      </c>
      <c r="Z680" s="3">
        <f t="shared" si="118"/>
        <v>4.0000000000000002E-4</v>
      </c>
      <c r="AA680" s="4">
        <f t="shared" si="118"/>
        <v>4.0000000000000002E-4</v>
      </c>
      <c r="AB680" s="4">
        <f t="shared" si="118"/>
        <v>4.0000000000000002E-4</v>
      </c>
      <c r="AC680" s="4">
        <f t="shared" si="118"/>
        <v>4.0000000000000002E-4</v>
      </c>
      <c r="AD680" s="4">
        <f t="shared" si="118"/>
        <v>4.0000000000000002E-4</v>
      </c>
      <c r="AE680" s="5">
        <f t="shared" si="118"/>
        <v>4.0000000000000002E-4</v>
      </c>
      <c r="AF680"/>
      <c r="AG680" s="3">
        <f t="shared" si="113"/>
        <v>4.0000000000000002E-4</v>
      </c>
      <c r="AH680" s="5">
        <f t="shared" si="114"/>
        <v>4.0000000000000002E-4</v>
      </c>
      <c r="AI680"/>
      <c r="AJ680" s="3" t="e">
        <f t="shared" si="115"/>
        <v>#DIV/0!</v>
      </c>
      <c r="AK680" s="4">
        <f t="shared" si="109"/>
        <v>1</v>
      </c>
      <c r="AL680" s="4">
        <f t="shared" si="116"/>
        <v>1</v>
      </c>
      <c r="AM680" s="4">
        <f t="shared" si="110"/>
        <v>1</v>
      </c>
      <c r="AN680" s="4">
        <f t="shared" si="111"/>
        <v>0</v>
      </c>
      <c r="AO680" s="4">
        <f t="shared" si="112"/>
        <v>0</v>
      </c>
      <c r="AP680" s="16" t="str">
        <f t="shared" si="117"/>
        <v>#00FF00</v>
      </c>
    </row>
    <row r="681" spans="1:42" x14ac:dyDescent="0.35">
      <c r="A681" s="3" t="s">
        <v>2910</v>
      </c>
      <c r="B681" s="4"/>
      <c r="C681" s="4"/>
      <c r="D681" s="23" t="s">
        <v>32</v>
      </c>
      <c r="E681" s="4" t="s">
        <v>101</v>
      </c>
      <c r="F681" s="4" t="s">
        <v>34</v>
      </c>
      <c r="G681" s="4"/>
      <c r="H681" s="4"/>
      <c r="I681" s="4"/>
      <c r="J681" s="4"/>
      <c r="K681" s="4"/>
      <c r="L681" s="4"/>
      <c r="M681" s="4" t="s">
        <v>284</v>
      </c>
      <c r="N681" s="4" t="s">
        <v>41</v>
      </c>
      <c r="O681" s="4" t="s">
        <v>50</v>
      </c>
      <c r="P681" s="4" t="s">
        <v>50</v>
      </c>
      <c r="Q681" s="4" t="s">
        <v>240</v>
      </c>
      <c r="R681" s="4">
        <v>54</v>
      </c>
      <c r="S681" s="4">
        <v>0</v>
      </c>
      <c r="T681" s="4">
        <v>0</v>
      </c>
      <c r="U681" s="4">
        <v>0</v>
      </c>
      <c r="V681" s="4">
        <v>0</v>
      </c>
      <c r="W681" s="4">
        <v>1</v>
      </c>
      <c r="X681" s="5">
        <v>0</v>
      </c>
      <c r="Z681" s="3">
        <f t="shared" si="118"/>
        <v>4.0000000000000002E-4</v>
      </c>
      <c r="AA681" s="4">
        <f t="shared" si="118"/>
        <v>4.0000000000000002E-4</v>
      </c>
      <c r="AB681" s="4">
        <f t="shared" si="118"/>
        <v>4.0000000000000002E-4</v>
      </c>
      <c r="AC681" s="4">
        <f t="shared" si="118"/>
        <v>4.0000000000000002E-4</v>
      </c>
      <c r="AD681" s="4">
        <f t="shared" si="118"/>
        <v>5.8112660749864162E-4</v>
      </c>
      <c r="AE681" s="5">
        <f t="shared" si="118"/>
        <v>4.0000000000000002E-4</v>
      </c>
      <c r="AF681"/>
      <c r="AG681" s="3">
        <f t="shared" si="113"/>
        <v>4.0000000000000002E-4</v>
      </c>
      <c r="AH681" s="5">
        <f t="shared" si="114"/>
        <v>4.6037553583288052E-4</v>
      </c>
      <c r="AI681"/>
      <c r="AJ681" s="3">
        <f t="shared" si="115"/>
        <v>0.42264973081037438</v>
      </c>
      <c r="AK681" s="4">
        <f t="shared" si="109"/>
        <v>0.42264973081037438</v>
      </c>
      <c r="AL681" s="4">
        <f t="shared" si="116"/>
        <v>1</v>
      </c>
      <c r="AM681" s="4">
        <f t="shared" si="110"/>
        <v>1.1509388395822013</v>
      </c>
      <c r="AN681" s="4">
        <f t="shared" si="111"/>
        <v>0</v>
      </c>
      <c r="AO681" s="4">
        <f t="shared" si="112"/>
        <v>0</v>
      </c>
      <c r="AP681" s="16" t="str">
        <f t="shared" si="117"/>
        <v>#00FF00</v>
      </c>
    </row>
    <row r="682" spans="1:42" x14ac:dyDescent="0.35">
      <c r="A682" s="3" t="s">
        <v>2911</v>
      </c>
      <c r="B682" s="4" t="s">
        <v>2366</v>
      </c>
      <c r="C682" s="4"/>
      <c r="D682" s="23" t="s">
        <v>32</v>
      </c>
      <c r="E682" s="4" t="s">
        <v>33</v>
      </c>
      <c r="F682" s="4" t="s">
        <v>34</v>
      </c>
      <c r="G682" s="4" t="s">
        <v>35</v>
      </c>
      <c r="H682" s="4" t="s">
        <v>36</v>
      </c>
      <c r="I682" s="4" t="s">
        <v>37</v>
      </c>
      <c r="J682" s="4" t="s">
        <v>38</v>
      </c>
      <c r="K682" s="4" t="s">
        <v>32</v>
      </c>
      <c r="L682" s="4" t="s">
        <v>39</v>
      </c>
      <c r="M682" s="4" t="s">
        <v>85</v>
      </c>
      <c r="N682" s="4" t="s">
        <v>41</v>
      </c>
      <c r="O682" s="4" t="s">
        <v>2367</v>
      </c>
      <c r="P682" s="4" t="s">
        <v>2368</v>
      </c>
      <c r="Q682" s="4" t="s">
        <v>2912</v>
      </c>
      <c r="R682" s="4">
        <v>92.8</v>
      </c>
      <c r="S682" s="4">
        <v>0</v>
      </c>
      <c r="T682" s="4">
        <v>0</v>
      </c>
      <c r="U682" s="4">
        <v>0</v>
      </c>
      <c r="V682" s="4">
        <v>7</v>
      </c>
      <c r="W682" s="4">
        <v>13</v>
      </c>
      <c r="X682" s="5">
        <v>16</v>
      </c>
      <c r="Z682" s="3">
        <f t="shared" si="118"/>
        <v>4.0000000000000002E-4</v>
      </c>
      <c r="AA682" s="4">
        <f t="shared" si="118"/>
        <v>4.0000000000000002E-4</v>
      </c>
      <c r="AB682" s="4">
        <f t="shared" si="118"/>
        <v>4.0000000000000002E-4</v>
      </c>
      <c r="AC682" s="4">
        <f t="shared" si="118"/>
        <v>3.5746031746031748E-3</v>
      </c>
      <c r="AD682" s="4">
        <f t="shared" si="118"/>
        <v>2.7546458974823402E-3</v>
      </c>
      <c r="AE682" s="5">
        <f t="shared" si="118"/>
        <v>2.9153277786511558E-3</v>
      </c>
      <c r="AF682"/>
      <c r="AG682" s="3">
        <f t="shared" si="113"/>
        <v>4.0000000000000002E-4</v>
      </c>
      <c r="AH682" s="5">
        <f t="shared" si="114"/>
        <v>3.0815256169122239E-3</v>
      </c>
      <c r="AI682"/>
      <c r="AJ682" s="3">
        <f t="shared" si="115"/>
        <v>8.6388861430144546E-3</v>
      </c>
      <c r="AK682" s="4">
        <f t="shared" si="109"/>
        <v>8.6388861430144546E-3</v>
      </c>
      <c r="AL682" s="4">
        <f t="shared" si="116"/>
        <v>8.6388861430144546E-3</v>
      </c>
      <c r="AM682" s="4">
        <f t="shared" si="110"/>
        <v>7.703814042280559</v>
      </c>
      <c r="AN682" s="4">
        <f t="shared" si="111"/>
        <v>2.9455728792564564</v>
      </c>
      <c r="AO682" s="4" t="str">
        <f t="shared" si="112"/>
        <v>K07321</v>
      </c>
      <c r="AP682" s="16" t="str">
        <f t="shared" si="117"/>
        <v>#FF8000</v>
      </c>
    </row>
    <row r="683" spans="1:42" x14ac:dyDescent="0.35">
      <c r="A683" s="3" t="s">
        <v>2913</v>
      </c>
      <c r="B683" s="4"/>
      <c r="C683" s="4"/>
      <c r="D683" s="23" t="s">
        <v>32</v>
      </c>
      <c r="E683" s="4" t="s">
        <v>33</v>
      </c>
      <c r="F683" s="4" t="s">
        <v>34</v>
      </c>
      <c r="G683" s="4" t="s">
        <v>35</v>
      </c>
      <c r="H683" s="4" t="s">
        <v>36</v>
      </c>
      <c r="I683" s="4" t="s">
        <v>37</v>
      </c>
      <c r="J683" s="4" t="s">
        <v>38</v>
      </c>
      <c r="K683" s="4" t="s">
        <v>32</v>
      </c>
      <c r="L683" s="4" t="s">
        <v>111</v>
      </c>
      <c r="M683" s="4" t="s">
        <v>56</v>
      </c>
      <c r="N683" s="4" t="s">
        <v>41</v>
      </c>
      <c r="O683" s="4" t="s">
        <v>2914</v>
      </c>
      <c r="P683" s="4" t="s">
        <v>2915</v>
      </c>
      <c r="Q683" s="4" t="s">
        <v>2916</v>
      </c>
      <c r="R683" s="4">
        <v>81.5</v>
      </c>
      <c r="S683" s="4">
        <v>0</v>
      </c>
      <c r="T683" s="4">
        <v>0</v>
      </c>
      <c r="U683" s="4">
        <v>0</v>
      </c>
      <c r="V683" s="4">
        <v>0</v>
      </c>
      <c r="W683" s="4">
        <v>1</v>
      </c>
      <c r="X683" s="5">
        <v>3</v>
      </c>
      <c r="Z683" s="3">
        <f t="shared" si="118"/>
        <v>4.0000000000000002E-4</v>
      </c>
      <c r="AA683" s="4">
        <f t="shared" si="118"/>
        <v>4.0000000000000002E-4</v>
      </c>
      <c r="AB683" s="4">
        <f t="shared" si="118"/>
        <v>4.0000000000000002E-4</v>
      </c>
      <c r="AC683" s="4">
        <f t="shared" si="118"/>
        <v>4.0000000000000002E-4</v>
      </c>
      <c r="AD683" s="4">
        <f t="shared" si="118"/>
        <v>5.8112660749864162E-4</v>
      </c>
      <c r="AE683" s="5">
        <f t="shared" si="118"/>
        <v>8.7162395849709167E-4</v>
      </c>
      <c r="AF683"/>
      <c r="AG683" s="3">
        <f t="shared" si="113"/>
        <v>4.0000000000000002E-4</v>
      </c>
      <c r="AH683" s="5">
        <f t="shared" si="114"/>
        <v>6.1758352199857772E-4</v>
      </c>
      <c r="AI683"/>
      <c r="AJ683" s="3">
        <f t="shared" si="115"/>
        <v>0.25403979516014052</v>
      </c>
      <c r="AK683" s="4">
        <f t="shared" si="109"/>
        <v>0.25403979516014052</v>
      </c>
      <c r="AL683" s="4">
        <f t="shared" si="116"/>
        <v>1</v>
      </c>
      <c r="AM683" s="4">
        <f t="shared" si="110"/>
        <v>1.5439588049964441</v>
      </c>
      <c r="AN683" s="4">
        <f t="shared" si="111"/>
        <v>0</v>
      </c>
      <c r="AO683" s="4">
        <f t="shared" si="112"/>
        <v>0</v>
      </c>
      <c r="AP683" s="16" t="str">
        <f t="shared" si="117"/>
        <v>#00FF00</v>
      </c>
    </row>
    <row r="684" spans="1:42" x14ac:dyDescent="0.35">
      <c r="A684" s="3" t="s">
        <v>2917</v>
      </c>
      <c r="B684" s="4" t="s">
        <v>2536</v>
      </c>
      <c r="C684" s="4"/>
      <c r="D684" s="23" t="s">
        <v>32</v>
      </c>
      <c r="E684" s="4" t="s">
        <v>33</v>
      </c>
      <c r="F684" s="4" t="s">
        <v>34</v>
      </c>
      <c r="G684" s="4" t="s">
        <v>35</v>
      </c>
      <c r="H684" s="4" t="s">
        <v>36</v>
      </c>
      <c r="I684" s="4" t="s">
        <v>37</v>
      </c>
      <c r="J684" s="4" t="s">
        <v>38</v>
      </c>
      <c r="K684" s="4" t="s">
        <v>32</v>
      </c>
      <c r="L684" s="4" t="s">
        <v>39</v>
      </c>
      <c r="M684" s="4" t="s">
        <v>93</v>
      </c>
      <c r="N684" s="4" t="s">
        <v>41</v>
      </c>
      <c r="O684" s="4" t="s">
        <v>2537</v>
      </c>
      <c r="P684" s="4" t="s">
        <v>2538</v>
      </c>
      <c r="Q684" s="4" t="s">
        <v>2918</v>
      </c>
      <c r="R684" s="4">
        <v>87.4</v>
      </c>
      <c r="S684" s="4">
        <v>0</v>
      </c>
      <c r="T684" s="4">
        <v>0</v>
      </c>
      <c r="U684" s="4">
        <v>0</v>
      </c>
      <c r="V684" s="4">
        <v>0</v>
      </c>
      <c r="W684" s="4">
        <v>3</v>
      </c>
      <c r="X684" s="5">
        <v>2</v>
      </c>
      <c r="Z684" s="3">
        <f t="shared" si="118"/>
        <v>4.0000000000000002E-4</v>
      </c>
      <c r="AA684" s="4">
        <f t="shared" si="118"/>
        <v>4.0000000000000002E-4</v>
      </c>
      <c r="AB684" s="4">
        <f t="shared" si="118"/>
        <v>4.0000000000000002E-4</v>
      </c>
      <c r="AC684" s="4">
        <f t="shared" si="118"/>
        <v>4.0000000000000002E-4</v>
      </c>
      <c r="AD684" s="4">
        <f t="shared" si="118"/>
        <v>9.4337982249592472E-4</v>
      </c>
      <c r="AE684" s="5">
        <f t="shared" si="118"/>
        <v>7.1441597233139447E-4</v>
      </c>
      <c r="AF684"/>
      <c r="AG684" s="3">
        <f t="shared" si="113"/>
        <v>4.0000000000000002E-4</v>
      </c>
      <c r="AH684" s="5">
        <f t="shared" si="114"/>
        <v>6.8593193160910646E-4</v>
      </c>
      <c r="AI684"/>
      <c r="AJ684" s="3">
        <f t="shared" si="115"/>
        <v>0.2111224808231208</v>
      </c>
      <c r="AK684" s="4">
        <f t="shared" si="109"/>
        <v>0.2111224808231208</v>
      </c>
      <c r="AL684" s="4">
        <f t="shared" si="116"/>
        <v>1</v>
      </c>
      <c r="AM684" s="4">
        <f t="shared" si="110"/>
        <v>1.7148298290227662</v>
      </c>
      <c r="AN684" s="4">
        <f t="shared" si="111"/>
        <v>0</v>
      </c>
      <c r="AO684" s="4" t="str">
        <f t="shared" si="112"/>
        <v>K03671</v>
      </c>
      <c r="AP684" s="16" t="str">
        <f t="shared" si="117"/>
        <v>#00FF00</v>
      </c>
    </row>
    <row r="685" spans="1:42" x14ac:dyDescent="0.35">
      <c r="A685" s="3" t="s">
        <v>2919</v>
      </c>
      <c r="B685" s="4"/>
      <c r="C685" s="4"/>
      <c r="D685" s="23" t="s">
        <v>32</v>
      </c>
      <c r="E685" s="4" t="s">
        <v>33</v>
      </c>
      <c r="F685" s="4" t="s">
        <v>34</v>
      </c>
      <c r="G685" s="4" t="s">
        <v>35</v>
      </c>
      <c r="H685" s="4" t="s">
        <v>36</v>
      </c>
      <c r="I685" s="4" t="s">
        <v>37</v>
      </c>
      <c r="J685" s="4" t="s">
        <v>38</v>
      </c>
      <c r="K685" s="4" t="s">
        <v>32</v>
      </c>
      <c r="L685" s="4" t="s">
        <v>239</v>
      </c>
      <c r="M685" s="4" t="s">
        <v>175</v>
      </c>
      <c r="N685" s="4" t="s">
        <v>41</v>
      </c>
      <c r="O685" s="4" t="s">
        <v>2920</v>
      </c>
      <c r="P685" s="4" t="s">
        <v>2921</v>
      </c>
      <c r="Q685" s="4" t="s">
        <v>2922</v>
      </c>
      <c r="R685" s="4">
        <v>51.5</v>
      </c>
      <c r="S685" s="4">
        <v>0</v>
      </c>
      <c r="T685" s="4">
        <v>0</v>
      </c>
      <c r="U685" s="4">
        <v>0</v>
      </c>
      <c r="V685" s="4">
        <v>0</v>
      </c>
      <c r="W685" s="4">
        <v>0</v>
      </c>
      <c r="X685" s="5">
        <v>1</v>
      </c>
      <c r="Z685" s="3">
        <f t="shared" si="118"/>
        <v>4.0000000000000002E-4</v>
      </c>
      <c r="AA685" s="4">
        <f t="shared" si="118"/>
        <v>4.0000000000000002E-4</v>
      </c>
      <c r="AB685" s="4">
        <f t="shared" si="118"/>
        <v>4.0000000000000002E-4</v>
      </c>
      <c r="AC685" s="4">
        <f t="shared" si="118"/>
        <v>4.0000000000000002E-4</v>
      </c>
      <c r="AD685" s="4">
        <f t="shared" si="118"/>
        <v>4.0000000000000002E-4</v>
      </c>
      <c r="AE685" s="5">
        <f t="shared" si="118"/>
        <v>5.5720798616569727E-4</v>
      </c>
      <c r="AF685"/>
      <c r="AG685" s="3">
        <f t="shared" si="113"/>
        <v>4.0000000000000002E-4</v>
      </c>
      <c r="AH685" s="5">
        <f t="shared" si="114"/>
        <v>4.5240266205523244E-4</v>
      </c>
      <c r="AI685"/>
      <c r="AJ685" s="3">
        <f t="shared" si="115"/>
        <v>0.42264973081037416</v>
      </c>
      <c r="AK685" s="4">
        <f t="shared" si="109"/>
        <v>0.42264973081037416</v>
      </c>
      <c r="AL685" s="4">
        <f t="shared" si="116"/>
        <v>1</v>
      </c>
      <c r="AM685" s="4">
        <f t="shared" si="110"/>
        <v>1.1310066551380811</v>
      </c>
      <c r="AN685" s="4">
        <f t="shared" si="111"/>
        <v>0</v>
      </c>
      <c r="AO685" s="4">
        <f t="shared" si="112"/>
        <v>0</v>
      </c>
      <c r="AP685" s="16" t="str">
        <f t="shared" si="117"/>
        <v>#00FF00</v>
      </c>
    </row>
    <row r="686" spans="1:42" x14ac:dyDescent="0.35">
      <c r="A686" s="3" t="s">
        <v>2923</v>
      </c>
      <c r="B686" s="4" t="s">
        <v>2924</v>
      </c>
      <c r="C686" s="4" t="s">
        <v>2925</v>
      </c>
      <c r="D686" s="23" t="s">
        <v>32</v>
      </c>
      <c r="E686" s="4" t="s">
        <v>101</v>
      </c>
      <c r="F686" s="4" t="s">
        <v>34</v>
      </c>
      <c r="G686" s="4"/>
      <c r="H686" s="4"/>
      <c r="I686" s="4"/>
      <c r="J686" s="4"/>
      <c r="K686" s="4"/>
      <c r="L686" s="4"/>
      <c r="M686" s="4" t="s">
        <v>600</v>
      </c>
      <c r="N686" s="4" t="s">
        <v>41</v>
      </c>
      <c r="O686" s="4" t="s">
        <v>2926</v>
      </c>
      <c r="P686" s="4" t="s">
        <v>2927</v>
      </c>
      <c r="Q686" s="4" t="s">
        <v>2928</v>
      </c>
      <c r="R686" s="4">
        <v>76.400000000000006</v>
      </c>
      <c r="S686" s="4">
        <v>1</v>
      </c>
      <c r="T686" s="4">
        <v>0</v>
      </c>
      <c r="U686" s="4">
        <v>0</v>
      </c>
      <c r="V686" s="4">
        <v>0</v>
      </c>
      <c r="W686" s="4">
        <v>0</v>
      </c>
      <c r="X686" s="5">
        <v>0</v>
      </c>
      <c r="Z686" s="3">
        <f t="shared" si="118"/>
        <v>1.7641379310344828E-2</v>
      </c>
      <c r="AA686" s="4">
        <f t="shared" si="118"/>
        <v>4.0000000000000002E-4</v>
      </c>
      <c r="AB686" s="4">
        <f t="shared" si="118"/>
        <v>4.0000000000000002E-4</v>
      </c>
      <c r="AC686" s="4">
        <f t="shared" si="118"/>
        <v>4.0000000000000002E-4</v>
      </c>
      <c r="AD686" s="4">
        <f t="shared" si="118"/>
        <v>4.0000000000000002E-4</v>
      </c>
      <c r="AE686" s="5">
        <f t="shared" si="118"/>
        <v>4.0000000000000002E-4</v>
      </c>
      <c r="AF686"/>
      <c r="AG686" s="3">
        <f t="shared" si="113"/>
        <v>6.1471264367816102E-3</v>
      </c>
      <c r="AH686" s="5">
        <f t="shared" si="114"/>
        <v>4.0000000000000002E-4</v>
      </c>
      <c r="AI686"/>
      <c r="AJ686" s="3">
        <f t="shared" si="115"/>
        <v>0.42264973081037416</v>
      </c>
      <c r="AK686" s="4">
        <f t="shared" si="109"/>
        <v>0.42264973081037416</v>
      </c>
      <c r="AL686" s="4">
        <f t="shared" si="116"/>
        <v>1</v>
      </c>
      <c r="AM686" s="4">
        <f t="shared" si="110"/>
        <v>6.5071054599850409E-2</v>
      </c>
      <c r="AN686" s="4">
        <f t="shared" si="111"/>
        <v>0</v>
      </c>
      <c r="AO686" s="4" t="str">
        <f t="shared" si="112"/>
        <v>K10563</v>
      </c>
      <c r="AP686" s="16" t="str">
        <f t="shared" si="117"/>
        <v>#00FF00</v>
      </c>
    </row>
    <row r="687" spans="1:42" x14ac:dyDescent="0.35">
      <c r="A687" s="3" t="s">
        <v>2929</v>
      </c>
      <c r="B687" s="4" t="s">
        <v>2930</v>
      </c>
      <c r="C687" s="4" t="s">
        <v>2931</v>
      </c>
      <c r="D687" s="23" t="s">
        <v>32</v>
      </c>
      <c r="E687" s="4" t="s">
        <v>101</v>
      </c>
      <c r="F687" s="4" t="s">
        <v>34</v>
      </c>
      <c r="G687" s="4"/>
      <c r="H687" s="4"/>
      <c r="I687" s="4"/>
      <c r="J687" s="4"/>
      <c r="K687" s="4"/>
      <c r="L687" s="4"/>
      <c r="M687" s="4" t="s">
        <v>64</v>
      </c>
      <c r="N687" s="4" t="s">
        <v>41</v>
      </c>
      <c r="O687" s="4" t="s">
        <v>2932</v>
      </c>
      <c r="P687" s="4" t="s">
        <v>2933</v>
      </c>
      <c r="Q687" s="4" t="s">
        <v>2934</v>
      </c>
      <c r="R687" s="4">
        <v>87.3</v>
      </c>
      <c r="S687" s="4">
        <v>0</v>
      </c>
      <c r="T687" s="4">
        <v>0</v>
      </c>
      <c r="U687" s="4">
        <v>0</v>
      </c>
      <c r="V687" s="4">
        <v>0</v>
      </c>
      <c r="W687" s="4">
        <v>0</v>
      </c>
      <c r="X687" s="5">
        <v>1</v>
      </c>
      <c r="Z687" s="3">
        <f t="shared" si="118"/>
        <v>4.0000000000000002E-4</v>
      </c>
      <c r="AA687" s="4">
        <f t="shared" si="118"/>
        <v>4.0000000000000002E-4</v>
      </c>
      <c r="AB687" s="4">
        <f t="shared" si="118"/>
        <v>4.0000000000000002E-4</v>
      </c>
      <c r="AC687" s="4">
        <f t="shared" si="118"/>
        <v>4.0000000000000002E-4</v>
      </c>
      <c r="AD687" s="4">
        <f t="shared" si="118"/>
        <v>4.0000000000000002E-4</v>
      </c>
      <c r="AE687" s="5">
        <f t="shared" si="118"/>
        <v>5.5720798616569727E-4</v>
      </c>
      <c r="AF687"/>
      <c r="AG687" s="3">
        <f t="shared" si="113"/>
        <v>4.0000000000000002E-4</v>
      </c>
      <c r="AH687" s="5">
        <f t="shared" si="114"/>
        <v>4.5240266205523244E-4</v>
      </c>
      <c r="AI687"/>
      <c r="AJ687" s="3">
        <f t="shared" si="115"/>
        <v>0.42264973081037416</v>
      </c>
      <c r="AK687" s="4">
        <f t="shared" si="109"/>
        <v>0.42264973081037416</v>
      </c>
      <c r="AL687" s="4">
        <f t="shared" si="116"/>
        <v>1</v>
      </c>
      <c r="AM687" s="4">
        <f t="shared" si="110"/>
        <v>1.1310066551380811</v>
      </c>
      <c r="AN687" s="4">
        <f t="shared" si="111"/>
        <v>0</v>
      </c>
      <c r="AO687" s="4" t="str">
        <f t="shared" si="112"/>
        <v>K11175</v>
      </c>
      <c r="AP687" s="16" t="str">
        <f t="shared" si="117"/>
        <v>#00FF00</v>
      </c>
    </row>
    <row r="688" spans="1:42" x14ac:dyDescent="0.35">
      <c r="A688" s="3" t="s">
        <v>2935</v>
      </c>
      <c r="B688" s="4" t="s">
        <v>2936</v>
      </c>
      <c r="C688" s="4" t="s">
        <v>2937</v>
      </c>
      <c r="D688" s="23" t="s">
        <v>32</v>
      </c>
      <c r="E688" s="4" t="s">
        <v>33</v>
      </c>
      <c r="F688" s="4" t="s">
        <v>34</v>
      </c>
      <c r="G688" s="4" t="s">
        <v>35</v>
      </c>
      <c r="H688" s="4" t="s">
        <v>36</v>
      </c>
      <c r="I688" s="4" t="s">
        <v>37</v>
      </c>
      <c r="J688" s="4" t="s">
        <v>38</v>
      </c>
      <c r="K688" s="4" t="s">
        <v>32</v>
      </c>
      <c r="L688" s="4" t="s">
        <v>39</v>
      </c>
      <c r="M688" s="4" t="s">
        <v>131</v>
      </c>
      <c r="N688" s="4" t="s">
        <v>41</v>
      </c>
      <c r="O688" s="4" t="s">
        <v>2938</v>
      </c>
      <c r="P688" s="4" t="s">
        <v>2939</v>
      </c>
      <c r="Q688" s="4" t="s">
        <v>2940</v>
      </c>
      <c r="R688" s="4">
        <v>86.9</v>
      </c>
      <c r="S688" s="4">
        <v>0</v>
      </c>
      <c r="T688" s="4">
        <v>0</v>
      </c>
      <c r="U688" s="4">
        <v>0</v>
      </c>
      <c r="V688" s="4">
        <v>0</v>
      </c>
      <c r="W688" s="4">
        <v>0</v>
      </c>
      <c r="X688" s="5">
        <v>0</v>
      </c>
      <c r="Z688" s="3">
        <f t="shared" si="118"/>
        <v>4.0000000000000002E-4</v>
      </c>
      <c r="AA688" s="4">
        <f t="shared" si="118"/>
        <v>4.0000000000000002E-4</v>
      </c>
      <c r="AB688" s="4">
        <f t="shared" si="118"/>
        <v>4.0000000000000002E-4</v>
      </c>
      <c r="AC688" s="4">
        <f t="shared" si="118"/>
        <v>4.0000000000000002E-4</v>
      </c>
      <c r="AD688" s="4">
        <f t="shared" si="118"/>
        <v>4.0000000000000002E-4</v>
      </c>
      <c r="AE688" s="5">
        <f t="shared" si="118"/>
        <v>4.0000000000000002E-4</v>
      </c>
      <c r="AF688"/>
      <c r="AG688" s="3">
        <f t="shared" si="113"/>
        <v>4.0000000000000002E-4</v>
      </c>
      <c r="AH688" s="5">
        <f t="shared" si="114"/>
        <v>4.0000000000000002E-4</v>
      </c>
      <c r="AI688"/>
      <c r="AJ688" s="3" t="e">
        <f t="shared" si="115"/>
        <v>#DIV/0!</v>
      </c>
      <c r="AK688" s="4">
        <f t="shared" si="109"/>
        <v>1</v>
      </c>
      <c r="AL688" s="4">
        <f t="shared" si="116"/>
        <v>1</v>
      </c>
      <c r="AM688" s="4">
        <f t="shared" si="110"/>
        <v>1</v>
      </c>
      <c r="AN688" s="4">
        <f t="shared" si="111"/>
        <v>0</v>
      </c>
      <c r="AO688" s="4" t="str">
        <f t="shared" si="112"/>
        <v>K04517</v>
      </c>
      <c r="AP688" s="16" t="str">
        <f t="shared" si="117"/>
        <v>#00FF00</v>
      </c>
    </row>
    <row r="689" spans="1:42" x14ac:dyDescent="0.35">
      <c r="A689" s="3" t="s">
        <v>2941</v>
      </c>
      <c r="B689" s="4" t="s">
        <v>2942</v>
      </c>
      <c r="C689" s="4" t="s">
        <v>2943</v>
      </c>
      <c r="D689" s="23" t="s">
        <v>32</v>
      </c>
      <c r="E689" s="4" t="s">
        <v>101</v>
      </c>
      <c r="F689" s="4" t="s">
        <v>34</v>
      </c>
      <c r="G689" s="4"/>
      <c r="H689" s="4"/>
      <c r="I689" s="4"/>
      <c r="J689" s="4"/>
      <c r="K689" s="4"/>
      <c r="L689" s="4"/>
      <c r="M689" s="4" t="s">
        <v>300</v>
      </c>
      <c r="N689" s="4" t="s">
        <v>41</v>
      </c>
      <c r="O689" s="4" t="s">
        <v>2944</v>
      </c>
      <c r="P689" s="4" t="s">
        <v>2945</v>
      </c>
      <c r="Q689" s="4" t="s">
        <v>2946</v>
      </c>
      <c r="R689" s="4">
        <v>88.5</v>
      </c>
      <c r="S689" s="4">
        <v>0</v>
      </c>
      <c r="T689" s="4">
        <v>0</v>
      </c>
      <c r="U689" s="4">
        <v>0</v>
      </c>
      <c r="V689" s="4">
        <v>0</v>
      </c>
      <c r="W689" s="4">
        <v>1</v>
      </c>
      <c r="X689" s="5">
        <v>1</v>
      </c>
      <c r="Z689" s="3">
        <f t="shared" si="118"/>
        <v>4.0000000000000002E-4</v>
      </c>
      <c r="AA689" s="4">
        <f t="shared" si="118"/>
        <v>4.0000000000000002E-4</v>
      </c>
      <c r="AB689" s="4">
        <f t="shared" si="118"/>
        <v>4.0000000000000002E-4</v>
      </c>
      <c r="AC689" s="4">
        <f t="shared" si="118"/>
        <v>4.0000000000000002E-4</v>
      </c>
      <c r="AD689" s="4">
        <f t="shared" si="118"/>
        <v>5.8112660749864162E-4</v>
      </c>
      <c r="AE689" s="5">
        <f t="shared" si="118"/>
        <v>5.5720798616569727E-4</v>
      </c>
      <c r="AF689"/>
      <c r="AG689" s="3">
        <f t="shared" si="113"/>
        <v>4.0000000000000002E-4</v>
      </c>
      <c r="AH689" s="5">
        <f t="shared" si="114"/>
        <v>5.1277819788811288E-4</v>
      </c>
      <c r="AI689"/>
      <c r="AJ689" s="3">
        <f t="shared" si="115"/>
        <v>0.18553614898453974</v>
      </c>
      <c r="AK689" s="4">
        <f t="shared" si="109"/>
        <v>0.18553614898453974</v>
      </c>
      <c r="AL689" s="4">
        <f t="shared" si="116"/>
        <v>1</v>
      </c>
      <c r="AM689" s="4">
        <f t="shared" si="110"/>
        <v>1.2819454947202822</v>
      </c>
      <c r="AN689" s="4">
        <f t="shared" si="111"/>
        <v>0</v>
      </c>
      <c r="AO689" s="4" t="str">
        <f t="shared" si="112"/>
        <v>K00759</v>
      </c>
      <c r="AP689" s="16" t="str">
        <f t="shared" si="117"/>
        <v>#00FF00</v>
      </c>
    </row>
    <row r="690" spans="1:42" x14ac:dyDescent="0.35">
      <c r="A690" s="3" t="s">
        <v>2947</v>
      </c>
      <c r="B690" s="4"/>
      <c r="C690" s="4"/>
      <c r="D690" s="23" t="s">
        <v>32</v>
      </c>
      <c r="E690" s="4" t="s">
        <v>72</v>
      </c>
      <c r="F690" s="4" t="s">
        <v>34</v>
      </c>
      <c r="G690" s="4" t="s">
        <v>1174</v>
      </c>
      <c r="H690" s="4" t="s">
        <v>163</v>
      </c>
      <c r="I690" s="4" t="s">
        <v>163</v>
      </c>
      <c r="J690" s="4" t="s">
        <v>163</v>
      </c>
      <c r="K690" s="4" t="s">
        <v>163</v>
      </c>
      <c r="L690" s="4" t="s">
        <v>2948</v>
      </c>
      <c r="M690" s="4" t="s">
        <v>300</v>
      </c>
      <c r="N690" s="4" t="s">
        <v>41</v>
      </c>
      <c r="O690" s="4" t="s">
        <v>2949</v>
      </c>
      <c r="P690" s="4" t="s">
        <v>2950</v>
      </c>
      <c r="Q690" s="4" t="s">
        <v>2951</v>
      </c>
      <c r="R690" s="4">
        <v>50</v>
      </c>
      <c r="S690" s="4">
        <v>0</v>
      </c>
      <c r="T690" s="4">
        <v>0</v>
      </c>
      <c r="U690" s="4">
        <v>0</v>
      </c>
      <c r="V690" s="4">
        <v>2</v>
      </c>
      <c r="W690" s="4">
        <v>9</v>
      </c>
      <c r="X690" s="5">
        <v>12</v>
      </c>
      <c r="Z690" s="3">
        <f t="shared" si="118"/>
        <v>4.0000000000000002E-4</v>
      </c>
      <c r="AA690" s="4">
        <f t="shared" si="118"/>
        <v>4.0000000000000002E-4</v>
      </c>
      <c r="AB690" s="4">
        <f t="shared" si="118"/>
        <v>4.0000000000000002E-4</v>
      </c>
      <c r="AC690" s="4">
        <f t="shared" si="118"/>
        <v>1.30702947845805E-3</v>
      </c>
      <c r="AD690" s="4">
        <f t="shared" si="118"/>
        <v>2.030139467487774E-3</v>
      </c>
      <c r="AE690" s="5">
        <f t="shared" si="118"/>
        <v>2.2864958339883666E-3</v>
      </c>
      <c r="AF690"/>
      <c r="AG690" s="3">
        <f t="shared" si="113"/>
        <v>4.0000000000000002E-4</v>
      </c>
      <c r="AH690" s="5">
        <f t="shared" si="114"/>
        <v>1.8745549266447302E-3</v>
      </c>
      <c r="AI690"/>
      <c r="AJ690" s="3">
        <f t="shared" si="115"/>
        <v>3.7349915298286553E-2</v>
      </c>
      <c r="AK690" s="4">
        <f t="shared" si="109"/>
        <v>3.7349915298286553E-2</v>
      </c>
      <c r="AL690" s="4">
        <f t="shared" si="116"/>
        <v>3.7349915298286553E-2</v>
      </c>
      <c r="AM690" s="4">
        <f t="shared" si="110"/>
        <v>4.6863873166118255</v>
      </c>
      <c r="AN690" s="4">
        <f t="shared" si="111"/>
        <v>2.2284761937793069</v>
      </c>
      <c r="AO690" s="4">
        <f t="shared" si="112"/>
        <v>0</v>
      </c>
      <c r="AP690" s="16" t="str">
        <f t="shared" si="117"/>
        <v>#FF8000</v>
      </c>
    </row>
    <row r="691" spans="1:42" x14ac:dyDescent="0.35">
      <c r="A691" s="3" t="s">
        <v>2952</v>
      </c>
      <c r="B691" s="4"/>
      <c r="C691" s="4"/>
      <c r="D691" s="23" t="s">
        <v>32</v>
      </c>
      <c r="E691" s="4" t="s">
        <v>33</v>
      </c>
      <c r="F691" s="4" t="s">
        <v>34</v>
      </c>
      <c r="G691" s="4" t="s">
        <v>35</v>
      </c>
      <c r="H691" s="4" t="s">
        <v>36</v>
      </c>
      <c r="I691" s="4" t="s">
        <v>37</v>
      </c>
      <c r="J691" s="4" t="s">
        <v>38</v>
      </c>
      <c r="K691" s="4" t="s">
        <v>32</v>
      </c>
      <c r="L691" s="4" t="s">
        <v>708</v>
      </c>
      <c r="M691" s="4" t="s">
        <v>197</v>
      </c>
      <c r="N691" s="4" t="s">
        <v>41</v>
      </c>
      <c r="O691" s="4" t="s">
        <v>2953</v>
      </c>
      <c r="P691" s="4" t="s">
        <v>2954</v>
      </c>
      <c r="Q691" s="4" t="s">
        <v>2955</v>
      </c>
      <c r="R691" s="4">
        <v>57.2</v>
      </c>
      <c r="S691" s="4">
        <v>0</v>
      </c>
      <c r="T691" s="4">
        <v>0</v>
      </c>
      <c r="U691" s="4">
        <v>0</v>
      </c>
      <c r="V691" s="4">
        <v>0</v>
      </c>
      <c r="W691" s="4">
        <v>0</v>
      </c>
      <c r="X691" s="5">
        <v>0</v>
      </c>
      <c r="Z691" s="3">
        <f t="shared" si="118"/>
        <v>4.0000000000000002E-4</v>
      </c>
      <c r="AA691" s="4">
        <f t="shared" si="118"/>
        <v>4.0000000000000002E-4</v>
      </c>
      <c r="AB691" s="4">
        <f t="shared" si="118"/>
        <v>4.0000000000000002E-4</v>
      </c>
      <c r="AC691" s="4">
        <f t="shared" si="118"/>
        <v>4.0000000000000002E-4</v>
      </c>
      <c r="AD691" s="4">
        <f t="shared" si="118"/>
        <v>4.0000000000000002E-4</v>
      </c>
      <c r="AE691" s="5">
        <f t="shared" si="118"/>
        <v>4.0000000000000002E-4</v>
      </c>
      <c r="AF691"/>
      <c r="AG691" s="3">
        <f t="shared" si="113"/>
        <v>4.0000000000000002E-4</v>
      </c>
      <c r="AH691" s="5">
        <f t="shared" si="114"/>
        <v>4.0000000000000002E-4</v>
      </c>
      <c r="AI691"/>
      <c r="AJ691" s="3" t="e">
        <f t="shared" si="115"/>
        <v>#DIV/0!</v>
      </c>
      <c r="AK691" s="4">
        <f t="shared" si="109"/>
        <v>1</v>
      </c>
      <c r="AL691" s="4">
        <f t="shared" si="116"/>
        <v>1</v>
      </c>
      <c r="AM691" s="4">
        <f t="shared" si="110"/>
        <v>1</v>
      </c>
      <c r="AN691" s="4">
        <f t="shared" si="111"/>
        <v>0</v>
      </c>
      <c r="AO691" s="4">
        <f t="shared" si="112"/>
        <v>0</v>
      </c>
      <c r="AP691" s="16" t="str">
        <f t="shared" si="117"/>
        <v>#00FF00</v>
      </c>
    </row>
    <row r="692" spans="1:42" x14ac:dyDescent="0.35">
      <c r="A692" s="3" t="s">
        <v>2956</v>
      </c>
      <c r="B692" s="4"/>
      <c r="C692" s="4"/>
      <c r="D692" s="23" t="s">
        <v>32</v>
      </c>
      <c r="E692" s="4" t="s">
        <v>33</v>
      </c>
      <c r="F692" s="4" t="s">
        <v>34</v>
      </c>
      <c r="G692" s="4" t="s">
        <v>35</v>
      </c>
      <c r="H692" s="4" t="s">
        <v>36</v>
      </c>
      <c r="I692" s="4" t="s">
        <v>37</v>
      </c>
      <c r="J692" s="4" t="s">
        <v>38</v>
      </c>
      <c r="K692" s="4" t="s">
        <v>32</v>
      </c>
      <c r="L692" s="4" t="s">
        <v>111</v>
      </c>
      <c r="M692" s="4" t="s">
        <v>586</v>
      </c>
      <c r="N692" s="4" t="s">
        <v>41</v>
      </c>
      <c r="O692" s="4" t="s">
        <v>2957</v>
      </c>
      <c r="P692" s="4" t="s">
        <v>2958</v>
      </c>
      <c r="Q692" s="4" t="s">
        <v>2959</v>
      </c>
      <c r="R692" s="4">
        <v>80.8</v>
      </c>
      <c r="S692" s="4">
        <v>0</v>
      </c>
      <c r="T692" s="4">
        <v>0</v>
      </c>
      <c r="U692" s="4">
        <v>0</v>
      </c>
      <c r="V692" s="4">
        <v>0</v>
      </c>
      <c r="W692" s="4">
        <v>2</v>
      </c>
      <c r="X692" s="5">
        <v>1</v>
      </c>
      <c r="Z692" s="3">
        <f t="shared" si="118"/>
        <v>4.0000000000000002E-4</v>
      </c>
      <c r="AA692" s="4">
        <f t="shared" si="118"/>
        <v>4.0000000000000002E-4</v>
      </c>
      <c r="AB692" s="4">
        <f t="shared" si="118"/>
        <v>4.0000000000000002E-4</v>
      </c>
      <c r="AC692" s="4">
        <f t="shared" si="118"/>
        <v>4.0000000000000002E-4</v>
      </c>
      <c r="AD692" s="4">
        <f t="shared" si="118"/>
        <v>7.6225321499728306E-4</v>
      </c>
      <c r="AE692" s="5">
        <f t="shared" si="118"/>
        <v>5.5720798616569727E-4</v>
      </c>
      <c r="AF692"/>
      <c r="AG692" s="3">
        <f t="shared" si="113"/>
        <v>4.0000000000000002E-4</v>
      </c>
      <c r="AH692" s="5">
        <f t="shared" si="114"/>
        <v>5.7315373372099343E-4</v>
      </c>
      <c r="AI692"/>
      <c r="AJ692" s="3">
        <f t="shared" si="115"/>
        <v>0.24052882300448997</v>
      </c>
      <c r="AK692" s="4">
        <f t="shared" si="109"/>
        <v>0.24052882300448997</v>
      </c>
      <c r="AL692" s="4">
        <f t="shared" si="116"/>
        <v>1</v>
      </c>
      <c r="AM692" s="4">
        <f t="shared" si="110"/>
        <v>1.4328843343024835</v>
      </c>
      <c r="AN692" s="4">
        <f t="shared" si="111"/>
        <v>0</v>
      </c>
      <c r="AO692" s="4">
        <f t="shared" si="112"/>
        <v>0</v>
      </c>
      <c r="AP692" s="16" t="str">
        <f t="shared" si="117"/>
        <v>#00FF00</v>
      </c>
    </row>
    <row r="693" spans="1:42" x14ac:dyDescent="0.35">
      <c r="A693" s="3" t="s">
        <v>2960</v>
      </c>
      <c r="B693" s="4" t="s">
        <v>2961</v>
      </c>
      <c r="C693" s="4" t="s">
        <v>2962</v>
      </c>
      <c r="D693" s="23" t="s">
        <v>32</v>
      </c>
      <c r="E693" s="4" t="s">
        <v>101</v>
      </c>
      <c r="F693" s="4" t="s">
        <v>34</v>
      </c>
      <c r="G693" s="4"/>
      <c r="H693" s="4"/>
      <c r="I693" s="4"/>
      <c r="J693" s="4"/>
      <c r="K693" s="4"/>
      <c r="L693" s="4"/>
      <c r="M693" s="4" t="s">
        <v>392</v>
      </c>
      <c r="N693" s="4" t="s">
        <v>41</v>
      </c>
      <c r="O693" s="4" t="s">
        <v>50</v>
      </c>
      <c r="P693" s="4" t="s">
        <v>50</v>
      </c>
      <c r="Q693" s="4" t="s">
        <v>2963</v>
      </c>
      <c r="R693" s="4">
        <v>89.3</v>
      </c>
      <c r="S693" s="4">
        <v>0</v>
      </c>
      <c r="T693" s="4">
        <v>0</v>
      </c>
      <c r="U693" s="4">
        <v>0</v>
      </c>
      <c r="V693" s="4">
        <v>10</v>
      </c>
      <c r="W693" s="4">
        <v>19</v>
      </c>
      <c r="X693" s="5">
        <v>16</v>
      </c>
      <c r="Z693" s="3">
        <f t="shared" si="118"/>
        <v>4.0000000000000002E-4</v>
      </c>
      <c r="AA693" s="4">
        <f t="shared" si="118"/>
        <v>4.0000000000000002E-4</v>
      </c>
      <c r="AB693" s="4">
        <f t="shared" si="118"/>
        <v>4.0000000000000002E-4</v>
      </c>
      <c r="AC693" s="4">
        <f t="shared" si="118"/>
        <v>4.9351473922902497E-3</v>
      </c>
      <c r="AD693" s="4">
        <f t="shared" si="118"/>
        <v>3.8414055424741897E-3</v>
      </c>
      <c r="AE693" s="5">
        <f t="shared" si="118"/>
        <v>2.9153277786511558E-3</v>
      </c>
      <c r="AF693"/>
      <c r="AG693" s="3">
        <f t="shared" si="113"/>
        <v>4.0000000000000002E-4</v>
      </c>
      <c r="AH693" s="5">
        <f t="shared" si="114"/>
        <v>3.8972935711385319E-3</v>
      </c>
      <c r="AI693"/>
      <c r="AJ693" s="3">
        <f t="shared" si="115"/>
        <v>2.674698588600773E-2</v>
      </c>
      <c r="AK693" s="4">
        <f t="shared" si="109"/>
        <v>2.674698588600773E-2</v>
      </c>
      <c r="AL693" s="4">
        <f t="shared" si="116"/>
        <v>2.674698588600773E-2</v>
      </c>
      <c r="AM693" s="4">
        <f t="shared" si="110"/>
        <v>9.7432339278463296</v>
      </c>
      <c r="AN693" s="4">
        <f t="shared" si="111"/>
        <v>3.2844007042679504</v>
      </c>
      <c r="AO693" s="4" t="str">
        <f t="shared" si="112"/>
        <v>K00150</v>
      </c>
      <c r="AP693" s="16" t="str">
        <f t="shared" si="117"/>
        <v>#FF8000</v>
      </c>
    </row>
    <row r="694" spans="1:42" x14ac:dyDescent="0.35">
      <c r="A694" s="3" t="s">
        <v>2964</v>
      </c>
      <c r="B694" s="4" t="s">
        <v>2965</v>
      </c>
      <c r="C694" s="4"/>
      <c r="D694" s="23" t="s">
        <v>32</v>
      </c>
      <c r="E694" s="4" t="s">
        <v>33</v>
      </c>
      <c r="F694" s="4" t="s">
        <v>34</v>
      </c>
      <c r="G694" s="4" t="s">
        <v>35</v>
      </c>
      <c r="H694" s="4" t="s">
        <v>36</v>
      </c>
      <c r="I694" s="4" t="s">
        <v>37</v>
      </c>
      <c r="J694" s="4" t="s">
        <v>38</v>
      </c>
      <c r="K694" s="4" t="s">
        <v>32</v>
      </c>
      <c r="L694" s="4" t="s">
        <v>39</v>
      </c>
      <c r="M694" s="4" t="s">
        <v>56</v>
      </c>
      <c r="N694" s="4" t="s">
        <v>41</v>
      </c>
      <c r="O694" s="4" t="s">
        <v>2966</v>
      </c>
      <c r="P694" s="4" t="s">
        <v>2967</v>
      </c>
      <c r="Q694" s="4" t="s">
        <v>2968</v>
      </c>
      <c r="R694" s="4">
        <v>93.2</v>
      </c>
      <c r="S694" s="4">
        <v>0</v>
      </c>
      <c r="T694" s="4">
        <v>0</v>
      </c>
      <c r="U694" s="4">
        <v>1</v>
      </c>
      <c r="V694" s="4">
        <v>4</v>
      </c>
      <c r="W694" s="4">
        <v>5</v>
      </c>
      <c r="X694" s="5">
        <v>8</v>
      </c>
      <c r="Z694" s="3">
        <f t="shared" si="118"/>
        <v>4.0000000000000002E-4</v>
      </c>
      <c r="AA694" s="4">
        <f t="shared" si="118"/>
        <v>4.0000000000000002E-4</v>
      </c>
      <c r="AB694" s="4">
        <f t="shared" si="118"/>
        <v>7.9187969924812019E-3</v>
      </c>
      <c r="AC694" s="4">
        <f t="shared" si="118"/>
        <v>2.2140589569160998E-3</v>
      </c>
      <c r="AD694" s="4">
        <f t="shared" si="118"/>
        <v>1.3056330374932078E-3</v>
      </c>
      <c r="AE694" s="5">
        <f t="shared" si="118"/>
        <v>1.6576638893255778E-3</v>
      </c>
      <c r="AF694"/>
      <c r="AG694" s="3">
        <f t="shared" si="113"/>
        <v>2.9062656641604006E-3</v>
      </c>
      <c r="AH694" s="5">
        <f t="shared" si="114"/>
        <v>1.7257852945782952E-3</v>
      </c>
      <c r="AI694"/>
      <c r="AJ694" s="3">
        <f t="shared" si="115"/>
        <v>0.68932134014955104</v>
      </c>
      <c r="AK694" s="4">
        <f t="shared" si="109"/>
        <v>0.68932134014955104</v>
      </c>
      <c r="AL694" s="4">
        <f t="shared" si="116"/>
        <v>1</v>
      </c>
      <c r="AM694" s="4">
        <f t="shared" si="110"/>
        <v>0.59381539542664696</v>
      </c>
      <c r="AN694" s="4">
        <f t="shared" si="111"/>
        <v>0</v>
      </c>
      <c r="AO694" s="4" t="str">
        <f t="shared" si="112"/>
        <v>K02967</v>
      </c>
      <c r="AP694" s="16" t="str">
        <f t="shared" si="117"/>
        <v>#00FF00</v>
      </c>
    </row>
    <row r="695" spans="1:42" x14ac:dyDescent="0.35">
      <c r="A695" s="3" t="s">
        <v>2969</v>
      </c>
      <c r="B695" s="4" t="s">
        <v>2970</v>
      </c>
      <c r="C695" s="4"/>
      <c r="D695" s="23" t="s">
        <v>32</v>
      </c>
      <c r="E695" s="4" t="s">
        <v>33</v>
      </c>
      <c r="F695" s="4" t="s">
        <v>34</v>
      </c>
      <c r="G695" s="4" t="s">
        <v>35</v>
      </c>
      <c r="H695" s="4" t="s">
        <v>36</v>
      </c>
      <c r="I695" s="4" t="s">
        <v>37</v>
      </c>
      <c r="J695" s="4" t="s">
        <v>38</v>
      </c>
      <c r="K695" s="4" t="s">
        <v>32</v>
      </c>
      <c r="L695" s="4" t="s">
        <v>39</v>
      </c>
      <c r="M695" s="4" t="s">
        <v>600</v>
      </c>
      <c r="N695" s="4" t="s">
        <v>41</v>
      </c>
      <c r="O695" s="4" t="s">
        <v>1876</v>
      </c>
      <c r="P695" s="4" t="s">
        <v>1877</v>
      </c>
      <c r="Q695" s="4" t="s">
        <v>2971</v>
      </c>
      <c r="R695" s="4">
        <v>89.1</v>
      </c>
      <c r="S695" s="4">
        <v>0</v>
      </c>
      <c r="T695" s="4">
        <v>0</v>
      </c>
      <c r="U695" s="4">
        <v>0</v>
      </c>
      <c r="V695" s="4">
        <v>0</v>
      </c>
      <c r="W695" s="4">
        <v>1</v>
      </c>
      <c r="X695" s="5">
        <v>3</v>
      </c>
      <c r="Z695" s="3">
        <f t="shared" si="118"/>
        <v>4.0000000000000002E-4</v>
      </c>
      <c r="AA695" s="4">
        <f t="shared" si="118"/>
        <v>4.0000000000000002E-4</v>
      </c>
      <c r="AB695" s="4">
        <f t="shared" si="118"/>
        <v>4.0000000000000002E-4</v>
      </c>
      <c r="AC695" s="4">
        <f t="shared" si="118"/>
        <v>4.0000000000000002E-4</v>
      </c>
      <c r="AD695" s="4">
        <f t="shared" si="118"/>
        <v>5.8112660749864162E-4</v>
      </c>
      <c r="AE695" s="5">
        <f t="shared" si="118"/>
        <v>8.7162395849709167E-4</v>
      </c>
      <c r="AF695"/>
      <c r="AG695" s="3">
        <f t="shared" si="113"/>
        <v>4.0000000000000002E-4</v>
      </c>
      <c r="AH695" s="5">
        <f t="shared" si="114"/>
        <v>6.1758352199857772E-4</v>
      </c>
      <c r="AI695"/>
      <c r="AJ695" s="3">
        <f t="shared" si="115"/>
        <v>0.25403979516014052</v>
      </c>
      <c r="AK695" s="4">
        <f t="shared" si="109"/>
        <v>0.25403979516014052</v>
      </c>
      <c r="AL695" s="4">
        <f t="shared" si="116"/>
        <v>1</v>
      </c>
      <c r="AM695" s="4">
        <f t="shared" si="110"/>
        <v>1.5439588049964441</v>
      </c>
      <c r="AN695" s="4">
        <f t="shared" si="111"/>
        <v>0</v>
      </c>
      <c r="AO695" s="4" t="str">
        <f t="shared" si="112"/>
        <v>K10907</v>
      </c>
      <c r="AP695" s="16" t="str">
        <f t="shared" si="117"/>
        <v>#00FF00</v>
      </c>
    </row>
    <row r="696" spans="1:42" x14ac:dyDescent="0.35">
      <c r="A696" s="3" t="s">
        <v>2972</v>
      </c>
      <c r="B696" s="4"/>
      <c r="C696" s="4"/>
      <c r="D696" s="23" t="s">
        <v>32</v>
      </c>
      <c r="E696" s="4" t="s">
        <v>33</v>
      </c>
      <c r="F696" s="4" t="s">
        <v>34</v>
      </c>
      <c r="G696" s="4" t="s">
        <v>35</v>
      </c>
      <c r="H696" s="4" t="s">
        <v>36</v>
      </c>
      <c r="I696" s="4" t="s">
        <v>37</v>
      </c>
      <c r="J696" s="4" t="s">
        <v>38</v>
      </c>
      <c r="K696" s="4" t="s">
        <v>32</v>
      </c>
      <c r="L696" s="4" t="s">
        <v>39</v>
      </c>
      <c r="M696" s="4" t="s">
        <v>392</v>
      </c>
      <c r="N696" s="4" t="s">
        <v>41</v>
      </c>
      <c r="O696" s="4" t="s">
        <v>513</v>
      </c>
      <c r="P696" s="4" t="s">
        <v>514</v>
      </c>
      <c r="Q696" s="4" t="s">
        <v>822</v>
      </c>
      <c r="R696" s="4">
        <v>78.2</v>
      </c>
      <c r="S696" s="4">
        <v>0</v>
      </c>
      <c r="T696" s="4">
        <v>0</v>
      </c>
      <c r="U696" s="4">
        <v>1</v>
      </c>
      <c r="V696" s="4">
        <v>0</v>
      </c>
      <c r="W696" s="4">
        <v>0</v>
      </c>
      <c r="X696" s="5">
        <v>0</v>
      </c>
      <c r="Z696" s="3">
        <f t="shared" si="118"/>
        <v>4.0000000000000002E-4</v>
      </c>
      <c r="AA696" s="4">
        <f t="shared" si="118"/>
        <v>4.0000000000000002E-4</v>
      </c>
      <c r="AB696" s="4">
        <f t="shared" si="118"/>
        <v>7.9187969924812019E-3</v>
      </c>
      <c r="AC696" s="4">
        <f t="shared" si="118"/>
        <v>4.0000000000000002E-4</v>
      </c>
      <c r="AD696" s="4">
        <f t="shared" si="118"/>
        <v>4.0000000000000002E-4</v>
      </c>
      <c r="AE696" s="5">
        <f t="shared" si="118"/>
        <v>4.0000000000000002E-4</v>
      </c>
      <c r="AF696"/>
      <c r="AG696" s="3">
        <f t="shared" si="113"/>
        <v>2.9062656641604006E-3</v>
      </c>
      <c r="AH696" s="5">
        <f t="shared" si="114"/>
        <v>4.0000000000000002E-4</v>
      </c>
      <c r="AI696"/>
      <c r="AJ696" s="3">
        <f t="shared" si="115"/>
        <v>0.42264973081037438</v>
      </c>
      <c r="AK696" s="4">
        <f t="shared" si="109"/>
        <v>0.42264973081037438</v>
      </c>
      <c r="AL696" s="4">
        <f t="shared" si="116"/>
        <v>1</v>
      </c>
      <c r="AM696" s="4">
        <f t="shared" si="110"/>
        <v>0.13763366678164887</v>
      </c>
      <c r="AN696" s="4">
        <f t="shared" si="111"/>
        <v>0</v>
      </c>
      <c r="AO696" s="4">
        <f t="shared" si="112"/>
        <v>0</v>
      </c>
      <c r="AP696" s="16" t="str">
        <f t="shared" si="117"/>
        <v>#00FF00</v>
      </c>
    </row>
    <row r="697" spans="1:42" x14ac:dyDescent="0.35">
      <c r="A697" s="3" t="s">
        <v>2973</v>
      </c>
      <c r="B697" s="4" t="s">
        <v>2974</v>
      </c>
      <c r="C697" s="4"/>
      <c r="D697" s="23" t="s">
        <v>32</v>
      </c>
      <c r="E697" s="4" t="s">
        <v>33</v>
      </c>
      <c r="F697" s="4" t="s">
        <v>34</v>
      </c>
      <c r="G697" s="4" t="s">
        <v>35</v>
      </c>
      <c r="H697" s="4" t="s">
        <v>36</v>
      </c>
      <c r="I697" s="4" t="s">
        <v>37</v>
      </c>
      <c r="J697" s="4" t="s">
        <v>38</v>
      </c>
      <c r="K697" s="4" t="s">
        <v>32</v>
      </c>
      <c r="L697" s="4" t="s">
        <v>39</v>
      </c>
      <c r="M697" s="4" t="s">
        <v>343</v>
      </c>
      <c r="N697" s="4" t="s">
        <v>41</v>
      </c>
      <c r="O697" s="4" t="s">
        <v>2975</v>
      </c>
      <c r="P697" s="4" t="s">
        <v>2976</v>
      </c>
      <c r="Q697" s="4" t="s">
        <v>2977</v>
      </c>
      <c r="R697" s="4">
        <v>88.6</v>
      </c>
      <c r="S697" s="4">
        <v>0</v>
      </c>
      <c r="T697" s="4">
        <v>0</v>
      </c>
      <c r="U697" s="4">
        <v>0</v>
      </c>
      <c r="V697" s="4">
        <v>0</v>
      </c>
      <c r="W697" s="4">
        <v>0</v>
      </c>
      <c r="X697" s="5">
        <v>1</v>
      </c>
      <c r="Z697" s="3">
        <f t="shared" si="118"/>
        <v>4.0000000000000002E-4</v>
      </c>
      <c r="AA697" s="4">
        <f t="shared" si="118"/>
        <v>4.0000000000000002E-4</v>
      </c>
      <c r="AB697" s="4">
        <f t="shared" si="118"/>
        <v>4.0000000000000002E-4</v>
      </c>
      <c r="AC697" s="4">
        <f t="shared" si="118"/>
        <v>4.0000000000000002E-4</v>
      </c>
      <c r="AD697" s="4">
        <f t="shared" si="118"/>
        <v>4.0000000000000002E-4</v>
      </c>
      <c r="AE697" s="5">
        <f t="shared" si="118"/>
        <v>5.5720798616569727E-4</v>
      </c>
      <c r="AF697"/>
      <c r="AG697" s="3">
        <f t="shared" si="113"/>
        <v>4.0000000000000002E-4</v>
      </c>
      <c r="AH697" s="5">
        <f t="shared" si="114"/>
        <v>4.5240266205523244E-4</v>
      </c>
      <c r="AI697"/>
      <c r="AJ697" s="3">
        <f t="shared" si="115"/>
        <v>0.42264973081037416</v>
      </c>
      <c r="AK697" s="4">
        <f t="shared" si="109"/>
        <v>0.42264973081037416</v>
      </c>
      <c r="AL697" s="4">
        <f t="shared" si="116"/>
        <v>1</v>
      </c>
      <c r="AM697" s="4">
        <f t="shared" si="110"/>
        <v>1.1310066551380811</v>
      </c>
      <c r="AN697" s="4">
        <f t="shared" si="111"/>
        <v>0</v>
      </c>
      <c r="AO697" s="4" t="str">
        <f t="shared" si="112"/>
        <v>K07138</v>
      </c>
      <c r="AP697" s="16" t="str">
        <f t="shared" si="117"/>
        <v>#00FF00</v>
      </c>
    </row>
    <row r="698" spans="1:42" x14ac:dyDescent="0.35">
      <c r="A698" s="3" t="s">
        <v>2978</v>
      </c>
      <c r="B698" s="4" t="s">
        <v>2979</v>
      </c>
      <c r="C698" s="4" t="s">
        <v>2980</v>
      </c>
      <c r="D698" s="23" t="s">
        <v>32</v>
      </c>
      <c r="E698" s="4" t="s">
        <v>33</v>
      </c>
      <c r="F698" s="4" t="s">
        <v>34</v>
      </c>
      <c r="G698" s="4" t="s">
        <v>35</v>
      </c>
      <c r="H698" s="4" t="s">
        <v>36</v>
      </c>
      <c r="I698" s="4" t="s">
        <v>37</v>
      </c>
      <c r="J698" s="4" t="s">
        <v>38</v>
      </c>
      <c r="K698" s="4" t="s">
        <v>32</v>
      </c>
      <c r="L698" s="4" t="s">
        <v>39</v>
      </c>
      <c r="M698" s="4" t="s">
        <v>112</v>
      </c>
      <c r="N698" s="4" t="s">
        <v>41</v>
      </c>
      <c r="O698" s="4" t="s">
        <v>2981</v>
      </c>
      <c r="P698" s="4" t="s">
        <v>2982</v>
      </c>
      <c r="Q698" s="4" t="s">
        <v>2983</v>
      </c>
      <c r="R698" s="4">
        <v>83.4</v>
      </c>
      <c r="S698" s="4">
        <v>0</v>
      </c>
      <c r="T698" s="4">
        <v>0</v>
      </c>
      <c r="U698" s="4">
        <v>0</v>
      </c>
      <c r="V698" s="4">
        <v>7</v>
      </c>
      <c r="W698" s="4">
        <v>14</v>
      </c>
      <c r="X698" s="5">
        <v>16</v>
      </c>
      <c r="Z698" s="3">
        <f t="shared" si="118"/>
        <v>4.0000000000000002E-4</v>
      </c>
      <c r="AA698" s="4">
        <f t="shared" si="118"/>
        <v>4.0000000000000002E-4</v>
      </c>
      <c r="AB698" s="4">
        <f t="shared" si="118"/>
        <v>4.0000000000000002E-4</v>
      </c>
      <c r="AC698" s="4">
        <f t="shared" si="118"/>
        <v>3.5746031746031748E-3</v>
      </c>
      <c r="AD698" s="4">
        <f t="shared" si="118"/>
        <v>2.9357725049809821E-3</v>
      </c>
      <c r="AE698" s="5">
        <f t="shared" si="118"/>
        <v>2.9153277786511558E-3</v>
      </c>
      <c r="AF698"/>
      <c r="AG698" s="3">
        <f t="shared" si="113"/>
        <v>4.0000000000000002E-4</v>
      </c>
      <c r="AH698" s="5">
        <f t="shared" si="114"/>
        <v>3.1419011527451042E-3</v>
      </c>
      <c r="AI698"/>
      <c r="AJ698" s="3">
        <f t="shared" si="115"/>
        <v>6.1730726697283855E-3</v>
      </c>
      <c r="AK698" s="4">
        <f t="shared" si="109"/>
        <v>6.1730726697283855E-3</v>
      </c>
      <c r="AL698" s="4">
        <f t="shared" si="116"/>
        <v>6.1730726697283855E-3</v>
      </c>
      <c r="AM698" s="4">
        <f t="shared" si="110"/>
        <v>7.8547528818627601</v>
      </c>
      <c r="AN698" s="4">
        <f t="shared" si="111"/>
        <v>2.973565887649424</v>
      </c>
      <c r="AO698" s="4" t="str">
        <f t="shared" si="112"/>
        <v>K03775</v>
      </c>
      <c r="AP698" s="16" t="str">
        <f t="shared" si="117"/>
        <v>#FF8000</v>
      </c>
    </row>
    <row r="699" spans="1:42" x14ac:dyDescent="0.35">
      <c r="A699" s="3" t="s">
        <v>2984</v>
      </c>
      <c r="B699" s="4"/>
      <c r="C699" s="4"/>
      <c r="D699" s="23" t="s">
        <v>32</v>
      </c>
      <c r="E699" s="4" t="s">
        <v>101</v>
      </c>
      <c r="F699" s="4" t="s">
        <v>34</v>
      </c>
      <c r="G699" s="4"/>
      <c r="H699" s="4"/>
      <c r="I699" s="4"/>
      <c r="J699" s="4"/>
      <c r="K699" s="4"/>
      <c r="L699" s="4"/>
      <c r="M699" s="4" t="s">
        <v>64</v>
      </c>
      <c r="N699" s="4" t="s">
        <v>41</v>
      </c>
      <c r="O699" s="4" t="s">
        <v>2985</v>
      </c>
      <c r="P699" s="4" t="s">
        <v>2986</v>
      </c>
      <c r="Q699" s="4" t="s">
        <v>2987</v>
      </c>
      <c r="R699" s="4">
        <v>80.7</v>
      </c>
      <c r="S699" s="4">
        <v>0</v>
      </c>
      <c r="T699" s="4">
        <v>0</v>
      </c>
      <c r="U699" s="4">
        <v>0</v>
      </c>
      <c r="V699" s="4">
        <v>2</v>
      </c>
      <c r="W699" s="4">
        <v>2</v>
      </c>
      <c r="X699" s="5">
        <v>0</v>
      </c>
      <c r="Z699" s="3">
        <f t="shared" si="118"/>
        <v>4.0000000000000002E-4</v>
      </c>
      <c r="AA699" s="4">
        <f t="shared" si="118"/>
        <v>4.0000000000000002E-4</v>
      </c>
      <c r="AB699" s="4">
        <f t="shared" si="118"/>
        <v>4.0000000000000002E-4</v>
      </c>
      <c r="AC699" s="4">
        <f t="shared" si="118"/>
        <v>1.30702947845805E-3</v>
      </c>
      <c r="AD699" s="4">
        <f t="shared" si="118"/>
        <v>7.6225321499728306E-4</v>
      </c>
      <c r="AE699" s="5">
        <f t="shared" si="118"/>
        <v>4.0000000000000002E-4</v>
      </c>
      <c r="AF699"/>
      <c r="AG699" s="3">
        <f t="shared" si="113"/>
        <v>4.0000000000000002E-4</v>
      </c>
      <c r="AH699" s="5">
        <f t="shared" si="114"/>
        <v>8.2309423115177775E-4</v>
      </c>
      <c r="AI699"/>
      <c r="AJ699" s="3">
        <f t="shared" si="115"/>
        <v>0.24969211927117374</v>
      </c>
      <c r="AK699" s="4">
        <f t="shared" si="109"/>
        <v>0.24969211927117374</v>
      </c>
      <c r="AL699" s="4">
        <f t="shared" si="116"/>
        <v>1</v>
      </c>
      <c r="AM699" s="4">
        <f t="shared" si="110"/>
        <v>2.0577355778794444</v>
      </c>
      <c r="AN699" s="4">
        <f t="shared" si="111"/>
        <v>0</v>
      </c>
      <c r="AO699" s="4">
        <f t="shared" si="112"/>
        <v>0</v>
      </c>
      <c r="AP699" s="16" t="str">
        <f t="shared" si="117"/>
        <v>#00FF00</v>
      </c>
    </row>
    <row r="700" spans="1:42" x14ac:dyDescent="0.35">
      <c r="A700" s="3" t="s">
        <v>2988</v>
      </c>
      <c r="B700" s="4"/>
      <c r="C700" s="4"/>
      <c r="D700" s="23" t="s">
        <v>32</v>
      </c>
      <c r="E700" s="4" t="s">
        <v>33</v>
      </c>
      <c r="F700" s="4" t="s">
        <v>34</v>
      </c>
      <c r="G700" s="4" t="s">
        <v>35</v>
      </c>
      <c r="H700" s="4" t="s">
        <v>36</v>
      </c>
      <c r="I700" s="4" t="s">
        <v>37</v>
      </c>
      <c r="J700" s="4" t="s">
        <v>38</v>
      </c>
      <c r="K700" s="4" t="s">
        <v>32</v>
      </c>
      <c r="L700" s="4" t="s">
        <v>39</v>
      </c>
      <c r="M700" s="4" t="s">
        <v>143</v>
      </c>
      <c r="N700" s="4" t="s">
        <v>41</v>
      </c>
      <c r="O700" s="4" t="s">
        <v>50</v>
      </c>
      <c r="P700" s="4" t="s">
        <v>50</v>
      </c>
      <c r="Q700" s="4" t="s">
        <v>51</v>
      </c>
      <c r="R700" s="4">
        <v>84.3</v>
      </c>
      <c r="S700" s="4">
        <v>0</v>
      </c>
      <c r="T700" s="4">
        <v>0</v>
      </c>
      <c r="U700" s="4">
        <v>0</v>
      </c>
      <c r="V700" s="4">
        <v>2</v>
      </c>
      <c r="W700" s="4">
        <v>5</v>
      </c>
      <c r="X700" s="5">
        <v>8</v>
      </c>
      <c r="Z700" s="3">
        <f t="shared" si="118"/>
        <v>4.0000000000000002E-4</v>
      </c>
      <c r="AA700" s="4">
        <f t="shared" si="118"/>
        <v>4.0000000000000002E-4</v>
      </c>
      <c r="AB700" s="4">
        <f t="shared" si="118"/>
        <v>4.0000000000000002E-4</v>
      </c>
      <c r="AC700" s="4">
        <f t="shared" si="118"/>
        <v>1.30702947845805E-3</v>
      </c>
      <c r="AD700" s="4">
        <f t="shared" si="118"/>
        <v>1.3056330374932078E-3</v>
      </c>
      <c r="AE700" s="5">
        <f t="shared" si="118"/>
        <v>1.6576638893255778E-3</v>
      </c>
      <c r="AF700"/>
      <c r="AG700" s="3">
        <f t="shared" si="113"/>
        <v>4.0000000000000002E-4</v>
      </c>
      <c r="AH700" s="5">
        <f t="shared" si="114"/>
        <v>1.4234421350922787E-3</v>
      </c>
      <c r="AI700"/>
      <c r="AJ700" s="3">
        <f t="shared" si="115"/>
        <v>1.2842327641800447E-2</v>
      </c>
      <c r="AK700" s="4">
        <f t="shared" si="109"/>
        <v>1.2842327641800447E-2</v>
      </c>
      <c r="AL700" s="4">
        <f t="shared" si="116"/>
        <v>1.2842327641800447E-2</v>
      </c>
      <c r="AM700" s="4">
        <f t="shared" si="110"/>
        <v>3.5586053377306968</v>
      </c>
      <c r="AN700" s="4">
        <f t="shared" si="111"/>
        <v>1.8313119415943719</v>
      </c>
      <c r="AO700" s="4">
        <f t="shared" si="112"/>
        <v>0</v>
      </c>
      <c r="AP700" s="16" t="str">
        <f t="shared" si="117"/>
        <v>#FFFF00</v>
      </c>
    </row>
    <row r="701" spans="1:42" x14ac:dyDescent="0.35">
      <c r="A701" s="3" t="s">
        <v>2989</v>
      </c>
      <c r="B701" s="4" t="s">
        <v>2990</v>
      </c>
      <c r="C701" s="4" t="s">
        <v>2991</v>
      </c>
      <c r="D701" s="23" t="s">
        <v>32</v>
      </c>
      <c r="E701" s="4" t="s">
        <v>33</v>
      </c>
      <c r="F701" s="4" t="s">
        <v>34</v>
      </c>
      <c r="G701" s="4" t="s">
        <v>35</v>
      </c>
      <c r="H701" s="4" t="s">
        <v>36</v>
      </c>
      <c r="I701" s="4" t="s">
        <v>37</v>
      </c>
      <c r="J701" s="4" t="s">
        <v>38</v>
      </c>
      <c r="K701" s="4" t="s">
        <v>32</v>
      </c>
      <c r="L701" s="4" t="s">
        <v>39</v>
      </c>
      <c r="M701" s="4" t="s">
        <v>741</v>
      </c>
      <c r="N701" s="4" t="s">
        <v>41</v>
      </c>
      <c r="O701" s="4" t="s">
        <v>2944</v>
      </c>
      <c r="P701" s="4" t="s">
        <v>2945</v>
      </c>
      <c r="Q701" s="4" t="s">
        <v>2992</v>
      </c>
      <c r="R701" s="4">
        <v>90.2</v>
      </c>
      <c r="S701" s="4">
        <v>0</v>
      </c>
      <c r="T701" s="4">
        <v>0</v>
      </c>
      <c r="U701" s="4">
        <v>0</v>
      </c>
      <c r="V701" s="4">
        <v>4</v>
      </c>
      <c r="W701" s="4">
        <v>8</v>
      </c>
      <c r="X701" s="5">
        <v>8</v>
      </c>
      <c r="Z701" s="3">
        <f t="shared" si="118"/>
        <v>4.0000000000000002E-4</v>
      </c>
      <c r="AA701" s="4">
        <f t="shared" si="118"/>
        <v>4.0000000000000002E-4</v>
      </c>
      <c r="AB701" s="4">
        <f t="shared" si="118"/>
        <v>4.0000000000000002E-4</v>
      </c>
      <c r="AC701" s="4">
        <f t="shared" si="118"/>
        <v>2.2140589569160998E-3</v>
      </c>
      <c r="AD701" s="4">
        <f t="shared" si="118"/>
        <v>1.8490128599891323E-3</v>
      </c>
      <c r="AE701" s="5">
        <f t="shared" si="118"/>
        <v>1.6576638893255778E-3</v>
      </c>
      <c r="AF701"/>
      <c r="AG701" s="3">
        <f t="shared" si="113"/>
        <v>4.0000000000000002E-4</v>
      </c>
      <c r="AH701" s="5">
        <f t="shared" si="114"/>
        <v>1.9069119020769367E-3</v>
      </c>
      <c r="AI701"/>
      <c r="AJ701" s="3">
        <f t="shared" si="115"/>
        <v>1.1527454066491036E-2</v>
      </c>
      <c r="AK701" s="4">
        <f t="shared" si="109"/>
        <v>1.1527454066491036E-2</v>
      </c>
      <c r="AL701" s="4">
        <f t="shared" si="116"/>
        <v>1.1527454066491036E-2</v>
      </c>
      <c r="AM701" s="4">
        <f t="shared" si="110"/>
        <v>4.7672797551923418</v>
      </c>
      <c r="AN701" s="4">
        <f t="shared" si="111"/>
        <v>2.2531662886310584</v>
      </c>
      <c r="AO701" s="4" t="str">
        <f t="shared" si="112"/>
        <v>K00762</v>
      </c>
      <c r="AP701" s="16" t="str">
        <f t="shared" si="117"/>
        <v>#FF8000</v>
      </c>
    </row>
    <row r="702" spans="1:42" x14ac:dyDescent="0.35">
      <c r="A702" s="3" t="s">
        <v>2993</v>
      </c>
      <c r="B702" s="4" t="s">
        <v>2994</v>
      </c>
      <c r="C702" s="4" t="s">
        <v>2995</v>
      </c>
      <c r="D702" s="23" t="s">
        <v>32</v>
      </c>
      <c r="E702" s="4" t="s">
        <v>33</v>
      </c>
      <c r="F702" s="4" t="s">
        <v>34</v>
      </c>
      <c r="G702" s="4" t="s">
        <v>35</v>
      </c>
      <c r="H702" s="4" t="s">
        <v>36</v>
      </c>
      <c r="I702" s="4" t="s">
        <v>37</v>
      </c>
      <c r="J702" s="4" t="s">
        <v>38</v>
      </c>
      <c r="K702" s="4" t="s">
        <v>32</v>
      </c>
      <c r="L702" s="4" t="s">
        <v>39</v>
      </c>
      <c r="M702" s="4" t="s">
        <v>118</v>
      </c>
      <c r="N702" s="4" t="s">
        <v>41</v>
      </c>
      <c r="O702" s="4" t="s">
        <v>2996</v>
      </c>
      <c r="P702" s="4" t="s">
        <v>2997</v>
      </c>
      <c r="Q702" s="4" t="s">
        <v>2998</v>
      </c>
      <c r="R702" s="4">
        <v>90.3</v>
      </c>
      <c r="S702" s="4">
        <v>0</v>
      </c>
      <c r="T702" s="4">
        <v>0</v>
      </c>
      <c r="U702" s="4">
        <v>0</v>
      </c>
      <c r="V702" s="4">
        <v>1</v>
      </c>
      <c r="W702" s="4">
        <v>2</v>
      </c>
      <c r="X702" s="5">
        <v>2</v>
      </c>
      <c r="Z702" s="3">
        <f t="shared" si="118"/>
        <v>4.0000000000000002E-4</v>
      </c>
      <c r="AA702" s="4">
        <f t="shared" si="118"/>
        <v>4.0000000000000002E-4</v>
      </c>
      <c r="AB702" s="4">
        <f t="shared" si="118"/>
        <v>4.0000000000000002E-4</v>
      </c>
      <c r="AC702" s="4">
        <f t="shared" ref="AC702:AE765" si="119">(V702/V$1487)+0.0004</f>
        <v>8.5351473922902499E-4</v>
      </c>
      <c r="AD702" s="4">
        <f t="shared" si="119"/>
        <v>7.6225321499728306E-4</v>
      </c>
      <c r="AE702" s="5">
        <f t="shared" si="119"/>
        <v>7.1441597233139447E-4</v>
      </c>
      <c r="AF702"/>
      <c r="AG702" s="3">
        <f t="shared" si="113"/>
        <v>4.0000000000000002E-4</v>
      </c>
      <c r="AH702" s="5">
        <f t="shared" si="114"/>
        <v>7.7672797551923414E-4</v>
      </c>
      <c r="AI702"/>
      <c r="AJ702" s="3">
        <f t="shared" si="115"/>
        <v>1.1527454066491043E-2</v>
      </c>
      <c r="AK702" s="4">
        <f t="shared" si="109"/>
        <v>1.1527454066491043E-2</v>
      </c>
      <c r="AL702" s="4">
        <f t="shared" si="116"/>
        <v>1.1527454066491043E-2</v>
      </c>
      <c r="AM702" s="4">
        <f t="shared" si="110"/>
        <v>1.9418199387980852</v>
      </c>
      <c r="AN702" s="4">
        <f t="shared" si="111"/>
        <v>0.95740942864236322</v>
      </c>
      <c r="AO702" s="4" t="str">
        <f t="shared" si="112"/>
        <v>K17104</v>
      </c>
      <c r="AP702" s="16" t="str">
        <f t="shared" si="117"/>
        <v>#FFFF00</v>
      </c>
    </row>
    <row r="703" spans="1:42" x14ac:dyDescent="0.35">
      <c r="A703" s="3" t="s">
        <v>2999</v>
      </c>
      <c r="B703" s="4"/>
      <c r="C703" s="4"/>
      <c r="D703" s="23" t="s">
        <v>32</v>
      </c>
      <c r="E703" s="4" t="s">
        <v>101</v>
      </c>
      <c r="F703" s="4" t="s">
        <v>34</v>
      </c>
      <c r="G703" s="4"/>
      <c r="H703" s="4"/>
      <c r="I703" s="4"/>
      <c r="J703" s="4"/>
      <c r="K703" s="4"/>
      <c r="L703" s="4"/>
      <c r="M703" s="4" t="s">
        <v>131</v>
      </c>
      <c r="N703" s="4" t="s">
        <v>41</v>
      </c>
      <c r="O703" s="4" t="s">
        <v>2113</v>
      </c>
      <c r="P703" s="4" t="s">
        <v>2114</v>
      </c>
      <c r="Q703" s="4" t="s">
        <v>3000</v>
      </c>
      <c r="R703" s="4">
        <v>89.8</v>
      </c>
      <c r="S703" s="4">
        <v>0</v>
      </c>
      <c r="T703" s="4">
        <v>0</v>
      </c>
      <c r="U703" s="4">
        <v>0</v>
      </c>
      <c r="V703" s="4">
        <v>18</v>
      </c>
      <c r="W703" s="4">
        <v>34</v>
      </c>
      <c r="X703" s="5">
        <v>31</v>
      </c>
      <c r="Z703" s="3">
        <f t="shared" ref="Z703:AE766" si="120">(S703/S$1487)+0.0004</f>
        <v>4.0000000000000002E-4</v>
      </c>
      <c r="AA703" s="4">
        <f t="shared" si="120"/>
        <v>4.0000000000000002E-4</v>
      </c>
      <c r="AB703" s="4">
        <f t="shared" si="120"/>
        <v>4.0000000000000002E-4</v>
      </c>
      <c r="AC703" s="4">
        <f t="shared" si="119"/>
        <v>8.563265306122449E-3</v>
      </c>
      <c r="AD703" s="4">
        <f t="shared" si="119"/>
        <v>6.5583046549538126E-3</v>
      </c>
      <c r="AE703" s="5">
        <f t="shared" si="119"/>
        <v>5.2734475711366142E-3</v>
      </c>
      <c r="AF703"/>
      <c r="AG703" s="3">
        <f t="shared" si="113"/>
        <v>4.0000000000000002E-4</v>
      </c>
      <c r="AH703" s="5">
        <f t="shared" si="114"/>
        <v>6.7983391774042922E-3</v>
      </c>
      <c r="AI703"/>
      <c r="AJ703" s="3">
        <f t="shared" si="115"/>
        <v>2.1658037798601013E-2</v>
      </c>
      <c r="AK703" s="4">
        <f t="shared" si="109"/>
        <v>2.1658037798601013E-2</v>
      </c>
      <c r="AL703" s="4">
        <f t="shared" si="116"/>
        <v>2.1658037798601013E-2</v>
      </c>
      <c r="AM703" s="4">
        <f t="shared" si="110"/>
        <v>16.995847943510729</v>
      </c>
      <c r="AN703" s="4">
        <f t="shared" si="111"/>
        <v>4.0871104363715851</v>
      </c>
      <c r="AO703" s="4">
        <f t="shared" si="112"/>
        <v>0</v>
      </c>
      <c r="AP703" s="16" t="str">
        <f t="shared" si="117"/>
        <v>#FF8000</v>
      </c>
    </row>
    <row r="704" spans="1:42" x14ac:dyDescent="0.35">
      <c r="A704" s="3" t="s">
        <v>3001</v>
      </c>
      <c r="B704" s="4" t="s">
        <v>2260</v>
      </c>
      <c r="C704" s="4" t="s">
        <v>2261</v>
      </c>
      <c r="D704" s="23" t="s">
        <v>32</v>
      </c>
      <c r="E704" s="4" t="s">
        <v>33</v>
      </c>
      <c r="F704" s="4" t="s">
        <v>34</v>
      </c>
      <c r="G704" s="4" t="s">
        <v>549</v>
      </c>
      <c r="H704" s="4" t="s">
        <v>549</v>
      </c>
      <c r="I704" s="4" t="s">
        <v>549</v>
      </c>
      <c r="J704" s="4" t="s">
        <v>549</v>
      </c>
      <c r="K704" s="4" t="s">
        <v>549</v>
      </c>
      <c r="L704" s="4" t="s">
        <v>549</v>
      </c>
      <c r="M704" s="4" t="s">
        <v>266</v>
      </c>
      <c r="N704" s="4" t="s">
        <v>41</v>
      </c>
      <c r="O704" s="4" t="s">
        <v>3002</v>
      </c>
      <c r="P704" s="4" t="s">
        <v>3003</v>
      </c>
      <c r="Q704" s="4" t="s">
        <v>3004</v>
      </c>
      <c r="R704" s="4">
        <v>92.4</v>
      </c>
      <c r="S704" s="4">
        <v>0</v>
      </c>
      <c r="T704" s="4">
        <v>0</v>
      </c>
      <c r="U704" s="4">
        <v>0</v>
      </c>
      <c r="V704" s="4">
        <v>13</v>
      </c>
      <c r="W704" s="4">
        <v>24</v>
      </c>
      <c r="X704" s="5">
        <v>22</v>
      </c>
      <c r="Z704" s="3">
        <f t="shared" si="120"/>
        <v>4.0000000000000002E-4</v>
      </c>
      <c r="AA704" s="4">
        <f t="shared" si="120"/>
        <v>4.0000000000000002E-4</v>
      </c>
      <c r="AB704" s="4">
        <f t="shared" si="120"/>
        <v>4.0000000000000002E-4</v>
      </c>
      <c r="AC704" s="4">
        <f t="shared" si="119"/>
        <v>6.2956916099773247E-3</v>
      </c>
      <c r="AD704" s="4">
        <f t="shared" si="119"/>
        <v>4.7470385799673973E-3</v>
      </c>
      <c r="AE704" s="5">
        <f t="shared" si="119"/>
        <v>3.858575695645339E-3</v>
      </c>
      <c r="AF704"/>
      <c r="AG704" s="3">
        <f t="shared" si="113"/>
        <v>4.0000000000000002E-4</v>
      </c>
      <c r="AH704" s="5">
        <f t="shared" si="114"/>
        <v>4.9671019618633535E-3</v>
      </c>
      <c r="AI704"/>
      <c r="AJ704" s="3">
        <f t="shared" si="115"/>
        <v>2.3457985763212483E-2</v>
      </c>
      <c r="AK704" s="4">
        <f t="shared" si="109"/>
        <v>2.3457985763212483E-2</v>
      </c>
      <c r="AL704" s="4">
        <f t="shared" si="116"/>
        <v>2.3457985763212483E-2</v>
      </c>
      <c r="AM704" s="4">
        <f t="shared" si="110"/>
        <v>12.417754904658382</v>
      </c>
      <c r="AN704" s="4">
        <f t="shared" si="111"/>
        <v>3.6343324567953537</v>
      </c>
      <c r="AO704" s="4" t="str">
        <f t="shared" si="112"/>
        <v>K01952</v>
      </c>
      <c r="AP704" s="16" t="str">
        <f t="shared" si="117"/>
        <v>#FF8000</v>
      </c>
    </row>
    <row r="705" spans="1:42" x14ac:dyDescent="0.35">
      <c r="A705" s="3" t="s">
        <v>3005</v>
      </c>
      <c r="B705" s="4" t="s">
        <v>3006</v>
      </c>
      <c r="C705" s="4" t="s">
        <v>337</v>
      </c>
      <c r="D705" s="23" t="s">
        <v>32</v>
      </c>
      <c r="E705" s="4" t="s">
        <v>33</v>
      </c>
      <c r="F705" s="4" t="s">
        <v>34</v>
      </c>
      <c r="G705" s="4" t="s">
        <v>549</v>
      </c>
      <c r="H705" s="4" t="s">
        <v>549</v>
      </c>
      <c r="I705" s="4" t="s">
        <v>549</v>
      </c>
      <c r="J705" s="4" t="s">
        <v>549</v>
      </c>
      <c r="K705" s="4" t="s">
        <v>549</v>
      </c>
      <c r="L705" s="4" t="s">
        <v>549</v>
      </c>
      <c r="M705" s="4" t="s">
        <v>338</v>
      </c>
      <c r="N705" s="4" t="s">
        <v>41</v>
      </c>
      <c r="O705" s="4" t="s">
        <v>3007</v>
      </c>
      <c r="P705" s="4" t="s">
        <v>3008</v>
      </c>
      <c r="Q705" s="4" t="s">
        <v>3009</v>
      </c>
      <c r="R705" s="4">
        <v>93.1</v>
      </c>
      <c r="S705" s="4">
        <v>0</v>
      </c>
      <c r="T705" s="4">
        <v>0</v>
      </c>
      <c r="U705" s="4">
        <v>0</v>
      </c>
      <c r="V705" s="4">
        <v>1</v>
      </c>
      <c r="W705" s="4">
        <v>8</v>
      </c>
      <c r="X705" s="5">
        <v>11</v>
      </c>
      <c r="Z705" s="3">
        <f t="shared" si="120"/>
        <v>4.0000000000000002E-4</v>
      </c>
      <c r="AA705" s="4">
        <f t="shared" si="120"/>
        <v>4.0000000000000002E-4</v>
      </c>
      <c r="AB705" s="4">
        <f t="shared" si="120"/>
        <v>4.0000000000000002E-4</v>
      </c>
      <c r="AC705" s="4">
        <f t="shared" si="119"/>
        <v>8.5351473922902499E-4</v>
      </c>
      <c r="AD705" s="4">
        <f t="shared" si="119"/>
        <v>1.8490128599891323E-3</v>
      </c>
      <c r="AE705" s="5">
        <f t="shared" si="119"/>
        <v>2.1292878478226694E-3</v>
      </c>
      <c r="AF705"/>
      <c r="AG705" s="3">
        <f t="shared" si="113"/>
        <v>4.0000000000000002E-4</v>
      </c>
      <c r="AH705" s="5">
        <f t="shared" si="114"/>
        <v>1.6106051490136089E-3</v>
      </c>
      <c r="AI705"/>
      <c r="AJ705" s="3">
        <f t="shared" si="115"/>
        <v>8.883004172265152E-2</v>
      </c>
      <c r="AK705" s="4">
        <f t="shared" si="109"/>
        <v>8.883004172265152E-2</v>
      </c>
      <c r="AL705" s="4">
        <f t="shared" si="116"/>
        <v>1</v>
      </c>
      <c r="AM705" s="4">
        <f t="shared" si="110"/>
        <v>4.0265128725340222</v>
      </c>
      <c r="AN705" s="4">
        <f t="shared" si="111"/>
        <v>0</v>
      </c>
      <c r="AO705" s="4" t="str">
        <f t="shared" si="112"/>
        <v>K15230</v>
      </c>
      <c r="AP705" s="16" t="str">
        <f t="shared" si="117"/>
        <v>#00FF00</v>
      </c>
    </row>
    <row r="706" spans="1:42" x14ac:dyDescent="0.35">
      <c r="A706" s="3" t="s">
        <v>3010</v>
      </c>
      <c r="B706" s="4" t="s">
        <v>3011</v>
      </c>
      <c r="C706" s="4" t="s">
        <v>3012</v>
      </c>
      <c r="D706" s="23" t="s">
        <v>32</v>
      </c>
      <c r="E706" s="4" t="s">
        <v>33</v>
      </c>
      <c r="F706" s="4" t="s">
        <v>34</v>
      </c>
      <c r="G706" s="4" t="s">
        <v>35</v>
      </c>
      <c r="H706" s="4" t="s">
        <v>36</v>
      </c>
      <c r="I706" s="4" t="s">
        <v>37</v>
      </c>
      <c r="J706" s="4" t="s">
        <v>38</v>
      </c>
      <c r="K706" s="4" t="s">
        <v>32</v>
      </c>
      <c r="L706" s="4" t="s">
        <v>39</v>
      </c>
      <c r="M706" s="4" t="s">
        <v>741</v>
      </c>
      <c r="N706" s="4" t="s">
        <v>41</v>
      </c>
      <c r="O706" s="4" t="s">
        <v>2611</v>
      </c>
      <c r="P706" s="4" t="s">
        <v>2612</v>
      </c>
      <c r="Q706" s="4" t="s">
        <v>3013</v>
      </c>
      <c r="R706" s="4">
        <v>91.6</v>
      </c>
      <c r="S706" s="4">
        <v>0</v>
      </c>
      <c r="T706" s="4">
        <v>0</v>
      </c>
      <c r="U706" s="4">
        <v>0</v>
      </c>
      <c r="V706" s="4">
        <v>4</v>
      </c>
      <c r="W706" s="4">
        <v>10</v>
      </c>
      <c r="X706" s="5">
        <v>9</v>
      </c>
      <c r="Z706" s="3">
        <f t="shared" si="120"/>
        <v>4.0000000000000002E-4</v>
      </c>
      <c r="AA706" s="4">
        <f t="shared" si="120"/>
        <v>4.0000000000000002E-4</v>
      </c>
      <c r="AB706" s="4">
        <f t="shared" si="120"/>
        <v>4.0000000000000002E-4</v>
      </c>
      <c r="AC706" s="4">
        <f t="shared" si="119"/>
        <v>2.2140589569160998E-3</v>
      </c>
      <c r="AD706" s="4">
        <f t="shared" si="119"/>
        <v>2.2112660749864154E-3</v>
      </c>
      <c r="AE706" s="5">
        <f t="shared" si="119"/>
        <v>1.814871875491275E-3</v>
      </c>
      <c r="AF706"/>
      <c r="AG706" s="3">
        <f t="shared" si="113"/>
        <v>4.0000000000000002E-4</v>
      </c>
      <c r="AH706" s="5">
        <f t="shared" si="114"/>
        <v>2.0800656357979302E-3</v>
      </c>
      <c r="AI706"/>
      <c r="AJ706" s="3">
        <f t="shared" si="115"/>
        <v>6.171563725371954E-3</v>
      </c>
      <c r="AK706" s="4">
        <f t="shared" ref="AK706:AK769" si="121">IFERROR(AJ706,1)</f>
        <v>6.171563725371954E-3</v>
      </c>
      <c r="AL706" s="4">
        <f t="shared" si="116"/>
        <v>6.171563725371954E-3</v>
      </c>
      <c r="AM706" s="4">
        <f t="shared" ref="AM706:AM769" si="122">AH706/AG706</f>
        <v>5.2001640894948249</v>
      </c>
      <c r="AN706" s="4">
        <f t="shared" ref="AN706:AN769" si="123">IF(AL706=1,LOG(AL706,2),LOG(AM706,2))</f>
        <v>2.3785571477470802</v>
      </c>
      <c r="AO706" s="4" t="str">
        <f t="shared" ref="AO706:AO769" si="124">B706</f>
        <v>K01696</v>
      </c>
      <c r="AP706" s="16" t="str">
        <f t="shared" si="117"/>
        <v>#FF8000</v>
      </c>
    </row>
    <row r="707" spans="1:42" x14ac:dyDescent="0.35">
      <c r="A707" s="3" t="s">
        <v>3014</v>
      </c>
      <c r="B707" s="4" t="s">
        <v>559</v>
      </c>
      <c r="C707" s="4"/>
      <c r="D707" s="23" t="s">
        <v>32</v>
      </c>
      <c r="E707" s="4" t="s">
        <v>33</v>
      </c>
      <c r="F707" s="4" t="s">
        <v>34</v>
      </c>
      <c r="G707" s="4" t="s">
        <v>35</v>
      </c>
      <c r="H707" s="4" t="s">
        <v>36</v>
      </c>
      <c r="I707" s="4" t="s">
        <v>37</v>
      </c>
      <c r="J707" s="4" t="s">
        <v>38</v>
      </c>
      <c r="K707" s="4" t="s">
        <v>32</v>
      </c>
      <c r="L707" s="4" t="s">
        <v>39</v>
      </c>
      <c r="M707" s="4" t="s">
        <v>105</v>
      </c>
      <c r="N707" s="4" t="s">
        <v>41</v>
      </c>
      <c r="O707" s="4" t="s">
        <v>561</v>
      </c>
      <c r="P707" s="4" t="s">
        <v>562</v>
      </c>
      <c r="Q707" s="4" t="s">
        <v>683</v>
      </c>
      <c r="R707" s="4">
        <v>76</v>
      </c>
      <c r="S707" s="4">
        <v>0</v>
      </c>
      <c r="T707" s="4">
        <v>0</v>
      </c>
      <c r="U707" s="4">
        <v>0</v>
      </c>
      <c r="V707" s="4">
        <v>0</v>
      </c>
      <c r="W707" s="4">
        <v>0</v>
      </c>
      <c r="X707" s="5">
        <v>1</v>
      </c>
      <c r="Z707" s="3">
        <f t="shared" si="120"/>
        <v>4.0000000000000002E-4</v>
      </c>
      <c r="AA707" s="4">
        <f t="shared" si="120"/>
        <v>4.0000000000000002E-4</v>
      </c>
      <c r="AB707" s="4">
        <f t="shared" si="120"/>
        <v>4.0000000000000002E-4</v>
      </c>
      <c r="AC707" s="4">
        <f t="shared" si="119"/>
        <v>4.0000000000000002E-4</v>
      </c>
      <c r="AD707" s="4">
        <f t="shared" si="119"/>
        <v>4.0000000000000002E-4</v>
      </c>
      <c r="AE707" s="5">
        <f t="shared" si="119"/>
        <v>5.5720798616569727E-4</v>
      </c>
      <c r="AF707"/>
      <c r="AG707" s="3">
        <f t="shared" ref="AG707:AG770" si="125">AVERAGE(Z707:AB707)</f>
        <v>4.0000000000000002E-4</v>
      </c>
      <c r="AH707" s="5">
        <f t="shared" ref="AH707:AH770" si="126">AVERAGE(AC707:AE707)</f>
        <v>4.5240266205523244E-4</v>
      </c>
      <c r="AI707"/>
      <c r="AJ707" s="3">
        <f t="shared" ref="AJ707:AJ770" si="127">TTEST(Z707:AB707,AC707:AE707,2,1)</f>
        <v>0.42264973081037416</v>
      </c>
      <c r="AK707" s="4">
        <f t="shared" si="121"/>
        <v>0.42264973081037416</v>
      </c>
      <c r="AL707" s="4">
        <f t="shared" ref="AL707:AL770" si="128">IF(AK707&gt;0.05,1,AK707)</f>
        <v>1</v>
      </c>
      <c r="AM707" s="4">
        <f t="shared" si="122"/>
        <v>1.1310066551380811</v>
      </c>
      <c r="AN707" s="4">
        <f t="shared" si="123"/>
        <v>0</v>
      </c>
      <c r="AO707" s="4" t="str">
        <f t="shared" si="124"/>
        <v>K02016</v>
      </c>
      <c r="AP707" s="16" t="str">
        <f t="shared" ref="AP707:AP770" si="129">IF(AN707&lt;=$AT$2,$AV$2,IF(AND(AN707&gt;$AS$3,AN707&lt;=$AT$3),$AV$3,IF(AND(AN707&gt;$AS$4,AN707&lt;=$AT$4),$AV$4,IF(AND(AN707&gt;$AS$5,AN707&lt;=$AT$5),$AV$5,IF(AND(AN707&gt;$AS$6,AN707&lt;=$AT$6),$AV$6,IF(AND(AN707&gt;$AS$7,AN707&lt;=$AT$7),$AV$7,IF(AN707&gt;$AS$8,$AV$8)))))))</f>
        <v>#00FF00</v>
      </c>
    </row>
    <row r="708" spans="1:42" x14ac:dyDescent="0.35">
      <c r="A708" s="3" t="s">
        <v>3015</v>
      </c>
      <c r="B708" s="4"/>
      <c r="C708" s="4"/>
      <c r="D708" s="23" t="s">
        <v>32</v>
      </c>
      <c r="E708" s="4" t="s">
        <v>33</v>
      </c>
      <c r="F708" s="4" t="s">
        <v>34</v>
      </c>
      <c r="G708" s="4" t="s">
        <v>35</v>
      </c>
      <c r="H708" s="4" t="s">
        <v>36</v>
      </c>
      <c r="I708" s="4" t="s">
        <v>37</v>
      </c>
      <c r="J708" s="4" t="s">
        <v>38</v>
      </c>
      <c r="K708" s="4" t="s">
        <v>32</v>
      </c>
      <c r="L708" s="4" t="s">
        <v>39</v>
      </c>
      <c r="M708" s="4" t="s">
        <v>197</v>
      </c>
      <c r="N708" s="4" t="s">
        <v>41</v>
      </c>
      <c r="O708" s="4" t="s">
        <v>3016</v>
      </c>
      <c r="P708" s="4" t="s">
        <v>3017</v>
      </c>
      <c r="Q708" s="4" t="s">
        <v>2441</v>
      </c>
      <c r="R708" s="4">
        <v>86.6</v>
      </c>
      <c r="S708" s="4">
        <v>0</v>
      </c>
      <c r="T708" s="4">
        <v>0</v>
      </c>
      <c r="U708" s="4">
        <v>0</v>
      </c>
      <c r="V708" s="4">
        <v>0</v>
      </c>
      <c r="W708" s="4">
        <v>3</v>
      </c>
      <c r="X708" s="5">
        <v>2</v>
      </c>
      <c r="Z708" s="3">
        <f t="shared" si="120"/>
        <v>4.0000000000000002E-4</v>
      </c>
      <c r="AA708" s="4">
        <f t="shared" si="120"/>
        <v>4.0000000000000002E-4</v>
      </c>
      <c r="AB708" s="4">
        <f t="shared" si="120"/>
        <v>4.0000000000000002E-4</v>
      </c>
      <c r="AC708" s="4">
        <f t="shared" si="119"/>
        <v>4.0000000000000002E-4</v>
      </c>
      <c r="AD708" s="4">
        <f t="shared" si="119"/>
        <v>9.4337982249592472E-4</v>
      </c>
      <c r="AE708" s="5">
        <f t="shared" si="119"/>
        <v>7.1441597233139447E-4</v>
      </c>
      <c r="AF708"/>
      <c r="AG708" s="3">
        <f t="shared" si="125"/>
        <v>4.0000000000000002E-4</v>
      </c>
      <c r="AH708" s="5">
        <f t="shared" si="126"/>
        <v>6.8593193160910646E-4</v>
      </c>
      <c r="AI708"/>
      <c r="AJ708" s="3">
        <f t="shared" si="127"/>
        <v>0.2111224808231208</v>
      </c>
      <c r="AK708" s="4">
        <f t="shared" si="121"/>
        <v>0.2111224808231208</v>
      </c>
      <c r="AL708" s="4">
        <f t="shared" si="128"/>
        <v>1</v>
      </c>
      <c r="AM708" s="4">
        <f t="shared" si="122"/>
        <v>1.7148298290227662</v>
      </c>
      <c r="AN708" s="4">
        <f t="shared" si="123"/>
        <v>0</v>
      </c>
      <c r="AO708" s="4">
        <f t="shared" si="124"/>
        <v>0</v>
      </c>
      <c r="AP708" s="16" t="str">
        <f t="shared" si="129"/>
        <v>#00FF00</v>
      </c>
    </row>
    <row r="709" spans="1:42" x14ac:dyDescent="0.35">
      <c r="A709" s="3" t="s">
        <v>3018</v>
      </c>
      <c r="B709" s="4" t="s">
        <v>3019</v>
      </c>
      <c r="C709" s="4"/>
      <c r="D709" s="23" t="s">
        <v>32</v>
      </c>
      <c r="E709" s="4" t="s">
        <v>33</v>
      </c>
      <c r="F709" s="4" t="s">
        <v>34</v>
      </c>
      <c r="G709" s="4" t="s">
        <v>35</v>
      </c>
      <c r="H709" s="4" t="s">
        <v>36</v>
      </c>
      <c r="I709" s="4" t="s">
        <v>37</v>
      </c>
      <c r="J709" s="4" t="s">
        <v>38</v>
      </c>
      <c r="K709" s="4" t="s">
        <v>32</v>
      </c>
      <c r="L709" s="4" t="s">
        <v>39</v>
      </c>
      <c r="M709" s="4" t="s">
        <v>542</v>
      </c>
      <c r="N709" s="4" t="s">
        <v>41</v>
      </c>
      <c r="O709" s="4" t="s">
        <v>3020</v>
      </c>
      <c r="P709" s="4" t="s">
        <v>3021</v>
      </c>
      <c r="Q709" s="4" t="s">
        <v>3022</v>
      </c>
      <c r="R709" s="4">
        <v>91</v>
      </c>
      <c r="S709" s="4">
        <v>0</v>
      </c>
      <c r="T709" s="4">
        <v>0</v>
      </c>
      <c r="U709" s="4">
        <v>0</v>
      </c>
      <c r="V709" s="4">
        <v>0</v>
      </c>
      <c r="W709" s="4">
        <v>1</v>
      </c>
      <c r="X709" s="5">
        <v>4</v>
      </c>
      <c r="Z709" s="3">
        <f t="shared" si="120"/>
        <v>4.0000000000000002E-4</v>
      </c>
      <c r="AA709" s="4">
        <f t="shared" si="120"/>
        <v>4.0000000000000002E-4</v>
      </c>
      <c r="AB709" s="4">
        <f t="shared" si="120"/>
        <v>4.0000000000000002E-4</v>
      </c>
      <c r="AC709" s="4">
        <f t="shared" si="119"/>
        <v>4.0000000000000002E-4</v>
      </c>
      <c r="AD709" s="4">
        <f t="shared" si="119"/>
        <v>5.8112660749864162E-4</v>
      </c>
      <c r="AE709" s="5">
        <f t="shared" si="119"/>
        <v>1.028831944662789E-3</v>
      </c>
      <c r="AF709"/>
      <c r="AG709" s="3">
        <f t="shared" si="125"/>
        <v>4.0000000000000002E-4</v>
      </c>
      <c r="AH709" s="5">
        <f t="shared" si="126"/>
        <v>6.6998618405381008E-4</v>
      </c>
      <c r="AI709"/>
      <c r="AJ709" s="3">
        <f t="shared" si="127"/>
        <v>0.28540438554297354</v>
      </c>
      <c r="AK709" s="4">
        <f t="shared" si="121"/>
        <v>0.28540438554297354</v>
      </c>
      <c r="AL709" s="4">
        <f t="shared" si="128"/>
        <v>1</v>
      </c>
      <c r="AM709" s="4">
        <f t="shared" si="122"/>
        <v>1.6749654601345252</v>
      </c>
      <c r="AN709" s="4">
        <f t="shared" si="123"/>
        <v>0</v>
      </c>
      <c r="AO709" s="4" t="str">
        <f t="shared" si="124"/>
        <v>K03686</v>
      </c>
      <c r="AP709" s="16" t="str">
        <f t="shared" si="129"/>
        <v>#00FF00</v>
      </c>
    </row>
    <row r="710" spans="1:42" x14ac:dyDescent="0.35">
      <c r="A710" s="3" t="s">
        <v>3023</v>
      </c>
      <c r="B710" s="4" t="s">
        <v>3024</v>
      </c>
      <c r="C710" s="4"/>
      <c r="D710" s="23" t="s">
        <v>32</v>
      </c>
      <c r="E710" s="4" t="s">
        <v>101</v>
      </c>
      <c r="F710" s="4" t="s">
        <v>34</v>
      </c>
      <c r="G710" s="4"/>
      <c r="H710" s="4"/>
      <c r="I710" s="4"/>
      <c r="J710" s="4"/>
      <c r="K710" s="4"/>
      <c r="L710" s="4"/>
      <c r="M710" s="4" t="s">
        <v>56</v>
      </c>
      <c r="N710" s="4" t="s">
        <v>41</v>
      </c>
      <c r="O710" s="4" t="s">
        <v>2405</v>
      </c>
      <c r="P710" s="4" t="s">
        <v>2406</v>
      </c>
      <c r="Q710" s="4" t="s">
        <v>3025</v>
      </c>
      <c r="R710" s="4">
        <v>89.3</v>
      </c>
      <c r="S710" s="4">
        <v>0</v>
      </c>
      <c r="T710" s="4">
        <v>0</v>
      </c>
      <c r="U710" s="4">
        <v>0</v>
      </c>
      <c r="V710" s="4">
        <v>0</v>
      </c>
      <c r="W710" s="4">
        <v>0</v>
      </c>
      <c r="X710" s="5">
        <v>3</v>
      </c>
      <c r="Z710" s="3">
        <f t="shared" si="120"/>
        <v>4.0000000000000002E-4</v>
      </c>
      <c r="AA710" s="4">
        <f t="shared" si="120"/>
        <v>4.0000000000000002E-4</v>
      </c>
      <c r="AB710" s="4">
        <f t="shared" si="120"/>
        <v>4.0000000000000002E-4</v>
      </c>
      <c r="AC710" s="4">
        <f t="shared" si="119"/>
        <v>4.0000000000000002E-4</v>
      </c>
      <c r="AD710" s="4">
        <f t="shared" si="119"/>
        <v>4.0000000000000002E-4</v>
      </c>
      <c r="AE710" s="5">
        <f t="shared" si="119"/>
        <v>8.7162395849709167E-4</v>
      </c>
      <c r="AF710"/>
      <c r="AG710" s="3">
        <f t="shared" si="125"/>
        <v>4.0000000000000002E-4</v>
      </c>
      <c r="AH710" s="5">
        <f t="shared" si="126"/>
        <v>5.5720798616569727E-4</v>
      </c>
      <c r="AI710"/>
      <c r="AJ710" s="3">
        <f t="shared" si="127"/>
        <v>0.42264973081037416</v>
      </c>
      <c r="AK710" s="4">
        <f t="shared" si="121"/>
        <v>0.42264973081037416</v>
      </c>
      <c r="AL710" s="4">
        <f t="shared" si="128"/>
        <v>1</v>
      </c>
      <c r="AM710" s="4">
        <f t="shared" si="122"/>
        <v>1.3930199654142432</v>
      </c>
      <c r="AN710" s="4">
        <f t="shared" si="123"/>
        <v>0</v>
      </c>
      <c r="AO710" s="4" t="str">
        <f t="shared" si="124"/>
        <v>K07730</v>
      </c>
      <c r="AP710" s="16" t="str">
        <f t="shared" si="129"/>
        <v>#00FF00</v>
      </c>
    </row>
    <row r="711" spans="1:42" x14ac:dyDescent="0.35">
      <c r="A711" s="3" t="s">
        <v>3026</v>
      </c>
      <c r="B711" s="4"/>
      <c r="C711" s="4"/>
      <c r="D711" s="23" t="s">
        <v>32</v>
      </c>
      <c r="E711" s="4" t="s">
        <v>33</v>
      </c>
      <c r="F711" s="4" t="s">
        <v>34</v>
      </c>
      <c r="G711" s="4" t="s">
        <v>35</v>
      </c>
      <c r="H711" s="4" t="s">
        <v>36</v>
      </c>
      <c r="I711" s="4" t="s">
        <v>37</v>
      </c>
      <c r="J711" s="4" t="s">
        <v>38</v>
      </c>
      <c r="K711" s="4" t="s">
        <v>32</v>
      </c>
      <c r="L711" s="4" t="s">
        <v>39</v>
      </c>
      <c r="M711" s="4" t="s">
        <v>175</v>
      </c>
      <c r="N711" s="4" t="s">
        <v>41</v>
      </c>
      <c r="O711" s="4" t="s">
        <v>2601</v>
      </c>
      <c r="P711" s="4" t="s">
        <v>2602</v>
      </c>
      <c r="Q711" s="4" t="s">
        <v>3027</v>
      </c>
      <c r="R711" s="4">
        <v>85.4</v>
      </c>
      <c r="S711" s="4">
        <v>0</v>
      </c>
      <c r="T711" s="4">
        <v>0</v>
      </c>
      <c r="U711" s="4">
        <v>0</v>
      </c>
      <c r="V711" s="4">
        <v>0</v>
      </c>
      <c r="W711" s="4">
        <v>1</v>
      </c>
      <c r="X711" s="5">
        <v>0</v>
      </c>
      <c r="Z711" s="3">
        <f t="shared" si="120"/>
        <v>4.0000000000000002E-4</v>
      </c>
      <c r="AA711" s="4">
        <f t="shared" si="120"/>
        <v>4.0000000000000002E-4</v>
      </c>
      <c r="AB711" s="4">
        <f t="shared" si="120"/>
        <v>4.0000000000000002E-4</v>
      </c>
      <c r="AC711" s="4">
        <f t="shared" si="119"/>
        <v>4.0000000000000002E-4</v>
      </c>
      <c r="AD711" s="4">
        <f t="shared" si="119"/>
        <v>5.8112660749864162E-4</v>
      </c>
      <c r="AE711" s="5">
        <f t="shared" si="119"/>
        <v>4.0000000000000002E-4</v>
      </c>
      <c r="AF711"/>
      <c r="AG711" s="3">
        <f t="shared" si="125"/>
        <v>4.0000000000000002E-4</v>
      </c>
      <c r="AH711" s="5">
        <f t="shared" si="126"/>
        <v>4.6037553583288052E-4</v>
      </c>
      <c r="AI711"/>
      <c r="AJ711" s="3">
        <f t="shared" si="127"/>
        <v>0.42264973081037438</v>
      </c>
      <c r="AK711" s="4">
        <f t="shared" si="121"/>
        <v>0.42264973081037438</v>
      </c>
      <c r="AL711" s="4">
        <f t="shared" si="128"/>
        <v>1</v>
      </c>
      <c r="AM711" s="4">
        <f t="shared" si="122"/>
        <v>1.1509388395822013</v>
      </c>
      <c r="AN711" s="4">
        <f t="shared" si="123"/>
        <v>0</v>
      </c>
      <c r="AO711" s="4">
        <f t="shared" si="124"/>
        <v>0</v>
      </c>
      <c r="AP711" s="16" t="str">
        <f t="shared" si="129"/>
        <v>#00FF00</v>
      </c>
    </row>
    <row r="712" spans="1:42" x14ac:dyDescent="0.35">
      <c r="A712" s="3" t="s">
        <v>3028</v>
      </c>
      <c r="B712" s="4" t="s">
        <v>167</v>
      </c>
      <c r="C712" s="4" t="s">
        <v>168</v>
      </c>
      <c r="D712" s="23" t="s">
        <v>32</v>
      </c>
      <c r="E712" s="4" t="s">
        <v>33</v>
      </c>
      <c r="F712" s="4" t="s">
        <v>34</v>
      </c>
      <c r="G712" s="4" t="s">
        <v>35</v>
      </c>
      <c r="H712" s="4" t="s">
        <v>36</v>
      </c>
      <c r="I712" s="4" t="s">
        <v>37</v>
      </c>
      <c r="J712" s="4" t="s">
        <v>38</v>
      </c>
      <c r="K712" s="4" t="s">
        <v>32</v>
      </c>
      <c r="L712" s="4" t="s">
        <v>39</v>
      </c>
      <c r="M712" s="4" t="s">
        <v>118</v>
      </c>
      <c r="N712" s="4" t="s">
        <v>41</v>
      </c>
      <c r="O712" s="4" t="s">
        <v>170</v>
      </c>
      <c r="P712" s="4" t="s">
        <v>171</v>
      </c>
      <c r="Q712" s="4" t="s">
        <v>3029</v>
      </c>
      <c r="R712" s="4">
        <v>80.7</v>
      </c>
      <c r="S712" s="4">
        <v>0</v>
      </c>
      <c r="T712" s="4">
        <v>0</v>
      </c>
      <c r="U712" s="4">
        <v>0</v>
      </c>
      <c r="V712" s="4">
        <v>0</v>
      </c>
      <c r="W712" s="4">
        <v>0</v>
      </c>
      <c r="X712" s="5">
        <v>0</v>
      </c>
      <c r="Z712" s="3">
        <f t="shared" si="120"/>
        <v>4.0000000000000002E-4</v>
      </c>
      <c r="AA712" s="4">
        <f t="shared" si="120"/>
        <v>4.0000000000000002E-4</v>
      </c>
      <c r="AB712" s="4">
        <f t="shared" si="120"/>
        <v>4.0000000000000002E-4</v>
      </c>
      <c r="AC712" s="4">
        <f t="shared" si="119"/>
        <v>4.0000000000000002E-4</v>
      </c>
      <c r="AD712" s="4">
        <f t="shared" si="119"/>
        <v>4.0000000000000002E-4</v>
      </c>
      <c r="AE712" s="5">
        <f t="shared" si="119"/>
        <v>4.0000000000000002E-4</v>
      </c>
      <c r="AF712"/>
      <c r="AG712" s="3">
        <f t="shared" si="125"/>
        <v>4.0000000000000002E-4</v>
      </c>
      <c r="AH712" s="5">
        <f t="shared" si="126"/>
        <v>4.0000000000000002E-4</v>
      </c>
      <c r="AI712"/>
      <c r="AJ712" s="3" t="e">
        <f t="shared" si="127"/>
        <v>#DIV/0!</v>
      </c>
      <c r="AK712" s="4">
        <f t="shared" si="121"/>
        <v>1</v>
      </c>
      <c r="AL712" s="4">
        <f t="shared" si="128"/>
        <v>1</v>
      </c>
      <c r="AM712" s="4">
        <f t="shared" si="122"/>
        <v>1</v>
      </c>
      <c r="AN712" s="4">
        <f t="shared" si="123"/>
        <v>0</v>
      </c>
      <c r="AO712" s="4" t="str">
        <f t="shared" si="124"/>
        <v>K00766</v>
      </c>
      <c r="AP712" s="16" t="str">
        <f t="shared" si="129"/>
        <v>#00FF00</v>
      </c>
    </row>
    <row r="713" spans="1:42" x14ac:dyDescent="0.35">
      <c r="A713" s="3" t="s">
        <v>3030</v>
      </c>
      <c r="B713" s="4"/>
      <c r="C713" s="4"/>
      <c r="D713" s="23" t="s">
        <v>32</v>
      </c>
      <c r="E713" s="4" t="s">
        <v>33</v>
      </c>
      <c r="F713" s="4" t="s">
        <v>34</v>
      </c>
      <c r="G713" s="4" t="s">
        <v>35</v>
      </c>
      <c r="H713" s="4" t="s">
        <v>36</v>
      </c>
      <c r="I713" s="4" t="s">
        <v>37</v>
      </c>
      <c r="J713" s="4" t="s">
        <v>38</v>
      </c>
      <c r="K713" s="4" t="s">
        <v>32</v>
      </c>
      <c r="L713" s="4" t="s">
        <v>39</v>
      </c>
      <c r="M713" s="4" t="s">
        <v>197</v>
      </c>
      <c r="N713" s="4" t="s">
        <v>41</v>
      </c>
      <c r="O713" s="4" t="s">
        <v>50</v>
      </c>
      <c r="P713" s="4" t="s">
        <v>50</v>
      </c>
      <c r="Q713" s="4" t="s">
        <v>51</v>
      </c>
      <c r="R713" s="4">
        <v>79.7</v>
      </c>
      <c r="S713" s="4">
        <v>0</v>
      </c>
      <c r="T713" s="4">
        <v>0</v>
      </c>
      <c r="U713" s="4">
        <v>0</v>
      </c>
      <c r="V713" s="4">
        <v>0</v>
      </c>
      <c r="W713" s="4">
        <v>0</v>
      </c>
      <c r="X713" s="5">
        <v>0</v>
      </c>
      <c r="Z713" s="3">
        <f t="shared" si="120"/>
        <v>4.0000000000000002E-4</v>
      </c>
      <c r="AA713" s="4">
        <f t="shared" si="120"/>
        <v>4.0000000000000002E-4</v>
      </c>
      <c r="AB713" s="4">
        <f t="shared" si="120"/>
        <v>4.0000000000000002E-4</v>
      </c>
      <c r="AC713" s="4">
        <f t="shared" si="119"/>
        <v>4.0000000000000002E-4</v>
      </c>
      <c r="AD713" s="4">
        <f t="shared" si="119"/>
        <v>4.0000000000000002E-4</v>
      </c>
      <c r="AE713" s="5">
        <f t="shared" si="119"/>
        <v>4.0000000000000002E-4</v>
      </c>
      <c r="AF713"/>
      <c r="AG713" s="3">
        <f t="shared" si="125"/>
        <v>4.0000000000000002E-4</v>
      </c>
      <c r="AH713" s="5">
        <f t="shared" si="126"/>
        <v>4.0000000000000002E-4</v>
      </c>
      <c r="AI713"/>
      <c r="AJ713" s="3" t="e">
        <f t="shared" si="127"/>
        <v>#DIV/0!</v>
      </c>
      <c r="AK713" s="4">
        <f t="shared" si="121"/>
        <v>1</v>
      </c>
      <c r="AL713" s="4">
        <f t="shared" si="128"/>
        <v>1</v>
      </c>
      <c r="AM713" s="4">
        <f t="shared" si="122"/>
        <v>1</v>
      </c>
      <c r="AN713" s="4">
        <f t="shared" si="123"/>
        <v>0</v>
      </c>
      <c r="AO713" s="4">
        <f t="shared" si="124"/>
        <v>0</v>
      </c>
      <c r="AP713" s="16" t="str">
        <f t="shared" si="129"/>
        <v>#00FF00</v>
      </c>
    </row>
    <row r="714" spans="1:42" x14ac:dyDescent="0.35">
      <c r="A714" s="3" t="s">
        <v>3031</v>
      </c>
      <c r="B714" s="4"/>
      <c r="C714" s="4"/>
      <c r="D714" s="23" t="s">
        <v>32</v>
      </c>
      <c r="E714" s="4" t="s">
        <v>101</v>
      </c>
      <c r="F714" s="4" t="s">
        <v>34</v>
      </c>
      <c r="G714" s="4"/>
      <c r="H714" s="4"/>
      <c r="I714" s="4"/>
      <c r="J714" s="4"/>
      <c r="K714" s="4"/>
      <c r="L714" s="4"/>
      <c r="M714" s="4" t="s">
        <v>228</v>
      </c>
      <c r="N714" s="4" t="s">
        <v>41</v>
      </c>
      <c r="O714" s="4" t="s">
        <v>50</v>
      </c>
      <c r="P714" s="4" t="s">
        <v>50</v>
      </c>
      <c r="Q714" s="4" t="s">
        <v>1099</v>
      </c>
      <c r="R714" s="4"/>
      <c r="S714" s="4">
        <v>0</v>
      </c>
      <c r="T714" s="4">
        <v>0</v>
      </c>
      <c r="U714" s="4">
        <v>0</v>
      </c>
      <c r="V714" s="4">
        <v>0</v>
      </c>
      <c r="W714" s="4">
        <v>0</v>
      </c>
      <c r="X714" s="5">
        <v>0</v>
      </c>
      <c r="Z714" s="3">
        <f t="shared" si="120"/>
        <v>4.0000000000000002E-4</v>
      </c>
      <c r="AA714" s="4">
        <f t="shared" si="120"/>
        <v>4.0000000000000002E-4</v>
      </c>
      <c r="AB714" s="4">
        <f t="shared" si="120"/>
        <v>4.0000000000000002E-4</v>
      </c>
      <c r="AC714" s="4">
        <f t="shared" si="119"/>
        <v>4.0000000000000002E-4</v>
      </c>
      <c r="AD714" s="4">
        <f t="shared" si="119"/>
        <v>4.0000000000000002E-4</v>
      </c>
      <c r="AE714" s="5">
        <f t="shared" si="119"/>
        <v>4.0000000000000002E-4</v>
      </c>
      <c r="AF714"/>
      <c r="AG714" s="3">
        <f t="shared" si="125"/>
        <v>4.0000000000000002E-4</v>
      </c>
      <c r="AH714" s="5">
        <f t="shared" si="126"/>
        <v>4.0000000000000002E-4</v>
      </c>
      <c r="AI714"/>
      <c r="AJ714" s="3" t="e">
        <f t="shared" si="127"/>
        <v>#DIV/0!</v>
      </c>
      <c r="AK714" s="4">
        <f t="shared" si="121"/>
        <v>1</v>
      </c>
      <c r="AL714" s="4">
        <f t="shared" si="128"/>
        <v>1</v>
      </c>
      <c r="AM714" s="4">
        <f t="shared" si="122"/>
        <v>1</v>
      </c>
      <c r="AN714" s="4">
        <f t="shared" si="123"/>
        <v>0</v>
      </c>
      <c r="AO714" s="4">
        <f t="shared" si="124"/>
        <v>0</v>
      </c>
      <c r="AP714" s="16" t="str">
        <f t="shared" si="129"/>
        <v>#00FF00</v>
      </c>
    </row>
    <row r="715" spans="1:42" x14ac:dyDescent="0.35">
      <c r="A715" s="3" t="s">
        <v>3032</v>
      </c>
      <c r="B715" s="4" t="s">
        <v>3033</v>
      </c>
      <c r="C715" s="4" t="s">
        <v>3034</v>
      </c>
      <c r="D715" s="23" t="s">
        <v>32</v>
      </c>
      <c r="E715" s="4" t="s">
        <v>33</v>
      </c>
      <c r="F715" s="4" t="s">
        <v>34</v>
      </c>
      <c r="G715" s="4" t="s">
        <v>35</v>
      </c>
      <c r="H715" s="4" t="s">
        <v>36</v>
      </c>
      <c r="I715" s="4" t="s">
        <v>37</v>
      </c>
      <c r="J715" s="4" t="s">
        <v>38</v>
      </c>
      <c r="K715" s="4" t="s">
        <v>32</v>
      </c>
      <c r="L715" s="4" t="s">
        <v>39</v>
      </c>
      <c r="M715" s="4" t="s">
        <v>118</v>
      </c>
      <c r="N715" s="4" t="s">
        <v>41</v>
      </c>
      <c r="O715" s="4" t="s">
        <v>2611</v>
      </c>
      <c r="P715" s="4" t="s">
        <v>2612</v>
      </c>
      <c r="Q715" s="4" t="s">
        <v>3035</v>
      </c>
      <c r="R715" s="4">
        <v>86.1</v>
      </c>
      <c r="S715" s="4">
        <v>0</v>
      </c>
      <c r="T715" s="4">
        <v>0</v>
      </c>
      <c r="U715" s="4">
        <v>1</v>
      </c>
      <c r="V715" s="4">
        <v>0</v>
      </c>
      <c r="W715" s="4">
        <v>0</v>
      </c>
      <c r="X715" s="5">
        <v>4</v>
      </c>
      <c r="Z715" s="3">
        <f t="shared" si="120"/>
        <v>4.0000000000000002E-4</v>
      </c>
      <c r="AA715" s="4">
        <f t="shared" si="120"/>
        <v>4.0000000000000002E-4</v>
      </c>
      <c r="AB715" s="4">
        <f t="shared" si="120"/>
        <v>7.9187969924812019E-3</v>
      </c>
      <c r="AC715" s="4">
        <f t="shared" si="119"/>
        <v>4.0000000000000002E-4</v>
      </c>
      <c r="AD715" s="4">
        <f t="shared" si="119"/>
        <v>4.0000000000000002E-4</v>
      </c>
      <c r="AE715" s="5">
        <f t="shared" si="119"/>
        <v>1.028831944662789E-3</v>
      </c>
      <c r="AF715"/>
      <c r="AG715" s="3">
        <f t="shared" si="125"/>
        <v>2.9062656641604006E-3</v>
      </c>
      <c r="AH715" s="5">
        <f t="shared" si="126"/>
        <v>6.0961064822092964E-4</v>
      </c>
      <c r="AI715"/>
      <c r="AJ715" s="3">
        <f t="shared" si="127"/>
        <v>0.42264973081037438</v>
      </c>
      <c r="AK715" s="4">
        <f t="shared" si="121"/>
        <v>0.42264973081037438</v>
      </c>
      <c r="AL715" s="4">
        <f t="shared" si="128"/>
        <v>1</v>
      </c>
      <c r="AM715" s="4">
        <f t="shared" si="122"/>
        <v>0.20975737205946099</v>
      </c>
      <c r="AN715" s="4">
        <f t="shared" si="123"/>
        <v>0</v>
      </c>
      <c r="AO715" s="4" t="str">
        <f t="shared" si="124"/>
        <v>K01754</v>
      </c>
      <c r="AP715" s="16" t="str">
        <f t="shared" si="129"/>
        <v>#00FF00</v>
      </c>
    </row>
    <row r="716" spans="1:42" x14ac:dyDescent="0.35">
      <c r="A716" s="3" t="s">
        <v>3036</v>
      </c>
      <c r="B716" s="4" t="s">
        <v>3037</v>
      </c>
      <c r="C716" s="4"/>
      <c r="D716" s="23" t="s">
        <v>32</v>
      </c>
      <c r="E716" s="4" t="s">
        <v>33</v>
      </c>
      <c r="F716" s="4" t="s">
        <v>34</v>
      </c>
      <c r="G716" s="4" t="s">
        <v>35</v>
      </c>
      <c r="H716" s="4" t="s">
        <v>36</v>
      </c>
      <c r="I716" s="4" t="s">
        <v>37</v>
      </c>
      <c r="J716" s="4" t="s">
        <v>38</v>
      </c>
      <c r="K716" s="4" t="s">
        <v>32</v>
      </c>
      <c r="L716" s="4" t="s">
        <v>39</v>
      </c>
      <c r="M716" s="4" t="s">
        <v>2477</v>
      </c>
      <c r="N716" s="4" t="s">
        <v>41</v>
      </c>
      <c r="O716" s="4" t="s">
        <v>3038</v>
      </c>
      <c r="P716" s="4" t="s">
        <v>3039</v>
      </c>
      <c r="Q716" s="4" t="s">
        <v>3040</v>
      </c>
      <c r="R716" s="4">
        <v>83.7</v>
      </c>
      <c r="S716" s="4">
        <v>0</v>
      </c>
      <c r="T716" s="4">
        <v>0</v>
      </c>
      <c r="U716" s="4">
        <v>0</v>
      </c>
      <c r="V716" s="4">
        <v>1</v>
      </c>
      <c r="W716" s="4">
        <v>2</v>
      </c>
      <c r="X716" s="5">
        <v>2</v>
      </c>
      <c r="Z716" s="3">
        <f t="shared" si="120"/>
        <v>4.0000000000000002E-4</v>
      </c>
      <c r="AA716" s="4">
        <f t="shared" si="120"/>
        <v>4.0000000000000002E-4</v>
      </c>
      <c r="AB716" s="4">
        <f t="shared" si="120"/>
        <v>4.0000000000000002E-4</v>
      </c>
      <c r="AC716" s="4">
        <f t="shared" si="119"/>
        <v>8.5351473922902499E-4</v>
      </c>
      <c r="AD716" s="4">
        <f t="shared" si="119"/>
        <v>7.6225321499728306E-4</v>
      </c>
      <c r="AE716" s="5">
        <f t="shared" si="119"/>
        <v>7.1441597233139447E-4</v>
      </c>
      <c r="AF716"/>
      <c r="AG716" s="3">
        <f t="shared" si="125"/>
        <v>4.0000000000000002E-4</v>
      </c>
      <c r="AH716" s="5">
        <f t="shared" si="126"/>
        <v>7.7672797551923414E-4</v>
      </c>
      <c r="AI716"/>
      <c r="AJ716" s="3">
        <f t="shared" si="127"/>
        <v>1.1527454066491043E-2</v>
      </c>
      <c r="AK716" s="4">
        <f t="shared" si="121"/>
        <v>1.1527454066491043E-2</v>
      </c>
      <c r="AL716" s="4">
        <f t="shared" si="128"/>
        <v>1.1527454066491043E-2</v>
      </c>
      <c r="AM716" s="4">
        <f t="shared" si="122"/>
        <v>1.9418199387980852</v>
      </c>
      <c r="AN716" s="4">
        <f t="shared" si="123"/>
        <v>0.95740942864236322</v>
      </c>
      <c r="AO716" s="4" t="str">
        <f t="shared" si="124"/>
        <v>K02040</v>
      </c>
      <c r="AP716" s="16" t="str">
        <f t="shared" si="129"/>
        <v>#FFFF00</v>
      </c>
    </row>
    <row r="717" spans="1:42" x14ac:dyDescent="0.35">
      <c r="A717" s="3" t="s">
        <v>3041</v>
      </c>
      <c r="B717" s="4"/>
      <c r="C717" s="4"/>
      <c r="D717" s="23" t="s">
        <v>32</v>
      </c>
      <c r="E717" s="4" t="s">
        <v>33</v>
      </c>
      <c r="F717" s="4" t="s">
        <v>34</v>
      </c>
      <c r="G717" s="4" t="s">
        <v>35</v>
      </c>
      <c r="H717" s="4" t="s">
        <v>36</v>
      </c>
      <c r="I717" s="4" t="s">
        <v>37</v>
      </c>
      <c r="J717" s="4" t="s">
        <v>38</v>
      </c>
      <c r="K717" s="4" t="s">
        <v>32</v>
      </c>
      <c r="L717" s="4" t="s">
        <v>111</v>
      </c>
      <c r="M717" s="4" t="s">
        <v>118</v>
      </c>
      <c r="N717" s="4" t="s">
        <v>41</v>
      </c>
      <c r="O717" s="4" t="s">
        <v>3042</v>
      </c>
      <c r="P717" s="4" t="s">
        <v>3043</v>
      </c>
      <c r="Q717" s="4" t="s">
        <v>3044</v>
      </c>
      <c r="R717" s="4">
        <v>90.1</v>
      </c>
      <c r="S717" s="4">
        <v>0</v>
      </c>
      <c r="T717" s="4">
        <v>0</v>
      </c>
      <c r="U717" s="4">
        <v>0</v>
      </c>
      <c r="V717" s="4">
        <v>0</v>
      </c>
      <c r="W717" s="4">
        <v>0</v>
      </c>
      <c r="X717" s="5">
        <v>0</v>
      </c>
      <c r="Z717" s="3">
        <f t="shared" si="120"/>
        <v>4.0000000000000002E-4</v>
      </c>
      <c r="AA717" s="4">
        <f t="shared" si="120"/>
        <v>4.0000000000000002E-4</v>
      </c>
      <c r="AB717" s="4">
        <f t="shared" si="120"/>
        <v>4.0000000000000002E-4</v>
      </c>
      <c r="AC717" s="4">
        <f t="shared" si="119"/>
        <v>4.0000000000000002E-4</v>
      </c>
      <c r="AD717" s="4">
        <f t="shared" si="119"/>
        <v>4.0000000000000002E-4</v>
      </c>
      <c r="AE717" s="5">
        <f t="shared" si="119"/>
        <v>4.0000000000000002E-4</v>
      </c>
      <c r="AF717"/>
      <c r="AG717" s="3">
        <f t="shared" si="125"/>
        <v>4.0000000000000002E-4</v>
      </c>
      <c r="AH717" s="5">
        <f t="shared" si="126"/>
        <v>4.0000000000000002E-4</v>
      </c>
      <c r="AI717"/>
      <c r="AJ717" s="3" t="e">
        <f t="shared" si="127"/>
        <v>#DIV/0!</v>
      </c>
      <c r="AK717" s="4">
        <f t="shared" si="121"/>
        <v>1</v>
      </c>
      <c r="AL717" s="4">
        <f t="shared" si="128"/>
        <v>1</v>
      </c>
      <c r="AM717" s="4">
        <f t="shared" si="122"/>
        <v>1</v>
      </c>
      <c r="AN717" s="4">
        <f t="shared" si="123"/>
        <v>0</v>
      </c>
      <c r="AO717" s="4">
        <f t="shared" si="124"/>
        <v>0</v>
      </c>
      <c r="AP717" s="16" t="str">
        <f t="shared" si="129"/>
        <v>#00FF00</v>
      </c>
    </row>
    <row r="718" spans="1:42" x14ac:dyDescent="0.35">
      <c r="A718" s="3" t="s">
        <v>3045</v>
      </c>
      <c r="B718" s="4"/>
      <c r="C718" s="4"/>
      <c r="D718" s="23" t="s">
        <v>32</v>
      </c>
      <c r="E718" s="4" t="s">
        <v>101</v>
      </c>
      <c r="F718" s="4" t="s">
        <v>34</v>
      </c>
      <c r="G718" s="4"/>
      <c r="H718" s="4"/>
      <c r="I718" s="4"/>
      <c r="J718" s="4"/>
      <c r="K718" s="4"/>
      <c r="L718" s="4"/>
      <c r="M718" s="4" t="s">
        <v>343</v>
      </c>
      <c r="N718" s="4" t="s">
        <v>41</v>
      </c>
      <c r="O718" s="4" t="s">
        <v>132</v>
      </c>
      <c r="P718" s="4" t="s">
        <v>133</v>
      </c>
      <c r="Q718" s="4" t="s">
        <v>134</v>
      </c>
      <c r="R718" s="4">
        <v>88.9</v>
      </c>
      <c r="S718" s="4">
        <v>0</v>
      </c>
      <c r="T718" s="4">
        <v>0</v>
      </c>
      <c r="U718" s="4">
        <v>0</v>
      </c>
      <c r="V718" s="4">
        <v>0</v>
      </c>
      <c r="W718" s="4">
        <v>0</v>
      </c>
      <c r="X718" s="5">
        <v>0</v>
      </c>
      <c r="Z718" s="3">
        <f t="shared" si="120"/>
        <v>4.0000000000000002E-4</v>
      </c>
      <c r="AA718" s="4">
        <f t="shared" si="120"/>
        <v>4.0000000000000002E-4</v>
      </c>
      <c r="AB718" s="4">
        <f t="shared" si="120"/>
        <v>4.0000000000000002E-4</v>
      </c>
      <c r="AC718" s="4">
        <f t="shared" si="119"/>
        <v>4.0000000000000002E-4</v>
      </c>
      <c r="AD718" s="4">
        <f t="shared" si="119"/>
        <v>4.0000000000000002E-4</v>
      </c>
      <c r="AE718" s="5">
        <f t="shared" si="119"/>
        <v>4.0000000000000002E-4</v>
      </c>
      <c r="AF718"/>
      <c r="AG718" s="3">
        <f t="shared" si="125"/>
        <v>4.0000000000000002E-4</v>
      </c>
      <c r="AH718" s="5">
        <f t="shared" si="126"/>
        <v>4.0000000000000002E-4</v>
      </c>
      <c r="AI718"/>
      <c r="AJ718" s="3" t="e">
        <f t="shared" si="127"/>
        <v>#DIV/0!</v>
      </c>
      <c r="AK718" s="4">
        <f t="shared" si="121"/>
        <v>1</v>
      </c>
      <c r="AL718" s="4">
        <f t="shared" si="128"/>
        <v>1</v>
      </c>
      <c r="AM718" s="4">
        <f t="shared" si="122"/>
        <v>1</v>
      </c>
      <c r="AN718" s="4">
        <f t="shared" si="123"/>
        <v>0</v>
      </c>
      <c r="AO718" s="4">
        <f t="shared" si="124"/>
        <v>0</v>
      </c>
      <c r="AP718" s="16" t="str">
        <f t="shared" si="129"/>
        <v>#00FF00</v>
      </c>
    </row>
    <row r="719" spans="1:42" x14ac:dyDescent="0.35">
      <c r="A719" s="3" t="s">
        <v>3046</v>
      </c>
      <c r="B719" s="4" t="s">
        <v>559</v>
      </c>
      <c r="C719" s="4"/>
      <c r="D719" s="23" t="s">
        <v>32</v>
      </c>
      <c r="E719" s="4" t="s">
        <v>33</v>
      </c>
      <c r="F719" s="4" t="s">
        <v>34</v>
      </c>
      <c r="G719" s="4" t="s">
        <v>35</v>
      </c>
      <c r="H719" s="4" t="s">
        <v>36</v>
      </c>
      <c r="I719" s="4" t="s">
        <v>37</v>
      </c>
      <c r="J719" s="4" t="s">
        <v>38</v>
      </c>
      <c r="K719" s="4" t="s">
        <v>32</v>
      </c>
      <c r="L719" s="4" t="s">
        <v>111</v>
      </c>
      <c r="M719" s="4" t="s">
        <v>392</v>
      </c>
      <c r="N719" s="4" t="s">
        <v>41</v>
      </c>
      <c r="O719" s="4" t="s">
        <v>561</v>
      </c>
      <c r="P719" s="4" t="s">
        <v>562</v>
      </c>
      <c r="Q719" s="4" t="s">
        <v>3047</v>
      </c>
      <c r="R719" s="4">
        <v>79.7</v>
      </c>
      <c r="S719" s="4">
        <v>0</v>
      </c>
      <c r="T719" s="4">
        <v>0</v>
      </c>
      <c r="U719" s="4">
        <v>0</v>
      </c>
      <c r="V719" s="4">
        <v>0</v>
      </c>
      <c r="W719" s="4">
        <v>0</v>
      </c>
      <c r="X719" s="5">
        <v>1</v>
      </c>
      <c r="Z719" s="3">
        <f t="shared" si="120"/>
        <v>4.0000000000000002E-4</v>
      </c>
      <c r="AA719" s="4">
        <f t="shared" si="120"/>
        <v>4.0000000000000002E-4</v>
      </c>
      <c r="AB719" s="4">
        <f t="shared" si="120"/>
        <v>4.0000000000000002E-4</v>
      </c>
      <c r="AC719" s="4">
        <f t="shared" si="119"/>
        <v>4.0000000000000002E-4</v>
      </c>
      <c r="AD719" s="4">
        <f t="shared" si="119"/>
        <v>4.0000000000000002E-4</v>
      </c>
      <c r="AE719" s="5">
        <f t="shared" si="119"/>
        <v>5.5720798616569727E-4</v>
      </c>
      <c r="AF719"/>
      <c r="AG719" s="3">
        <f t="shared" si="125"/>
        <v>4.0000000000000002E-4</v>
      </c>
      <c r="AH719" s="5">
        <f t="shared" si="126"/>
        <v>4.5240266205523244E-4</v>
      </c>
      <c r="AI719"/>
      <c r="AJ719" s="3">
        <f t="shared" si="127"/>
        <v>0.42264973081037416</v>
      </c>
      <c r="AK719" s="4">
        <f t="shared" si="121"/>
        <v>0.42264973081037416</v>
      </c>
      <c r="AL719" s="4">
        <f t="shared" si="128"/>
        <v>1</v>
      </c>
      <c r="AM719" s="4">
        <f t="shared" si="122"/>
        <v>1.1310066551380811</v>
      </c>
      <c r="AN719" s="4">
        <f t="shared" si="123"/>
        <v>0</v>
      </c>
      <c r="AO719" s="4" t="str">
        <f t="shared" si="124"/>
        <v>K02016</v>
      </c>
      <c r="AP719" s="16" t="str">
        <f t="shared" si="129"/>
        <v>#00FF00</v>
      </c>
    </row>
    <row r="720" spans="1:42" x14ac:dyDescent="0.35">
      <c r="A720" s="3" t="s">
        <v>3048</v>
      </c>
      <c r="B720" s="4"/>
      <c r="C720" s="4"/>
      <c r="D720" s="23" t="s">
        <v>32</v>
      </c>
      <c r="E720" s="4" t="s">
        <v>33</v>
      </c>
      <c r="F720" s="4" t="s">
        <v>34</v>
      </c>
      <c r="G720" s="4" t="s">
        <v>35</v>
      </c>
      <c r="H720" s="4" t="s">
        <v>36</v>
      </c>
      <c r="I720" s="4" t="s">
        <v>37</v>
      </c>
      <c r="J720" s="4" t="s">
        <v>38</v>
      </c>
      <c r="K720" s="4" t="s">
        <v>32</v>
      </c>
      <c r="L720" s="4" t="s">
        <v>373</v>
      </c>
      <c r="M720" s="4" t="s">
        <v>175</v>
      </c>
      <c r="N720" s="4" t="s">
        <v>41</v>
      </c>
      <c r="O720" s="4" t="s">
        <v>50</v>
      </c>
      <c r="P720" s="4" t="s">
        <v>50</v>
      </c>
      <c r="Q720" s="4" t="s">
        <v>51</v>
      </c>
      <c r="R720" s="4">
        <v>71.900000000000006</v>
      </c>
      <c r="S720" s="4">
        <v>0</v>
      </c>
      <c r="T720" s="4">
        <v>0</v>
      </c>
      <c r="U720" s="4">
        <v>0</v>
      </c>
      <c r="V720" s="4">
        <v>0</v>
      </c>
      <c r="W720" s="4">
        <v>0</v>
      </c>
      <c r="X720" s="5">
        <v>2</v>
      </c>
      <c r="Z720" s="3">
        <f t="shared" si="120"/>
        <v>4.0000000000000002E-4</v>
      </c>
      <c r="AA720" s="4">
        <f t="shared" si="120"/>
        <v>4.0000000000000002E-4</v>
      </c>
      <c r="AB720" s="4">
        <f t="shared" si="120"/>
        <v>4.0000000000000002E-4</v>
      </c>
      <c r="AC720" s="4">
        <f t="shared" si="119"/>
        <v>4.0000000000000002E-4</v>
      </c>
      <c r="AD720" s="4">
        <f t="shared" si="119"/>
        <v>4.0000000000000002E-4</v>
      </c>
      <c r="AE720" s="5">
        <f t="shared" si="119"/>
        <v>7.1441597233139447E-4</v>
      </c>
      <c r="AF720"/>
      <c r="AG720" s="3">
        <f t="shared" si="125"/>
        <v>4.0000000000000002E-4</v>
      </c>
      <c r="AH720" s="5">
        <f t="shared" si="126"/>
        <v>5.048053241104648E-4</v>
      </c>
      <c r="AI720"/>
      <c r="AJ720" s="3">
        <f t="shared" si="127"/>
        <v>0.42264973081037438</v>
      </c>
      <c r="AK720" s="4">
        <f t="shared" si="121"/>
        <v>0.42264973081037438</v>
      </c>
      <c r="AL720" s="4">
        <f t="shared" si="128"/>
        <v>1</v>
      </c>
      <c r="AM720" s="4">
        <f t="shared" si="122"/>
        <v>1.2620133102761619</v>
      </c>
      <c r="AN720" s="4">
        <f t="shared" si="123"/>
        <v>0</v>
      </c>
      <c r="AO720" s="4">
        <f t="shared" si="124"/>
        <v>0</v>
      </c>
      <c r="AP720" s="16" t="str">
        <f t="shared" si="129"/>
        <v>#00FF00</v>
      </c>
    </row>
    <row r="721" spans="1:42" x14ac:dyDescent="0.35">
      <c r="A721" s="3" t="s">
        <v>3049</v>
      </c>
      <c r="B721" s="4"/>
      <c r="C721" s="4"/>
      <c r="D721" s="23" t="s">
        <v>32</v>
      </c>
      <c r="E721" s="4" t="s">
        <v>33</v>
      </c>
      <c r="F721" s="4" t="s">
        <v>34</v>
      </c>
      <c r="G721" s="4" t="s">
        <v>35</v>
      </c>
      <c r="H721" s="4" t="s">
        <v>36</v>
      </c>
      <c r="I721" s="4" t="s">
        <v>37</v>
      </c>
      <c r="J721" s="4" t="s">
        <v>38</v>
      </c>
      <c r="K721" s="4" t="s">
        <v>32</v>
      </c>
      <c r="L721" s="4" t="s">
        <v>39</v>
      </c>
      <c r="M721" s="4" t="s">
        <v>642</v>
      </c>
      <c r="N721" s="4" t="s">
        <v>41</v>
      </c>
      <c r="O721" s="4" t="s">
        <v>3050</v>
      </c>
      <c r="P721" s="4" t="s">
        <v>3051</v>
      </c>
      <c r="Q721" s="4" t="s">
        <v>3052</v>
      </c>
      <c r="R721" s="4">
        <v>88.5</v>
      </c>
      <c r="S721" s="4">
        <v>0</v>
      </c>
      <c r="T721" s="4">
        <v>0</v>
      </c>
      <c r="U721" s="4">
        <v>0</v>
      </c>
      <c r="V721" s="4">
        <v>1</v>
      </c>
      <c r="W721" s="4">
        <v>5</v>
      </c>
      <c r="X721" s="5">
        <v>3</v>
      </c>
      <c r="Z721" s="3">
        <f t="shared" si="120"/>
        <v>4.0000000000000002E-4</v>
      </c>
      <c r="AA721" s="4">
        <f t="shared" si="120"/>
        <v>4.0000000000000002E-4</v>
      </c>
      <c r="AB721" s="4">
        <f t="shared" si="120"/>
        <v>4.0000000000000002E-4</v>
      </c>
      <c r="AC721" s="4">
        <f t="shared" si="119"/>
        <v>8.5351473922902499E-4</v>
      </c>
      <c r="AD721" s="4">
        <f t="shared" si="119"/>
        <v>1.3056330374932078E-3</v>
      </c>
      <c r="AE721" s="5">
        <f t="shared" si="119"/>
        <v>8.7162395849709167E-4</v>
      </c>
      <c r="AF721"/>
      <c r="AG721" s="3">
        <f t="shared" si="125"/>
        <v>4.0000000000000002E-4</v>
      </c>
      <c r="AH721" s="5">
        <f t="shared" si="126"/>
        <v>1.0102572450731082E-3</v>
      </c>
      <c r="AI721"/>
      <c r="AJ721" s="3">
        <f t="shared" si="127"/>
        <v>5.3940904447810634E-2</v>
      </c>
      <c r="AK721" s="4">
        <f t="shared" si="121"/>
        <v>5.3940904447810634E-2</v>
      </c>
      <c r="AL721" s="4">
        <f t="shared" si="128"/>
        <v>1</v>
      </c>
      <c r="AM721" s="4">
        <f t="shared" si="122"/>
        <v>2.5256431126827703</v>
      </c>
      <c r="AN721" s="4">
        <f t="shared" si="123"/>
        <v>0</v>
      </c>
      <c r="AO721" s="4">
        <f t="shared" si="124"/>
        <v>0</v>
      </c>
      <c r="AP721" s="16" t="str">
        <f t="shared" si="129"/>
        <v>#00FF00</v>
      </c>
    </row>
    <row r="722" spans="1:42" x14ac:dyDescent="0.35">
      <c r="A722" s="3" t="s">
        <v>3053</v>
      </c>
      <c r="B722" s="4" t="s">
        <v>3054</v>
      </c>
      <c r="C722" s="4" t="s">
        <v>3055</v>
      </c>
      <c r="D722" s="23" t="s">
        <v>32</v>
      </c>
      <c r="E722" s="4" t="s">
        <v>33</v>
      </c>
      <c r="F722" s="4" t="s">
        <v>34</v>
      </c>
      <c r="G722" s="4" t="s">
        <v>35</v>
      </c>
      <c r="H722" s="4" t="s">
        <v>36</v>
      </c>
      <c r="I722" s="4" t="s">
        <v>37</v>
      </c>
      <c r="J722" s="4" t="s">
        <v>38</v>
      </c>
      <c r="K722" s="4" t="s">
        <v>32</v>
      </c>
      <c r="L722" s="4" t="s">
        <v>39</v>
      </c>
      <c r="M722" s="4" t="s">
        <v>320</v>
      </c>
      <c r="N722" s="4" t="s">
        <v>41</v>
      </c>
      <c r="O722" s="4" t="s">
        <v>3056</v>
      </c>
      <c r="P722" s="4" t="s">
        <v>3057</v>
      </c>
      <c r="Q722" s="4" t="s">
        <v>3058</v>
      </c>
      <c r="R722" s="4">
        <v>94.9</v>
      </c>
      <c r="S722" s="4">
        <v>0</v>
      </c>
      <c r="T722" s="4">
        <v>0</v>
      </c>
      <c r="U722" s="4">
        <v>0</v>
      </c>
      <c r="V722" s="4">
        <v>0</v>
      </c>
      <c r="W722" s="4">
        <v>0</v>
      </c>
      <c r="X722" s="5">
        <v>1</v>
      </c>
      <c r="Z722" s="3">
        <f t="shared" si="120"/>
        <v>4.0000000000000002E-4</v>
      </c>
      <c r="AA722" s="4">
        <f t="shared" si="120"/>
        <v>4.0000000000000002E-4</v>
      </c>
      <c r="AB722" s="4">
        <f t="shared" si="120"/>
        <v>4.0000000000000002E-4</v>
      </c>
      <c r="AC722" s="4">
        <f t="shared" si="119"/>
        <v>4.0000000000000002E-4</v>
      </c>
      <c r="AD722" s="4">
        <f t="shared" si="119"/>
        <v>4.0000000000000002E-4</v>
      </c>
      <c r="AE722" s="5">
        <f t="shared" si="119"/>
        <v>5.5720798616569727E-4</v>
      </c>
      <c r="AF722"/>
      <c r="AG722" s="3">
        <f t="shared" si="125"/>
        <v>4.0000000000000002E-4</v>
      </c>
      <c r="AH722" s="5">
        <f t="shared" si="126"/>
        <v>4.5240266205523244E-4</v>
      </c>
      <c r="AI722"/>
      <c r="AJ722" s="3">
        <f t="shared" si="127"/>
        <v>0.42264973081037416</v>
      </c>
      <c r="AK722" s="4">
        <f t="shared" si="121"/>
        <v>0.42264973081037416</v>
      </c>
      <c r="AL722" s="4">
        <f t="shared" si="128"/>
        <v>1</v>
      </c>
      <c r="AM722" s="4">
        <f t="shared" si="122"/>
        <v>1.1310066551380811</v>
      </c>
      <c r="AN722" s="4">
        <f t="shared" si="123"/>
        <v>0</v>
      </c>
      <c r="AO722" s="4" t="str">
        <f t="shared" si="124"/>
        <v>K17828</v>
      </c>
      <c r="AP722" s="16" t="str">
        <f t="shared" si="129"/>
        <v>#00FF00</v>
      </c>
    </row>
    <row r="723" spans="1:42" x14ac:dyDescent="0.35">
      <c r="A723" s="3" t="s">
        <v>3059</v>
      </c>
      <c r="B723" s="4" t="s">
        <v>3060</v>
      </c>
      <c r="C723" s="4" t="s">
        <v>3061</v>
      </c>
      <c r="D723" s="23" t="s">
        <v>32</v>
      </c>
      <c r="E723" s="4" t="s">
        <v>33</v>
      </c>
      <c r="F723" s="4" t="s">
        <v>34</v>
      </c>
      <c r="G723" s="4" t="s">
        <v>35</v>
      </c>
      <c r="H723" s="4" t="s">
        <v>36</v>
      </c>
      <c r="I723" s="4" t="s">
        <v>37</v>
      </c>
      <c r="J723" s="4" t="s">
        <v>38</v>
      </c>
      <c r="K723" s="4" t="s">
        <v>32</v>
      </c>
      <c r="L723" s="4" t="s">
        <v>39</v>
      </c>
      <c r="M723" s="4" t="s">
        <v>64</v>
      </c>
      <c r="N723" s="4" t="s">
        <v>41</v>
      </c>
      <c r="O723" s="4" t="s">
        <v>3062</v>
      </c>
      <c r="P723" s="4" t="s">
        <v>3063</v>
      </c>
      <c r="Q723" s="4" t="s">
        <v>3064</v>
      </c>
      <c r="R723" s="4">
        <v>85.2</v>
      </c>
      <c r="S723" s="4">
        <v>0</v>
      </c>
      <c r="T723" s="4">
        <v>0</v>
      </c>
      <c r="U723" s="4">
        <v>0</v>
      </c>
      <c r="V723" s="4">
        <v>0</v>
      </c>
      <c r="W723" s="4">
        <v>4</v>
      </c>
      <c r="X723" s="5">
        <v>1</v>
      </c>
      <c r="Z723" s="3">
        <f t="shared" si="120"/>
        <v>4.0000000000000002E-4</v>
      </c>
      <c r="AA723" s="4">
        <f t="shared" si="120"/>
        <v>4.0000000000000002E-4</v>
      </c>
      <c r="AB723" s="4">
        <f t="shared" si="120"/>
        <v>4.0000000000000002E-4</v>
      </c>
      <c r="AC723" s="4">
        <f t="shared" si="119"/>
        <v>4.0000000000000002E-4</v>
      </c>
      <c r="AD723" s="4">
        <f t="shared" si="119"/>
        <v>1.1245064299945662E-3</v>
      </c>
      <c r="AE723" s="5">
        <f t="shared" si="119"/>
        <v>5.5720798616569727E-4</v>
      </c>
      <c r="AF723"/>
      <c r="AG723" s="3">
        <f t="shared" si="125"/>
        <v>4.0000000000000002E-4</v>
      </c>
      <c r="AH723" s="5">
        <f t="shared" si="126"/>
        <v>6.9390480538675454E-4</v>
      </c>
      <c r="AI723"/>
      <c r="AJ723" s="3">
        <f t="shared" si="127"/>
        <v>0.31335145769039463</v>
      </c>
      <c r="AK723" s="4">
        <f t="shared" si="121"/>
        <v>0.31335145769039463</v>
      </c>
      <c r="AL723" s="4">
        <f t="shared" si="128"/>
        <v>1</v>
      </c>
      <c r="AM723" s="4">
        <f t="shared" si="122"/>
        <v>1.7347620134668862</v>
      </c>
      <c r="AN723" s="4">
        <f t="shared" si="123"/>
        <v>0</v>
      </c>
      <c r="AO723" s="4" t="str">
        <f t="shared" si="124"/>
        <v>K15449</v>
      </c>
      <c r="AP723" s="16" t="str">
        <f t="shared" si="129"/>
        <v>#00FF00</v>
      </c>
    </row>
    <row r="724" spans="1:42" x14ac:dyDescent="0.35">
      <c r="A724" s="3" t="s">
        <v>3065</v>
      </c>
      <c r="B724" s="4"/>
      <c r="C724" s="4"/>
      <c r="D724" s="23" t="s">
        <v>32</v>
      </c>
      <c r="E724" s="4" t="s">
        <v>33</v>
      </c>
      <c r="F724" s="4" t="s">
        <v>34</v>
      </c>
      <c r="G724" s="4" t="s">
        <v>35</v>
      </c>
      <c r="H724" s="4" t="s">
        <v>36</v>
      </c>
      <c r="I724" s="4" t="s">
        <v>37</v>
      </c>
      <c r="J724" s="4" t="s">
        <v>38</v>
      </c>
      <c r="K724" s="4" t="s">
        <v>32</v>
      </c>
      <c r="L724" s="4" t="s">
        <v>1936</v>
      </c>
      <c r="M724" s="4" t="s">
        <v>380</v>
      </c>
      <c r="N724" s="4" t="s">
        <v>41</v>
      </c>
      <c r="O724" s="4" t="s">
        <v>2558</v>
      </c>
      <c r="P724" s="4" t="s">
        <v>2559</v>
      </c>
      <c r="Q724" s="4" t="s">
        <v>3066</v>
      </c>
      <c r="R724" s="4">
        <v>47.8</v>
      </c>
      <c r="S724" s="4">
        <v>0</v>
      </c>
      <c r="T724" s="4">
        <v>0</v>
      </c>
      <c r="U724" s="4">
        <v>0</v>
      </c>
      <c r="V724" s="4">
        <v>0</v>
      </c>
      <c r="W724" s="4">
        <v>1</v>
      </c>
      <c r="X724" s="5">
        <v>1</v>
      </c>
      <c r="Z724" s="3">
        <f t="shared" si="120"/>
        <v>4.0000000000000002E-4</v>
      </c>
      <c r="AA724" s="4">
        <f t="shared" si="120"/>
        <v>4.0000000000000002E-4</v>
      </c>
      <c r="AB724" s="4">
        <f t="shared" si="120"/>
        <v>4.0000000000000002E-4</v>
      </c>
      <c r="AC724" s="4">
        <f t="shared" si="119"/>
        <v>4.0000000000000002E-4</v>
      </c>
      <c r="AD724" s="4">
        <f t="shared" si="119"/>
        <v>5.8112660749864162E-4</v>
      </c>
      <c r="AE724" s="5">
        <f t="shared" si="119"/>
        <v>5.5720798616569727E-4</v>
      </c>
      <c r="AF724"/>
      <c r="AG724" s="3">
        <f t="shared" si="125"/>
        <v>4.0000000000000002E-4</v>
      </c>
      <c r="AH724" s="5">
        <f t="shared" si="126"/>
        <v>5.1277819788811288E-4</v>
      </c>
      <c r="AI724"/>
      <c r="AJ724" s="3">
        <f t="shared" si="127"/>
        <v>0.18553614898453974</v>
      </c>
      <c r="AK724" s="4">
        <f t="shared" si="121"/>
        <v>0.18553614898453974</v>
      </c>
      <c r="AL724" s="4">
        <f t="shared" si="128"/>
        <v>1</v>
      </c>
      <c r="AM724" s="4">
        <f t="shared" si="122"/>
        <v>1.2819454947202822</v>
      </c>
      <c r="AN724" s="4">
        <f t="shared" si="123"/>
        <v>0</v>
      </c>
      <c r="AO724" s="4">
        <f t="shared" si="124"/>
        <v>0</v>
      </c>
      <c r="AP724" s="16" t="str">
        <f t="shared" si="129"/>
        <v>#00FF00</v>
      </c>
    </row>
    <row r="725" spans="1:42" x14ac:dyDescent="0.35">
      <c r="A725" s="3" t="s">
        <v>3067</v>
      </c>
      <c r="B725" s="4"/>
      <c r="C725" s="4"/>
      <c r="D725" s="23" t="s">
        <v>32</v>
      </c>
      <c r="E725" s="4" t="s">
        <v>101</v>
      </c>
      <c r="F725" s="4" t="s">
        <v>34</v>
      </c>
      <c r="G725" s="4"/>
      <c r="H725" s="4"/>
      <c r="I725" s="4"/>
      <c r="J725" s="4"/>
      <c r="K725" s="4"/>
      <c r="L725" s="4"/>
      <c r="M725" s="4" t="s">
        <v>118</v>
      </c>
      <c r="N725" s="4" t="s">
        <v>41</v>
      </c>
      <c r="O725" s="4" t="s">
        <v>50</v>
      </c>
      <c r="P725" s="4" t="s">
        <v>50</v>
      </c>
      <c r="Q725" s="4" t="s">
        <v>51</v>
      </c>
      <c r="R725" s="4">
        <v>77.900000000000006</v>
      </c>
      <c r="S725" s="4">
        <v>0</v>
      </c>
      <c r="T725" s="4">
        <v>0</v>
      </c>
      <c r="U725" s="4">
        <v>0</v>
      </c>
      <c r="V725" s="4">
        <v>0</v>
      </c>
      <c r="W725" s="4">
        <v>0</v>
      </c>
      <c r="X725" s="5">
        <v>0</v>
      </c>
      <c r="Z725" s="3">
        <f t="shared" si="120"/>
        <v>4.0000000000000002E-4</v>
      </c>
      <c r="AA725" s="4">
        <f t="shared" si="120"/>
        <v>4.0000000000000002E-4</v>
      </c>
      <c r="AB725" s="4">
        <f t="shared" si="120"/>
        <v>4.0000000000000002E-4</v>
      </c>
      <c r="AC725" s="4">
        <f t="shared" si="119"/>
        <v>4.0000000000000002E-4</v>
      </c>
      <c r="AD725" s="4">
        <f t="shared" si="119"/>
        <v>4.0000000000000002E-4</v>
      </c>
      <c r="AE725" s="5">
        <f t="shared" si="119"/>
        <v>4.0000000000000002E-4</v>
      </c>
      <c r="AF725"/>
      <c r="AG725" s="3">
        <f t="shared" si="125"/>
        <v>4.0000000000000002E-4</v>
      </c>
      <c r="AH725" s="5">
        <f t="shared" si="126"/>
        <v>4.0000000000000002E-4</v>
      </c>
      <c r="AI725"/>
      <c r="AJ725" s="3" t="e">
        <f t="shared" si="127"/>
        <v>#DIV/0!</v>
      </c>
      <c r="AK725" s="4">
        <f t="shared" si="121"/>
        <v>1</v>
      </c>
      <c r="AL725" s="4">
        <f t="shared" si="128"/>
        <v>1</v>
      </c>
      <c r="AM725" s="4">
        <f t="shared" si="122"/>
        <v>1</v>
      </c>
      <c r="AN725" s="4">
        <f t="shared" si="123"/>
        <v>0</v>
      </c>
      <c r="AO725" s="4">
        <f t="shared" si="124"/>
        <v>0</v>
      </c>
      <c r="AP725" s="16" t="str">
        <f t="shared" si="129"/>
        <v>#00FF00</v>
      </c>
    </row>
    <row r="726" spans="1:42" x14ac:dyDescent="0.35">
      <c r="A726" s="3" t="s">
        <v>3068</v>
      </c>
      <c r="B726" s="4"/>
      <c r="C726" s="4"/>
      <c r="D726" s="23" t="s">
        <v>32</v>
      </c>
      <c r="E726" s="4" t="s">
        <v>33</v>
      </c>
      <c r="F726" s="4" t="s">
        <v>34</v>
      </c>
      <c r="G726" s="4" t="s">
        <v>35</v>
      </c>
      <c r="H726" s="4" t="s">
        <v>36</v>
      </c>
      <c r="I726" s="4" t="s">
        <v>37</v>
      </c>
      <c r="J726" s="4" t="s">
        <v>38</v>
      </c>
      <c r="K726" s="4" t="s">
        <v>32</v>
      </c>
      <c r="L726" s="4" t="s">
        <v>373</v>
      </c>
      <c r="M726" s="4" t="s">
        <v>197</v>
      </c>
      <c r="N726" s="4" t="s">
        <v>41</v>
      </c>
      <c r="O726" s="4" t="s">
        <v>50</v>
      </c>
      <c r="P726" s="4" t="s">
        <v>50</v>
      </c>
      <c r="Q726" s="4" t="s">
        <v>3069</v>
      </c>
      <c r="R726" s="4">
        <v>89.3</v>
      </c>
      <c r="S726" s="4">
        <v>0</v>
      </c>
      <c r="T726" s="4">
        <v>0</v>
      </c>
      <c r="U726" s="4">
        <v>0</v>
      </c>
      <c r="V726" s="4">
        <v>0</v>
      </c>
      <c r="W726" s="4">
        <v>1</v>
      </c>
      <c r="X726" s="5">
        <v>1</v>
      </c>
      <c r="Z726" s="3">
        <f t="shared" si="120"/>
        <v>4.0000000000000002E-4</v>
      </c>
      <c r="AA726" s="4">
        <f t="shared" si="120"/>
        <v>4.0000000000000002E-4</v>
      </c>
      <c r="AB726" s="4">
        <f t="shared" si="120"/>
        <v>4.0000000000000002E-4</v>
      </c>
      <c r="AC726" s="4">
        <f t="shared" si="119"/>
        <v>4.0000000000000002E-4</v>
      </c>
      <c r="AD726" s="4">
        <f t="shared" si="119"/>
        <v>5.8112660749864162E-4</v>
      </c>
      <c r="AE726" s="5">
        <f t="shared" si="119"/>
        <v>5.5720798616569727E-4</v>
      </c>
      <c r="AF726"/>
      <c r="AG726" s="3">
        <f t="shared" si="125"/>
        <v>4.0000000000000002E-4</v>
      </c>
      <c r="AH726" s="5">
        <f t="shared" si="126"/>
        <v>5.1277819788811288E-4</v>
      </c>
      <c r="AI726"/>
      <c r="AJ726" s="3">
        <f t="shared" si="127"/>
        <v>0.18553614898453974</v>
      </c>
      <c r="AK726" s="4">
        <f t="shared" si="121"/>
        <v>0.18553614898453974</v>
      </c>
      <c r="AL726" s="4">
        <f t="shared" si="128"/>
        <v>1</v>
      </c>
      <c r="AM726" s="4">
        <f t="shared" si="122"/>
        <v>1.2819454947202822</v>
      </c>
      <c r="AN726" s="4">
        <f t="shared" si="123"/>
        <v>0</v>
      </c>
      <c r="AO726" s="4">
        <f t="shared" si="124"/>
        <v>0</v>
      </c>
      <c r="AP726" s="16" t="str">
        <f t="shared" si="129"/>
        <v>#00FF00</v>
      </c>
    </row>
    <row r="727" spans="1:42" x14ac:dyDescent="0.35">
      <c r="A727" s="3" t="s">
        <v>3070</v>
      </c>
      <c r="B727" s="4" t="s">
        <v>3071</v>
      </c>
      <c r="C727" s="4" t="s">
        <v>1021</v>
      </c>
      <c r="D727" s="23" t="s">
        <v>32</v>
      </c>
      <c r="E727" s="4" t="s">
        <v>33</v>
      </c>
      <c r="F727" s="4" t="s">
        <v>34</v>
      </c>
      <c r="G727" s="4" t="s">
        <v>35</v>
      </c>
      <c r="H727" s="4" t="s">
        <v>36</v>
      </c>
      <c r="I727" s="4" t="s">
        <v>37</v>
      </c>
      <c r="J727" s="4" t="s">
        <v>38</v>
      </c>
      <c r="K727" s="4" t="s">
        <v>32</v>
      </c>
      <c r="L727" s="4" t="s">
        <v>39</v>
      </c>
      <c r="M727" s="4" t="s">
        <v>197</v>
      </c>
      <c r="N727" s="4" t="s">
        <v>41</v>
      </c>
      <c r="O727" s="4" t="s">
        <v>3072</v>
      </c>
      <c r="P727" s="4" t="s">
        <v>3073</v>
      </c>
      <c r="Q727" s="4" t="s">
        <v>3074</v>
      </c>
      <c r="R727" s="4">
        <v>93.3</v>
      </c>
      <c r="S727" s="4">
        <v>0</v>
      </c>
      <c r="T727" s="4">
        <v>0</v>
      </c>
      <c r="U727" s="4">
        <v>0</v>
      </c>
      <c r="V727" s="4">
        <v>2</v>
      </c>
      <c r="W727" s="4">
        <v>4</v>
      </c>
      <c r="X727" s="5">
        <v>5</v>
      </c>
      <c r="Z727" s="3">
        <f t="shared" si="120"/>
        <v>4.0000000000000002E-4</v>
      </c>
      <c r="AA727" s="4">
        <f t="shared" si="120"/>
        <v>4.0000000000000002E-4</v>
      </c>
      <c r="AB727" s="4">
        <f t="shared" si="120"/>
        <v>4.0000000000000002E-4</v>
      </c>
      <c r="AC727" s="4">
        <f t="shared" si="119"/>
        <v>1.30702947845805E-3</v>
      </c>
      <c r="AD727" s="4">
        <f t="shared" si="119"/>
        <v>1.1245064299945662E-3</v>
      </c>
      <c r="AE727" s="5">
        <f t="shared" si="119"/>
        <v>1.1860399308284862E-3</v>
      </c>
      <c r="AF727"/>
      <c r="AG727" s="3">
        <f t="shared" si="125"/>
        <v>4.0000000000000002E-4</v>
      </c>
      <c r="AH727" s="5">
        <f t="shared" si="126"/>
        <v>1.2058586130937008E-3</v>
      </c>
      <c r="AI727"/>
      <c r="AJ727" s="3">
        <f t="shared" si="127"/>
        <v>4.3970386236173798E-3</v>
      </c>
      <c r="AK727" s="4">
        <f t="shared" si="121"/>
        <v>4.3970386236173798E-3</v>
      </c>
      <c r="AL727" s="4">
        <f t="shared" si="128"/>
        <v>4.3970386236173798E-3</v>
      </c>
      <c r="AM727" s="4">
        <f t="shared" si="122"/>
        <v>3.0146465327342518</v>
      </c>
      <c r="AN727" s="4">
        <f t="shared" si="123"/>
        <v>1.5919888560670539</v>
      </c>
      <c r="AO727" s="4" t="str">
        <f t="shared" si="124"/>
        <v>K03049</v>
      </c>
      <c r="AP727" s="16" t="str">
        <f t="shared" si="129"/>
        <v>#FFFF00</v>
      </c>
    </row>
    <row r="728" spans="1:42" x14ac:dyDescent="0.35">
      <c r="A728" s="3" t="s">
        <v>3075</v>
      </c>
      <c r="B728" s="4" t="s">
        <v>3076</v>
      </c>
      <c r="C728" s="4"/>
      <c r="D728" s="23" t="s">
        <v>32</v>
      </c>
      <c r="E728" s="4" t="s">
        <v>33</v>
      </c>
      <c r="F728" s="4" t="s">
        <v>34</v>
      </c>
      <c r="G728" s="4" t="s">
        <v>35</v>
      </c>
      <c r="H728" s="4" t="s">
        <v>36</v>
      </c>
      <c r="I728" s="4" t="s">
        <v>37</v>
      </c>
      <c r="J728" s="4" t="s">
        <v>38</v>
      </c>
      <c r="K728" s="4" t="s">
        <v>32</v>
      </c>
      <c r="L728" s="4" t="s">
        <v>39</v>
      </c>
      <c r="M728" s="4" t="s">
        <v>118</v>
      </c>
      <c r="N728" s="4" t="s">
        <v>41</v>
      </c>
      <c r="O728" s="4" t="s">
        <v>1095</v>
      </c>
      <c r="P728" s="4" t="s">
        <v>1096</v>
      </c>
      <c r="Q728" s="4" t="s">
        <v>3077</v>
      </c>
      <c r="R728" s="4">
        <v>93.2</v>
      </c>
      <c r="S728" s="4">
        <v>0</v>
      </c>
      <c r="T728" s="4">
        <v>0</v>
      </c>
      <c r="U728" s="4">
        <v>0</v>
      </c>
      <c r="V728" s="4">
        <v>2</v>
      </c>
      <c r="W728" s="4">
        <v>7</v>
      </c>
      <c r="X728" s="5">
        <v>9</v>
      </c>
      <c r="Z728" s="3">
        <f t="shared" si="120"/>
        <v>4.0000000000000002E-4</v>
      </c>
      <c r="AA728" s="4">
        <f t="shared" si="120"/>
        <v>4.0000000000000002E-4</v>
      </c>
      <c r="AB728" s="4">
        <f t="shared" si="120"/>
        <v>4.0000000000000002E-4</v>
      </c>
      <c r="AC728" s="4">
        <f t="shared" si="119"/>
        <v>1.30702947845805E-3</v>
      </c>
      <c r="AD728" s="4">
        <f t="shared" si="119"/>
        <v>1.6678862524904909E-3</v>
      </c>
      <c r="AE728" s="5">
        <f t="shared" si="119"/>
        <v>1.814871875491275E-3</v>
      </c>
      <c r="AF728"/>
      <c r="AG728" s="3">
        <f t="shared" si="125"/>
        <v>4.0000000000000002E-4</v>
      </c>
      <c r="AH728" s="5">
        <f t="shared" si="126"/>
        <v>1.5965958688132721E-3</v>
      </c>
      <c r="AI728"/>
      <c r="AJ728" s="3">
        <f t="shared" si="127"/>
        <v>1.5528089322033745E-2</v>
      </c>
      <c r="AK728" s="4">
        <f t="shared" si="121"/>
        <v>1.5528089322033745E-2</v>
      </c>
      <c r="AL728" s="4">
        <f t="shared" si="128"/>
        <v>1.5528089322033745E-2</v>
      </c>
      <c r="AM728" s="4">
        <f t="shared" si="122"/>
        <v>3.9914896720331803</v>
      </c>
      <c r="AN728" s="4">
        <f t="shared" si="123"/>
        <v>1.9969272781172933</v>
      </c>
      <c r="AO728" s="4" t="str">
        <f t="shared" si="124"/>
        <v>K03265</v>
      </c>
      <c r="AP728" s="16" t="str">
        <f t="shared" si="129"/>
        <v>#FFFF00</v>
      </c>
    </row>
    <row r="729" spans="1:42" x14ac:dyDescent="0.35">
      <c r="A729" s="3" t="s">
        <v>3078</v>
      </c>
      <c r="B729" s="4" t="s">
        <v>3079</v>
      </c>
      <c r="C729" s="4" t="s">
        <v>3080</v>
      </c>
      <c r="D729" s="23" t="s">
        <v>32</v>
      </c>
      <c r="E729" s="4" t="s">
        <v>33</v>
      </c>
      <c r="F729" s="4" t="s">
        <v>34</v>
      </c>
      <c r="G729" s="4" t="s">
        <v>35</v>
      </c>
      <c r="H729" s="4" t="s">
        <v>36</v>
      </c>
      <c r="I729" s="4" t="s">
        <v>37</v>
      </c>
      <c r="J729" s="4" t="s">
        <v>38</v>
      </c>
      <c r="K729" s="4" t="s">
        <v>32</v>
      </c>
      <c r="L729" s="4" t="s">
        <v>39</v>
      </c>
      <c r="M729" s="4" t="s">
        <v>197</v>
      </c>
      <c r="N729" s="4" t="s">
        <v>41</v>
      </c>
      <c r="O729" s="4" t="s">
        <v>3081</v>
      </c>
      <c r="P729" s="4" t="s">
        <v>3082</v>
      </c>
      <c r="Q729" s="4" t="s">
        <v>3083</v>
      </c>
      <c r="R729" s="4">
        <v>91.6</v>
      </c>
      <c r="S729" s="4">
        <v>0</v>
      </c>
      <c r="T729" s="4">
        <v>0</v>
      </c>
      <c r="U729" s="4">
        <v>0</v>
      </c>
      <c r="V729" s="4">
        <v>1</v>
      </c>
      <c r="W729" s="4">
        <v>3</v>
      </c>
      <c r="X729" s="5">
        <v>4</v>
      </c>
      <c r="Z729" s="3">
        <f t="shared" si="120"/>
        <v>4.0000000000000002E-4</v>
      </c>
      <c r="AA729" s="4">
        <f t="shared" si="120"/>
        <v>4.0000000000000002E-4</v>
      </c>
      <c r="AB729" s="4">
        <f t="shared" si="120"/>
        <v>4.0000000000000002E-4</v>
      </c>
      <c r="AC729" s="4">
        <f t="shared" si="119"/>
        <v>8.5351473922902499E-4</v>
      </c>
      <c r="AD729" s="4">
        <f t="shared" si="119"/>
        <v>9.4337982249592472E-4</v>
      </c>
      <c r="AE729" s="5">
        <f t="shared" si="119"/>
        <v>1.028831944662789E-3</v>
      </c>
      <c r="AF729"/>
      <c r="AG729" s="3">
        <f t="shared" si="125"/>
        <v>4.0000000000000002E-4</v>
      </c>
      <c r="AH729" s="5">
        <f t="shared" si="126"/>
        <v>9.4190883546257963E-4</v>
      </c>
      <c r="AI729"/>
      <c r="AJ729" s="3">
        <f t="shared" si="127"/>
        <v>8.6113048525342482E-3</v>
      </c>
      <c r="AK729" s="4">
        <f t="shared" si="121"/>
        <v>8.6113048525342482E-3</v>
      </c>
      <c r="AL729" s="4">
        <f t="shared" si="128"/>
        <v>8.6113048525342482E-3</v>
      </c>
      <c r="AM729" s="4">
        <f t="shared" si="122"/>
        <v>2.3547720886564489</v>
      </c>
      <c r="AN729" s="4">
        <f t="shared" si="123"/>
        <v>1.2355874324594207</v>
      </c>
      <c r="AO729" s="4" t="str">
        <f t="shared" si="124"/>
        <v>K06859</v>
      </c>
      <c r="AP729" s="16" t="str">
        <f t="shared" si="129"/>
        <v>#FFFF00</v>
      </c>
    </row>
    <row r="730" spans="1:42" x14ac:dyDescent="0.35">
      <c r="A730" s="3" t="s">
        <v>3084</v>
      </c>
      <c r="B730" s="4" t="s">
        <v>3085</v>
      </c>
      <c r="C730" s="4"/>
      <c r="D730" s="23" t="s">
        <v>32</v>
      </c>
      <c r="E730" s="4" t="s">
        <v>33</v>
      </c>
      <c r="F730" s="4" t="s">
        <v>34</v>
      </c>
      <c r="G730" s="4" t="s">
        <v>35</v>
      </c>
      <c r="H730" s="4" t="s">
        <v>36</v>
      </c>
      <c r="I730" s="4" t="s">
        <v>37</v>
      </c>
      <c r="J730" s="4" t="s">
        <v>38</v>
      </c>
      <c r="K730" s="4" t="s">
        <v>32</v>
      </c>
      <c r="L730" s="4" t="s">
        <v>708</v>
      </c>
      <c r="M730" s="4" t="s">
        <v>586</v>
      </c>
      <c r="N730" s="4" t="s">
        <v>41</v>
      </c>
      <c r="O730" s="4" t="s">
        <v>2839</v>
      </c>
      <c r="P730" s="4" t="s">
        <v>2840</v>
      </c>
      <c r="Q730" s="4" t="s">
        <v>3086</v>
      </c>
      <c r="R730" s="4">
        <v>73.599999999999994</v>
      </c>
      <c r="S730" s="4">
        <v>0</v>
      </c>
      <c r="T730" s="4">
        <v>0</v>
      </c>
      <c r="U730" s="4">
        <v>0</v>
      </c>
      <c r="V730" s="4">
        <v>0</v>
      </c>
      <c r="W730" s="4">
        <v>0</v>
      </c>
      <c r="X730" s="5">
        <v>0</v>
      </c>
      <c r="Z730" s="3">
        <f t="shared" si="120"/>
        <v>4.0000000000000002E-4</v>
      </c>
      <c r="AA730" s="4">
        <f t="shared" si="120"/>
        <v>4.0000000000000002E-4</v>
      </c>
      <c r="AB730" s="4">
        <f t="shared" si="120"/>
        <v>4.0000000000000002E-4</v>
      </c>
      <c r="AC730" s="4">
        <f t="shared" si="119"/>
        <v>4.0000000000000002E-4</v>
      </c>
      <c r="AD730" s="4">
        <f t="shared" si="119"/>
        <v>4.0000000000000002E-4</v>
      </c>
      <c r="AE730" s="5">
        <f t="shared" si="119"/>
        <v>4.0000000000000002E-4</v>
      </c>
      <c r="AF730"/>
      <c r="AG730" s="3">
        <f t="shared" si="125"/>
        <v>4.0000000000000002E-4</v>
      </c>
      <c r="AH730" s="5">
        <f t="shared" si="126"/>
        <v>4.0000000000000002E-4</v>
      </c>
      <c r="AI730"/>
      <c r="AJ730" s="3" t="e">
        <f t="shared" si="127"/>
        <v>#DIV/0!</v>
      </c>
      <c r="AK730" s="4">
        <f t="shared" si="121"/>
        <v>1</v>
      </c>
      <c r="AL730" s="4">
        <f t="shared" si="128"/>
        <v>1</v>
      </c>
      <c r="AM730" s="4">
        <f t="shared" si="122"/>
        <v>1</v>
      </c>
      <c r="AN730" s="4">
        <f t="shared" si="123"/>
        <v>0</v>
      </c>
      <c r="AO730" s="4" t="str">
        <f t="shared" si="124"/>
        <v>K02034</v>
      </c>
      <c r="AP730" s="16" t="str">
        <f t="shared" si="129"/>
        <v>#00FF00</v>
      </c>
    </row>
    <row r="731" spans="1:42" x14ac:dyDescent="0.35">
      <c r="A731" s="3" t="s">
        <v>3087</v>
      </c>
      <c r="B731" s="4" t="s">
        <v>3088</v>
      </c>
      <c r="C731" s="4"/>
      <c r="D731" s="23" t="s">
        <v>32</v>
      </c>
      <c r="E731" s="4" t="s">
        <v>33</v>
      </c>
      <c r="F731" s="4" t="s">
        <v>34</v>
      </c>
      <c r="G731" s="4" t="s">
        <v>35</v>
      </c>
      <c r="H731" s="4" t="s">
        <v>36</v>
      </c>
      <c r="I731" s="4" t="s">
        <v>37</v>
      </c>
      <c r="J731" s="4" t="s">
        <v>38</v>
      </c>
      <c r="K731" s="4" t="s">
        <v>32</v>
      </c>
      <c r="L731" s="4" t="s">
        <v>39</v>
      </c>
      <c r="M731" s="4" t="s">
        <v>169</v>
      </c>
      <c r="N731" s="4" t="s">
        <v>41</v>
      </c>
      <c r="O731" s="4" t="s">
        <v>3089</v>
      </c>
      <c r="P731" s="4" t="s">
        <v>3090</v>
      </c>
      <c r="Q731" s="4" t="s">
        <v>3091</v>
      </c>
      <c r="R731" s="4">
        <v>90.9</v>
      </c>
      <c r="S731" s="4">
        <v>0</v>
      </c>
      <c r="T731" s="4">
        <v>0</v>
      </c>
      <c r="U731" s="4">
        <v>0</v>
      </c>
      <c r="V731" s="4">
        <v>7</v>
      </c>
      <c r="W731" s="4">
        <v>8</v>
      </c>
      <c r="X731" s="5">
        <v>7</v>
      </c>
      <c r="Z731" s="3">
        <f t="shared" si="120"/>
        <v>4.0000000000000002E-4</v>
      </c>
      <c r="AA731" s="4">
        <f t="shared" si="120"/>
        <v>4.0000000000000002E-4</v>
      </c>
      <c r="AB731" s="4">
        <f t="shared" si="120"/>
        <v>4.0000000000000002E-4</v>
      </c>
      <c r="AC731" s="4">
        <f t="shared" si="119"/>
        <v>3.5746031746031748E-3</v>
      </c>
      <c r="AD731" s="4">
        <f t="shared" si="119"/>
        <v>1.8490128599891323E-3</v>
      </c>
      <c r="AE731" s="5">
        <f t="shared" si="119"/>
        <v>1.5004559031598806E-3</v>
      </c>
      <c r="AF731"/>
      <c r="AG731" s="3">
        <f t="shared" si="125"/>
        <v>4.0000000000000002E-4</v>
      </c>
      <c r="AH731" s="5">
        <f t="shared" si="126"/>
        <v>2.3080239792507293E-3</v>
      </c>
      <c r="AI731"/>
      <c r="AJ731" s="3">
        <f t="shared" si="127"/>
        <v>9.6819625967722978E-2</v>
      </c>
      <c r="AK731" s="4">
        <f t="shared" si="121"/>
        <v>9.6819625967722978E-2</v>
      </c>
      <c r="AL731" s="4">
        <f t="shared" si="128"/>
        <v>1</v>
      </c>
      <c r="AM731" s="4">
        <f t="shared" si="122"/>
        <v>5.7700599481268231</v>
      </c>
      <c r="AN731" s="4">
        <f t="shared" si="123"/>
        <v>0</v>
      </c>
      <c r="AO731" s="4" t="str">
        <f t="shared" si="124"/>
        <v>K02122</v>
      </c>
      <c r="AP731" s="16" t="str">
        <f t="shared" si="129"/>
        <v>#00FF00</v>
      </c>
    </row>
    <row r="732" spans="1:42" x14ac:dyDescent="0.35">
      <c r="A732" s="3" t="s">
        <v>3092</v>
      </c>
      <c r="B732" s="4"/>
      <c r="C732" s="4"/>
      <c r="D732" s="23" t="s">
        <v>32</v>
      </c>
      <c r="E732" s="4" t="s">
        <v>33</v>
      </c>
      <c r="F732" s="4" t="s">
        <v>34</v>
      </c>
      <c r="G732" s="4" t="s">
        <v>35</v>
      </c>
      <c r="H732" s="4" t="s">
        <v>36</v>
      </c>
      <c r="I732" s="4" t="s">
        <v>37</v>
      </c>
      <c r="J732" s="4" t="s">
        <v>38</v>
      </c>
      <c r="K732" s="4" t="s">
        <v>32</v>
      </c>
      <c r="L732" s="4" t="s">
        <v>111</v>
      </c>
      <c r="M732" s="4" t="s">
        <v>320</v>
      </c>
      <c r="N732" s="4" t="s">
        <v>41</v>
      </c>
      <c r="O732" s="4" t="s">
        <v>50</v>
      </c>
      <c r="P732" s="4" t="s">
        <v>50</v>
      </c>
      <c r="Q732" s="4" t="s">
        <v>3093</v>
      </c>
      <c r="R732" s="4">
        <v>87</v>
      </c>
      <c r="S732" s="4">
        <v>0</v>
      </c>
      <c r="T732" s="4">
        <v>0</v>
      </c>
      <c r="U732" s="4">
        <v>0</v>
      </c>
      <c r="V732" s="4">
        <v>4</v>
      </c>
      <c r="W732" s="4">
        <v>8</v>
      </c>
      <c r="X732" s="5">
        <v>5</v>
      </c>
      <c r="Z732" s="3">
        <f t="shared" si="120"/>
        <v>4.0000000000000002E-4</v>
      </c>
      <c r="AA732" s="4">
        <f t="shared" si="120"/>
        <v>4.0000000000000002E-4</v>
      </c>
      <c r="AB732" s="4">
        <f t="shared" si="120"/>
        <v>4.0000000000000002E-4</v>
      </c>
      <c r="AC732" s="4">
        <f t="shared" si="119"/>
        <v>2.2140589569160998E-3</v>
      </c>
      <c r="AD732" s="4">
        <f t="shared" si="119"/>
        <v>1.8490128599891323E-3</v>
      </c>
      <c r="AE732" s="5">
        <f t="shared" si="119"/>
        <v>1.1860399308284862E-3</v>
      </c>
      <c r="AF732"/>
      <c r="AG732" s="3">
        <f t="shared" si="125"/>
        <v>4.0000000000000002E-4</v>
      </c>
      <c r="AH732" s="5">
        <f t="shared" si="126"/>
        <v>1.7497039159112395E-3</v>
      </c>
      <c r="AI732"/>
      <c r="AJ732" s="3">
        <f t="shared" si="127"/>
        <v>4.6275191374169307E-2</v>
      </c>
      <c r="AK732" s="4">
        <f t="shared" si="121"/>
        <v>4.6275191374169307E-2</v>
      </c>
      <c r="AL732" s="4">
        <f t="shared" si="128"/>
        <v>4.6275191374169307E-2</v>
      </c>
      <c r="AM732" s="4">
        <f t="shared" si="122"/>
        <v>4.3742597897780984</v>
      </c>
      <c r="AN732" s="4">
        <f t="shared" si="123"/>
        <v>2.1290389054099204</v>
      </c>
      <c r="AO732" s="4">
        <f t="shared" si="124"/>
        <v>0</v>
      </c>
      <c r="AP732" s="16" t="str">
        <f t="shared" si="129"/>
        <v>#FF8000</v>
      </c>
    </row>
    <row r="733" spans="1:42" x14ac:dyDescent="0.35">
      <c r="A733" s="3" t="s">
        <v>3094</v>
      </c>
      <c r="B733" s="4" t="s">
        <v>3095</v>
      </c>
      <c r="C733" s="4" t="s">
        <v>3096</v>
      </c>
      <c r="D733" s="23" t="s">
        <v>32</v>
      </c>
      <c r="E733" s="4" t="s">
        <v>33</v>
      </c>
      <c r="F733" s="4" t="s">
        <v>34</v>
      </c>
      <c r="G733" s="4" t="s">
        <v>35</v>
      </c>
      <c r="H733" s="4" t="s">
        <v>36</v>
      </c>
      <c r="I733" s="4" t="s">
        <v>37</v>
      </c>
      <c r="J733" s="4" t="s">
        <v>38</v>
      </c>
      <c r="K733" s="4" t="s">
        <v>32</v>
      </c>
      <c r="L733" s="4" t="s">
        <v>39</v>
      </c>
      <c r="M733" s="4" t="s">
        <v>56</v>
      </c>
      <c r="N733" s="4" t="s">
        <v>41</v>
      </c>
      <c r="O733" s="4" t="s">
        <v>3097</v>
      </c>
      <c r="P733" s="4" t="s">
        <v>3098</v>
      </c>
      <c r="Q733" s="4" t="s">
        <v>3099</v>
      </c>
      <c r="R733" s="4">
        <v>92</v>
      </c>
      <c r="S733" s="4">
        <v>0</v>
      </c>
      <c r="T733" s="4">
        <v>0</v>
      </c>
      <c r="U733" s="4">
        <v>0</v>
      </c>
      <c r="V733" s="4">
        <v>4</v>
      </c>
      <c r="W733" s="4">
        <v>18</v>
      </c>
      <c r="X733" s="5">
        <v>16</v>
      </c>
      <c r="Z733" s="3">
        <f t="shared" si="120"/>
        <v>4.0000000000000002E-4</v>
      </c>
      <c r="AA733" s="4">
        <f t="shared" si="120"/>
        <v>4.0000000000000002E-4</v>
      </c>
      <c r="AB733" s="4">
        <f t="shared" si="120"/>
        <v>4.0000000000000002E-4</v>
      </c>
      <c r="AC733" s="4">
        <f t="shared" si="119"/>
        <v>2.2140589569160998E-3</v>
      </c>
      <c r="AD733" s="4">
        <f t="shared" si="119"/>
        <v>3.6602789349755483E-3</v>
      </c>
      <c r="AE733" s="5">
        <f t="shared" si="119"/>
        <v>2.9153277786511558E-3</v>
      </c>
      <c r="AF733"/>
      <c r="AG733" s="3">
        <f t="shared" si="125"/>
        <v>4.0000000000000002E-4</v>
      </c>
      <c r="AH733" s="5">
        <f t="shared" si="126"/>
        <v>2.9298885568476013E-3</v>
      </c>
      <c r="AI733"/>
      <c r="AJ733" s="3">
        <f t="shared" si="127"/>
        <v>2.6175766660343516E-2</v>
      </c>
      <c r="AK733" s="4">
        <f t="shared" si="121"/>
        <v>2.6175766660343516E-2</v>
      </c>
      <c r="AL733" s="4">
        <f t="shared" si="128"/>
        <v>2.6175766660343516E-2</v>
      </c>
      <c r="AM733" s="4">
        <f t="shared" si="122"/>
        <v>7.3247213921190033</v>
      </c>
      <c r="AN733" s="4">
        <f t="shared" si="123"/>
        <v>2.8727738852888085</v>
      </c>
      <c r="AO733" s="4" t="str">
        <f t="shared" si="124"/>
        <v>K00058</v>
      </c>
      <c r="AP733" s="16" t="str">
        <f t="shared" si="129"/>
        <v>#FF8000</v>
      </c>
    </row>
    <row r="734" spans="1:42" x14ac:dyDescent="0.35">
      <c r="A734" s="3" t="s">
        <v>3100</v>
      </c>
      <c r="B734" s="4" t="s">
        <v>3101</v>
      </c>
      <c r="C734" s="4"/>
      <c r="D734" s="23" t="s">
        <v>32</v>
      </c>
      <c r="E734" s="4" t="s">
        <v>33</v>
      </c>
      <c r="F734" s="4" t="s">
        <v>34</v>
      </c>
      <c r="G734" s="4" t="s">
        <v>549</v>
      </c>
      <c r="H734" s="4" t="s">
        <v>549</v>
      </c>
      <c r="I734" s="4" t="s">
        <v>549</v>
      </c>
      <c r="J734" s="4" t="s">
        <v>549</v>
      </c>
      <c r="K734" s="4" t="s">
        <v>549</v>
      </c>
      <c r="L734" s="4" t="s">
        <v>549</v>
      </c>
      <c r="M734" s="4" t="s">
        <v>577</v>
      </c>
      <c r="N734" s="4" t="s">
        <v>41</v>
      </c>
      <c r="O734" s="4" t="s">
        <v>3102</v>
      </c>
      <c r="P734" s="4" t="s">
        <v>3103</v>
      </c>
      <c r="Q734" s="4" t="s">
        <v>3104</v>
      </c>
      <c r="R734" s="4">
        <v>93.5</v>
      </c>
      <c r="S734" s="4">
        <v>0</v>
      </c>
      <c r="T734" s="4">
        <v>1</v>
      </c>
      <c r="U734" s="4">
        <v>0</v>
      </c>
      <c r="V734" s="4">
        <v>0</v>
      </c>
      <c r="W734" s="4">
        <v>9</v>
      </c>
      <c r="X734" s="5">
        <v>15</v>
      </c>
      <c r="Z734" s="3">
        <f t="shared" si="120"/>
        <v>4.0000000000000002E-4</v>
      </c>
      <c r="AA734" s="4">
        <f t="shared" si="120"/>
        <v>8.9470085470085472E-3</v>
      </c>
      <c r="AB734" s="4">
        <f t="shared" si="120"/>
        <v>4.0000000000000002E-4</v>
      </c>
      <c r="AC734" s="4">
        <f t="shared" si="119"/>
        <v>4.0000000000000002E-4</v>
      </c>
      <c r="AD734" s="4">
        <f t="shared" si="119"/>
        <v>2.030139467487774E-3</v>
      </c>
      <c r="AE734" s="5">
        <f t="shared" si="119"/>
        <v>2.7581197924854586E-3</v>
      </c>
      <c r="AF734"/>
      <c r="AG734" s="3">
        <f t="shared" si="125"/>
        <v>3.2490028490028485E-3</v>
      </c>
      <c r="AH734" s="5">
        <f t="shared" si="126"/>
        <v>1.7294197533244109E-3</v>
      </c>
      <c r="AI734"/>
      <c r="AJ734" s="3">
        <f t="shared" si="127"/>
        <v>0.63983710136631022</v>
      </c>
      <c r="AK734" s="4">
        <f t="shared" si="121"/>
        <v>0.63983710136631022</v>
      </c>
      <c r="AL734" s="4">
        <f t="shared" si="128"/>
        <v>1</v>
      </c>
      <c r="AM734" s="4">
        <f t="shared" si="122"/>
        <v>0.53229247055144535</v>
      </c>
      <c r="AN734" s="4">
        <f t="shared" si="123"/>
        <v>0</v>
      </c>
      <c r="AO734" s="4" t="str">
        <f t="shared" si="124"/>
        <v>K06865</v>
      </c>
      <c r="AP734" s="16" t="str">
        <f t="shared" si="129"/>
        <v>#00FF00</v>
      </c>
    </row>
    <row r="735" spans="1:42" x14ac:dyDescent="0.35">
      <c r="A735" s="3" t="s">
        <v>3105</v>
      </c>
      <c r="B735" s="4" t="s">
        <v>3106</v>
      </c>
      <c r="C735" s="4"/>
      <c r="D735" s="23" t="s">
        <v>32</v>
      </c>
      <c r="E735" s="4" t="s">
        <v>33</v>
      </c>
      <c r="F735" s="4" t="s">
        <v>34</v>
      </c>
      <c r="G735" s="4" t="s">
        <v>35</v>
      </c>
      <c r="H735" s="4" t="s">
        <v>36</v>
      </c>
      <c r="I735" s="4" t="s">
        <v>37</v>
      </c>
      <c r="J735" s="4" t="s">
        <v>38</v>
      </c>
      <c r="K735" s="4" t="s">
        <v>32</v>
      </c>
      <c r="L735" s="4" t="s">
        <v>39</v>
      </c>
      <c r="M735" s="4" t="s">
        <v>320</v>
      </c>
      <c r="N735" s="4" t="s">
        <v>41</v>
      </c>
      <c r="O735" s="4" t="s">
        <v>3107</v>
      </c>
      <c r="P735" s="4" t="s">
        <v>3108</v>
      </c>
      <c r="Q735" s="4" t="s">
        <v>3109</v>
      </c>
      <c r="R735" s="4">
        <v>91.5</v>
      </c>
      <c r="S735" s="4">
        <v>0</v>
      </c>
      <c r="T735" s="4">
        <v>0</v>
      </c>
      <c r="U735" s="4">
        <v>0</v>
      </c>
      <c r="V735" s="4">
        <v>0</v>
      </c>
      <c r="W735" s="4">
        <v>0</v>
      </c>
      <c r="X735" s="5">
        <v>0</v>
      </c>
      <c r="Z735" s="3">
        <f t="shared" si="120"/>
        <v>4.0000000000000002E-4</v>
      </c>
      <c r="AA735" s="4">
        <f t="shared" si="120"/>
        <v>4.0000000000000002E-4</v>
      </c>
      <c r="AB735" s="4">
        <f t="shared" si="120"/>
        <v>4.0000000000000002E-4</v>
      </c>
      <c r="AC735" s="4">
        <f t="shared" si="119"/>
        <v>4.0000000000000002E-4</v>
      </c>
      <c r="AD735" s="4">
        <f t="shared" si="119"/>
        <v>4.0000000000000002E-4</v>
      </c>
      <c r="AE735" s="5">
        <f t="shared" si="119"/>
        <v>4.0000000000000002E-4</v>
      </c>
      <c r="AF735"/>
      <c r="AG735" s="3">
        <f t="shared" si="125"/>
        <v>4.0000000000000002E-4</v>
      </c>
      <c r="AH735" s="5">
        <f t="shared" si="126"/>
        <v>4.0000000000000002E-4</v>
      </c>
      <c r="AI735"/>
      <c r="AJ735" s="3" t="e">
        <f t="shared" si="127"/>
        <v>#DIV/0!</v>
      </c>
      <c r="AK735" s="4">
        <f t="shared" si="121"/>
        <v>1</v>
      </c>
      <c r="AL735" s="4">
        <f t="shared" si="128"/>
        <v>1</v>
      </c>
      <c r="AM735" s="4">
        <f t="shared" si="122"/>
        <v>1</v>
      </c>
      <c r="AN735" s="4">
        <f t="shared" si="123"/>
        <v>0</v>
      </c>
      <c r="AO735" s="4" t="str">
        <f t="shared" si="124"/>
        <v>K04484</v>
      </c>
      <c r="AP735" s="16" t="str">
        <f t="shared" si="129"/>
        <v>#00FF00</v>
      </c>
    </row>
    <row r="736" spans="1:42" x14ac:dyDescent="0.35">
      <c r="A736" s="3" t="s">
        <v>3110</v>
      </c>
      <c r="B736" s="4" t="s">
        <v>3111</v>
      </c>
      <c r="C736" s="4" t="s">
        <v>3112</v>
      </c>
      <c r="D736" s="23" t="s">
        <v>32</v>
      </c>
      <c r="E736" s="4" t="s">
        <v>33</v>
      </c>
      <c r="F736" s="4" t="s">
        <v>34</v>
      </c>
      <c r="G736" s="4" t="s">
        <v>35</v>
      </c>
      <c r="H736" s="4" t="s">
        <v>36</v>
      </c>
      <c r="I736" s="4" t="s">
        <v>37</v>
      </c>
      <c r="J736" s="4" t="s">
        <v>38</v>
      </c>
      <c r="K736" s="4" t="s">
        <v>32</v>
      </c>
      <c r="L736" s="4" t="s">
        <v>39</v>
      </c>
      <c r="M736" s="4" t="s">
        <v>586</v>
      </c>
      <c r="N736" s="4" t="s">
        <v>41</v>
      </c>
      <c r="O736" s="4" t="s">
        <v>3113</v>
      </c>
      <c r="P736" s="4" t="s">
        <v>3114</v>
      </c>
      <c r="Q736" s="4" t="s">
        <v>3115</v>
      </c>
      <c r="R736" s="4">
        <v>85</v>
      </c>
      <c r="S736" s="4">
        <v>0</v>
      </c>
      <c r="T736" s="4">
        <v>0</v>
      </c>
      <c r="U736" s="4">
        <v>0</v>
      </c>
      <c r="V736" s="4">
        <v>0</v>
      </c>
      <c r="W736" s="4">
        <v>0</v>
      </c>
      <c r="X736" s="5">
        <v>1</v>
      </c>
      <c r="Z736" s="3">
        <f t="shared" si="120"/>
        <v>4.0000000000000002E-4</v>
      </c>
      <c r="AA736" s="4">
        <f t="shared" si="120"/>
        <v>4.0000000000000002E-4</v>
      </c>
      <c r="AB736" s="4">
        <f t="shared" si="120"/>
        <v>4.0000000000000002E-4</v>
      </c>
      <c r="AC736" s="4">
        <f t="shared" si="119"/>
        <v>4.0000000000000002E-4</v>
      </c>
      <c r="AD736" s="4">
        <f t="shared" si="119"/>
        <v>4.0000000000000002E-4</v>
      </c>
      <c r="AE736" s="5">
        <f t="shared" si="119"/>
        <v>5.5720798616569727E-4</v>
      </c>
      <c r="AF736"/>
      <c r="AG736" s="3">
        <f t="shared" si="125"/>
        <v>4.0000000000000002E-4</v>
      </c>
      <c r="AH736" s="5">
        <f t="shared" si="126"/>
        <v>4.5240266205523244E-4</v>
      </c>
      <c r="AI736"/>
      <c r="AJ736" s="3">
        <f t="shared" si="127"/>
        <v>0.42264973081037416</v>
      </c>
      <c r="AK736" s="4">
        <f t="shared" si="121"/>
        <v>0.42264973081037416</v>
      </c>
      <c r="AL736" s="4">
        <f t="shared" si="128"/>
        <v>1</v>
      </c>
      <c r="AM736" s="4">
        <f t="shared" si="122"/>
        <v>1.1310066551380811</v>
      </c>
      <c r="AN736" s="4">
        <f t="shared" si="123"/>
        <v>0</v>
      </c>
      <c r="AO736" s="4" t="str">
        <f t="shared" si="124"/>
        <v>K01486</v>
      </c>
      <c r="AP736" s="16" t="str">
        <f t="shared" si="129"/>
        <v>#00FF00</v>
      </c>
    </row>
    <row r="737" spans="1:42" x14ac:dyDescent="0.35">
      <c r="A737" s="3" t="s">
        <v>3116</v>
      </c>
      <c r="B737" s="4"/>
      <c r="C737" s="4"/>
      <c r="D737" s="23" t="s">
        <v>32</v>
      </c>
      <c r="E737" s="4" t="s">
        <v>33</v>
      </c>
      <c r="F737" s="4" t="s">
        <v>34</v>
      </c>
      <c r="G737" s="4" t="s">
        <v>35</v>
      </c>
      <c r="H737" s="4" t="s">
        <v>36</v>
      </c>
      <c r="I737" s="4" t="s">
        <v>37</v>
      </c>
      <c r="J737" s="4" t="s">
        <v>38</v>
      </c>
      <c r="K737" s="4" t="s">
        <v>32</v>
      </c>
      <c r="L737" s="4" t="s">
        <v>39</v>
      </c>
      <c r="M737" s="4" t="s">
        <v>295</v>
      </c>
      <c r="N737" s="4" t="s">
        <v>41</v>
      </c>
      <c r="O737" s="4" t="s">
        <v>50</v>
      </c>
      <c r="P737" s="4" t="s">
        <v>50</v>
      </c>
      <c r="Q737" s="4" t="s">
        <v>51</v>
      </c>
      <c r="R737" s="4">
        <v>89.4</v>
      </c>
      <c r="S737" s="4">
        <v>0</v>
      </c>
      <c r="T737" s="4">
        <v>0</v>
      </c>
      <c r="U737" s="4">
        <v>0</v>
      </c>
      <c r="V737" s="4">
        <v>1</v>
      </c>
      <c r="W737" s="4">
        <v>1</v>
      </c>
      <c r="X737" s="5">
        <v>1</v>
      </c>
      <c r="Z737" s="3">
        <f t="shared" si="120"/>
        <v>4.0000000000000002E-4</v>
      </c>
      <c r="AA737" s="4">
        <f t="shared" si="120"/>
        <v>4.0000000000000002E-4</v>
      </c>
      <c r="AB737" s="4">
        <f t="shared" si="120"/>
        <v>4.0000000000000002E-4</v>
      </c>
      <c r="AC737" s="4">
        <f t="shared" si="119"/>
        <v>8.5351473922902499E-4</v>
      </c>
      <c r="AD737" s="4">
        <f t="shared" si="119"/>
        <v>5.8112660749864162E-4</v>
      </c>
      <c r="AE737" s="5">
        <f t="shared" si="119"/>
        <v>5.5720798616569727E-4</v>
      </c>
      <c r="AF737"/>
      <c r="AG737" s="3">
        <f t="shared" si="125"/>
        <v>4.0000000000000002E-4</v>
      </c>
      <c r="AH737" s="5">
        <f t="shared" si="126"/>
        <v>6.6394977763112133E-4</v>
      </c>
      <c r="AI737"/>
      <c r="AJ737" s="3">
        <f t="shared" si="127"/>
        <v>0.1088688786831371</v>
      </c>
      <c r="AK737" s="4">
        <f t="shared" si="121"/>
        <v>0.1088688786831371</v>
      </c>
      <c r="AL737" s="4">
        <f t="shared" si="128"/>
        <v>1</v>
      </c>
      <c r="AM737" s="4">
        <f t="shared" si="122"/>
        <v>1.6598744440778033</v>
      </c>
      <c r="AN737" s="4">
        <f t="shared" si="123"/>
        <v>0</v>
      </c>
      <c r="AO737" s="4">
        <f t="shared" si="124"/>
        <v>0</v>
      </c>
      <c r="AP737" s="16" t="str">
        <f t="shared" si="129"/>
        <v>#00FF00</v>
      </c>
    </row>
    <row r="738" spans="1:42" x14ac:dyDescent="0.35">
      <c r="A738" s="3" t="s">
        <v>3117</v>
      </c>
      <c r="B738" s="4" t="s">
        <v>3118</v>
      </c>
      <c r="C738" s="4"/>
      <c r="D738" s="23" t="s">
        <v>32</v>
      </c>
      <c r="E738" s="4" t="s">
        <v>101</v>
      </c>
      <c r="F738" s="4" t="s">
        <v>34</v>
      </c>
      <c r="G738" s="4"/>
      <c r="H738" s="4"/>
      <c r="I738" s="4"/>
      <c r="J738" s="4"/>
      <c r="K738" s="4"/>
      <c r="L738" s="4"/>
      <c r="M738" s="4" t="s">
        <v>197</v>
      </c>
      <c r="N738" s="4" t="s">
        <v>41</v>
      </c>
      <c r="O738" s="4" t="s">
        <v>3119</v>
      </c>
      <c r="P738" s="4" t="s">
        <v>3120</v>
      </c>
      <c r="Q738" s="4" t="s">
        <v>3121</v>
      </c>
      <c r="R738" s="4">
        <v>84.9</v>
      </c>
      <c r="S738" s="4">
        <v>0</v>
      </c>
      <c r="T738" s="4">
        <v>0</v>
      </c>
      <c r="U738" s="4">
        <v>0</v>
      </c>
      <c r="V738" s="4">
        <v>0</v>
      </c>
      <c r="W738" s="4">
        <v>0</v>
      </c>
      <c r="X738" s="5">
        <v>2</v>
      </c>
      <c r="Z738" s="3">
        <f t="shared" si="120"/>
        <v>4.0000000000000002E-4</v>
      </c>
      <c r="AA738" s="4">
        <f t="shared" si="120"/>
        <v>4.0000000000000002E-4</v>
      </c>
      <c r="AB738" s="4">
        <f t="shared" si="120"/>
        <v>4.0000000000000002E-4</v>
      </c>
      <c r="AC738" s="4">
        <f t="shared" si="119"/>
        <v>4.0000000000000002E-4</v>
      </c>
      <c r="AD738" s="4">
        <f t="shared" si="119"/>
        <v>4.0000000000000002E-4</v>
      </c>
      <c r="AE738" s="5">
        <f t="shared" si="119"/>
        <v>7.1441597233139447E-4</v>
      </c>
      <c r="AF738"/>
      <c r="AG738" s="3">
        <f t="shared" si="125"/>
        <v>4.0000000000000002E-4</v>
      </c>
      <c r="AH738" s="5">
        <f t="shared" si="126"/>
        <v>5.048053241104648E-4</v>
      </c>
      <c r="AI738"/>
      <c r="AJ738" s="3">
        <f t="shared" si="127"/>
        <v>0.42264973081037438</v>
      </c>
      <c r="AK738" s="4">
        <f t="shared" si="121"/>
        <v>0.42264973081037438</v>
      </c>
      <c r="AL738" s="4">
        <f t="shared" si="128"/>
        <v>1</v>
      </c>
      <c r="AM738" s="4">
        <f t="shared" si="122"/>
        <v>1.2620133102761619</v>
      </c>
      <c r="AN738" s="4">
        <f t="shared" si="123"/>
        <v>0</v>
      </c>
      <c r="AO738" s="4" t="str">
        <f t="shared" si="124"/>
        <v>K07403</v>
      </c>
      <c r="AP738" s="16" t="str">
        <f t="shared" si="129"/>
        <v>#00FF00</v>
      </c>
    </row>
    <row r="739" spans="1:42" x14ac:dyDescent="0.35">
      <c r="A739" s="3" t="s">
        <v>3122</v>
      </c>
      <c r="B739" s="4" t="s">
        <v>3123</v>
      </c>
      <c r="C739" s="4"/>
      <c r="D739" s="23" t="s">
        <v>32</v>
      </c>
      <c r="E739" s="4" t="s">
        <v>101</v>
      </c>
      <c r="F739" s="4" t="s">
        <v>34</v>
      </c>
      <c r="G739" s="4"/>
      <c r="H739" s="4"/>
      <c r="I739" s="4"/>
      <c r="J739" s="4"/>
      <c r="K739" s="4"/>
      <c r="L739" s="4"/>
      <c r="M739" s="4" t="s">
        <v>603</v>
      </c>
      <c r="N739" s="4" t="s">
        <v>41</v>
      </c>
      <c r="O739" s="4" t="s">
        <v>3124</v>
      </c>
      <c r="P739" s="4" t="s">
        <v>3125</v>
      </c>
      <c r="Q739" s="4" t="s">
        <v>240</v>
      </c>
      <c r="R739" s="4">
        <v>50.5</v>
      </c>
      <c r="S739" s="4">
        <v>0</v>
      </c>
      <c r="T739" s="4">
        <v>0</v>
      </c>
      <c r="U739" s="4">
        <v>0</v>
      </c>
      <c r="V739" s="4">
        <v>0</v>
      </c>
      <c r="W739" s="4">
        <v>1</v>
      </c>
      <c r="X739" s="5">
        <v>1</v>
      </c>
      <c r="Z739" s="3">
        <f t="shared" si="120"/>
        <v>4.0000000000000002E-4</v>
      </c>
      <c r="AA739" s="4">
        <f t="shared" si="120"/>
        <v>4.0000000000000002E-4</v>
      </c>
      <c r="AB739" s="4">
        <f t="shared" si="120"/>
        <v>4.0000000000000002E-4</v>
      </c>
      <c r="AC739" s="4">
        <f t="shared" si="119"/>
        <v>4.0000000000000002E-4</v>
      </c>
      <c r="AD739" s="4">
        <f t="shared" si="119"/>
        <v>5.8112660749864162E-4</v>
      </c>
      <c r="AE739" s="5">
        <f t="shared" si="119"/>
        <v>5.5720798616569727E-4</v>
      </c>
      <c r="AF739"/>
      <c r="AG739" s="3">
        <f t="shared" si="125"/>
        <v>4.0000000000000002E-4</v>
      </c>
      <c r="AH739" s="5">
        <f t="shared" si="126"/>
        <v>5.1277819788811288E-4</v>
      </c>
      <c r="AI739"/>
      <c r="AJ739" s="3">
        <f t="shared" si="127"/>
        <v>0.18553614898453974</v>
      </c>
      <c r="AK739" s="4">
        <f t="shared" si="121"/>
        <v>0.18553614898453974</v>
      </c>
      <c r="AL739" s="4">
        <f t="shared" si="128"/>
        <v>1</v>
      </c>
      <c r="AM739" s="4">
        <f t="shared" si="122"/>
        <v>1.2819454947202822</v>
      </c>
      <c r="AN739" s="4">
        <f t="shared" si="123"/>
        <v>0</v>
      </c>
      <c r="AO739" s="4" t="str">
        <f t="shared" si="124"/>
        <v>K07163</v>
      </c>
      <c r="AP739" s="16" t="str">
        <f t="shared" si="129"/>
        <v>#00FF00</v>
      </c>
    </row>
    <row r="740" spans="1:42" x14ac:dyDescent="0.35">
      <c r="A740" s="3" t="s">
        <v>3126</v>
      </c>
      <c r="B740" s="4" t="s">
        <v>2774</v>
      </c>
      <c r="C740" s="4" t="s">
        <v>2775</v>
      </c>
      <c r="D740" s="23" t="s">
        <v>32</v>
      </c>
      <c r="E740" s="4" t="s">
        <v>33</v>
      </c>
      <c r="F740" s="4" t="s">
        <v>34</v>
      </c>
      <c r="G740" s="4" t="s">
        <v>35</v>
      </c>
      <c r="H740" s="4" t="s">
        <v>36</v>
      </c>
      <c r="I740" s="4" t="s">
        <v>37</v>
      </c>
      <c r="J740" s="4" t="s">
        <v>38</v>
      </c>
      <c r="K740" s="4" t="s">
        <v>32</v>
      </c>
      <c r="L740" s="4" t="s">
        <v>39</v>
      </c>
      <c r="M740" s="4" t="s">
        <v>197</v>
      </c>
      <c r="N740" s="4" t="s">
        <v>41</v>
      </c>
      <c r="O740" s="4" t="s">
        <v>3127</v>
      </c>
      <c r="P740" s="4" t="s">
        <v>3128</v>
      </c>
      <c r="Q740" s="4" t="s">
        <v>3129</v>
      </c>
      <c r="R740" s="4">
        <v>66.7</v>
      </c>
      <c r="S740" s="4">
        <v>0</v>
      </c>
      <c r="T740" s="4">
        <v>0</v>
      </c>
      <c r="U740" s="4">
        <v>0</v>
      </c>
      <c r="V740" s="4">
        <v>0</v>
      </c>
      <c r="W740" s="4">
        <v>2</v>
      </c>
      <c r="X740" s="5">
        <v>3</v>
      </c>
      <c r="Z740" s="3">
        <f t="shared" si="120"/>
        <v>4.0000000000000002E-4</v>
      </c>
      <c r="AA740" s="4">
        <f t="shared" si="120"/>
        <v>4.0000000000000002E-4</v>
      </c>
      <c r="AB740" s="4">
        <f t="shared" si="120"/>
        <v>4.0000000000000002E-4</v>
      </c>
      <c r="AC740" s="4">
        <f t="shared" si="119"/>
        <v>4.0000000000000002E-4</v>
      </c>
      <c r="AD740" s="4">
        <f t="shared" si="119"/>
        <v>7.6225321499728306E-4</v>
      </c>
      <c r="AE740" s="5">
        <f t="shared" si="119"/>
        <v>8.7162395849709167E-4</v>
      </c>
      <c r="AF740"/>
      <c r="AG740" s="3">
        <f t="shared" si="125"/>
        <v>4.0000000000000002E-4</v>
      </c>
      <c r="AH740" s="5">
        <f t="shared" si="126"/>
        <v>6.7795905783145816E-4</v>
      </c>
      <c r="AI740"/>
      <c r="AJ740" s="3">
        <f t="shared" si="127"/>
        <v>0.19043708537264914</v>
      </c>
      <c r="AK740" s="4">
        <f t="shared" si="121"/>
        <v>0.19043708537264914</v>
      </c>
      <c r="AL740" s="4">
        <f t="shared" si="128"/>
        <v>1</v>
      </c>
      <c r="AM740" s="4">
        <f t="shared" si="122"/>
        <v>1.6948976445786452</v>
      </c>
      <c r="AN740" s="4">
        <f t="shared" si="123"/>
        <v>0</v>
      </c>
      <c r="AO740" s="4" t="str">
        <f t="shared" si="124"/>
        <v>K01011</v>
      </c>
      <c r="AP740" s="16" t="str">
        <f t="shared" si="129"/>
        <v>#00FF00</v>
      </c>
    </row>
    <row r="741" spans="1:42" x14ac:dyDescent="0.35">
      <c r="A741" s="3" t="s">
        <v>3130</v>
      </c>
      <c r="B741" s="4"/>
      <c r="C741" s="4"/>
      <c r="D741" s="23" t="s">
        <v>32</v>
      </c>
      <c r="E741" s="4" t="s">
        <v>33</v>
      </c>
      <c r="F741" s="4" t="s">
        <v>34</v>
      </c>
      <c r="G741" s="4" t="s">
        <v>35</v>
      </c>
      <c r="H741" s="4" t="s">
        <v>36</v>
      </c>
      <c r="I741" s="4" t="s">
        <v>37</v>
      </c>
      <c r="J741" s="4" t="s">
        <v>38</v>
      </c>
      <c r="K741" s="4" t="s">
        <v>32</v>
      </c>
      <c r="L741" s="4" t="s">
        <v>39</v>
      </c>
      <c r="M741" s="4" t="s">
        <v>741</v>
      </c>
      <c r="N741" s="4" t="s">
        <v>41</v>
      </c>
      <c r="O741" s="4" t="s">
        <v>3131</v>
      </c>
      <c r="P741" s="4" t="s">
        <v>3132</v>
      </c>
      <c r="Q741" s="4" t="s">
        <v>298</v>
      </c>
      <c r="R741" s="4">
        <v>82.8</v>
      </c>
      <c r="S741" s="4">
        <v>0</v>
      </c>
      <c r="T741" s="4">
        <v>0</v>
      </c>
      <c r="U741" s="4">
        <v>0</v>
      </c>
      <c r="V741" s="4">
        <v>0</v>
      </c>
      <c r="W741" s="4">
        <v>0</v>
      </c>
      <c r="X741" s="5">
        <v>0</v>
      </c>
      <c r="Z741" s="3">
        <f t="shared" si="120"/>
        <v>4.0000000000000002E-4</v>
      </c>
      <c r="AA741" s="4">
        <f t="shared" si="120"/>
        <v>4.0000000000000002E-4</v>
      </c>
      <c r="AB741" s="4">
        <f t="shared" si="120"/>
        <v>4.0000000000000002E-4</v>
      </c>
      <c r="AC741" s="4">
        <f t="shared" si="119"/>
        <v>4.0000000000000002E-4</v>
      </c>
      <c r="AD741" s="4">
        <f t="shared" si="119"/>
        <v>4.0000000000000002E-4</v>
      </c>
      <c r="AE741" s="5">
        <f t="shared" si="119"/>
        <v>4.0000000000000002E-4</v>
      </c>
      <c r="AF741"/>
      <c r="AG741" s="3">
        <f t="shared" si="125"/>
        <v>4.0000000000000002E-4</v>
      </c>
      <c r="AH741" s="5">
        <f t="shared" si="126"/>
        <v>4.0000000000000002E-4</v>
      </c>
      <c r="AI741"/>
      <c r="AJ741" s="3" t="e">
        <f t="shared" si="127"/>
        <v>#DIV/0!</v>
      </c>
      <c r="AK741" s="4">
        <f t="shared" si="121"/>
        <v>1</v>
      </c>
      <c r="AL741" s="4">
        <f t="shared" si="128"/>
        <v>1</v>
      </c>
      <c r="AM741" s="4">
        <f t="shared" si="122"/>
        <v>1</v>
      </c>
      <c r="AN741" s="4">
        <f t="shared" si="123"/>
        <v>0</v>
      </c>
      <c r="AO741" s="4">
        <f t="shared" si="124"/>
        <v>0</v>
      </c>
      <c r="AP741" s="16" t="str">
        <f t="shared" si="129"/>
        <v>#00FF00</v>
      </c>
    </row>
    <row r="742" spans="1:42" x14ac:dyDescent="0.35">
      <c r="A742" s="3" t="s">
        <v>3133</v>
      </c>
      <c r="B742" s="4"/>
      <c r="C742" s="4"/>
      <c r="D742" s="23" t="s">
        <v>32</v>
      </c>
      <c r="E742" s="4" t="s">
        <v>33</v>
      </c>
      <c r="F742" s="4" t="s">
        <v>34</v>
      </c>
      <c r="G742" s="4" t="s">
        <v>35</v>
      </c>
      <c r="H742" s="4" t="s">
        <v>36</v>
      </c>
      <c r="I742" s="4" t="s">
        <v>37</v>
      </c>
      <c r="J742" s="4" t="s">
        <v>38</v>
      </c>
      <c r="K742" s="4" t="s">
        <v>32</v>
      </c>
      <c r="L742" s="4" t="s">
        <v>39</v>
      </c>
      <c r="M742" s="4" t="s">
        <v>642</v>
      </c>
      <c r="N742" s="4" t="s">
        <v>41</v>
      </c>
      <c r="O742" s="4" t="s">
        <v>50</v>
      </c>
      <c r="P742" s="4" t="s">
        <v>50</v>
      </c>
      <c r="Q742" s="4" t="s">
        <v>3134</v>
      </c>
      <c r="R742" s="4">
        <v>85.2</v>
      </c>
      <c r="S742" s="4">
        <v>0</v>
      </c>
      <c r="T742" s="4">
        <v>0</v>
      </c>
      <c r="U742" s="4">
        <v>0</v>
      </c>
      <c r="V742" s="4">
        <v>4</v>
      </c>
      <c r="W742" s="4">
        <v>4</v>
      </c>
      <c r="X742" s="5">
        <v>6</v>
      </c>
      <c r="Z742" s="3">
        <f t="shared" si="120"/>
        <v>4.0000000000000002E-4</v>
      </c>
      <c r="AA742" s="4">
        <f t="shared" si="120"/>
        <v>4.0000000000000002E-4</v>
      </c>
      <c r="AB742" s="4">
        <f t="shared" si="120"/>
        <v>4.0000000000000002E-4</v>
      </c>
      <c r="AC742" s="4">
        <f t="shared" si="119"/>
        <v>2.2140589569160998E-3</v>
      </c>
      <c r="AD742" s="4">
        <f t="shared" si="119"/>
        <v>1.1245064299945662E-3</v>
      </c>
      <c r="AE742" s="5">
        <f t="shared" si="119"/>
        <v>1.3432479169941834E-3</v>
      </c>
      <c r="AF742"/>
      <c r="AG742" s="3">
        <f t="shared" si="125"/>
        <v>4.0000000000000002E-4</v>
      </c>
      <c r="AH742" s="5">
        <f t="shared" si="126"/>
        <v>1.5606044346349497E-3</v>
      </c>
      <c r="AI742"/>
      <c r="AJ742" s="3">
        <f t="shared" si="127"/>
        <v>7.3287730525263495E-2</v>
      </c>
      <c r="AK742" s="4">
        <f t="shared" si="121"/>
        <v>7.3287730525263495E-2</v>
      </c>
      <c r="AL742" s="4">
        <f t="shared" si="128"/>
        <v>1</v>
      </c>
      <c r="AM742" s="4">
        <f t="shared" si="122"/>
        <v>3.9015110865873739</v>
      </c>
      <c r="AN742" s="4">
        <f t="shared" si="123"/>
        <v>0</v>
      </c>
      <c r="AO742" s="4">
        <f t="shared" si="124"/>
        <v>0</v>
      </c>
      <c r="AP742" s="16" t="str">
        <f t="shared" si="129"/>
        <v>#00FF00</v>
      </c>
    </row>
    <row r="743" spans="1:42" x14ac:dyDescent="0.35">
      <c r="A743" s="3" t="s">
        <v>3135</v>
      </c>
      <c r="B743" s="4"/>
      <c r="C743" s="4"/>
      <c r="D743" s="23" t="s">
        <v>32</v>
      </c>
      <c r="E743" s="4" t="s">
        <v>33</v>
      </c>
      <c r="F743" s="4" t="s">
        <v>34</v>
      </c>
      <c r="G743" s="4" t="s">
        <v>35</v>
      </c>
      <c r="H743" s="4" t="s">
        <v>36</v>
      </c>
      <c r="I743" s="4" t="s">
        <v>37</v>
      </c>
      <c r="J743" s="4" t="s">
        <v>38</v>
      </c>
      <c r="K743" s="4" t="s">
        <v>32</v>
      </c>
      <c r="L743" s="4" t="s">
        <v>39</v>
      </c>
      <c r="M743" s="4" t="s">
        <v>64</v>
      </c>
      <c r="N743" s="4" t="s">
        <v>41</v>
      </c>
      <c r="O743" s="4" t="s">
        <v>50</v>
      </c>
      <c r="P743" s="4" t="s">
        <v>50</v>
      </c>
      <c r="Q743" s="4" t="s">
        <v>3136</v>
      </c>
      <c r="R743" s="4">
        <v>53.1</v>
      </c>
      <c r="S743" s="4">
        <v>0</v>
      </c>
      <c r="T743" s="4">
        <v>0</v>
      </c>
      <c r="U743" s="4">
        <v>0</v>
      </c>
      <c r="V743" s="4">
        <v>0</v>
      </c>
      <c r="W743" s="4">
        <v>0</v>
      </c>
      <c r="X743" s="5">
        <v>0</v>
      </c>
      <c r="Z743" s="3">
        <f t="shared" si="120"/>
        <v>4.0000000000000002E-4</v>
      </c>
      <c r="AA743" s="4">
        <f t="shared" si="120"/>
        <v>4.0000000000000002E-4</v>
      </c>
      <c r="AB743" s="4">
        <f t="shared" si="120"/>
        <v>4.0000000000000002E-4</v>
      </c>
      <c r="AC743" s="4">
        <f t="shared" si="119"/>
        <v>4.0000000000000002E-4</v>
      </c>
      <c r="AD743" s="4">
        <f t="shared" si="119"/>
        <v>4.0000000000000002E-4</v>
      </c>
      <c r="AE743" s="5">
        <f t="shared" si="119"/>
        <v>4.0000000000000002E-4</v>
      </c>
      <c r="AF743"/>
      <c r="AG743" s="3">
        <f t="shared" si="125"/>
        <v>4.0000000000000002E-4</v>
      </c>
      <c r="AH743" s="5">
        <f t="shared" si="126"/>
        <v>4.0000000000000002E-4</v>
      </c>
      <c r="AI743"/>
      <c r="AJ743" s="3" t="e">
        <f t="shared" si="127"/>
        <v>#DIV/0!</v>
      </c>
      <c r="AK743" s="4">
        <f t="shared" si="121"/>
        <v>1</v>
      </c>
      <c r="AL743" s="4">
        <f t="shared" si="128"/>
        <v>1</v>
      </c>
      <c r="AM743" s="4">
        <f t="shared" si="122"/>
        <v>1</v>
      </c>
      <c r="AN743" s="4">
        <f t="shared" si="123"/>
        <v>0</v>
      </c>
      <c r="AO743" s="4">
        <f t="shared" si="124"/>
        <v>0</v>
      </c>
      <c r="AP743" s="16" t="str">
        <f t="shared" si="129"/>
        <v>#00FF00</v>
      </c>
    </row>
    <row r="744" spans="1:42" x14ac:dyDescent="0.35">
      <c r="A744" s="3" t="s">
        <v>3137</v>
      </c>
      <c r="B744" s="4" t="s">
        <v>3138</v>
      </c>
      <c r="C744" s="4"/>
      <c r="D744" s="23" t="s">
        <v>32</v>
      </c>
      <c r="E744" s="4" t="s">
        <v>33</v>
      </c>
      <c r="F744" s="4" t="s">
        <v>34</v>
      </c>
      <c r="G744" s="4" t="s">
        <v>35</v>
      </c>
      <c r="H744" s="4" t="s">
        <v>36</v>
      </c>
      <c r="I744" s="4" t="s">
        <v>37</v>
      </c>
      <c r="J744" s="4" t="s">
        <v>38</v>
      </c>
      <c r="K744" s="4" t="s">
        <v>32</v>
      </c>
      <c r="L744" s="4" t="s">
        <v>39</v>
      </c>
      <c r="M744" s="4" t="s">
        <v>577</v>
      </c>
      <c r="N744" s="4" t="s">
        <v>41</v>
      </c>
      <c r="O744" s="4" t="s">
        <v>3139</v>
      </c>
      <c r="P744" s="4" t="s">
        <v>3140</v>
      </c>
      <c r="Q744" s="4" t="s">
        <v>3141</v>
      </c>
      <c r="R744" s="4">
        <v>78.599999999999994</v>
      </c>
      <c r="S744" s="4">
        <v>1</v>
      </c>
      <c r="T744" s="4">
        <v>0</v>
      </c>
      <c r="U744" s="4">
        <v>1</v>
      </c>
      <c r="V744" s="4">
        <v>0</v>
      </c>
      <c r="W744" s="4">
        <v>0</v>
      </c>
      <c r="X744" s="5">
        <v>0</v>
      </c>
      <c r="Z744" s="3">
        <f t="shared" si="120"/>
        <v>1.7641379310344828E-2</v>
      </c>
      <c r="AA744" s="4">
        <f t="shared" si="120"/>
        <v>4.0000000000000002E-4</v>
      </c>
      <c r="AB744" s="4">
        <f t="shared" si="120"/>
        <v>7.9187969924812019E-3</v>
      </c>
      <c r="AC744" s="4">
        <f t="shared" si="119"/>
        <v>4.0000000000000002E-4</v>
      </c>
      <c r="AD744" s="4">
        <f t="shared" si="119"/>
        <v>4.0000000000000002E-4</v>
      </c>
      <c r="AE744" s="5">
        <f t="shared" si="119"/>
        <v>4.0000000000000002E-4</v>
      </c>
      <c r="AF744"/>
      <c r="AG744" s="3">
        <f t="shared" si="125"/>
        <v>8.6533921009420093E-3</v>
      </c>
      <c r="AH744" s="5">
        <f t="shared" si="126"/>
        <v>4.0000000000000002E-4</v>
      </c>
      <c r="AI744"/>
      <c r="AJ744" s="3">
        <f t="shared" si="127"/>
        <v>0.23999623340858256</v>
      </c>
      <c r="AK744" s="4">
        <f t="shared" si="121"/>
        <v>0.23999623340858256</v>
      </c>
      <c r="AL744" s="4">
        <f t="shared" si="128"/>
        <v>1</v>
      </c>
      <c r="AM744" s="4">
        <f t="shared" si="122"/>
        <v>4.622464755254254E-2</v>
      </c>
      <c r="AN744" s="4">
        <f t="shared" si="123"/>
        <v>0</v>
      </c>
      <c r="AO744" s="4" t="str">
        <f t="shared" si="124"/>
        <v>K03572</v>
      </c>
      <c r="AP744" s="16" t="str">
        <f t="shared" si="129"/>
        <v>#00FF00</v>
      </c>
    </row>
    <row r="745" spans="1:42" x14ac:dyDescent="0.35">
      <c r="A745" s="3" t="s">
        <v>3142</v>
      </c>
      <c r="B745" s="4"/>
      <c r="C745" s="4"/>
      <c r="D745" s="23" t="s">
        <v>32</v>
      </c>
      <c r="E745" s="4" t="s">
        <v>33</v>
      </c>
      <c r="F745" s="4" t="s">
        <v>34</v>
      </c>
      <c r="G745" s="4" t="s">
        <v>35</v>
      </c>
      <c r="H745" s="4" t="s">
        <v>36</v>
      </c>
      <c r="I745" s="4" t="s">
        <v>37</v>
      </c>
      <c r="J745" s="4" t="s">
        <v>38</v>
      </c>
      <c r="K745" s="4" t="s">
        <v>32</v>
      </c>
      <c r="L745" s="4" t="s">
        <v>39</v>
      </c>
      <c r="M745" s="4" t="s">
        <v>228</v>
      </c>
      <c r="N745" s="4" t="s">
        <v>41</v>
      </c>
      <c r="O745" s="4" t="s">
        <v>1322</v>
      </c>
      <c r="P745" s="4" t="s">
        <v>1323</v>
      </c>
      <c r="Q745" s="4" t="s">
        <v>67</v>
      </c>
      <c r="R745" s="4">
        <v>90.8</v>
      </c>
      <c r="S745" s="4">
        <v>0</v>
      </c>
      <c r="T745" s="4">
        <v>0</v>
      </c>
      <c r="U745" s="4">
        <v>0</v>
      </c>
      <c r="V745" s="4">
        <v>0</v>
      </c>
      <c r="W745" s="4">
        <v>1</v>
      </c>
      <c r="X745" s="5">
        <v>0</v>
      </c>
      <c r="Z745" s="3">
        <f t="shared" si="120"/>
        <v>4.0000000000000002E-4</v>
      </c>
      <c r="AA745" s="4">
        <f t="shared" si="120"/>
        <v>4.0000000000000002E-4</v>
      </c>
      <c r="AB745" s="4">
        <f t="shared" si="120"/>
        <v>4.0000000000000002E-4</v>
      </c>
      <c r="AC745" s="4">
        <f t="shared" si="119"/>
        <v>4.0000000000000002E-4</v>
      </c>
      <c r="AD745" s="4">
        <f t="shared" si="119"/>
        <v>5.8112660749864162E-4</v>
      </c>
      <c r="AE745" s="5">
        <f t="shared" si="119"/>
        <v>4.0000000000000002E-4</v>
      </c>
      <c r="AF745"/>
      <c r="AG745" s="3">
        <f t="shared" si="125"/>
        <v>4.0000000000000002E-4</v>
      </c>
      <c r="AH745" s="5">
        <f t="shared" si="126"/>
        <v>4.6037553583288052E-4</v>
      </c>
      <c r="AI745"/>
      <c r="AJ745" s="3">
        <f t="shared" si="127"/>
        <v>0.42264973081037438</v>
      </c>
      <c r="AK745" s="4">
        <f t="shared" si="121"/>
        <v>0.42264973081037438</v>
      </c>
      <c r="AL745" s="4">
        <f t="shared" si="128"/>
        <v>1</v>
      </c>
      <c r="AM745" s="4">
        <f t="shared" si="122"/>
        <v>1.1509388395822013</v>
      </c>
      <c r="AN745" s="4">
        <f t="shared" si="123"/>
        <v>0</v>
      </c>
      <c r="AO745" s="4">
        <f t="shared" si="124"/>
        <v>0</v>
      </c>
      <c r="AP745" s="16" t="str">
        <f t="shared" si="129"/>
        <v>#00FF00</v>
      </c>
    </row>
    <row r="746" spans="1:42" x14ac:dyDescent="0.35">
      <c r="A746" s="3" t="s">
        <v>3143</v>
      </c>
      <c r="B746" s="4" t="s">
        <v>3144</v>
      </c>
      <c r="C746" s="4" t="s">
        <v>3145</v>
      </c>
      <c r="D746" s="23" t="s">
        <v>32</v>
      </c>
      <c r="E746" s="4" t="s">
        <v>33</v>
      </c>
      <c r="F746" s="4" t="s">
        <v>34</v>
      </c>
      <c r="G746" s="4" t="s">
        <v>35</v>
      </c>
      <c r="H746" s="4" t="s">
        <v>36</v>
      </c>
      <c r="I746" s="4" t="s">
        <v>37</v>
      </c>
      <c r="J746" s="4" t="s">
        <v>38</v>
      </c>
      <c r="K746" s="4" t="s">
        <v>32</v>
      </c>
      <c r="L746" s="4" t="s">
        <v>39</v>
      </c>
      <c r="M746" s="4" t="s">
        <v>131</v>
      </c>
      <c r="N746" s="4" t="s">
        <v>41</v>
      </c>
      <c r="O746" s="4" t="s">
        <v>1876</v>
      </c>
      <c r="P746" s="4" t="s">
        <v>1877</v>
      </c>
      <c r="Q746" s="4" t="s">
        <v>3146</v>
      </c>
      <c r="R746" s="4">
        <v>87</v>
      </c>
      <c r="S746" s="4">
        <v>0</v>
      </c>
      <c r="T746" s="4">
        <v>1</v>
      </c>
      <c r="U746" s="4">
        <v>0</v>
      </c>
      <c r="V746" s="4">
        <v>0</v>
      </c>
      <c r="W746" s="4">
        <v>5</v>
      </c>
      <c r="X746" s="5">
        <v>8</v>
      </c>
      <c r="Z746" s="3">
        <f t="shared" si="120"/>
        <v>4.0000000000000002E-4</v>
      </c>
      <c r="AA746" s="4">
        <f t="shared" si="120"/>
        <v>8.9470085470085472E-3</v>
      </c>
      <c r="AB746" s="4">
        <f t="shared" si="120"/>
        <v>4.0000000000000002E-4</v>
      </c>
      <c r="AC746" s="4">
        <f t="shared" si="119"/>
        <v>4.0000000000000002E-4</v>
      </c>
      <c r="AD746" s="4">
        <f t="shared" si="119"/>
        <v>1.3056330374932078E-3</v>
      </c>
      <c r="AE746" s="5">
        <f t="shared" si="119"/>
        <v>1.6576638893255778E-3</v>
      </c>
      <c r="AF746"/>
      <c r="AG746" s="3">
        <f t="shared" si="125"/>
        <v>3.2490028490028485E-3</v>
      </c>
      <c r="AH746" s="5">
        <f t="shared" si="126"/>
        <v>1.1210989756062619E-3</v>
      </c>
      <c r="AI746"/>
      <c r="AJ746" s="3">
        <f t="shared" si="127"/>
        <v>0.52407650854470678</v>
      </c>
      <c r="AK746" s="4">
        <f t="shared" si="121"/>
        <v>0.52407650854470678</v>
      </c>
      <c r="AL746" s="4">
        <f t="shared" si="128"/>
        <v>1</v>
      </c>
      <c r="AM746" s="4">
        <f t="shared" si="122"/>
        <v>0.34505940059435108</v>
      </c>
      <c r="AN746" s="4">
        <f t="shared" si="123"/>
        <v>0</v>
      </c>
      <c r="AO746" s="4" t="str">
        <f t="shared" si="124"/>
        <v>K00812</v>
      </c>
      <c r="AP746" s="16" t="str">
        <f t="shared" si="129"/>
        <v>#00FF00</v>
      </c>
    </row>
    <row r="747" spans="1:42" x14ac:dyDescent="0.35">
      <c r="A747" s="3" t="s">
        <v>3147</v>
      </c>
      <c r="B747" s="4"/>
      <c r="C747" s="4"/>
      <c r="D747" s="23" t="s">
        <v>32</v>
      </c>
      <c r="E747" s="4" t="s">
        <v>33</v>
      </c>
      <c r="F747" s="4" t="s">
        <v>34</v>
      </c>
      <c r="G747" s="4" t="s">
        <v>35</v>
      </c>
      <c r="H747" s="4" t="s">
        <v>36</v>
      </c>
      <c r="I747" s="4" t="s">
        <v>37</v>
      </c>
      <c r="J747" s="4" t="s">
        <v>38</v>
      </c>
      <c r="K747" s="4" t="s">
        <v>32</v>
      </c>
      <c r="L747" s="4" t="s">
        <v>39</v>
      </c>
      <c r="M747" s="4" t="s">
        <v>1185</v>
      </c>
      <c r="N747" s="4" t="s">
        <v>41</v>
      </c>
      <c r="O747" s="4" t="s">
        <v>50</v>
      </c>
      <c r="P747" s="4" t="s">
        <v>50</v>
      </c>
      <c r="Q747" s="4" t="s">
        <v>51</v>
      </c>
      <c r="R747" s="4">
        <v>94.2</v>
      </c>
      <c r="S747" s="4">
        <v>0</v>
      </c>
      <c r="T747" s="4">
        <v>0</v>
      </c>
      <c r="U747" s="4">
        <v>0</v>
      </c>
      <c r="V747" s="4">
        <v>0</v>
      </c>
      <c r="W747" s="4">
        <v>0</v>
      </c>
      <c r="X747" s="5">
        <v>1</v>
      </c>
      <c r="Z747" s="3">
        <f t="shared" si="120"/>
        <v>4.0000000000000002E-4</v>
      </c>
      <c r="AA747" s="4">
        <f t="shared" si="120"/>
        <v>4.0000000000000002E-4</v>
      </c>
      <c r="AB747" s="4">
        <f t="shared" si="120"/>
        <v>4.0000000000000002E-4</v>
      </c>
      <c r="AC747" s="4">
        <f t="shared" si="119"/>
        <v>4.0000000000000002E-4</v>
      </c>
      <c r="AD747" s="4">
        <f t="shared" si="119"/>
        <v>4.0000000000000002E-4</v>
      </c>
      <c r="AE747" s="5">
        <f t="shared" si="119"/>
        <v>5.5720798616569727E-4</v>
      </c>
      <c r="AF747"/>
      <c r="AG747" s="3">
        <f t="shared" si="125"/>
        <v>4.0000000000000002E-4</v>
      </c>
      <c r="AH747" s="5">
        <f t="shared" si="126"/>
        <v>4.5240266205523244E-4</v>
      </c>
      <c r="AI747"/>
      <c r="AJ747" s="3">
        <f t="shared" si="127"/>
        <v>0.42264973081037416</v>
      </c>
      <c r="AK747" s="4">
        <f t="shared" si="121"/>
        <v>0.42264973081037416</v>
      </c>
      <c r="AL747" s="4">
        <f t="shared" si="128"/>
        <v>1</v>
      </c>
      <c r="AM747" s="4">
        <f t="shared" si="122"/>
        <v>1.1310066551380811</v>
      </c>
      <c r="AN747" s="4">
        <f t="shared" si="123"/>
        <v>0</v>
      </c>
      <c r="AO747" s="4">
        <f t="shared" si="124"/>
        <v>0</v>
      </c>
      <c r="AP747" s="16" t="str">
        <f t="shared" si="129"/>
        <v>#00FF00</v>
      </c>
    </row>
    <row r="748" spans="1:42" x14ac:dyDescent="0.35">
      <c r="A748" s="3" t="s">
        <v>3148</v>
      </c>
      <c r="B748" s="4" t="s">
        <v>3149</v>
      </c>
      <c r="C748" s="4" t="s">
        <v>1021</v>
      </c>
      <c r="D748" s="23" t="s">
        <v>32</v>
      </c>
      <c r="E748" s="4" t="s">
        <v>33</v>
      </c>
      <c r="F748" s="4" t="s">
        <v>34</v>
      </c>
      <c r="G748" s="4" t="s">
        <v>35</v>
      </c>
      <c r="H748" s="4" t="s">
        <v>36</v>
      </c>
      <c r="I748" s="4" t="s">
        <v>37</v>
      </c>
      <c r="J748" s="4" t="s">
        <v>38</v>
      </c>
      <c r="K748" s="4" t="s">
        <v>32</v>
      </c>
      <c r="L748" s="4" t="s">
        <v>39</v>
      </c>
      <c r="M748" s="4" t="s">
        <v>169</v>
      </c>
      <c r="N748" s="4" t="s">
        <v>41</v>
      </c>
      <c r="O748" s="4" t="s">
        <v>3150</v>
      </c>
      <c r="P748" s="4" t="s">
        <v>3151</v>
      </c>
      <c r="Q748" s="4" t="s">
        <v>3152</v>
      </c>
      <c r="R748" s="4">
        <v>97.8</v>
      </c>
      <c r="S748" s="4">
        <v>0</v>
      </c>
      <c r="T748" s="4">
        <v>1</v>
      </c>
      <c r="U748" s="4">
        <v>0</v>
      </c>
      <c r="V748" s="4">
        <v>0</v>
      </c>
      <c r="W748" s="4">
        <v>8</v>
      </c>
      <c r="X748" s="5">
        <v>6</v>
      </c>
      <c r="Z748" s="3">
        <f t="shared" si="120"/>
        <v>4.0000000000000002E-4</v>
      </c>
      <c r="AA748" s="4">
        <f t="shared" si="120"/>
        <v>8.9470085470085472E-3</v>
      </c>
      <c r="AB748" s="4">
        <f t="shared" si="120"/>
        <v>4.0000000000000002E-4</v>
      </c>
      <c r="AC748" s="4">
        <f t="shared" si="119"/>
        <v>4.0000000000000002E-4</v>
      </c>
      <c r="AD748" s="4">
        <f t="shared" si="119"/>
        <v>1.8490128599891323E-3</v>
      </c>
      <c r="AE748" s="5">
        <f t="shared" si="119"/>
        <v>1.3432479169941834E-3</v>
      </c>
      <c r="AF748"/>
      <c r="AG748" s="3">
        <f t="shared" si="125"/>
        <v>3.2490028490028485E-3</v>
      </c>
      <c r="AH748" s="5">
        <f t="shared" si="126"/>
        <v>1.1974202589944386E-3</v>
      </c>
      <c r="AI748"/>
      <c r="AJ748" s="3">
        <f t="shared" si="127"/>
        <v>0.50373615099978641</v>
      </c>
      <c r="AK748" s="4">
        <f t="shared" si="121"/>
        <v>0.50373615099978641</v>
      </c>
      <c r="AL748" s="4">
        <f t="shared" si="128"/>
        <v>1</v>
      </c>
      <c r="AM748" s="4">
        <f t="shared" si="122"/>
        <v>0.36855007971505438</v>
      </c>
      <c r="AN748" s="4">
        <f t="shared" si="123"/>
        <v>0</v>
      </c>
      <c r="AO748" s="4" t="str">
        <f t="shared" si="124"/>
        <v>K03045</v>
      </c>
      <c r="AP748" s="16" t="str">
        <f t="shared" si="129"/>
        <v>#00FF00</v>
      </c>
    </row>
    <row r="749" spans="1:42" x14ac:dyDescent="0.35">
      <c r="A749" s="3" t="s">
        <v>3153</v>
      </c>
      <c r="B749" s="4"/>
      <c r="C749" s="4"/>
      <c r="D749" s="23" t="s">
        <v>32</v>
      </c>
      <c r="E749" s="4" t="s">
        <v>33</v>
      </c>
      <c r="F749" s="4" t="s">
        <v>34</v>
      </c>
      <c r="G749" s="4" t="s">
        <v>35</v>
      </c>
      <c r="H749" s="4" t="s">
        <v>36</v>
      </c>
      <c r="I749" s="4" t="s">
        <v>37</v>
      </c>
      <c r="J749" s="4" t="s">
        <v>38</v>
      </c>
      <c r="K749" s="4" t="s">
        <v>32</v>
      </c>
      <c r="L749" s="4" t="s">
        <v>39</v>
      </c>
      <c r="M749" s="4" t="s">
        <v>1185</v>
      </c>
      <c r="N749" s="4" t="s">
        <v>41</v>
      </c>
      <c r="O749" s="4" t="s">
        <v>3154</v>
      </c>
      <c r="P749" s="4" t="s">
        <v>3155</v>
      </c>
      <c r="Q749" s="4" t="s">
        <v>3156</v>
      </c>
      <c r="R749" s="4">
        <v>86.8</v>
      </c>
      <c r="S749" s="4">
        <v>0</v>
      </c>
      <c r="T749" s="4">
        <v>0</v>
      </c>
      <c r="U749" s="4">
        <v>0</v>
      </c>
      <c r="V749" s="4">
        <v>3</v>
      </c>
      <c r="W749" s="4">
        <v>6</v>
      </c>
      <c r="X749" s="5">
        <v>7</v>
      </c>
      <c r="Z749" s="3">
        <f t="shared" si="120"/>
        <v>4.0000000000000002E-4</v>
      </c>
      <c r="AA749" s="4">
        <f t="shared" si="120"/>
        <v>4.0000000000000002E-4</v>
      </c>
      <c r="AB749" s="4">
        <f t="shared" si="120"/>
        <v>4.0000000000000002E-4</v>
      </c>
      <c r="AC749" s="4">
        <f t="shared" si="119"/>
        <v>1.7605442176870747E-3</v>
      </c>
      <c r="AD749" s="4">
        <f t="shared" si="119"/>
        <v>1.4867596449918493E-3</v>
      </c>
      <c r="AE749" s="5">
        <f t="shared" si="119"/>
        <v>1.5004559031598806E-3</v>
      </c>
      <c r="AF749"/>
      <c r="AG749" s="3">
        <f t="shared" si="125"/>
        <v>4.0000000000000002E-4</v>
      </c>
      <c r="AH749" s="5">
        <f t="shared" si="126"/>
        <v>1.5825865886129348E-3</v>
      </c>
      <c r="AI749"/>
      <c r="AJ749" s="3">
        <f t="shared" si="127"/>
        <v>5.6245508582113404E-3</v>
      </c>
      <c r="AK749" s="4">
        <f t="shared" si="121"/>
        <v>5.6245508582113404E-3</v>
      </c>
      <c r="AL749" s="4">
        <f t="shared" si="128"/>
        <v>5.6245508582113404E-3</v>
      </c>
      <c r="AM749" s="4">
        <f t="shared" si="122"/>
        <v>3.956466471532337</v>
      </c>
      <c r="AN749" s="4">
        <f t="shared" si="123"/>
        <v>1.9842125313782581</v>
      </c>
      <c r="AO749" s="4">
        <f t="shared" si="124"/>
        <v>0</v>
      </c>
      <c r="AP749" s="16" t="str">
        <f t="shared" si="129"/>
        <v>#FFFF00</v>
      </c>
    </row>
    <row r="750" spans="1:42" x14ac:dyDescent="0.35">
      <c r="A750" s="3" t="s">
        <v>3157</v>
      </c>
      <c r="B750" s="4"/>
      <c r="C750" s="4"/>
      <c r="D750" s="23" t="s">
        <v>32</v>
      </c>
      <c r="E750" s="4" t="s">
        <v>101</v>
      </c>
      <c r="F750" s="4" t="s">
        <v>34</v>
      </c>
      <c r="G750" s="4"/>
      <c r="H750" s="4"/>
      <c r="I750" s="4"/>
      <c r="J750" s="4"/>
      <c r="K750" s="4"/>
      <c r="L750" s="4"/>
      <c r="M750" s="4" t="s">
        <v>380</v>
      </c>
      <c r="N750" s="4" t="s">
        <v>41</v>
      </c>
      <c r="O750" s="4" t="s">
        <v>50</v>
      </c>
      <c r="P750" s="4" t="s">
        <v>50</v>
      </c>
      <c r="Q750" s="4" t="s">
        <v>51</v>
      </c>
      <c r="R750" s="4">
        <v>78.7</v>
      </c>
      <c r="S750" s="4">
        <v>0</v>
      </c>
      <c r="T750" s="4">
        <v>0</v>
      </c>
      <c r="U750" s="4">
        <v>0</v>
      </c>
      <c r="V750" s="4">
        <v>0</v>
      </c>
      <c r="W750" s="4">
        <v>0</v>
      </c>
      <c r="X750" s="5">
        <v>0</v>
      </c>
      <c r="Z750" s="3">
        <f t="shared" si="120"/>
        <v>4.0000000000000002E-4</v>
      </c>
      <c r="AA750" s="4">
        <f t="shared" si="120"/>
        <v>4.0000000000000002E-4</v>
      </c>
      <c r="AB750" s="4">
        <f t="shared" si="120"/>
        <v>4.0000000000000002E-4</v>
      </c>
      <c r="AC750" s="4">
        <f t="shared" si="119"/>
        <v>4.0000000000000002E-4</v>
      </c>
      <c r="AD750" s="4">
        <f t="shared" si="119"/>
        <v>4.0000000000000002E-4</v>
      </c>
      <c r="AE750" s="5">
        <f t="shared" si="119"/>
        <v>4.0000000000000002E-4</v>
      </c>
      <c r="AF750"/>
      <c r="AG750" s="3">
        <f t="shared" si="125"/>
        <v>4.0000000000000002E-4</v>
      </c>
      <c r="AH750" s="5">
        <f t="shared" si="126"/>
        <v>4.0000000000000002E-4</v>
      </c>
      <c r="AI750"/>
      <c r="AJ750" s="3" t="e">
        <f t="shared" si="127"/>
        <v>#DIV/0!</v>
      </c>
      <c r="AK750" s="4">
        <f t="shared" si="121"/>
        <v>1</v>
      </c>
      <c r="AL750" s="4">
        <f t="shared" si="128"/>
        <v>1</v>
      </c>
      <c r="AM750" s="4">
        <f t="shared" si="122"/>
        <v>1</v>
      </c>
      <c r="AN750" s="4">
        <f t="shared" si="123"/>
        <v>0</v>
      </c>
      <c r="AO750" s="4">
        <f t="shared" si="124"/>
        <v>0</v>
      </c>
      <c r="AP750" s="16" t="str">
        <f t="shared" si="129"/>
        <v>#00FF00</v>
      </c>
    </row>
    <row r="751" spans="1:42" x14ac:dyDescent="0.35">
      <c r="A751" s="3" t="s">
        <v>3158</v>
      </c>
      <c r="B751" s="4" t="s">
        <v>3159</v>
      </c>
      <c r="C751" s="4"/>
      <c r="D751" s="23" t="s">
        <v>32</v>
      </c>
      <c r="E751" s="4" t="s">
        <v>33</v>
      </c>
      <c r="F751" s="4" t="s">
        <v>34</v>
      </c>
      <c r="G751" s="4" t="s">
        <v>35</v>
      </c>
      <c r="H751" s="4" t="s">
        <v>36</v>
      </c>
      <c r="I751" s="4" t="s">
        <v>37</v>
      </c>
      <c r="J751" s="4" t="s">
        <v>38</v>
      </c>
      <c r="K751" s="4" t="s">
        <v>32</v>
      </c>
      <c r="L751" s="4" t="s">
        <v>39</v>
      </c>
      <c r="M751" s="4" t="s">
        <v>354</v>
      </c>
      <c r="N751" s="4" t="s">
        <v>41</v>
      </c>
      <c r="O751" s="4" t="s">
        <v>3160</v>
      </c>
      <c r="P751" s="4" t="s">
        <v>3161</v>
      </c>
      <c r="Q751" s="4" t="s">
        <v>3162</v>
      </c>
      <c r="R751" s="4">
        <v>97.7</v>
      </c>
      <c r="S751" s="4">
        <v>0</v>
      </c>
      <c r="T751" s="4">
        <v>0</v>
      </c>
      <c r="U751" s="4">
        <v>0</v>
      </c>
      <c r="V751" s="4">
        <v>1</v>
      </c>
      <c r="W751" s="4">
        <v>2</v>
      </c>
      <c r="X751" s="5">
        <v>2</v>
      </c>
      <c r="Z751" s="3">
        <f t="shared" si="120"/>
        <v>4.0000000000000002E-4</v>
      </c>
      <c r="AA751" s="4">
        <f t="shared" si="120"/>
        <v>4.0000000000000002E-4</v>
      </c>
      <c r="AB751" s="4">
        <f t="shared" si="120"/>
        <v>4.0000000000000002E-4</v>
      </c>
      <c r="AC751" s="4">
        <f t="shared" si="119"/>
        <v>8.5351473922902499E-4</v>
      </c>
      <c r="AD751" s="4">
        <f t="shared" si="119"/>
        <v>7.6225321499728306E-4</v>
      </c>
      <c r="AE751" s="5">
        <f t="shared" si="119"/>
        <v>7.1441597233139447E-4</v>
      </c>
      <c r="AF751"/>
      <c r="AG751" s="3">
        <f t="shared" si="125"/>
        <v>4.0000000000000002E-4</v>
      </c>
      <c r="AH751" s="5">
        <f t="shared" si="126"/>
        <v>7.7672797551923414E-4</v>
      </c>
      <c r="AI751"/>
      <c r="AJ751" s="3">
        <f t="shared" si="127"/>
        <v>1.1527454066491043E-2</v>
      </c>
      <c r="AK751" s="4">
        <f t="shared" si="121"/>
        <v>1.1527454066491043E-2</v>
      </c>
      <c r="AL751" s="4">
        <f t="shared" si="128"/>
        <v>1.1527454066491043E-2</v>
      </c>
      <c r="AM751" s="4">
        <f t="shared" si="122"/>
        <v>1.9418199387980852</v>
      </c>
      <c r="AN751" s="4">
        <f t="shared" si="123"/>
        <v>0.95740942864236322</v>
      </c>
      <c r="AO751" s="4" t="str">
        <f t="shared" si="124"/>
        <v>K02948</v>
      </c>
      <c r="AP751" s="16" t="str">
        <f t="shared" si="129"/>
        <v>#FFFF00</v>
      </c>
    </row>
    <row r="752" spans="1:42" x14ac:dyDescent="0.35">
      <c r="A752" s="3" t="s">
        <v>3163</v>
      </c>
      <c r="B752" s="4"/>
      <c r="C752" s="4"/>
      <c r="D752" s="23" t="s">
        <v>32</v>
      </c>
      <c r="E752" s="4" t="s">
        <v>33</v>
      </c>
      <c r="F752" s="4" t="s">
        <v>34</v>
      </c>
      <c r="G752" s="4" t="s">
        <v>35</v>
      </c>
      <c r="H752" s="4" t="s">
        <v>36</v>
      </c>
      <c r="I752" s="4" t="s">
        <v>37</v>
      </c>
      <c r="J752" s="4" t="s">
        <v>38</v>
      </c>
      <c r="K752" s="4" t="s">
        <v>32</v>
      </c>
      <c r="L752" s="4" t="s">
        <v>111</v>
      </c>
      <c r="M752" s="4" t="s">
        <v>175</v>
      </c>
      <c r="N752" s="4" t="s">
        <v>41</v>
      </c>
      <c r="O752" s="4" t="s">
        <v>3164</v>
      </c>
      <c r="P752" s="4" t="s">
        <v>3165</v>
      </c>
      <c r="Q752" s="4" t="s">
        <v>3166</v>
      </c>
      <c r="R752" s="4">
        <v>75</v>
      </c>
      <c r="S752" s="4">
        <v>0</v>
      </c>
      <c r="T752" s="4">
        <v>0</v>
      </c>
      <c r="U752" s="4">
        <v>0</v>
      </c>
      <c r="V752" s="4">
        <v>1</v>
      </c>
      <c r="W752" s="4">
        <v>3</v>
      </c>
      <c r="X752" s="5">
        <v>1</v>
      </c>
      <c r="Z752" s="3">
        <f t="shared" si="120"/>
        <v>4.0000000000000002E-4</v>
      </c>
      <c r="AA752" s="4">
        <f t="shared" si="120"/>
        <v>4.0000000000000002E-4</v>
      </c>
      <c r="AB752" s="4">
        <f t="shared" si="120"/>
        <v>4.0000000000000002E-4</v>
      </c>
      <c r="AC752" s="4">
        <f t="shared" si="119"/>
        <v>8.5351473922902499E-4</v>
      </c>
      <c r="AD752" s="4">
        <f t="shared" si="119"/>
        <v>9.4337982249592472E-4</v>
      </c>
      <c r="AE752" s="5">
        <f t="shared" si="119"/>
        <v>5.5720798616569727E-4</v>
      </c>
      <c r="AF752"/>
      <c r="AG752" s="3">
        <f t="shared" si="125"/>
        <v>4.0000000000000002E-4</v>
      </c>
      <c r="AH752" s="5">
        <f t="shared" si="126"/>
        <v>7.8470084929688243E-4</v>
      </c>
      <c r="AI752"/>
      <c r="AJ752" s="3">
        <f t="shared" si="127"/>
        <v>8.0959232325870656E-2</v>
      </c>
      <c r="AK752" s="4">
        <f t="shared" si="121"/>
        <v>8.0959232325870656E-2</v>
      </c>
      <c r="AL752" s="4">
        <f t="shared" si="128"/>
        <v>1</v>
      </c>
      <c r="AM752" s="4">
        <f t="shared" si="122"/>
        <v>1.9617521232422059</v>
      </c>
      <c r="AN752" s="4">
        <f t="shared" si="123"/>
        <v>0</v>
      </c>
      <c r="AO752" s="4">
        <f t="shared" si="124"/>
        <v>0</v>
      </c>
      <c r="AP752" s="16" t="str">
        <f t="shared" si="129"/>
        <v>#00FF00</v>
      </c>
    </row>
    <row r="753" spans="1:42" x14ac:dyDescent="0.35">
      <c r="A753" s="3" t="s">
        <v>3167</v>
      </c>
      <c r="B753" s="4"/>
      <c r="C753" s="4"/>
      <c r="D753" s="23" t="s">
        <v>32</v>
      </c>
      <c r="E753" s="4" t="s">
        <v>101</v>
      </c>
      <c r="F753" s="4" t="s">
        <v>34</v>
      </c>
      <c r="G753" s="4"/>
      <c r="H753" s="4"/>
      <c r="I753" s="4"/>
      <c r="J753" s="4"/>
      <c r="K753" s="4"/>
      <c r="L753" s="4"/>
      <c r="M753" s="4" t="s">
        <v>64</v>
      </c>
      <c r="N753" s="4" t="s">
        <v>41</v>
      </c>
      <c r="O753" s="4" t="s">
        <v>50</v>
      </c>
      <c r="P753" s="4" t="s">
        <v>50</v>
      </c>
      <c r="Q753" s="4" t="s">
        <v>103</v>
      </c>
      <c r="R753" s="4">
        <v>62.7</v>
      </c>
      <c r="S753" s="4">
        <v>0</v>
      </c>
      <c r="T753" s="4">
        <v>0</v>
      </c>
      <c r="U753" s="4">
        <v>0</v>
      </c>
      <c r="V753" s="4">
        <v>0</v>
      </c>
      <c r="W753" s="4">
        <v>1</v>
      </c>
      <c r="X753" s="5">
        <v>1</v>
      </c>
      <c r="Z753" s="3">
        <f t="shared" si="120"/>
        <v>4.0000000000000002E-4</v>
      </c>
      <c r="AA753" s="4">
        <f t="shared" si="120"/>
        <v>4.0000000000000002E-4</v>
      </c>
      <c r="AB753" s="4">
        <f t="shared" si="120"/>
        <v>4.0000000000000002E-4</v>
      </c>
      <c r="AC753" s="4">
        <f t="shared" si="119"/>
        <v>4.0000000000000002E-4</v>
      </c>
      <c r="AD753" s="4">
        <f t="shared" si="119"/>
        <v>5.8112660749864162E-4</v>
      </c>
      <c r="AE753" s="5">
        <f t="shared" si="119"/>
        <v>5.5720798616569727E-4</v>
      </c>
      <c r="AF753"/>
      <c r="AG753" s="3">
        <f t="shared" si="125"/>
        <v>4.0000000000000002E-4</v>
      </c>
      <c r="AH753" s="5">
        <f t="shared" si="126"/>
        <v>5.1277819788811288E-4</v>
      </c>
      <c r="AI753"/>
      <c r="AJ753" s="3">
        <f t="shared" si="127"/>
        <v>0.18553614898453974</v>
      </c>
      <c r="AK753" s="4">
        <f t="shared" si="121"/>
        <v>0.18553614898453974</v>
      </c>
      <c r="AL753" s="4">
        <f t="shared" si="128"/>
        <v>1</v>
      </c>
      <c r="AM753" s="4">
        <f t="shared" si="122"/>
        <v>1.2819454947202822</v>
      </c>
      <c r="AN753" s="4">
        <f t="shared" si="123"/>
        <v>0</v>
      </c>
      <c r="AO753" s="4">
        <f t="shared" si="124"/>
        <v>0</v>
      </c>
      <c r="AP753" s="16" t="str">
        <f t="shared" si="129"/>
        <v>#00FF00</v>
      </c>
    </row>
    <row r="754" spans="1:42" x14ac:dyDescent="0.35">
      <c r="A754" s="3" t="s">
        <v>3168</v>
      </c>
      <c r="B754" s="4"/>
      <c r="C754" s="4"/>
      <c r="D754" s="23" t="s">
        <v>32</v>
      </c>
      <c r="E754" s="4" t="s">
        <v>33</v>
      </c>
      <c r="F754" s="4" t="s">
        <v>34</v>
      </c>
      <c r="G754" s="4" t="s">
        <v>35</v>
      </c>
      <c r="H754" s="4" t="s">
        <v>36</v>
      </c>
      <c r="I754" s="4" t="s">
        <v>37</v>
      </c>
      <c r="J754" s="4" t="s">
        <v>38</v>
      </c>
      <c r="K754" s="4" t="s">
        <v>32</v>
      </c>
      <c r="L754" s="4" t="s">
        <v>39</v>
      </c>
      <c r="M754" s="4" t="s">
        <v>343</v>
      </c>
      <c r="N754" s="4" t="s">
        <v>41</v>
      </c>
      <c r="O754" s="4" t="s">
        <v>3169</v>
      </c>
      <c r="P754" s="4" t="s">
        <v>3170</v>
      </c>
      <c r="Q754" s="4" t="s">
        <v>3171</v>
      </c>
      <c r="R754" s="4">
        <v>90.1</v>
      </c>
      <c r="S754" s="4">
        <v>0</v>
      </c>
      <c r="T754" s="4">
        <v>0</v>
      </c>
      <c r="U754" s="4">
        <v>0</v>
      </c>
      <c r="V754" s="4">
        <v>0</v>
      </c>
      <c r="W754" s="4">
        <v>1</v>
      </c>
      <c r="X754" s="5">
        <v>0</v>
      </c>
      <c r="Z754" s="3">
        <f t="shared" si="120"/>
        <v>4.0000000000000002E-4</v>
      </c>
      <c r="AA754" s="4">
        <f t="shared" si="120"/>
        <v>4.0000000000000002E-4</v>
      </c>
      <c r="AB754" s="4">
        <f t="shared" si="120"/>
        <v>4.0000000000000002E-4</v>
      </c>
      <c r="AC754" s="4">
        <f t="shared" si="119"/>
        <v>4.0000000000000002E-4</v>
      </c>
      <c r="AD754" s="4">
        <f t="shared" si="119"/>
        <v>5.8112660749864162E-4</v>
      </c>
      <c r="AE754" s="5">
        <f t="shared" si="119"/>
        <v>4.0000000000000002E-4</v>
      </c>
      <c r="AF754"/>
      <c r="AG754" s="3">
        <f t="shared" si="125"/>
        <v>4.0000000000000002E-4</v>
      </c>
      <c r="AH754" s="5">
        <f t="shared" si="126"/>
        <v>4.6037553583288052E-4</v>
      </c>
      <c r="AI754"/>
      <c r="AJ754" s="3">
        <f t="shared" si="127"/>
        <v>0.42264973081037438</v>
      </c>
      <c r="AK754" s="4">
        <f t="shared" si="121"/>
        <v>0.42264973081037438</v>
      </c>
      <c r="AL754" s="4">
        <f t="shared" si="128"/>
        <v>1</v>
      </c>
      <c r="AM754" s="4">
        <f t="shared" si="122"/>
        <v>1.1509388395822013</v>
      </c>
      <c r="AN754" s="4">
        <f t="shared" si="123"/>
        <v>0</v>
      </c>
      <c r="AO754" s="4">
        <f t="shared" si="124"/>
        <v>0</v>
      </c>
      <c r="AP754" s="16" t="str">
        <f t="shared" si="129"/>
        <v>#00FF00</v>
      </c>
    </row>
    <row r="755" spans="1:42" x14ac:dyDescent="0.35">
      <c r="A755" s="3" t="s">
        <v>3172</v>
      </c>
      <c r="B755" s="4" t="s">
        <v>3173</v>
      </c>
      <c r="C755" s="4" t="s">
        <v>3174</v>
      </c>
      <c r="D755" s="23" t="s">
        <v>32</v>
      </c>
      <c r="E755" s="4" t="s">
        <v>33</v>
      </c>
      <c r="F755" s="4" t="s">
        <v>34</v>
      </c>
      <c r="G755" s="4" t="s">
        <v>35</v>
      </c>
      <c r="H755" s="4" t="s">
        <v>36</v>
      </c>
      <c r="I755" s="4" t="s">
        <v>37</v>
      </c>
      <c r="J755" s="4" t="s">
        <v>38</v>
      </c>
      <c r="K755" s="4" t="s">
        <v>32</v>
      </c>
      <c r="L755" s="4" t="s">
        <v>39</v>
      </c>
      <c r="M755" s="4" t="s">
        <v>64</v>
      </c>
      <c r="N755" s="4" t="s">
        <v>41</v>
      </c>
      <c r="O755" s="4" t="s">
        <v>3175</v>
      </c>
      <c r="P755" s="4" t="s">
        <v>3176</v>
      </c>
      <c r="Q755" s="4" t="s">
        <v>3177</v>
      </c>
      <c r="R755" s="4">
        <v>86.2</v>
      </c>
      <c r="S755" s="4">
        <v>0</v>
      </c>
      <c r="T755" s="4">
        <v>0</v>
      </c>
      <c r="U755" s="4">
        <v>0</v>
      </c>
      <c r="V755" s="4">
        <v>0</v>
      </c>
      <c r="W755" s="4">
        <v>8</v>
      </c>
      <c r="X755" s="5">
        <v>11</v>
      </c>
      <c r="Z755" s="3">
        <f t="shared" si="120"/>
        <v>4.0000000000000002E-4</v>
      </c>
      <c r="AA755" s="4">
        <f t="shared" si="120"/>
        <v>4.0000000000000002E-4</v>
      </c>
      <c r="AB755" s="4">
        <f t="shared" si="120"/>
        <v>4.0000000000000002E-4</v>
      </c>
      <c r="AC755" s="4">
        <f t="shared" si="119"/>
        <v>4.0000000000000002E-4</v>
      </c>
      <c r="AD755" s="4">
        <f t="shared" si="119"/>
        <v>1.8490128599891323E-3</v>
      </c>
      <c r="AE755" s="5">
        <f t="shared" si="119"/>
        <v>2.1292878478226694E-3</v>
      </c>
      <c r="AF755"/>
      <c r="AG755" s="3">
        <f t="shared" si="125"/>
        <v>4.0000000000000002E-4</v>
      </c>
      <c r="AH755" s="5">
        <f t="shared" si="126"/>
        <v>1.4594335692706007E-3</v>
      </c>
      <c r="AI755"/>
      <c r="AJ755" s="3">
        <f t="shared" si="127"/>
        <v>0.18665972533722308</v>
      </c>
      <c r="AK755" s="4">
        <f t="shared" si="121"/>
        <v>0.18665972533722308</v>
      </c>
      <c r="AL755" s="4">
        <f t="shared" si="128"/>
        <v>1</v>
      </c>
      <c r="AM755" s="4">
        <f t="shared" si="122"/>
        <v>3.6485839231765014</v>
      </c>
      <c r="AN755" s="4">
        <f t="shared" si="123"/>
        <v>0</v>
      </c>
      <c r="AO755" s="4" t="str">
        <f t="shared" si="124"/>
        <v>K01890</v>
      </c>
      <c r="AP755" s="16" t="str">
        <f t="shared" si="129"/>
        <v>#00FF00</v>
      </c>
    </row>
    <row r="756" spans="1:42" x14ac:dyDescent="0.35">
      <c r="A756" s="3" t="s">
        <v>3178</v>
      </c>
      <c r="B756" s="4"/>
      <c r="C756" s="4"/>
      <c r="D756" s="23" t="s">
        <v>32</v>
      </c>
      <c r="E756" s="4" t="s">
        <v>33</v>
      </c>
      <c r="F756" s="4" t="s">
        <v>34</v>
      </c>
      <c r="G756" s="4" t="s">
        <v>35</v>
      </c>
      <c r="H756" s="4" t="s">
        <v>36</v>
      </c>
      <c r="I756" s="4" t="s">
        <v>37</v>
      </c>
      <c r="J756" s="4" t="s">
        <v>38</v>
      </c>
      <c r="K756" s="4" t="s">
        <v>32</v>
      </c>
      <c r="L756" s="4" t="s">
        <v>39</v>
      </c>
      <c r="M756" s="4" t="s">
        <v>143</v>
      </c>
      <c r="N756" s="4" t="s">
        <v>41</v>
      </c>
      <c r="O756" s="4" t="s">
        <v>50</v>
      </c>
      <c r="P756" s="4" t="s">
        <v>50</v>
      </c>
      <c r="Q756" s="4" t="s">
        <v>51</v>
      </c>
      <c r="R756" s="4">
        <v>75.2</v>
      </c>
      <c r="S756" s="4">
        <v>0</v>
      </c>
      <c r="T756" s="4">
        <v>0</v>
      </c>
      <c r="U756" s="4">
        <v>0</v>
      </c>
      <c r="V756" s="4">
        <v>0</v>
      </c>
      <c r="W756" s="4">
        <v>1</v>
      </c>
      <c r="X756" s="5">
        <v>0</v>
      </c>
      <c r="Z756" s="3">
        <f t="shared" si="120"/>
        <v>4.0000000000000002E-4</v>
      </c>
      <c r="AA756" s="4">
        <f t="shared" si="120"/>
        <v>4.0000000000000002E-4</v>
      </c>
      <c r="AB756" s="4">
        <f t="shared" si="120"/>
        <v>4.0000000000000002E-4</v>
      </c>
      <c r="AC756" s="4">
        <f t="shared" si="119"/>
        <v>4.0000000000000002E-4</v>
      </c>
      <c r="AD756" s="4">
        <f t="shared" si="119"/>
        <v>5.8112660749864162E-4</v>
      </c>
      <c r="AE756" s="5">
        <f t="shared" si="119"/>
        <v>4.0000000000000002E-4</v>
      </c>
      <c r="AF756"/>
      <c r="AG756" s="3">
        <f t="shared" si="125"/>
        <v>4.0000000000000002E-4</v>
      </c>
      <c r="AH756" s="5">
        <f t="shared" si="126"/>
        <v>4.6037553583288052E-4</v>
      </c>
      <c r="AI756"/>
      <c r="AJ756" s="3">
        <f t="shared" si="127"/>
        <v>0.42264973081037438</v>
      </c>
      <c r="AK756" s="4">
        <f t="shared" si="121"/>
        <v>0.42264973081037438</v>
      </c>
      <c r="AL756" s="4">
        <f t="shared" si="128"/>
        <v>1</v>
      </c>
      <c r="AM756" s="4">
        <f t="shared" si="122"/>
        <v>1.1509388395822013</v>
      </c>
      <c r="AN756" s="4">
        <f t="shared" si="123"/>
        <v>0</v>
      </c>
      <c r="AO756" s="4">
        <f t="shared" si="124"/>
        <v>0</v>
      </c>
      <c r="AP756" s="16" t="str">
        <f t="shared" si="129"/>
        <v>#00FF00</v>
      </c>
    </row>
    <row r="757" spans="1:42" x14ac:dyDescent="0.35">
      <c r="A757" s="3" t="s">
        <v>3179</v>
      </c>
      <c r="B757" s="4" t="s">
        <v>3180</v>
      </c>
      <c r="C757" s="4" t="s">
        <v>2980</v>
      </c>
      <c r="D757" s="23" t="s">
        <v>32</v>
      </c>
      <c r="E757" s="4" t="s">
        <v>33</v>
      </c>
      <c r="F757" s="4" t="s">
        <v>34</v>
      </c>
      <c r="G757" s="4" t="s">
        <v>35</v>
      </c>
      <c r="H757" s="4" t="s">
        <v>36</v>
      </c>
      <c r="I757" s="4" t="s">
        <v>37</v>
      </c>
      <c r="J757" s="4" t="s">
        <v>38</v>
      </c>
      <c r="K757" s="4" t="s">
        <v>32</v>
      </c>
      <c r="L757" s="4" t="s">
        <v>39</v>
      </c>
      <c r="M757" s="4" t="s">
        <v>64</v>
      </c>
      <c r="N757" s="4" t="s">
        <v>41</v>
      </c>
      <c r="O757" s="4" t="s">
        <v>3181</v>
      </c>
      <c r="P757" s="4" t="s">
        <v>3182</v>
      </c>
      <c r="Q757" s="4" t="s">
        <v>3183</v>
      </c>
      <c r="R757" s="4">
        <v>87.2</v>
      </c>
      <c r="S757" s="4">
        <v>0</v>
      </c>
      <c r="T757" s="4">
        <v>0</v>
      </c>
      <c r="U757" s="4">
        <v>0</v>
      </c>
      <c r="V757" s="4">
        <v>1</v>
      </c>
      <c r="W757" s="4">
        <v>3</v>
      </c>
      <c r="X757" s="5">
        <v>4</v>
      </c>
      <c r="Z757" s="3">
        <f t="shared" si="120"/>
        <v>4.0000000000000002E-4</v>
      </c>
      <c r="AA757" s="4">
        <f t="shared" si="120"/>
        <v>4.0000000000000002E-4</v>
      </c>
      <c r="AB757" s="4">
        <f t="shared" si="120"/>
        <v>4.0000000000000002E-4</v>
      </c>
      <c r="AC757" s="4">
        <f t="shared" si="119"/>
        <v>8.5351473922902499E-4</v>
      </c>
      <c r="AD757" s="4">
        <f t="shared" si="119"/>
        <v>9.4337982249592472E-4</v>
      </c>
      <c r="AE757" s="5">
        <f t="shared" si="119"/>
        <v>1.028831944662789E-3</v>
      </c>
      <c r="AF757"/>
      <c r="AG757" s="3">
        <f t="shared" si="125"/>
        <v>4.0000000000000002E-4</v>
      </c>
      <c r="AH757" s="5">
        <f t="shared" si="126"/>
        <v>9.4190883546257963E-4</v>
      </c>
      <c r="AI757"/>
      <c r="AJ757" s="3">
        <f t="shared" si="127"/>
        <v>8.6113048525342482E-3</v>
      </c>
      <c r="AK757" s="4">
        <f t="shared" si="121"/>
        <v>8.6113048525342482E-3</v>
      </c>
      <c r="AL757" s="4">
        <f t="shared" si="128"/>
        <v>8.6113048525342482E-3</v>
      </c>
      <c r="AM757" s="4">
        <f t="shared" si="122"/>
        <v>2.3547720886564489</v>
      </c>
      <c r="AN757" s="4">
        <f t="shared" si="123"/>
        <v>1.2355874324594207</v>
      </c>
      <c r="AO757" s="4" t="str">
        <f t="shared" si="124"/>
        <v>K03769</v>
      </c>
      <c r="AP757" s="16" t="str">
        <f t="shared" si="129"/>
        <v>#FFFF00</v>
      </c>
    </row>
    <row r="758" spans="1:42" x14ac:dyDescent="0.35">
      <c r="A758" s="3" t="s">
        <v>3184</v>
      </c>
      <c r="B758" s="4"/>
      <c r="C758" s="4"/>
      <c r="D758" s="23" t="s">
        <v>32</v>
      </c>
      <c r="E758" s="4" t="s">
        <v>33</v>
      </c>
      <c r="F758" s="4" t="s">
        <v>34</v>
      </c>
      <c r="G758" s="4" t="s">
        <v>35</v>
      </c>
      <c r="H758" s="4" t="s">
        <v>36</v>
      </c>
      <c r="I758" s="4" t="s">
        <v>37</v>
      </c>
      <c r="J758" s="4" t="s">
        <v>38</v>
      </c>
      <c r="K758" s="4" t="s">
        <v>32</v>
      </c>
      <c r="L758" s="4" t="s">
        <v>39</v>
      </c>
      <c r="M758" s="4" t="s">
        <v>666</v>
      </c>
      <c r="N758" s="4" t="s">
        <v>41</v>
      </c>
      <c r="O758" s="4" t="s">
        <v>3185</v>
      </c>
      <c r="P758" s="4" t="s">
        <v>3186</v>
      </c>
      <c r="Q758" s="4" t="s">
        <v>3187</v>
      </c>
      <c r="R758" s="4">
        <v>83.5</v>
      </c>
      <c r="S758" s="4">
        <v>0</v>
      </c>
      <c r="T758" s="4">
        <v>0</v>
      </c>
      <c r="U758" s="4">
        <v>1</v>
      </c>
      <c r="V758" s="4">
        <v>0</v>
      </c>
      <c r="W758" s="4">
        <v>0</v>
      </c>
      <c r="X758" s="5">
        <v>0</v>
      </c>
      <c r="Z758" s="3">
        <f t="shared" si="120"/>
        <v>4.0000000000000002E-4</v>
      </c>
      <c r="AA758" s="4">
        <f t="shared" si="120"/>
        <v>4.0000000000000002E-4</v>
      </c>
      <c r="AB758" s="4">
        <f t="shared" si="120"/>
        <v>7.9187969924812019E-3</v>
      </c>
      <c r="AC758" s="4">
        <f t="shared" si="119"/>
        <v>4.0000000000000002E-4</v>
      </c>
      <c r="AD758" s="4">
        <f t="shared" si="119"/>
        <v>4.0000000000000002E-4</v>
      </c>
      <c r="AE758" s="5">
        <f t="shared" si="119"/>
        <v>4.0000000000000002E-4</v>
      </c>
      <c r="AF758"/>
      <c r="AG758" s="3">
        <f t="shared" si="125"/>
        <v>2.9062656641604006E-3</v>
      </c>
      <c r="AH758" s="5">
        <f t="shared" si="126"/>
        <v>4.0000000000000002E-4</v>
      </c>
      <c r="AI758"/>
      <c r="AJ758" s="3">
        <f t="shared" si="127"/>
        <v>0.42264973081037438</v>
      </c>
      <c r="AK758" s="4">
        <f t="shared" si="121"/>
        <v>0.42264973081037438</v>
      </c>
      <c r="AL758" s="4">
        <f t="shared" si="128"/>
        <v>1</v>
      </c>
      <c r="AM758" s="4">
        <f t="shared" si="122"/>
        <v>0.13763366678164887</v>
      </c>
      <c r="AN758" s="4">
        <f t="shared" si="123"/>
        <v>0</v>
      </c>
      <c r="AO758" s="4">
        <f t="shared" si="124"/>
        <v>0</v>
      </c>
      <c r="AP758" s="16" t="str">
        <f t="shared" si="129"/>
        <v>#00FF00</v>
      </c>
    </row>
    <row r="759" spans="1:42" x14ac:dyDescent="0.35">
      <c r="A759" s="3" t="s">
        <v>3188</v>
      </c>
      <c r="B759" s="4" t="s">
        <v>3189</v>
      </c>
      <c r="C759" s="4"/>
      <c r="D759" s="23" t="s">
        <v>32</v>
      </c>
      <c r="E759" s="4" t="s">
        <v>33</v>
      </c>
      <c r="F759" s="4" t="s">
        <v>34</v>
      </c>
      <c r="G759" s="4" t="s">
        <v>35</v>
      </c>
      <c r="H759" s="4" t="s">
        <v>36</v>
      </c>
      <c r="I759" s="4" t="s">
        <v>37</v>
      </c>
      <c r="J759" s="4" t="s">
        <v>38</v>
      </c>
      <c r="K759" s="4" t="s">
        <v>32</v>
      </c>
      <c r="L759" s="4" t="s">
        <v>39</v>
      </c>
      <c r="M759" s="4" t="s">
        <v>385</v>
      </c>
      <c r="N759" s="4" t="s">
        <v>41</v>
      </c>
      <c r="O759" s="4" t="s">
        <v>3190</v>
      </c>
      <c r="P759" s="4" t="s">
        <v>3191</v>
      </c>
      <c r="Q759" s="4" t="s">
        <v>3192</v>
      </c>
      <c r="R759" s="4">
        <v>91.1</v>
      </c>
      <c r="S759" s="4">
        <v>0</v>
      </c>
      <c r="T759" s="4">
        <v>0</v>
      </c>
      <c r="U759" s="4">
        <v>0</v>
      </c>
      <c r="V759" s="4">
        <v>3</v>
      </c>
      <c r="W759" s="4">
        <v>3</v>
      </c>
      <c r="X759" s="5">
        <v>3</v>
      </c>
      <c r="Z759" s="3">
        <f t="shared" si="120"/>
        <v>4.0000000000000002E-4</v>
      </c>
      <c r="AA759" s="4">
        <f t="shared" si="120"/>
        <v>4.0000000000000002E-4</v>
      </c>
      <c r="AB759" s="4">
        <f t="shared" si="120"/>
        <v>4.0000000000000002E-4</v>
      </c>
      <c r="AC759" s="4">
        <f t="shared" si="119"/>
        <v>1.7605442176870747E-3</v>
      </c>
      <c r="AD759" s="4">
        <f t="shared" si="119"/>
        <v>9.4337982249592472E-4</v>
      </c>
      <c r="AE759" s="5">
        <f t="shared" si="119"/>
        <v>8.7162395849709167E-4</v>
      </c>
      <c r="AF759"/>
      <c r="AG759" s="3">
        <f t="shared" si="125"/>
        <v>4.0000000000000002E-4</v>
      </c>
      <c r="AH759" s="5">
        <f t="shared" si="126"/>
        <v>1.1918493328933637E-3</v>
      </c>
      <c r="AI759"/>
      <c r="AJ759" s="3">
        <f t="shared" si="127"/>
        <v>0.1088688786831371</v>
      </c>
      <c r="AK759" s="4">
        <f t="shared" si="121"/>
        <v>0.1088688786831371</v>
      </c>
      <c r="AL759" s="4">
        <f t="shared" si="128"/>
        <v>1</v>
      </c>
      <c r="AM759" s="4">
        <f t="shared" si="122"/>
        <v>2.9796233322334094</v>
      </c>
      <c r="AN759" s="4">
        <f t="shared" si="123"/>
        <v>0</v>
      </c>
      <c r="AO759" s="4" t="str">
        <f t="shared" si="124"/>
        <v>K07580</v>
      </c>
      <c r="AP759" s="16" t="str">
        <f t="shared" si="129"/>
        <v>#00FF00</v>
      </c>
    </row>
    <row r="760" spans="1:42" x14ac:dyDescent="0.35">
      <c r="A760" s="3" t="s">
        <v>3193</v>
      </c>
      <c r="B760" s="4" t="s">
        <v>559</v>
      </c>
      <c r="C760" s="4"/>
      <c r="D760" s="23" t="s">
        <v>32</v>
      </c>
      <c r="E760" s="4" t="s">
        <v>33</v>
      </c>
      <c r="F760" s="4" t="s">
        <v>34</v>
      </c>
      <c r="G760" s="4" t="s">
        <v>35</v>
      </c>
      <c r="H760" s="4" t="s">
        <v>36</v>
      </c>
      <c r="I760" s="4" t="s">
        <v>37</v>
      </c>
      <c r="J760" s="4" t="s">
        <v>38</v>
      </c>
      <c r="K760" s="4" t="s">
        <v>32</v>
      </c>
      <c r="L760" s="4" t="s">
        <v>3194</v>
      </c>
      <c r="M760" s="4" t="s">
        <v>102</v>
      </c>
      <c r="N760" s="4" t="s">
        <v>41</v>
      </c>
      <c r="O760" s="4" t="s">
        <v>561</v>
      </c>
      <c r="P760" s="4" t="s">
        <v>562</v>
      </c>
      <c r="Q760" s="4" t="s">
        <v>3195</v>
      </c>
      <c r="R760" s="4">
        <v>68.3</v>
      </c>
      <c r="S760" s="4">
        <v>0</v>
      </c>
      <c r="T760" s="4">
        <v>0</v>
      </c>
      <c r="U760" s="4">
        <v>0</v>
      </c>
      <c r="V760" s="4">
        <v>1</v>
      </c>
      <c r="W760" s="4">
        <v>4</v>
      </c>
      <c r="X760" s="5">
        <v>4</v>
      </c>
      <c r="Z760" s="3">
        <f t="shared" si="120"/>
        <v>4.0000000000000002E-4</v>
      </c>
      <c r="AA760" s="4">
        <f t="shared" si="120"/>
        <v>4.0000000000000002E-4</v>
      </c>
      <c r="AB760" s="4">
        <f t="shared" si="120"/>
        <v>4.0000000000000002E-4</v>
      </c>
      <c r="AC760" s="4">
        <f t="shared" si="119"/>
        <v>8.5351473922902499E-4</v>
      </c>
      <c r="AD760" s="4">
        <f t="shared" si="119"/>
        <v>1.1245064299945662E-3</v>
      </c>
      <c r="AE760" s="5">
        <f t="shared" si="119"/>
        <v>1.028831944662789E-3</v>
      </c>
      <c r="AF760"/>
      <c r="AG760" s="3">
        <f t="shared" si="125"/>
        <v>4.0000000000000002E-4</v>
      </c>
      <c r="AH760" s="5">
        <f t="shared" si="126"/>
        <v>1.0022843712954601E-3</v>
      </c>
      <c r="AI760"/>
      <c r="AJ760" s="3">
        <f t="shared" si="127"/>
        <v>1.6917032689556508E-2</v>
      </c>
      <c r="AK760" s="4">
        <f t="shared" si="121"/>
        <v>1.6917032689556508E-2</v>
      </c>
      <c r="AL760" s="4">
        <f t="shared" si="128"/>
        <v>1.6917032689556508E-2</v>
      </c>
      <c r="AM760" s="4">
        <f t="shared" si="122"/>
        <v>2.50571092823865</v>
      </c>
      <c r="AN760" s="4">
        <f t="shared" si="123"/>
        <v>1.3252199875042594</v>
      </c>
      <c r="AO760" s="4" t="str">
        <f t="shared" si="124"/>
        <v>K02016</v>
      </c>
      <c r="AP760" s="16" t="str">
        <f t="shared" si="129"/>
        <v>#FFFF00</v>
      </c>
    </row>
    <row r="761" spans="1:42" x14ac:dyDescent="0.35">
      <c r="A761" s="3" t="s">
        <v>3196</v>
      </c>
      <c r="B761" s="4" t="s">
        <v>3197</v>
      </c>
      <c r="C761" s="4" t="s">
        <v>3198</v>
      </c>
      <c r="D761" s="23" t="s">
        <v>32</v>
      </c>
      <c r="E761" s="4" t="s">
        <v>33</v>
      </c>
      <c r="F761" s="4" t="s">
        <v>34</v>
      </c>
      <c r="G761" s="4" t="s">
        <v>35</v>
      </c>
      <c r="H761" s="4" t="s">
        <v>36</v>
      </c>
      <c r="I761" s="4" t="s">
        <v>37</v>
      </c>
      <c r="J761" s="4" t="s">
        <v>38</v>
      </c>
      <c r="K761" s="4" t="s">
        <v>32</v>
      </c>
      <c r="L761" s="4" t="s">
        <v>39</v>
      </c>
      <c r="M761" s="4" t="s">
        <v>603</v>
      </c>
      <c r="N761" s="4" t="s">
        <v>41</v>
      </c>
      <c r="O761" s="4" t="s">
        <v>3199</v>
      </c>
      <c r="P761" s="4" t="s">
        <v>3200</v>
      </c>
      <c r="Q761" s="4" t="s">
        <v>3201</v>
      </c>
      <c r="R761" s="4">
        <v>82.6</v>
      </c>
      <c r="S761" s="4">
        <v>0</v>
      </c>
      <c r="T761" s="4">
        <v>0</v>
      </c>
      <c r="U761" s="4">
        <v>0</v>
      </c>
      <c r="V761" s="4">
        <v>0</v>
      </c>
      <c r="W761" s="4">
        <v>0</v>
      </c>
      <c r="X761" s="5">
        <v>0</v>
      </c>
      <c r="Z761" s="3">
        <f t="shared" si="120"/>
        <v>4.0000000000000002E-4</v>
      </c>
      <c r="AA761" s="4">
        <f t="shared" si="120"/>
        <v>4.0000000000000002E-4</v>
      </c>
      <c r="AB761" s="4">
        <f t="shared" si="120"/>
        <v>4.0000000000000002E-4</v>
      </c>
      <c r="AC761" s="4">
        <f t="shared" si="119"/>
        <v>4.0000000000000002E-4</v>
      </c>
      <c r="AD761" s="4">
        <f t="shared" si="119"/>
        <v>4.0000000000000002E-4</v>
      </c>
      <c r="AE761" s="5">
        <f t="shared" si="119"/>
        <v>4.0000000000000002E-4</v>
      </c>
      <c r="AF761"/>
      <c r="AG761" s="3">
        <f t="shared" si="125"/>
        <v>4.0000000000000002E-4</v>
      </c>
      <c r="AH761" s="5">
        <f t="shared" si="126"/>
        <v>4.0000000000000002E-4</v>
      </c>
      <c r="AI761"/>
      <c r="AJ761" s="3" t="e">
        <f t="shared" si="127"/>
        <v>#DIV/0!</v>
      </c>
      <c r="AK761" s="4">
        <f t="shared" si="121"/>
        <v>1</v>
      </c>
      <c r="AL761" s="4">
        <f t="shared" si="128"/>
        <v>1</v>
      </c>
      <c r="AM761" s="4">
        <f t="shared" si="122"/>
        <v>1</v>
      </c>
      <c r="AN761" s="4">
        <f t="shared" si="123"/>
        <v>0</v>
      </c>
      <c r="AO761" s="4" t="str">
        <f t="shared" si="124"/>
        <v>K00334</v>
      </c>
      <c r="AP761" s="16" t="str">
        <f t="shared" si="129"/>
        <v>#00FF00</v>
      </c>
    </row>
    <row r="762" spans="1:42" x14ac:dyDescent="0.35">
      <c r="A762" s="3" t="s">
        <v>3202</v>
      </c>
      <c r="B762" s="4" t="s">
        <v>3203</v>
      </c>
      <c r="C762" s="4" t="s">
        <v>3174</v>
      </c>
      <c r="D762" s="23" t="s">
        <v>32</v>
      </c>
      <c r="E762" s="4" t="s">
        <v>33</v>
      </c>
      <c r="F762" s="4" t="s">
        <v>34</v>
      </c>
      <c r="G762" s="4" t="s">
        <v>35</v>
      </c>
      <c r="H762" s="4" t="s">
        <v>36</v>
      </c>
      <c r="I762" s="4" t="s">
        <v>37</v>
      </c>
      <c r="J762" s="4" t="s">
        <v>38</v>
      </c>
      <c r="K762" s="4" t="s">
        <v>32</v>
      </c>
      <c r="L762" s="4" t="s">
        <v>39</v>
      </c>
      <c r="M762" s="4" t="s">
        <v>64</v>
      </c>
      <c r="N762" s="4" t="s">
        <v>41</v>
      </c>
      <c r="O762" s="4" t="s">
        <v>3204</v>
      </c>
      <c r="P762" s="4" t="s">
        <v>3205</v>
      </c>
      <c r="Q762" s="4" t="s">
        <v>3206</v>
      </c>
      <c r="R762" s="4">
        <v>75.599999999999994</v>
      </c>
      <c r="S762" s="4">
        <v>0</v>
      </c>
      <c r="T762" s="4">
        <v>0</v>
      </c>
      <c r="U762" s="4">
        <v>0</v>
      </c>
      <c r="V762" s="4">
        <v>0</v>
      </c>
      <c r="W762" s="4">
        <v>7</v>
      </c>
      <c r="X762" s="5">
        <v>8</v>
      </c>
      <c r="Z762" s="3">
        <f t="shared" si="120"/>
        <v>4.0000000000000002E-4</v>
      </c>
      <c r="AA762" s="4">
        <f t="shared" si="120"/>
        <v>4.0000000000000002E-4</v>
      </c>
      <c r="AB762" s="4">
        <f t="shared" si="120"/>
        <v>4.0000000000000002E-4</v>
      </c>
      <c r="AC762" s="4">
        <f t="shared" si="119"/>
        <v>4.0000000000000002E-4</v>
      </c>
      <c r="AD762" s="4">
        <f t="shared" si="119"/>
        <v>1.6678862524904909E-3</v>
      </c>
      <c r="AE762" s="5">
        <f t="shared" si="119"/>
        <v>1.6576638893255778E-3</v>
      </c>
      <c r="AF762"/>
      <c r="AG762" s="3">
        <f t="shared" si="125"/>
        <v>4.0000000000000002E-4</v>
      </c>
      <c r="AH762" s="5">
        <f t="shared" si="126"/>
        <v>1.241850047272023E-3</v>
      </c>
      <c r="AI762"/>
      <c r="AJ762" s="3">
        <f t="shared" si="127"/>
        <v>0.18351010727855932</v>
      </c>
      <c r="AK762" s="4">
        <f t="shared" si="121"/>
        <v>0.18351010727855932</v>
      </c>
      <c r="AL762" s="4">
        <f t="shared" si="128"/>
        <v>1</v>
      </c>
      <c r="AM762" s="4">
        <f t="shared" si="122"/>
        <v>3.1046251181800573</v>
      </c>
      <c r="AN762" s="4">
        <f t="shared" si="123"/>
        <v>0</v>
      </c>
      <c r="AO762" s="4" t="str">
        <f t="shared" si="124"/>
        <v>K01889</v>
      </c>
      <c r="AP762" s="16" t="str">
        <f t="shared" si="129"/>
        <v>#00FF00</v>
      </c>
    </row>
    <row r="763" spans="1:42" x14ac:dyDescent="0.35">
      <c r="A763" s="3" t="s">
        <v>3207</v>
      </c>
      <c r="B763" s="4"/>
      <c r="C763" s="4"/>
      <c r="D763" s="23" t="s">
        <v>32</v>
      </c>
      <c r="E763" s="4" t="s">
        <v>101</v>
      </c>
      <c r="F763" s="4" t="s">
        <v>34</v>
      </c>
      <c r="G763" s="4"/>
      <c r="H763" s="4"/>
      <c r="I763" s="4"/>
      <c r="J763" s="4"/>
      <c r="K763" s="4"/>
      <c r="L763" s="4"/>
      <c r="M763" s="4" t="s">
        <v>169</v>
      </c>
      <c r="N763" s="4" t="s">
        <v>41</v>
      </c>
      <c r="O763" s="4" t="s">
        <v>50</v>
      </c>
      <c r="P763" s="4" t="s">
        <v>50</v>
      </c>
      <c r="Q763" s="4" t="s">
        <v>3208</v>
      </c>
      <c r="R763" s="4">
        <v>99.2</v>
      </c>
      <c r="S763" s="4">
        <v>0</v>
      </c>
      <c r="T763" s="4">
        <v>0</v>
      </c>
      <c r="U763" s="4">
        <v>0</v>
      </c>
      <c r="V763" s="4">
        <v>0</v>
      </c>
      <c r="W763" s="4">
        <v>2</v>
      </c>
      <c r="X763" s="5">
        <v>3</v>
      </c>
      <c r="Z763" s="3">
        <f t="shared" si="120"/>
        <v>4.0000000000000002E-4</v>
      </c>
      <c r="AA763" s="4">
        <f t="shared" si="120"/>
        <v>4.0000000000000002E-4</v>
      </c>
      <c r="AB763" s="4">
        <f t="shared" si="120"/>
        <v>4.0000000000000002E-4</v>
      </c>
      <c r="AC763" s="4">
        <f t="shared" si="119"/>
        <v>4.0000000000000002E-4</v>
      </c>
      <c r="AD763" s="4">
        <f t="shared" si="119"/>
        <v>7.6225321499728306E-4</v>
      </c>
      <c r="AE763" s="5">
        <f t="shared" si="119"/>
        <v>8.7162395849709167E-4</v>
      </c>
      <c r="AF763"/>
      <c r="AG763" s="3">
        <f t="shared" si="125"/>
        <v>4.0000000000000002E-4</v>
      </c>
      <c r="AH763" s="5">
        <f t="shared" si="126"/>
        <v>6.7795905783145816E-4</v>
      </c>
      <c r="AI763"/>
      <c r="AJ763" s="3">
        <f t="shared" si="127"/>
        <v>0.19043708537264914</v>
      </c>
      <c r="AK763" s="4">
        <f t="shared" si="121"/>
        <v>0.19043708537264914</v>
      </c>
      <c r="AL763" s="4">
        <f t="shared" si="128"/>
        <v>1</v>
      </c>
      <c r="AM763" s="4">
        <f t="shared" si="122"/>
        <v>1.6948976445786452</v>
      </c>
      <c r="AN763" s="4">
        <f t="shared" si="123"/>
        <v>0</v>
      </c>
      <c r="AO763" s="4">
        <f t="shared" si="124"/>
        <v>0</v>
      </c>
      <c r="AP763" s="16" t="str">
        <f t="shared" si="129"/>
        <v>#00FF00</v>
      </c>
    </row>
    <row r="764" spans="1:42" x14ac:dyDescent="0.35">
      <c r="A764" s="3" t="s">
        <v>3209</v>
      </c>
      <c r="B764" s="4"/>
      <c r="C764" s="4"/>
      <c r="D764" s="23" t="s">
        <v>32</v>
      </c>
      <c r="E764" s="4" t="s">
        <v>101</v>
      </c>
      <c r="F764" s="4" t="s">
        <v>34</v>
      </c>
      <c r="G764" s="4"/>
      <c r="H764" s="4"/>
      <c r="I764" s="4"/>
      <c r="J764" s="4"/>
      <c r="K764" s="4"/>
      <c r="L764" s="4"/>
      <c r="M764" s="4" t="s">
        <v>175</v>
      </c>
      <c r="N764" s="4" t="s">
        <v>41</v>
      </c>
      <c r="O764" s="4" t="s">
        <v>1593</v>
      </c>
      <c r="P764" s="4" t="s">
        <v>1594</v>
      </c>
      <c r="Q764" s="4" t="s">
        <v>1595</v>
      </c>
      <c r="R764" s="4">
        <v>85.4</v>
      </c>
      <c r="S764" s="4">
        <v>0</v>
      </c>
      <c r="T764" s="4">
        <v>0</v>
      </c>
      <c r="U764" s="4">
        <v>0</v>
      </c>
      <c r="V764" s="4">
        <v>0</v>
      </c>
      <c r="W764" s="4">
        <v>0</v>
      </c>
      <c r="X764" s="5">
        <v>1</v>
      </c>
      <c r="Z764" s="3">
        <f t="shared" si="120"/>
        <v>4.0000000000000002E-4</v>
      </c>
      <c r="AA764" s="4">
        <f t="shared" si="120"/>
        <v>4.0000000000000002E-4</v>
      </c>
      <c r="AB764" s="4">
        <f t="shared" si="120"/>
        <v>4.0000000000000002E-4</v>
      </c>
      <c r="AC764" s="4">
        <f t="shared" si="119"/>
        <v>4.0000000000000002E-4</v>
      </c>
      <c r="AD764" s="4">
        <f t="shared" si="119"/>
        <v>4.0000000000000002E-4</v>
      </c>
      <c r="AE764" s="5">
        <f t="shared" si="119"/>
        <v>5.5720798616569727E-4</v>
      </c>
      <c r="AF764"/>
      <c r="AG764" s="3">
        <f t="shared" si="125"/>
        <v>4.0000000000000002E-4</v>
      </c>
      <c r="AH764" s="5">
        <f t="shared" si="126"/>
        <v>4.5240266205523244E-4</v>
      </c>
      <c r="AI764"/>
      <c r="AJ764" s="3">
        <f t="shared" si="127"/>
        <v>0.42264973081037416</v>
      </c>
      <c r="AK764" s="4">
        <f t="shared" si="121"/>
        <v>0.42264973081037416</v>
      </c>
      <c r="AL764" s="4">
        <f t="shared" si="128"/>
        <v>1</v>
      </c>
      <c r="AM764" s="4">
        <f t="shared" si="122"/>
        <v>1.1310066551380811</v>
      </c>
      <c r="AN764" s="4">
        <f t="shared" si="123"/>
        <v>0</v>
      </c>
      <c r="AO764" s="4">
        <f t="shared" si="124"/>
        <v>0</v>
      </c>
      <c r="AP764" s="16" t="str">
        <f t="shared" si="129"/>
        <v>#00FF00</v>
      </c>
    </row>
    <row r="765" spans="1:42" x14ac:dyDescent="0.35">
      <c r="A765" s="3" t="s">
        <v>3210</v>
      </c>
      <c r="B765" s="4"/>
      <c r="C765" s="4"/>
      <c r="D765" s="23" t="s">
        <v>32</v>
      </c>
      <c r="E765" s="4" t="s">
        <v>33</v>
      </c>
      <c r="F765" s="4" t="s">
        <v>34</v>
      </c>
      <c r="G765" s="4" t="s">
        <v>35</v>
      </c>
      <c r="H765" s="4" t="s">
        <v>36</v>
      </c>
      <c r="I765" s="4" t="s">
        <v>37</v>
      </c>
      <c r="J765" s="4" t="s">
        <v>38</v>
      </c>
      <c r="K765" s="4" t="s">
        <v>32</v>
      </c>
      <c r="L765" s="4" t="s">
        <v>39</v>
      </c>
      <c r="M765" s="4" t="s">
        <v>571</v>
      </c>
      <c r="N765" s="4" t="s">
        <v>41</v>
      </c>
      <c r="O765" s="4" t="s">
        <v>3211</v>
      </c>
      <c r="P765" s="4" t="s">
        <v>3212</v>
      </c>
      <c r="Q765" s="4" t="s">
        <v>51</v>
      </c>
      <c r="R765" s="4">
        <v>80.7</v>
      </c>
      <c r="S765" s="4">
        <v>0</v>
      </c>
      <c r="T765" s="4">
        <v>0</v>
      </c>
      <c r="U765" s="4">
        <v>0</v>
      </c>
      <c r="V765" s="4">
        <v>1</v>
      </c>
      <c r="W765" s="4">
        <v>9</v>
      </c>
      <c r="X765" s="5">
        <v>8</v>
      </c>
      <c r="Z765" s="3">
        <f t="shared" si="120"/>
        <v>4.0000000000000002E-4</v>
      </c>
      <c r="AA765" s="4">
        <f t="shared" si="120"/>
        <v>4.0000000000000002E-4</v>
      </c>
      <c r="AB765" s="4">
        <f t="shared" si="120"/>
        <v>4.0000000000000002E-4</v>
      </c>
      <c r="AC765" s="4">
        <f t="shared" si="119"/>
        <v>8.5351473922902499E-4</v>
      </c>
      <c r="AD765" s="4">
        <f t="shared" si="119"/>
        <v>2.030139467487774E-3</v>
      </c>
      <c r="AE765" s="5">
        <f t="shared" si="119"/>
        <v>1.6576638893255778E-3</v>
      </c>
      <c r="AF765"/>
      <c r="AG765" s="3">
        <f t="shared" si="125"/>
        <v>4.0000000000000002E-4</v>
      </c>
      <c r="AH765" s="5">
        <f t="shared" si="126"/>
        <v>1.5137726986807921E-3</v>
      </c>
      <c r="AI765"/>
      <c r="AJ765" s="3">
        <f t="shared" si="127"/>
        <v>8.4973679415327519E-2</v>
      </c>
      <c r="AK765" s="4">
        <f t="shared" si="121"/>
        <v>8.4973679415327519E-2</v>
      </c>
      <c r="AL765" s="4">
        <f t="shared" si="128"/>
        <v>1</v>
      </c>
      <c r="AM765" s="4">
        <f t="shared" si="122"/>
        <v>3.7844317467019799</v>
      </c>
      <c r="AN765" s="4">
        <f t="shared" si="123"/>
        <v>0</v>
      </c>
      <c r="AO765" s="4">
        <f t="shared" si="124"/>
        <v>0</v>
      </c>
      <c r="AP765" s="16" t="str">
        <f t="shared" si="129"/>
        <v>#00FF00</v>
      </c>
    </row>
    <row r="766" spans="1:42" x14ac:dyDescent="0.35">
      <c r="A766" s="3" t="s">
        <v>3213</v>
      </c>
      <c r="B766" s="4" t="s">
        <v>3214</v>
      </c>
      <c r="C766" s="4" t="s">
        <v>3215</v>
      </c>
      <c r="D766" s="23" t="s">
        <v>32</v>
      </c>
      <c r="E766" s="4" t="s">
        <v>33</v>
      </c>
      <c r="F766" s="4" t="s">
        <v>34</v>
      </c>
      <c r="G766" s="4" t="s">
        <v>35</v>
      </c>
      <c r="H766" s="4" t="s">
        <v>36</v>
      </c>
      <c r="I766" s="4" t="s">
        <v>37</v>
      </c>
      <c r="J766" s="4" t="s">
        <v>38</v>
      </c>
      <c r="K766" s="4" t="s">
        <v>32</v>
      </c>
      <c r="L766" s="4" t="s">
        <v>373</v>
      </c>
      <c r="M766" s="4" t="s">
        <v>118</v>
      </c>
      <c r="N766" s="4" t="s">
        <v>41</v>
      </c>
      <c r="O766" s="4" t="s">
        <v>3216</v>
      </c>
      <c r="P766" s="4" t="s">
        <v>3217</v>
      </c>
      <c r="Q766" s="4" t="s">
        <v>3218</v>
      </c>
      <c r="R766" s="4">
        <v>89.3</v>
      </c>
      <c r="S766" s="4">
        <v>0</v>
      </c>
      <c r="T766" s="4">
        <v>0</v>
      </c>
      <c r="U766" s="4">
        <v>0</v>
      </c>
      <c r="V766" s="4">
        <v>16</v>
      </c>
      <c r="W766" s="4">
        <v>22</v>
      </c>
      <c r="X766" s="5">
        <v>20</v>
      </c>
      <c r="Z766" s="3">
        <f t="shared" si="120"/>
        <v>4.0000000000000002E-4</v>
      </c>
      <c r="AA766" s="4">
        <f t="shared" si="120"/>
        <v>4.0000000000000002E-4</v>
      </c>
      <c r="AB766" s="4">
        <f t="shared" si="120"/>
        <v>4.0000000000000002E-4</v>
      </c>
      <c r="AC766" s="4">
        <f t="shared" si="120"/>
        <v>7.6562358276643996E-3</v>
      </c>
      <c r="AD766" s="4">
        <f t="shared" si="120"/>
        <v>4.3847853649701144E-3</v>
      </c>
      <c r="AE766" s="5">
        <f t="shared" si="120"/>
        <v>3.5441597233139446E-3</v>
      </c>
      <c r="AF766"/>
      <c r="AG766" s="3">
        <f t="shared" si="125"/>
        <v>4.0000000000000002E-4</v>
      </c>
      <c r="AH766" s="5">
        <f t="shared" si="126"/>
        <v>5.195060305316153E-3</v>
      </c>
      <c r="AI766"/>
      <c r="AJ766" s="3">
        <f t="shared" si="127"/>
        <v>6.2116276786505553E-2</v>
      </c>
      <c r="AK766" s="4">
        <f t="shared" si="121"/>
        <v>6.2116276786505553E-2</v>
      </c>
      <c r="AL766" s="4">
        <f t="shared" si="128"/>
        <v>1</v>
      </c>
      <c r="AM766" s="4">
        <f t="shared" si="122"/>
        <v>12.987650763290382</v>
      </c>
      <c r="AN766" s="4">
        <f t="shared" si="123"/>
        <v>0</v>
      </c>
      <c r="AO766" s="4" t="str">
        <f t="shared" si="124"/>
        <v>K15986</v>
      </c>
      <c r="AP766" s="16" t="str">
        <f t="shared" si="129"/>
        <v>#00FF00</v>
      </c>
    </row>
    <row r="767" spans="1:42" x14ac:dyDescent="0.35">
      <c r="A767" s="3" t="s">
        <v>3219</v>
      </c>
      <c r="B767" s="4"/>
      <c r="C767" s="4"/>
      <c r="D767" s="23" t="s">
        <v>32</v>
      </c>
      <c r="E767" s="4" t="s">
        <v>33</v>
      </c>
      <c r="F767" s="4" t="s">
        <v>34</v>
      </c>
      <c r="G767" s="4" t="s">
        <v>35</v>
      </c>
      <c r="H767" s="4" t="s">
        <v>36</v>
      </c>
      <c r="I767" s="4" t="s">
        <v>37</v>
      </c>
      <c r="J767" s="4" t="s">
        <v>38</v>
      </c>
      <c r="K767" s="4" t="s">
        <v>32</v>
      </c>
      <c r="L767" s="4" t="s">
        <v>39</v>
      </c>
      <c r="M767" s="4" t="s">
        <v>354</v>
      </c>
      <c r="N767" s="4" t="s">
        <v>41</v>
      </c>
      <c r="O767" s="4" t="s">
        <v>3220</v>
      </c>
      <c r="P767" s="4" t="s">
        <v>3221</v>
      </c>
      <c r="Q767" s="4" t="s">
        <v>3222</v>
      </c>
      <c r="R767" s="4">
        <v>81.099999999999994</v>
      </c>
      <c r="S767" s="4">
        <v>0</v>
      </c>
      <c r="T767" s="4">
        <v>0</v>
      </c>
      <c r="U767" s="4">
        <v>0</v>
      </c>
      <c r="V767" s="4">
        <v>0</v>
      </c>
      <c r="W767" s="4">
        <v>1</v>
      </c>
      <c r="X767" s="5">
        <v>3</v>
      </c>
      <c r="Z767" s="3">
        <f t="shared" ref="Z767:AE809" si="130">(S767/S$1487)+0.0004</f>
        <v>4.0000000000000002E-4</v>
      </c>
      <c r="AA767" s="4">
        <f t="shared" si="130"/>
        <v>4.0000000000000002E-4</v>
      </c>
      <c r="AB767" s="4">
        <f t="shared" si="130"/>
        <v>4.0000000000000002E-4</v>
      </c>
      <c r="AC767" s="4">
        <f t="shared" si="130"/>
        <v>4.0000000000000002E-4</v>
      </c>
      <c r="AD767" s="4">
        <f t="shared" si="130"/>
        <v>5.8112660749864162E-4</v>
      </c>
      <c r="AE767" s="5">
        <f t="shared" si="130"/>
        <v>8.7162395849709167E-4</v>
      </c>
      <c r="AF767"/>
      <c r="AG767" s="3">
        <f t="shared" si="125"/>
        <v>4.0000000000000002E-4</v>
      </c>
      <c r="AH767" s="5">
        <f t="shared" si="126"/>
        <v>6.1758352199857772E-4</v>
      </c>
      <c r="AI767"/>
      <c r="AJ767" s="3">
        <f t="shared" si="127"/>
        <v>0.25403979516014052</v>
      </c>
      <c r="AK767" s="4">
        <f t="shared" si="121"/>
        <v>0.25403979516014052</v>
      </c>
      <c r="AL767" s="4">
        <f t="shared" si="128"/>
        <v>1</v>
      </c>
      <c r="AM767" s="4">
        <f t="shared" si="122"/>
        <v>1.5439588049964441</v>
      </c>
      <c r="AN767" s="4">
        <f t="shared" si="123"/>
        <v>0</v>
      </c>
      <c r="AO767" s="4">
        <f t="shared" si="124"/>
        <v>0</v>
      </c>
      <c r="AP767" s="16" t="str">
        <f t="shared" si="129"/>
        <v>#00FF00</v>
      </c>
    </row>
    <row r="768" spans="1:42" x14ac:dyDescent="0.35">
      <c r="A768" s="3" t="s">
        <v>3223</v>
      </c>
      <c r="B768" s="4" t="s">
        <v>3224</v>
      </c>
      <c r="C768" s="4" t="s">
        <v>3225</v>
      </c>
      <c r="D768" s="23" t="s">
        <v>32</v>
      </c>
      <c r="E768" s="4" t="s">
        <v>33</v>
      </c>
      <c r="F768" s="4" t="s">
        <v>34</v>
      </c>
      <c r="G768" s="4" t="s">
        <v>35</v>
      </c>
      <c r="H768" s="4" t="s">
        <v>36</v>
      </c>
      <c r="I768" s="4" t="s">
        <v>37</v>
      </c>
      <c r="J768" s="4" t="s">
        <v>38</v>
      </c>
      <c r="K768" s="4" t="s">
        <v>32</v>
      </c>
      <c r="L768" s="4" t="s">
        <v>39</v>
      </c>
      <c r="M768" s="4" t="s">
        <v>118</v>
      </c>
      <c r="N768" s="4" t="s">
        <v>41</v>
      </c>
      <c r="O768" s="4" t="s">
        <v>3226</v>
      </c>
      <c r="P768" s="4" t="s">
        <v>3227</v>
      </c>
      <c r="Q768" s="4" t="s">
        <v>3228</v>
      </c>
      <c r="R768" s="4">
        <v>85.6</v>
      </c>
      <c r="S768" s="4">
        <v>0</v>
      </c>
      <c r="T768" s="4">
        <v>0</v>
      </c>
      <c r="U768" s="4">
        <v>0</v>
      </c>
      <c r="V768" s="4">
        <v>2</v>
      </c>
      <c r="W768" s="4">
        <v>5</v>
      </c>
      <c r="X768" s="5">
        <v>6</v>
      </c>
      <c r="Z768" s="3">
        <f t="shared" si="130"/>
        <v>4.0000000000000002E-4</v>
      </c>
      <c r="AA768" s="4">
        <f t="shared" si="130"/>
        <v>4.0000000000000002E-4</v>
      </c>
      <c r="AB768" s="4">
        <f t="shared" si="130"/>
        <v>4.0000000000000002E-4</v>
      </c>
      <c r="AC768" s="4">
        <f t="shared" si="130"/>
        <v>1.30702947845805E-3</v>
      </c>
      <c r="AD768" s="4">
        <f t="shared" si="130"/>
        <v>1.3056330374932078E-3</v>
      </c>
      <c r="AE768" s="5">
        <f t="shared" si="130"/>
        <v>1.3432479169941834E-3</v>
      </c>
      <c r="AF768"/>
      <c r="AG768" s="3">
        <f t="shared" si="125"/>
        <v>4.0000000000000002E-4</v>
      </c>
      <c r="AH768" s="5">
        <f t="shared" si="126"/>
        <v>1.3186368109818138E-3</v>
      </c>
      <c r="AI768"/>
      <c r="AJ768" s="3">
        <f t="shared" si="127"/>
        <v>1.795822454258135E-4</v>
      </c>
      <c r="AK768" s="4">
        <f t="shared" si="121"/>
        <v>1.795822454258135E-4</v>
      </c>
      <c r="AL768" s="4">
        <f t="shared" si="128"/>
        <v>1.795822454258135E-4</v>
      </c>
      <c r="AM768" s="4">
        <f t="shared" si="122"/>
        <v>3.2965920274545342</v>
      </c>
      <c r="AN768" s="4">
        <f t="shared" si="123"/>
        <v>1.7209753561054288</v>
      </c>
      <c r="AO768" s="4" t="str">
        <f t="shared" si="124"/>
        <v>K00027</v>
      </c>
      <c r="AP768" s="16" t="str">
        <f t="shared" si="129"/>
        <v>#FFFF00</v>
      </c>
    </row>
    <row r="769" spans="1:42" x14ac:dyDescent="0.35">
      <c r="A769" s="3" t="s">
        <v>3229</v>
      </c>
      <c r="B769" s="4"/>
      <c r="C769" s="4"/>
      <c r="D769" s="23" t="s">
        <v>32</v>
      </c>
      <c r="E769" s="4" t="s">
        <v>101</v>
      </c>
      <c r="F769" s="4" t="s">
        <v>34</v>
      </c>
      <c r="G769" s="4"/>
      <c r="H769" s="4"/>
      <c r="I769" s="4"/>
      <c r="J769" s="4"/>
      <c r="K769" s="4"/>
      <c r="L769" s="4"/>
      <c r="M769" s="4" t="s">
        <v>197</v>
      </c>
      <c r="N769" s="4" t="s">
        <v>41</v>
      </c>
      <c r="O769" s="4" t="s">
        <v>3230</v>
      </c>
      <c r="P769" s="4" t="s">
        <v>3231</v>
      </c>
      <c r="Q769" s="4" t="s">
        <v>3232</v>
      </c>
      <c r="R769" s="4">
        <v>62.6</v>
      </c>
      <c r="S769" s="4">
        <v>0</v>
      </c>
      <c r="T769" s="4">
        <v>0</v>
      </c>
      <c r="U769" s="4">
        <v>0</v>
      </c>
      <c r="V769" s="4">
        <v>1</v>
      </c>
      <c r="W769" s="4">
        <v>0</v>
      </c>
      <c r="X769" s="5">
        <v>1</v>
      </c>
      <c r="Z769" s="3">
        <f t="shared" si="130"/>
        <v>4.0000000000000002E-4</v>
      </c>
      <c r="AA769" s="4">
        <f t="shared" si="130"/>
        <v>4.0000000000000002E-4</v>
      </c>
      <c r="AB769" s="4">
        <f t="shared" si="130"/>
        <v>4.0000000000000002E-4</v>
      </c>
      <c r="AC769" s="4">
        <f t="shared" si="130"/>
        <v>8.5351473922902499E-4</v>
      </c>
      <c r="AD769" s="4">
        <f t="shared" si="130"/>
        <v>4.0000000000000002E-4</v>
      </c>
      <c r="AE769" s="5">
        <f t="shared" si="130"/>
        <v>5.5720798616569727E-4</v>
      </c>
      <c r="AF769"/>
      <c r="AG769" s="3">
        <f t="shared" si="125"/>
        <v>4.0000000000000002E-4</v>
      </c>
      <c r="AH769" s="5">
        <f t="shared" si="126"/>
        <v>6.0357424179824078E-4</v>
      </c>
      <c r="AI769"/>
      <c r="AJ769" s="3">
        <f t="shared" si="127"/>
        <v>0.26539873887525789</v>
      </c>
      <c r="AK769" s="4">
        <f t="shared" si="121"/>
        <v>0.26539873887525789</v>
      </c>
      <c r="AL769" s="4">
        <f t="shared" si="128"/>
        <v>1</v>
      </c>
      <c r="AM769" s="4">
        <f t="shared" si="122"/>
        <v>1.5089356044956019</v>
      </c>
      <c r="AN769" s="4">
        <f t="shared" si="123"/>
        <v>0</v>
      </c>
      <c r="AO769" s="4">
        <f t="shared" si="124"/>
        <v>0</v>
      </c>
      <c r="AP769" s="16" t="str">
        <f t="shared" si="129"/>
        <v>#00FF00</v>
      </c>
    </row>
    <row r="770" spans="1:42" x14ac:dyDescent="0.35">
      <c r="A770" s="3" t="s">
        <v>3233</v>
      </c>
      <c r="B770" s="4"/>
      <c r="C770" s="4"/>
      <c r="D770" s="23" t="s">
        <v>32</v>
      </c>
      <c r="E770" s="4" t="s">
        <v>33</v>
      </c>
      <c r="F770" s="4" t="s">
        <v>34</v>
      </c>
      <c r="G770" s="4" t="s">
        <v>35</v>
      </c>
      <c r="H770" s="4" t="s">
        <v>36</v>
      </c>
      <c r="I770" s="4" t="s">
        <v>37</v>
      </c>
      <c r="J770" s="4" t="s">
        <v>38</v>
      </c>
      <c r="K770" s="4" t="s">
        <v>32</v>
      </c>
      <c r="L770" s="4" t="s">
        <v>39</v>
      </c>
      <c r="M770" s="4" t="s">
        <v>131</v>
      </c>
      <c r="N770" s="4" t="s">
        <v>41</v>
      </c>
      <c r="O770" s="4" t="s">
        <v>3234</v>
      </c>
      <c r="P770" s="4" t="s">
        <v>3235</v>
      </c>
      <c r="Q770" s="4" t="s">
        <v>314</v>
      </c>
      <c r="R770" s="4">
        <v>81</v>
      </c>
      <c r="S770" s="4">
        <v>0</v>
      </c>
      <c r="T770" s="4">
        <v>0</v>
      </c>
      <c r="U770" s="4">
        <v>0</v>
      </c>
      <c r="V770" s="4">
        <v>0</v>
      </c>
      <c r="W770" s="4">
        <v>0</v>
      </c>
      <c r="X770" s="5">
        <v>0</v>
      </c>
      <c r="Z770" s="3">
        <f t="shared" si="130"/>
        <v>4.0000000000000002E-4</v>
      </c>
      <c r="AA770" s="4">
        <f t="shared" si="130"/>
        <v>4.0000000000000002E-4</v>
      </c>
      <c r="AB770" s="4">
        <f t="shared" si="130"/>
        <v>4.0000000000000002E-4</v>
      </c>
      <c r="AC770" s="4">
        <f t="shared" si="130"/>
        <v>4.0000000000000002E-4</v>
      </c>
      <c r="AD770" s="4">
        <f t="shared" si="130"/>
        <v>4.0000000000000002E-4</v>
      </c>
      <c r="AE770" s="5">
        <f t="shared" si="130"/>
        <v>4.0000000000000002E-4</v>
      </c>
      <c r="AF770"/>
      <c r="AG770" s="3">
        <f t="shared" si="125"/>
        <v>4.0000000000000002E-4</v>
      </c>
      <c r="AH770" s="5">
        <f t="shared" si="126"/>
        <v>4.0000000000000002E-4</v>
      </c>
      <c r="AI770"/>
      <c r="AJ770" s="3" t="e">
        <f t="shared" si="127"/>
        <v>#DIV/0!</v>
      </c>
      <c r="AK770" s="4">
        <f t="shared" ref="AK770:AK833" si="131">IFERROR(AJ770,1)</f>
        <v>1</v>
      </c>
      <c r="AL770" s="4">
        <f t="shared" si="128"/>
        <v>1</v>
      </c>
      <c r="AM770" s="4">
        <f t="shared" ref="AM770:AM833" si="132">AH770/AG770</f>
        <v>1</v>
      </c>
      <c r="AN770" s="4">
        <f t="shared" ref="AN770:AN833" si="133">IF(AL770=1,LOG(AL770,2),LOG(AM770,2))</f>
        <v>0</v>
      </c>
      <c r="AO770" s="4">
        <f t="shared" ref="AO770:AO833" si="134">B770</f>
        <v>0</v>
      </c>
      <c r="AP770" s="16" t="str">
        <f t="shared" si="129"/>
        <v>#00FF00</v>
      </c>
    </row>
    <row r="771" spans="1:42" x14ac:dyDescent="0.35">
      <c r="A771" s="3" t="s">
        <v>3236</v>
      </c>
      <c r="B771" s="4" t="s">
        <v>3237</v>
      </c>
      <c r="C771" s="4" t="s">
        <v>734</v>
      </c>
      <c r="D771" s="23" t="s">
        <v>32</v>
      </c>
      <c r="E771" s="4" t="s">
        <v>101</v>
      </c>
      <c r="F771" s="4" t="s">
        <v>34</v>
      </c>
      <c r="G771" s="4"/>
      <c r="H771" s="4"/>
      <c r="I771" s="4"/>
      <c r="J771" s="4"/>
      <c r="K771" s="4"/>
      <c r="L771" s="4"/>
      <c r="M771" s="4" t="s">
        <v>197</v>
      </c>
      <c r="N771" s="4" t="s">
        <v>41</v>
      </c>
      <c r="O771" s="4" t="s">
        <v>3238</v>
      </c>
      <c r="P771" s="4" t="s">
        <v>3239</v>
      </c>
      <c r="Q771" s="4" t="s">
        <v>3240</v>
      </c>
      <c r="R771" s="4">
        <v>84.7</v>
      </c>
      <c r="S771" s="4">
        <v>0</v>
      </c>
      <c r="T771" s="4">
        <v>0</v>
      </c>
      <c r="U771" s="4">
        <v>0</v>
      </c>
      <c r="V771" s="4">
        <v>4</v>
      </c>
      <c r="W771" s="4">
        <v>6</v>
      </c>
      <c r="X771" s="5">
        <v>12</v>
      </c>
      <c r="Z771" s="3">
        <f t="shared" si="130"/>
        <v>4.0000000000000002E-4</v>
      </c>
      <c r="AA771" s="4">
        <f t="shared" si="130"/>
        <v>4.0000000000000002E-4</v>
      </c>
      <c r="AB771" s="4">
        <f t="shared" si="130"/>
        <v>4.0000000000000002E-4</v>
      </c>
      <c r="AC771" s="4">
        <f t="shared" si="130"/>
        <v>2.2140589569160998E-3</v>
      </c>
      <c r="AD771" s="4">
        <f t="shared" si="130"/>
        <v>1.4867596449918493E-3</v>
      </c>
      <c r="AE771" s="5">
        <f t="shared" si="130"/>
        <v>2.2864958339883666E-3</v>
      </c>
      <c r="AF771"/>
      <c r="AG771" s="3">
        <f t="shared" ref="AG771:AG834" si="135">AVERAGE(Z771:AB771)</f>
        <v>4.0000000000000002E-4</v>
      </c>
      <c r="AH771" s="5">
        <f t="shared" ref="AH771:AH834" si="136">AVERAGE(AC771:AE771)</f>
        <v>1.9957714786321052E-3</v>
      </c>
      <c r="AI771"/>
      <c r="AJ771" s="3">
        <f t="shared" ref="AJ771:AJ834" si="137">TTEST(Z771:AB771,AC771:AE771,2,1)</f>
        <v>2.4664562458628997E-2</v>
      </c>
      <c r="AK771" s="4">
        <f t="shared" si="131"/>
        <v>2.4664562458628997E-2</v>
      </c>
      <c r="AL771" s="4">
        <f t="shared" ref="AL771:AL834" si="138">IF(AK771&gt;0.05,1,AK771)</f>
        <v>2.4664562458628997E-2</v>
      </c>
      <c r="AM771" s="4">
        <f t="shared" si="132"/>
        <v>4.989428696580263</v>
      </c>
      <c r="AN771" s="4">
        <f t="shared" si="133"/>
        <v>2.3188746324370371</v>
      </c>
      <c r="AO771" s="4" t="str">
        <f t="shared" si="134"/>
        <v>K09482</v>
      </c>
      <c r="AP771" s="16" t="str">
        <f t="shared" ref="AP771:AP834" si="139">IF(AN771&lt;=$AT$2,$AV$2,IF(AND(AN771&gt;$AS$3,AN771&lt;=$AT$3),$AV$3,IF(AND(AN771&gt;$AS$4,AN771&lt;=$AT$4),$AV$4,IF(AND(AN771&gt;$AS$5,AN771&lt;=$AT$5),$AV$5,IF(AND(AN771&gt;$AS$6,AN771&lt;=$AT$6),$AV$6,IF(AND(AN771&gt;$AS$7,AN771&lt;=$AT$7),$AV$7,IF(AN771&gt;$AS$8,$AV$8)))))))</f>
        <v>#FF8000</v>
      </c>
    </row>
    <row r="772" spans="1:42" x14ac:dyDescent="0.35">
      <c r="A772" s="3" t="s">
        <v>3241</v>
      </c>
      <c r="B772" s="4" t="s">
        <v>3242</v>
      </c>
      <c r="C772" s="4" t="s">
        <v>1624</v>
      </c>
      <c r="D772" s="23" t="s">
        <v>32</v>
      </c>
      <c r="E772" s="4" t="s">
        <v>33</v>
      </c>
      <c r="F772" s="4" t="s">
        <v>34</v>
      </c>
      <c r="G772" s="4" t="s">
        <v>35</v>
      </c>
      <c r="H772" s="4" t="s">
        <v>36</v>
      </c>
      <c r="I772" s="4" t="s">
        <v>37</v>
      </c>
      <c r="J772" s="4" t="s">
        <v>38</v>
      </c>
      <c r="K772" s="4" t="s">
        <v>32</v>
      </c>
      <c r="L772" s="4" t="s">
        <v>111</v>
      </c>
      <c r="M772" s="4" t="s">
        <v>741</v>
      </c>
      <c r="N772" s="4" t="s">
        <v>41</v>
      </c>
      <c r="O772" s="4" t="s">
        <v>3243</v>
      </c>
      <c r="P772" s="4" t="s">
        <v>3244</v>
      </c>
      <c r="Q772" s="4" t="s">
        <v>3245</v>
      </c>
      <c r="R772" s="4">
        <v>86.1</v>
      </c>
      <c r="S772" s="4">
        <v>0</v>
      </c>
      <c r="T772" s="4">
        <v>0</v>
      </c>
      <c r="U772" s="4">
        <v>0</v>
      </c>
      <c r="V772" s="4">
        <v>0</v>
      </c>
      <c r="W772" s="4">
        <v>0</v>
      </c>
      <c r="X772" s="5">
        <v>0</v>
      </c>
      <c r="Z772" s="3">
        <f t="shared" si="130"/>
        <v>4.0000000000000002E-4</v>
      </c>
      <c r="AA772" s="4">
        <f t="shared" si="130"/>
        <v>4.0000000000000002E-4</v>
      </c>
      <c r="AB772" s="4">
        <f t="shared" si="130"/>
        <v>4.0000000000000002E-4</v>
      </c>
      <c r="AC772" s="4">
        <f t="shared" si="130"/>
        <v>4.0000000000000002E-4</v>
      </c>
      <c r="AD772" s="4">
        <f t="shared" si="130"/>
        <v>4.0000000000000002E-4</v>
      </c>
      <c r="AE772" s="5">
        <f t="shared" si="130"/>
        <v>4.0000000000000002E-4</v>
      </c>
      <c r="AF772"/>
      <c r="AG772" s="3">
        <f t="shared" si="135"/>
        <v>4.0000000000000002E-4</v>
      </c>
      <c r="AH772" s="5">
        <f t="shared" si="136"/>
        <v>4.0000000000000002E-4</v>
      </c>
      <c r="AI772"/>
      <c r="AJ772" s="3" t="e">
        <f t="shared" si="137"/>
        <v>#DIV/0!</v>
      </c>
      <c r="AK772" s="4">
        <f t="shared" si="131"/>
        <v>1</v>
      </c>
      <c r="AL772" s="4">
        <f t="shared" si="138"/>
        <v>1</v>
      </c>
      <c r="AM772" s="4">
        <f t="shared" si="132"/>
        <v>1</v>
      </c>
      <c r="AN772" s="4">
        <f t="shared" si="133"/>
        <v>0</v>
      </c>
      <c r="AO772" s="4" t="str">
        <f t="shared" si="134"/>
        <v>K03389</v>
      </c>
      <c r="AP772" s="16" t="str">
        <f t="shared" si="139"/>
        <v>#00FF00</v>
      </c>
    </row>
    <row r="773" spans="1:42" x14ac:dyDescent="0.35">
      <c r="A773" s="3" t="s">
        <v>3246</v>
      </c>
      <c r="B773" s="4" t="s">
        <v>3247</v>
      </c>
      <c r="C773" s="4" t="s">
        <v>3248</v>
      </c>
      <c r="D773" s="23" t="s">
        <v>32</v>
      </c>
      <c r="E773" s="4" t="s">
        <v>101</v>
      </c>
      <c r="F773" s="4" t="s">
        <v>34</v>
      </c>
      <c r="G773" s="4"/>
      <c r="H773" s="4"/>
      <c r="I773" s="4"/>
      <c r="J773" s="4"/>
      <c r="K773" s="4"/>
      <c r="L773" s="4"/>
      <c r="M773" s="4" t="s">
        <v>175</v>
      </c>
      <c r="N773" s="4" t="s">
        <v>41</v>
      </c>
      <c r="O773" s="4" t="s">
        <v>3249</v>
      </c>
      <c r="P773" s="4" t="s">
        <v>3250</v>
      </c>
      <c r="Q773" s="4" t="s">
        <v>3251</v>
      </c>
      <c r="R773" s="4">
        <v>87.7</v>
      </c>
      <c r="S773" s="4">
        <v>0</v>
      </c>
      <c r="T773" s="4">
        <v>0</v>
      </c>
      <c r="U773" s="4">
        <v>0</v>
      </c>
      <c r="V773" s="4">
        <v>2</v>
      </c>
      <c r="W773" s="4">
        <v>3</v>
      </c>
      <c r="X773" s="5">
        <v>3</v>
      </c>
      <c r="Z773" s="3">
        <f t="shared" si="130"/>
        <v>4.0000000000000002E-4</v>
      </c>
      <c r="AA773" s="4">
        <f t="shared" si="130"/>
        <v>4.0000000000000002E-4</v>
      </c>
      <c r="AB773" s="4">
        <f t="shared" si="130"/>
        <v>4.0000000000000002E-4</v>
      </c>
      <c r="AC773" s="4">
        <f t="shared" si="130"/>
        <v>1.30702947845805E-3</v>
      </c>
      <c r="AD773" s="4">
        <f t="shared" si="130"/>
        <v>9.4337982249592472E-4</v>
      </c>
      <c r="AE773" s="5">
        <f t="shared" si="130"/>
        <v>8.7162395849709167E-4</v>
      </c>
      <c r="AF773"/>
      <c r="AG773" s="3">
        <f t="shared" si="135"/>
        <v>4.0000000000000002E-4</v>
      </c>
      <c r="AH773" s="5">
        <f t="shared" si="136"/>
        <v>1.0406777531503555E-3</v>
      </c>
      <c r="AI773"/>
      <c r="AJ773" s="3">
        <f t="shared" si="137"/>
        <v>4.1517577557556237E-2</v>
      </c>
      <c r="AK773" s="4">
        <f t="shared" si="131"/>
        <v>4.1517577557556237E-2</v>
      </c>
      <c r="AL773" s="4">
        <f t="shared" si="138"/>
        <v>4.1517577557556237E-2</v>
      </c>
      <c r="AM773" s="4">
        <f t="shared" si="132"/>
        <v>2.6016943828758885</v>
      </c>
      <c r="AN773" s="4">
        <f t="shared" si="133"/>
        <v>1.379451500793216</v>
      </c>
      <c r="AO773" s="4" t="str">
        <f t="shared" si="134"/>
        <v>K01439</v>
      </c>
      <c r="AP773" s="16" t="str">
        <f t="shared" si="139"/>
        <v>#FFFF00</v>
      </c>
    </row>
    <row r="774" spans="1:42" x14ac:dyDescent="0.35">
      <c r="A774" s="3" t="s">
        <v>3252</v>
      </c>
      <c r="B774" s="4"/>
      <c r="C774" s="4"/>
      <c r="D774" s="23" t="s">
        <v>32</v>
      </c>
      <c r="E774" s="4" t="s">
        <v>101</v>
      </c>
      <c r="F774" s="4" t="s">
        <v>34</v>
      </c>
      <c r="G774" s="4"/>
      <c r="H774" s="4"/>
      <c r="I774" s="4"/>
      <c r="J774" s="4"/>
      <c r="K774" s="4"/>
      <c r="L774" s="4"/>
      <c r="M774" s="4" t="s">
        <v>300</v>
      </c>
      <c r="N774" s="4" t="s">
        <v>41</v>
      </c>
      <c r="O774" s="4" t="s">
        <v>3253</v>
      </c>
      <c r="P774" s="4" t="s">
        <v>3254</v>
      </c>
      <c r="Q774" s="4" t="s">
        <v>3255</v>
      </c>
      <c r="R774" s="4">
        <v>81.900000000000006</v>
      </c>
      <c r="S774" s="4">
        <v>0</v>
      </c>
      <c r="T774" s="4">
        <v>0</v>
      </c>
      <c r="U774" s="4">
        <v>0</v>
      </c>
      <c r="V774" s="4">
        <v>0</v>
      </c>
      <c r="W774" s="4">
        <v>0</v>
      </c>
      <c r="X774" s="5">
        <v>1</v>
      </c>
      <c r="Z774" s="3">
        <f t="shared" si="130"/>
        <v>4.0000000000000002E-4</v>
      </c>
      <c r="AA774" s="4">
        <f t="shared" si="130"/>
        <v>4.0000000000000002E-4</v>
      </c>
      <c r="AB774" s="4">
        <f t="shared" si="130"/>
        <v>4.0000000000000002E-4</v>
      </c>
      <c r="AC774" s="4">
        <f t="shared" si="130"/>
        <v>4.0000000000000002E-4</v>
      </c>
      <c r="AD774" s="4">
        <f t="shared" si="130"/>
        <v>4.0000000000000002E-4</v>
      </c>
      <c r="AE774" s="5">
        <f t="shared" si="130"/>
        <v>5.5720798616569727E-4</v>
      </c>
      <c r="AF774"/>
      <c r="AG774" s="3">
        <f t="shared" si="135"/>
        <v>4.0000000000000002E-4</v>
      </c>
      <c r="AH774" s="5">
        <f t="shared" si="136"/>
        <v>4.5240266205523244E-4</v>
      </c>
      <c r="AI774"/>
      <c r="AJ774" s="3">
        <f t="shared" si="137"/>
        <v>0.42264973081037416</v>
      </c>
      <c r="AK774" s="4">
        <f t="shared" si="131"/>
        <v>0.42264973081037416</v>
      </c>
      <c r="AL774" s="4">
        <f t="shared" si="138"/>
        <v>1</v>
      </c>
      <c r="AM774" s="4">
        <f t="shared" si="132"/>
        <v>1.1310066551380811</v>
      </c>
      <c r="AN774" s="4">
        <f t="shared" si="133"/>
        <v>0</v>
      </c>
      <c r="AO774" s="4">
        <f t="shared" si="134"/>
        <v>0</v>
      </c>
      <c r="AP774" s="16" t="str">
        <f t="shared" si="139"/>
        <v>#00FF00</v>
      </c>
    </row>
    <row r="775" spans="1:42" x14ac:dyDescent="0.35">
      <c r="A775" s="3" t="s">
        <v>3256</v>
      </c>
      <c r="B775" s="4" t="s">
        <v>3257</v>
      </c>
      <c r="C775" s="4"/>
      <c r="D775" s="23" t="s">
        <v>32</v>
      </c>
      <c r="E775" s="4" t="s">
        <v>33</v>
      </c>
      <c r="F775" s="4" t="s">
        <v>34</v>
      </c>
      <c r="G775" s="4" t="s">
        <v>35</v>
      </c>
      <c r="H775" s="4" t="s">
        <v>36</v>
      </c>
      <c r="I775" s="4" t="s">
        <v>37</v>
      </c>
      <c r="J775" s="4" t="s">
        <v>38</v>
      </c>
      <c r="K775" s="4" t="s">
        <v>32</v>
      </c>
      <c r="L775" s="4" t="s">
        <v>111</v>
      </c>
      <c r="M775" s="4" t="s">
        <v>56</v>
      </c>
      <c r="N775" s="4" t="s">
        <v>41</v>
      </c>
      <c r="O775" s="4" t="s">
        <v>3258</v>
      </c>
      <c r="P775" s="4" t="s">
        <v>3259</v>
      </c>
      <c r="Q775" s="4" t="s">
        <v>3260</v>
      </c>
      <c r="R775" s="4">
        <v>95</v>
      </c>
      <c r="S775" s="4">
        <v>0</v>
      </c>
      <c r="T775" s="4">
        <v>0</v>
      </c>
      <c r="U775" s="4">
        <v>0</v>
      </c>
      <c r="V775" s="4">
        <v>2</v>
      </c>
      <c r="W775" s="4">
        <v>6</v>
      </c>
      <c r="X775" s="5">
        <v>5</v>
      </c>
      <c r="Z775" s="3">
        <f t="shared" si="130"/>
        <v>4.0000000000000002E-4</v>
      </c>
      <c r="AA775" s="4">
        <f t="shared" si="130"/>
        <v>4.0000000000000002E-4</v>
      </c>
      <c r="AB775" s="4">
        <f t="shared" si="130"/>
        <v>4.0000000000000002E-4</v>
      </c>
      <c r="AC775" s="4">
        <f t="shared" si="130"/>
        <v>1.30702947845805E-3</v>
      </c>
      <c r="AD775" s="4">
        <f t="shared" si="130"/>
        <v>1.4867596449918493E-3</v>
      </c>
      <c r="AE775" s="5">
        <f t="shared" si="130"/>
        <v>1.1860399308284862E-3</v>
      </c>
      <c r="AF775"/>
      <c r="AG775" s="3">
        <f t="shared" si="135"/>
        <v>4.0000000000000002E-4</v>
      </c>
      <c r="AH775" s="5">
        <f t="shared" si="136"/>
        <v>1.3266096847594619E-3</v>
      </c>
      <c r="AI775"/>
      <c r="AJ775" s="3">
        <f t="shared" si="137"/>
        <v>8.7719019887769131E-3</v>
      </c>
      <c r="AK775" s="4">
        <f t="shared" si="131"/>
        <v>8.7719019887769131E-3</v>
      </c>
      <c r="AL775" s="4">
        <f t="shared" si="138"/>
        <v>8.7719019887769131E-3</v>
      </c>
      <c r="AM775" s="4">
        <f t="shared" si="132"/>
        <v>3.3165242118986544</v>
      </c>
      <c r="AN775" s="4">
        <f t="shared" si="133"/>
        <v>1.7296720581408207</v>
      </c>
      <c r="AO775" s="4" t="str">
        <f t="shared" si="134"/>
        <v>K02883</v>
      </c>
      <c r="AP775" s="16" t="str">
        <f t="shared" si="139"/>
        <v>#FFFF00</v>
      </c>
    </row>
    <row r="776" spans="1:42" x14ac:dyDescent="0.35">
      <c r="A776" s="3" t="s">
        <v>3261</v>
      </c>
      <c r="B776" s="4" t="s">
        <v>3262</v>
      </c>
      <c r="C776" s="4" t="s">
        <v>3263</v>
      </c>
      <c r="D776" s="23" t="s">
        <v>32</v>
      </c>
      <c r="E776" s="4" t="s">
        <v>33</v>
      </c>
      <c r="F776" s="4" t="s">
        <v>34</v>
      </c>
      <c r="G776" s="4" t="s">
        <v>35</v>
      </c>
      <c r="H776" s="4" t="s">
        <v>36</v>
      </c>
      <c r="I776" s="4" t="s">
        <v>37</v>
      </c>
      <c r="J776" s="4" t="s">
        <v>38</v>
      </c>
      <c r="K776" s="4" t="s">
        <v>32</v>
      </c>
      <c r="L776" s="4" t="s">
        <v>39</v>
      </c>
      <c r="M776" s="4" t="s">
        <v>266</v>
      </c>
      <c r="N776" s="4" t="s">
        <v>41</v>
      </c>
      <c r="O776" s="4" t="s">
        <v>3264</v>
      </c>
      <c r="P776" s="4" t="s">
        <v>3265</v>
      </c>
      <c r="Q776" s="4" t="s">
        <v>3266</v>
      </c>
      <c r="R776" s="4">
        <v>91.9</v>
      </c>
      <c r="S776" s="4">
        <v>0</v>
      </c>
      <c r="T776" s="4">
        <v>0</v>
      </c>
      <c r="U776" s="4">
        <v>0</v>
      </c>
      <c r="V776" s="4">
        <v>3</v>
      </c>
      <c r="W776" s="4">
        <v>11</v>
      </c>
      <c r="X776" s="5">
        <v>18</v>
      </c>
      <c r="Z776" s="3">
        <f t="shared" si="130"/>
        <v>4.0000000000000002E-4</v>
      </c>
      <c r="AA776" s="4">
        <f t="shared" si="130"/>
        <v>4.0000000000000002E-4</v>
      </c>
      <c r="AB776" s="4">
        <f t="shared" si="130"/>
        <v>4.0000000000000002E-4</v>
      </c>
      <c r="AC776" s="4">
        <f t="shared" si="130"/>
        <v>1.7605442176870747E-3</v>
      </c>
      <c r="AD776" s="4">
        <f t="shared" si="130"/>
        <v>2.3923926824850573E-3</v>
      </c>
      <c r="AE776" s="5">
        <f t="shared" si="130"/>
        <v>3.2297437509825502E-3</v>
      </c>
      <c r="AF776"/>
      <c r="AG776" s="3">
        <f t="shared" si="135"/>
        <v>4.0000000000000002E-4</v>
      </c>
      <c r="AH776" s="5">
        <f t="shared" si="136"/>
        <v>2.4608935503848944E-3</v>
      </c>
      <c r="AI776"/>
      <c r="AJ776" s="3">
        <f t="shared" si="137"/>
        <v>4.0082283272061328E-2</v>
      </c>
      <c r="AK776" s="4">
        <f t="shared" si="131"/>
        <v>4.0082283272061328E-2</v>
      </c>
      <c r="AL776" s="4">
        <f t="shared" si="138"/>
        <v>4.0082283272061328E-2</v>
      </c>
      <c r="AM776" s="4">
        <f t="shared" si="132"/>
        <v>6.1522338759622359</v>
      </c>
      <c r="AN776" s="4">
        <f t="shared" si="133"/>
        <v>2.6211103481107765</v>
      </c>
      <c r="AO776" s="4" t="str">
        <f t="shared" si="134"/>
        <v>K18931</v>
      </c>
      <c r="AP776" s="16" t="str">
        <f t="shared" si="139"/>
        <v>#FF8000</v>
      </c>
    </row>
    <row r="777" spans="1:42" x14ac:dyDescent="0.35">
      <c r="A777" s="3" t="s">
        <v>3267</v>
      </c>
      <c r="B777" s="4"/>
      <c r="C777" s="4"/>
      <c r="D777" s="23" t="s">
        <v>32</v>
      </c>
      <c r="E777" s="4" t="s">
        <v>101</v>
      </c>
      <c r="F777" s="4" t="s">
        <v>34</v>
      </c>
      <c r="G777" s="4"/>
      <c r="H777" s="4"/>
      <c r="I777" s="4"/>
      <c r="J777" s="4"/>
      <c r="K777" s="4"/>
      <c r="L777" s="4"/>
      <c r="M777" s="4" t="s">
        <v>380</v>
      </c>
      <c r="N777" s="4" t="s">
        <v>41</v>
      </c>
      <c r="O777" s="4" t="s">
        <v>50</v>
      </c>
      <c r="P777" s="4" t="s">
        <v>50</v>
      </c>
      <c r="Q777" s="4" t="s">
        <v>51</v>
      </c>
      <c r="R777" s="4">
        <v>73.900000000000006</v>
      </c>
      <c r="S777" s="4">
        <v>0</v>
      </c>
      <c r="T777" s="4">
        <v>0</v>
      </c>
      <c r="U777" s="4">
        <v>0</v>
      </c>
      <c r="V777" s="4">
        <v>0</v>
      </c>
      <c r="W777" s="4">
        <v>0</v>
      </c>
      <c r="X777" s="5">
        <v>1</v>
      </c>
      <c r="Z777" s="3">
        <f t="shared" si="130"/>
        <v>4.0000000000000002E-4</v>
      </c>
      <c r="AA777" s="4">
        <f t="shared" si="130"/>
        <v>4.0000000000000002E-4</v>
      </c>
      <c r="AB777" s="4">
        <f t="shared" si="130"/>
        <v>4.0000000000000002E-4</v>
      </c>
      <c r="AC777" s="4">
        <f t="shared" si="130"/>
        <v>4.0000000000000002E-4</v>
      </c>
      <c r="AD777" s="4">
        <f t="shared" si="130"/>
        <v>4.0000000000000002E-4</v>
      </c>
      <c r="AE777" s="5">
        <f t="shared" si="130"/>
        <v>5.5720798616569727E-4</v>
      </c>
      <c r="AF777"/>
      <c r="AG777" s="3">
        <f t="shared" si="135"/>
        <v>4.0000000000000002E-4</v>
      </c>
      <c r="AH777" s="5">
        <f t="shared" si="136"/>
        <v>4.5240266205523244E-4</v>
      </c>
      <c r="AI777"/>
      <c r="AJ777" s="3">
        <f t="shared" si="137"/>
        <v>0.42264973081037416</v>
      </c>
      <c r="AK777" s="4">
        <f t="shared" si="131"/>
        <v>0.42264973081037416</v>
      </c>
      <c r="AL777" s="4">
        <f t="shared" si="138"/>
        <v>1</v>
      </c>
      <c r="AM777" s="4">
        <f t="shared" si="132"/>
        <v>1.1310066551380811</v>
      </c>
      <c r="AN777" s="4">
        <f t="shared" si="133"/>
        <v>0</v>
      </c>
      <c r="AO777" s="4">
        <f t="shared" si="134"/>
        <v>0</v>
      </c>
      <c r="AP777" s="16" t="str">
        <f t="shared" si="139"/>
        <v>#00FF00</v>
      </c>
    </row>
    <row r="778" spans="1:42" x14ac:dyDescent="0.35">
      <c r="A778" s="3" t="s">
        <v>3268</v>
      </c>
      <c r="B778" s="4" t="s">
        <v>3269</v>
      </c>
      <c r="C778" s="4" t="s">
        <v>3270</v>
      </c>
      <c r="D778" s="23" t="s">
        <v>32</v>
      </c>
      <c r="E778" s="4" t="s">
        <v>33</v>
      </c>
      <c r="F778" s="4" t="s">
        <v>34</v>
      </c>
      <c r="G778" s="4" t="s">
        <v>35</v>
      </c>
      <c r="H778" s="4" t="s">
        <v>36</v>
      </c>
      <c r="I778" s="4" t="s">
        <v>37</v>
      </c>
      <c r="J778" s="4" t="s">
        <v>38</v>
      </c>
      <c r="K778" s="4" t="s">
        <v>32</v>
      </c>
      <c r="L778" s="4" t="s">
        <v>39</v>
      </c>
      <c r="M778" s="4" t="s">
        <v>40</v>
      </c>
      <c r="N778" s="4" t="s">
        <v>41</v>
      </c>
      <c r="O778" s="4" t="s">
        <v>3271</v>
      </c>
      <c r="P778" s="4" t="s">
        <v>3272</v>
      </c>
      <c r="Q778" s="4" t="s">
        <v>3273</v>
      </c>
      <c r="R778" s="4">
        <v>86.8</v>
      </c>
      <c r="S778" s="4">
        <v>0</v>
      </c>
      <c r="T778" s="4">
        <v>0</v>
      </c>
      <c r="U778" s="4">
        <v>0</v>
      </c>
      <c r="V778" s="4">
        <v>0</v>
      </c>
      <c r="W778" s="4">
        <v>0</v>
      </c>
      <c r="X778" s="5">
        <v>0</v>
      </c>
      <c r="Z778" s="3">
        <f t="shared" si="130"/>
        <v>4.0000000000000002E-4</v>
      </c>
      <c r="AA778" s="4">
        <f t="shared" si="130"/>
        <v>4.0000000000000002E-4</v>
      </c>
      <c r="AB778" s="4">
        <f t="shared" si="130"/>
        <v>4.0000000000000002E-4</v>
      </c>
      <c r="AC778" s="4">
        <f t="shared" si="130"/>
        <v>4.0000000000000002E-4</v>
      </c>
      <c r="AD778" s="4">
        <f t="shared" si="130"/>
        <v>4.0000000000000002E-4</v>
      </c>
      <c r="AE778" s="5">
        <f t="shared" si="130"/>
        <v>4.0000000000000002E-4</v>
      </c>
      <c r="AF778"/>
      <c r="AG778" s="3">
        <f t="shared" si="135"/>
        <v>4.0000000000000002E-4</v>
      </c>
      <c r="AH778" s="5">
        <f t="shared" si="136"/>
        <v>4.0000000000000002E-4</v>
      </c>
      <c r="AI778"/>
      <c r="AJ778" s="3" t="e">
        <f t="shared" si="137"/>
        <v>#DIV/0!</v>
      </c>
      <c r="AK778" s="4">
        <f t="shared" si="131"/>
        <v>1</v>
      </c>
      <c r="AL778" s="4">
        <f t="shared" si="138"/>
        <v>1</v>
      </c>
      <c r="AM778" s="4">
        <f t="shared" si="132"/>
        <v>1</v>
      </c>
      <c r="AN778" s="4">
        <f t="shared" si="133"/>
        <v>0</v>
      </c>
      <c r="AO778" s="4" t="str">
        <f t="shared" si="134"/>
        <v>K04093</v>
      </c>
      <c r="AP778" s="16" t="str">
        <f t="shared" si="139"/>
        <v>#00FF00</v>
      </c>
    </row>
    <row r="779" spans="1:42" x14ac:dyDescent="0.35">
      <c r="A779" s="3" t="s">
        <v>3274</v>
      </c>
      <c r="B779" s="4" t="s">
        <v>3275</v>
      </c>
      <c r="C779" s="4" t="s">
        <v>3276</v>
      </c>
      <c r="D779" s="23" t="s">
        <v>32</v>
      </c>
      <c r="E779" s="4" t="s">
        <v>33</v>
      </c>
      <c r="F779" s="4" t="s">
        <v>34</v>
      </c>
      <c r="G779" s="4" t="s">
        <v>35</v>
      </c>
      <c r="H779" s="4" t="s">
        <v>36</v>
      </c>
      <c r="I779" s="4" t="s">
        <v>37</v>
      </c>
      <c r="J779" s="4" t="s">
        <v>38</v>
      </c>
      <c r="K779" s="4" t="s">
        <v>32</v>
      </c>
      <c r="L779" s="4" t="s">
        <v>39</v>
      </c>
      <c r="M779" s="4" t="s">
        <v>320</v>
      </c>
      <c r="N779" s="4" t="s">
        <v>41</v>
      </c>
      <c r="O779" s="4" t="s">
        <v>3277</v>
      </c>
      <c r="P779" s="4" t="s">
        <v>3278</v>
      </c>
      <c r="Q779" s="4" t="s">
        <v>3279</v>
      </c>
      <c r="R779" s="4">
        <v>71.099999999999994</v>
      </c>
      <c r="S779" s="4">
        <v>0</v>
      </c>
      <c r="T779" s="4">
        <v>0</v>
      </c>
      <c r="U779" s="4">
        <v>0</v>
      </c>
      <c r="V779" s="4">
        <v>0</v>
      </c>
      <c r="W779" s="4">
        <v>0</v>
      </c>
      <c r="X779" s="5">
        <v>3</v>
      </c>
      <c r="Z779" s="3">
        <f t="shared" si="130"/>
        <v>4.0000000000000002E-4</v>
      </c>
      <c r="AA779" s="4">
        <f t="shared" si="130"/>
        <v>4.0000000000000002E-4</v>
      </c>
      <c r="AB779" s="4">
        <f t="shared" si="130"/>
        <v>4.0000000000000002E-4</v>
      </c>
      <c r="AC779" s="4">
        <f t="shared" si="130"/>
        <v>4.0000000000000002E-4</v>
      </c>
      <c r="AD779" s="4">
        <f t="shared" si="130"/>
        <v>4.0000000000000002E-4</v>
      </c>
      <c r="AE779" s="5">
        <f t="shared" si="130"/>
        <v>8.7162395849709167E-4</v>
      </c>
      <c r="AF779"/>
      <c r="AG779" s="3">
        <f t="shared" si="135"/>
        <v>4.0000000000000002E-4</v>
      </c>
      <c r="AH779" s="5">
        <f t="shared" si="136"/>
        <v>5.5720798616569727E-4</v>
      </c>
      <c r="AI779"/>
      <c r="AJ779" s="3">
        <f t="shared" si="137"/>
        <v>0.42264973081037416</v>
      </c>
      <c r="AK779" s="4">
        <f t="shared" si="131"/>
        <v>0.42264973081037416</v>
      </c>
      <c r="AL779" s="4">
        <f t="shared" si="138"/>
        <v>1</v>
      </c>
      <c r="AM779" s="4">
        <f t="shared" si="132"/>
        <v>1.3930199654142432</v>
      </c>
      <c r="AN779" s="4">
        <f t="shared" si="133"/>
        <v>0</v>
      </c>
      <c r="AO779" s="4" t="str">
        <f t="shared" si="134"/>
        <v>K05966</v>
      </c>
      <c r="AP779" s="16" t="str">
        <f t="shared" si="139"/>
        <v>#00FF00</v>
      </c>
    </row>
    <row r="780" spans="1:42" x14ac:dyDescent="0.35">
      <c r="A780" s="3" t="s">
        <v>3280</v>
      </c>
      <c r="B780" s="4" t="s">
        <v>1321</v>
      </c>
      <c r="C780" s="4"/>
      <c r="D780" s="23" t="s">
        <v>32</v>
      </c>
      <c r="E780" s="4" t="s">
        <v>33</v>
      </c>
      <c r="F780" s="4" t="s">
        <v>34</v>
      </c>
      <c r="G780" s="4" t="s">
        <v>35</v>
      </c>
      <c r="H780" s="4" t="s">
        <v>36</v>
      </c>
      <c r="I780" s="4" t="s">
        <v>37</v>
      </c>
      <c r="J780" s="4" t="s">
        <v>38</v>
      </c>
      <c r="K780" s="4" t="s">
        <v>32</v>
      </c>
      <c r="L780" s="4" t="s">
        <v>708</v>
      </c>
      <c r="M780" s="4" t="s">
        <v>412</v>
      </c>
      <c r="N780" s="4" t="s">
        <v>41</v>
      </c>
      <c r="O780" s="4" t="s">
        <v>2718</v>
      </c>
      <c r="P780" s="4" t="s">
        <v>2719</v>
      </c>
      <c r="Q780" s="4" t="s">
        <v>3281</v>
      </c>
      <c r="R780" s="4">
        <v>79.599999999999994</v>
      </c>
      <c r="S780" s="4">
        <v>0</v>
      </c>
      <c r="T780" s="4">
        <v>0</v>
      </c>
      <c r="U780" s="4">
        <v>0</v>
      </c>
      <c r="V780" s="4">
        <v>0</v>
      </c>
      <c r="W780" s="4">
        <v>1</v>
      </c>
      <c r="X780" s="5">
        <v>2</v>
      </c>
      <c r="Z780" s="3">
        <f t="shared" si="130"/>
        <v>4.0000000000000002E-4</v>
      </c>
      <c r="AA780" s="4">
        <f t="shared" si="130"/>
        <v>4.0000000000000002E-4</v>
      </c>
      <c r="AB780" s="4">
        <f t="shared" si="130"/>
        <v>4.0000000000000002E-4</v>
      </c>
      <c r="AC780" s="4">
        <f t="shared" si="130"/>
        <v>4.0000000000000002E-4</v>
      </c>
      <c r="AD780" s="4">
        <f t="shared" si="130"/>
        <v>5.8112660749864162E-4</v>
      </c>
      <c r="AE780" s="5">
        <f t="shared" si="130"/>
        <v>7.1441597233139447E-4</v>
      </c>
      <c r="AF780"/>
      <c r="AG780" s="3">
        <f t="shared" si="135"/>
        <v>4.0000000000000002E-4</v>
      </c>
      <c r="AH780" s="5">
        <f t="shared" si="136"/>
        <v>5.6518085994334535E-4</v>
      </c>
      <c r="AI780"/>
      <c r="AJ780" s="3">
        <f t="shared" si="137"/>
        <v>0.21152775077520236</v>
      </c>
      <c r="AK780" s="4">
        <f t="shared" si="131"/>
        <v>0.21152775077520236</v>
      </c>
      <c r="AL780" s="4">
        <f t="shared" si="138"/>
        <v>1</v>
      </c>
      <c r="AM780" s="4">
        <f t="shared" si="132"/>
        <v>1.4129521498583633</v>
      </c>
      <c r="AN780" s="4">
        <f t="shared" si="133"/>
        <v>0</v>
      </c>
      <c r="AO780" s="4" t="str">
        <f t="shared" si="134"/>
        <v>K01990</v>
      </c>
      <c r="AP780" s="16" t="str">
        <f t="shared" si="139"/>
        <v>#00FF00</v>
      </c>
    </row>
    <row r="781" spans="1:42" x14ac:dyDescent="0.35">
      <c r="A781" s="3" t="s">
        <v>3282</v>
      </c>
      <c r="B781" s="4"/>
      <c r="C781" s="4"/>
      <c r="D781" s="23" t="s">
        <v>32</v>
      </c>
      <c r="E781" s="4" t="s">
        <v>33</v>
      </c>
      <c r="F781" s="4" t="s">
        <v>34</v>
      </c>
      <c r="G781" s="4" t="s">
        <v>35</v>
      </c>
      <c r="H781" s="4" t="s">
        <v>36</v>
      </c>
      <c r="I781" s="4" t="s">
        <v>37</v>
      </c>
      <c r="J781" s="4" t="s">
        <v>38</v>
      </c>
      <c r="K781" s="4" t="s">
        <v>32</v>
      </c>
      <c r="L781" s="4" t="s">
        <v>39</v>
      </c>
      <c r="M781" s="4" t="s">
        <v>64</v>
      </c>
      <c r="N781" s="4" t="s">
        <v>41</v>
      </c>
      <c r="O781" s="4" t="s">
        <v>50</v>
      </c>
      <c r="P781" s="4" t="s">
        <v>50</v>
      </c>
      <c r="Q781" s="4" t="s">
        <v>51</v>
      </c>
      <c r="R781" s="4">
        <v>69.8</v>
      </c>
      <c r="S781" s="4">
        <v>0</v>
      </c>
      <c r="T781" s="4">
        <v>0</v>
      </c>
      <c r="U781" s="4">
        <v>0</v>
      </c>
      <c r="V781" s="4">
        <v>1</v>
      </c>
      <c r="W781" s="4">
        <v>1</v>
      </c>
      <c r="X781" s="5">
        <v>0</v>
      </c>
      <c r="Z781" s="3">
        <f t="shared" si="130"/>
        <v>4.0000000000000002E-4</v>
      </c>
      <c r="AA781" s="4">
        <f t="shared" si="130"/>
        <v>4.0000000000000002E-4</v>
      </c>
      <c r="AB781" s="4">
        <f t="shared" si="130"/>
        <v>4.0000000000000002E-4</v>
      </c>
      <c r="AC781" s="4">
        <f t="shared" si="130"/>
        <v>8.5351473922902499E-4</v>
      </c>
      <c r="AD781" s="4">
        <f t="shared" si="130"/>
        <v>5.8112660749864162E-4</v>
      </c>
      <c r="AE781" s="5">
        <f t="shared" si="130"/>
        <v>4.0000000000000002E-4</v>
      </c>
      <c r="AF781"/>
      <c r="AG781" s="3">
        <f t="shared" si="135"/>
        <v>4.0000000000000002E-4</v>
      </c>
      <c r="AH781" s="5">
        <f t="shared" si="136"/>
        <v>6.1154711557588886E-4</v>
      </c>
      <c r="AI781"/>
      <c r="AJ781" s="3">
        <f t="shared" si="137"/>
        <v>0.24969211927117374</v>
      </c>
      <c r="AK781" s="4">
        <f t="shared" si="131"/>
        <v>0.24969211927117374</v>
      </c>
      <c r="AL781" s="4">
        <f t="shared" si="138"/>
        <v>1</v>
      </c>
      <c r="AM781" s="4">
        <f t="shared" si="132"/>
        <v>1.528867788939722</v>
      </c>
      <c r="AN781" s="4">
        <f t="shared" si="133"/>
        <v>0</v>
      </c>
      <c r="AO781" s="4">
        <f t="shared" si="134"/>
        <v>0</v>
      </c>
      <c r="AP781" s="16" t="str">
        <f t="shared" si="139"/>
        <v>#00FF00</v>
      </c>
    </row>
    <row r="782" spans="1:42" x14ac:dyDescent="0.35">
      <c r="A782" s="3" t="s">
        <v>3283</v>
      </c>
      <c r="B782" s="4"/>
      <c r="C782" s="4"/>
      <c r="D782" s="23" t="s">
        <v>32</v>
      </c>
      <c r="E782" s="4" t="s">
        <v>101</v>
      </c>
      <c r="F782" s="4" t="s">
        <v>34</v>
      </c>
      <c r="G782" s="4"/>
      <c r="H782" s="4"/>
      <c r="I782" s="4"/>
      <c r="J782" s="4"/>
      <c r="K782" s="4"/>
      <c r="L782" s="4"/>
      <c r="M782" s="4" t="s">
        <v>157</v>
      </c>
      <c r="N782" s="4" t="s">
        <v>41</v>
      </c>
      <c r="O782" s="4" t="s">
        <v>2894</v>
      </c>
      <c r="P782" s="4" t="s">
        <v>2895</v>
      </c>
      <c r="Q782" s="4" t="s">
        <v>3284</v>
      </c>
      <c r="R782" s="4">
        <v>51.6</v>
      </c>
      <c r="S782" s="4">
        <v>0</v>
      </c>
      <c r="T782" s="4">
        <v>0</v>
      </c>
      <c r="U782" s="4">
        <v>0</v>
      </c>
      <c r="V782" s="4">
        <v>0</v>
      </c>
      <c r="W782" s="4">
        <v>0</v>
      </c>
      <c r="X782" s="5">
        <v>1</v>
      </c>
      <c r="Z782" s="3">
        <f t="shared" si="130"/>
        <v>4.0000000000000002E-4</v>
      </c>
      <c r="AA782" s="4">
        <f t="shared" si="130"/>
        <v>4.0000000000000002E-4</v>
      </c>
      <c r="AB782" s="4">
        <f t="shared" si="130"/>
        <v>4.0000000000000002E-4</v>
      </c>
      <c r="AC782" s="4">
        <f t="shared" si="130"/>
        <v>4.0000000000000002E-4</v>
      </c>
      <c r="AD782" s="4">
        <f t="shared" si="130"/>
        <v>4.0000000000000002E-4</v>
      </c>
      <c r="AE782" s="5">
        <f t="shared" si="130"/>
        <v>5.5720798616569727E-4</v>
      </c>
      <c r="AF782"/>
      <c r="AG782" s="3">
        <f t="shared" si="135"/>
        <v>4.0000000000000002E-4</v>
      </c>
      <c r="AH782" s="5">
        <f t="shared" si="136"/>
        <v>4.5240266205523244E-4</v>
      </c>
      <c r="AI782"/>
      <c r="AJ782" s="3">
        <f t="shared" si="137"/>
        <v>0.42264973081037416</v>
      </c>
      <c r="AK782" s="4">
        <f t="shared" si="131"/>
        <v>0.42264973081037416</v>
      </c>
      <c r="AL782" s="4">
        <f t="shared" si="138"/>
        <v>1</v>
      </c>
      <c r="AM782" s="4">
        <f t="shared" si="132"/>
        <v>1.1310066551380811</v>
      </c>
      <c r="AN782" s="4">
        <f t="shared" si="133"/>
        <v>0</v>
      </c>
      <c r="AO782" s="4">
        <f t="shared" si="134"/>
        <v>0</v>
      </c>
      <c r="AP782" s="16" t="str">
        <f t="shared" si="139"/>
        <v>#00FF00</v>
      </c>
    </row>
    <row r="783" spans="1:42" x14ac:dyDescent="0.35">
      <c r="A783" s="3" t="s">
        <v>3285</v>
      </c>
      <c r="B783" s="4" t="s">
        <v>3286</v>
      </c>
      <c r="C783" s="4"/>
      <c r="D783" s="23" t="s">
        <v>32</v>
      </c>
      <c r="E783" s="4" t="s">
        <v>33</v>
      </c>
      <c r="F783" s="4" t="s">
        <v>34</v>
      </c>
      <c r="G783" s="4" t="s">
        <v>35</v>
      </c>
      <c r="H783" s="4" t="s">
        <v>36</v>
      </c>
      <c r="I783" s="4" t="s">
        <v>37</v>
      </c>
      <c r="J783" s="4" t="s">
        <v>38</v>
      </c>
      <c r="K783" s="4" t="s">
        <v>32</v>
      </c>
      <c r="L783" s="4" t="s">
        <v>39</v>
      </c>
      <c r="M783" s="4" t="s">
        <v>2723</v>
      </c>
      <c r="N783" s="4" t="s">
        <v>41</v>
      </c>
      <c r="O783" s="4" t="s">
        <v>1322</v>
      </c>
      <c r="P783" s="4" t="s">
        <v>1323</v>
      </c>
      <c r="Q783" s="4" t="s">
        <v>3287</v>
      </c>
      <c r="R783" s="4">
        <v>88.1</v>
      </c>
      <c r="S783" s="4">
        <v>0</v>
      </c>
      <c r="T783" s="4">
        <v>0</v>
      </c>
      <c r="U783" s="4">
        <v>0</v>
      </c>
      <c r="V783" s="4">
        <v>0</v>
      </c>
      <c r="W783" s="4">
        <v>0</v>
      </c>
      <c r="X783" s="5">
        <v>1</v>
      </c>
      <c r="Z783" s="3">
        <f t="shared" si="130"/>
        <v>4.0000000000000002E-4</v>
      </c>
      <c r="AA783" s="4">
        <f t="shared" si="130"/>
        <v>4.0000000000000002E-4</v>
      </c>
      <c r="AB783" s="4">
        <f t="shared" si="130"/>
        <v>4.0000000000000002E-4</v>
      </c>
      <c r="AC783" s="4">
        <f t="shared" si="130"/>
        <v>4.0000000000000002E-4</v>
      </c>
      <c r="AD783" s="4">
        <f t="shared" si="130"/>
        <v>4.0000000000000002E-4</v>
      </c>
      <c r="AE783" s="5">
        <f t="shared" si="130"/>
        <v>5.5720798616569727E-4</v>
      </c>
      <c r="AF783"/>
      <c r="AG783" s="3">
        <f t="shared" si="135"/>
        <v>4.0000000000000002E-4</v>
      </c>
      <c r="AH783" s="5">
        <f t="shared" si="136"/>
        <v>4.5240266205523244E-4</v>
      </c>
      <c r="AI783"/>
      <c r="AJ783" s="3">
        <f t="shared" si="137"/>
        <v>0.42264973081037416</v>
      </c>
      <c r="AK783" s="4">
        <f t="shared" si="131"/>
        <v>0.42264973081037416</v>
      </c>
      <c r="AL783" s="4">
        <f t="shared" si="138"/>
        <v>1</v>
      </c>
      <c r="AM783" s="4">
        <f t="shared" si="132"/>
        <v>1.1310066551380811</v>
      </c>
      <c r="AN783" s="4">
        <f t="shared" si="133"/>
        <v>0</v>
      </c>
      <c r="AO783" s="4" t="str">
        <f t="shared" si="134"/>
        <v>K09817</v>
      </c>
      <c r="AP783" s="16" t="str">
        <f t="shared" si="139"/>
        <v>#00FF00</v>
      </c>
    </row>
    <row r="784" spans="1:42" x14ac:dyDescent="0.35">
      <c r="A784" s="3" t="s">
        <v>3288</v>
      </c>
      <c r="B784" s="4" t="s">
        <v>3289</v>
      </c>
      <c r="C784" s="4"/>
      <c r="D784" s="23" t="s">
        <v>32</v>
      </c>
      <c r="E784" s="4" t="s">
        <v>33</v>
      </c>
      <c r="F784" s="4" t="s">
        <v>34</v>
      </c>
      <c r="G784" s="4" t="s">
        <v>35</v>
      </c>
      <c r="H784" s="4" t="s">
        <v>36</v>
      </c>
      <c r="I784" s="4" t="s">
        <v>37</v>
      </c>
      <c r="J784" s="4" t="s">
        <v>38</v>
      </c>
      <c r="K784" s="4" t="s">
        <v>32</v>
      </c>
      <c r="L784" s="4" t="s">
        <v>239</v>
      </c>
      <c r="M784" s="4" t="s">
        <v>571</v>
      </c>
      <c r="N784" s="4" t="s">
        <v>41</v>
      </c>
      <c r="O784" s="4" t="s">
        <v>3290</v>
      </c>
      <c r="P784" s="4" t="s">
        <v>3291</v>
      </c>
      <c r="Q784" s="4" t="s">
        <v>3292</v>
      </c>
      <c r="R784" s="4">
        <v>68.099999999999994</v>
      </c>
      <c r="S784" s="4">
        <v>0</v>
      </c>
      <c r="T784" s="4">
        <v>0</v>
      </c>
      <c r="U784" s="4">
        <v>0</v>
      </c>
      <c r="V784" s="4">
        <v>0</v>
      </c>
      <c r="W784" s="4">
        <v>1</v>
      </c>
      <c r="X784" s="5">
        <v>2</v>
      </c>
      <c r="Z784" s="3">
        <f t="shared" si="130"/>
        <v>4.0000000000000002E-4</v>
      </c>
      <c r="AA784" s="4">
        <f t="shared" si="130"/>
        <v>4.0000000000000002E-4</v>
      </c>
      <c r="AB784" s="4">
        <f t="shared" si="130"/>
        <v>4.0000000000000002E-4</v>
      </c>
      <c r="AC784" s="4">
        <f t="shared" si="130"/>
        <v>4.0000000000000002E-4</v>
      </c>
      <c r="AD784" s="4">
        <f t="shared" si="130"/>
        <v>5.8112660749864162E-4</v>
      </c>
      <c r="AE784" s="5">
        <f t="shared" si="130"/>
        <v>7.1441597233139447E-4</v>
      </c>
      <c r="AF784"/>
      <c r="AG784" s="3">
        <f t="shared" si="135"/>
        <v>4.0000000000000002E-4</v>
      </c>
      <c r="AH784" s="5">
        <f t="shared" si="136"/>
        <v>5.6518085994334535E-4</v>
      </c>
      <c r="AI784"/>
      <c r="AJ784" s="3">
        <f t="shared" si="137"/>
        <v>0.21152775077520236</v>
      </c>
      <c r="AK784" s="4">
        <f t="shared" si="131"/>
        <v>0.21152775077520236</v>
      </c>
      <c r="AL784" s="4">
        <f t="shared" si="138"/>
        <v>1</v>
      </c>
      <c r="AM784" s="4">
        <f t="shared" si="132"/>
        <v>1.4129521498583633</v>
      </c>
      <c r="AN784" s="4">
        <f t="shared" si="133"/>
        <v>0</v>
      </c>
      <c r="AO784" s="4" t="str">
        <f t="shared" si="134"/>
        <v>K02020</v>
      </c>
      <c r="AP784" s="16" t="str">
        <f t="shared" si="139"/>
        <v>#00FF00</v>
      </c>
    </row>
    <row r="785" spans="1:42" x14ac:dyDescent="0.35">
      <c r="A785" s="3" t="s">
        <v>3293</v>
      </c>
      <c r="B785" s="4" t="s">
        <v>3294</v>
      </c>
      <c r="C785" s="4" t="s">
        <v>1021</v>
      </c>
      <c r="D785" s="23" t="s">
        <v>32</v>
      </c>
      <c r="E785" s="4" t="s">
        <v>33</v>
      </c>
      <c r="F785" s="4" t="s">
        <v>34</v>
      </c>
      <c r="G785" s="4" t="s">
        <v>35</v>
      </c>
      <c r="H785" s="4" t="s">
        <v>36</v>
      </c>
      <c r="I785" s="4" t="s">
        <v>37</v>
      </c>
      <c r="J785" s="4" t="s">
        <v>38</v>
      </c>
      <c r="K785" s="4" t="s">
        <v>32</v>
      </c>
      <c r="L785" s="4" t="s">
        <v>39</v>
      </c>
      <c r="M785" s="4" t="s">
        <v>392</v>
      </c>
      <c r="N785" s="4" t="s">
        <v>41</v>
      </c>
      <c r="O785" s="4" t="s">
        <v>3295</v>
      </c>
      <c r="P785" s="4" t="s">
        <v>3296</v>
      </c>
      <c r="Q785" s="4" t="s">
        <v>3297</v>
      </c>
      <c r="R785" s="4">
        <v>91.1</v>
      </c>
      <c r="S785" s="4">
        <v>0</v>
      </c>
      <c r="T785" s="4">
        <v>0</v>
      </c>
      <c r="U785" s="4">
        <v>0</v>
      </c>
      <c r="V785" s="4">
        <v>0</v>
      </c>
      <c r="W785" s="4">
        <v>1</v>
      </c>
      <c r="X785" s="5">
        <v>0</v>
      </c>
      <c r="Z785" s="3">
        <f t="shared" si="130"/>
        <v>4.0000000000000002E-4</v>
      </c>
      <c r="AA785" s="4">
        <f t="shared" si="130"/>
        <v>4.0000000000000002E-4</v>
      </c>
      <c r="AB785" s="4">
        <f t="shared" si="130"/>
        <v>4.0000000000000002E-4</v>
      </c>
      <c r="AC785" s="4">
        <f t="shared" si="130"/>
        <v>4.0000000000000002E-4</v>
      </c>
      <c r="AD785" s="4">
        <f t="shared" si="130"/>
        <v>5.8112660749864162E-4</v>
      </c>
      <c r="AE785" s="5">
        <f t="shared" si="130"/>
        <v>4.0000000000000002E-4</v>
      </c>
      <c r="AF785"/>
      <c r="AG785" s="3">
        <f t="shared" si="135"/>
        <v>4.0000000000000002E-4</v>
      </c>
      <c r="AH785" s="5">
        <f t="shared" si="136"/>
        <v>4.6037553583288052E-4</v>
      </c>
      <c r="AI785"/>
      <c r="AJ785" s="3">
        <f t="shared" si="137"/>
        <v>0.42264973081037438</v>
      </c>
      <c r="AK785" s="4">
        <f t="shared" si="131"/>
        <v>0.42264973081037438</v>
      </c>
      <c r="AL785" s="4">
        <f t="shared" si="138"/>
        <v>1</v>
      </c>
      <c r="AM785" s="4">
        <f t="shared" si="132"/>
        <v>1.1509388395822013</v>
      </c>
      <c r="AN785" s="4">
        <f t="shared" si="133"/>
        <v>0</v>
      </c>
      <c r="AO785" s="4" t="str">
        <f t="shared" si="134"/>
        <v>K03059</v>
      </c>
      <c r="AP785" s="16" t="str">
        <f t="shared" si="139"/>
        <v>#00FF00</v>
      </c>
    </row>
    <row r="786" spans="1:42" x14ac:dyDescent="0.35">
      <c r="A786" s="3" t="s">
        <v>3298</v>
      </c>
      <c r="B786" s="4" t="s">
        <v>3299</v>
      </c>
      <c r="C786" s="4"/>
      <c r="D786" s="23" t="s">
        <v>32</v>
      </c>
      <c r="E786" s="4" t="s">
        <v>33</v>
      </c>
      <c r="F786" s="4" t="s">
        <v>34</v>
      </c>
      <c r="G786" s="4" t="s">
        <v>35</v>
      </c>
      <c r="H786" s="4" t="s">
        <v>36</v>
      </c>
      <c r="I786" s="4" t="s">
        <v>37</v>
      </c>
      <c r="J786" s="4" t="s">
        <v>38</v>
      </c>
      <c r="K786" s="4" t="s">
        <v>32</v>
      </c>
      <c r="L786" s="4" t="s">
        <v>39</v>
      </c>
      <c r="M786" s="4" t="s">
        <v>64</v>
      </c>
      <c r="N786" s="4" t="s">
        <v>41</v>
      </c>
      <c r="O786" s="4" t="s">
        <v>3300</v>
      </c>
      <c r="P786" s="4" t="s">
        <v>3301</v>
      </c>
      <c r="Q786" s="4" t="s">
        <v>3302</v>
      </c>
      <c r="R786" s="4">
        <v>91.9</v>
      </c>
      <c r="S786" s="4">
        <v>0</v>
      </c>
      <c r="T786" s="4">
        <v>0</v>
      </c>
      <c r="U786" s="4">
        <v>0</v>
      </c>
      <c r="V786" s="4">
        <v>6</v>
      </c>
      <c r="W786" s="4">
        <v>11</v>
      </c>
      <c r="X786" s="5">
        <v>12</v>
      </c>
      <c r="Z786" s="3">
        <f t="shared" si="130"/>
        <v>4.0000000000000002E-4</v>
      </c>
      <c r="AA786" s="4">
        <f t="shared" si="130"/>
        <v>4.0000000000000002E-4</v>
      </c>
      <c r="AB786" s="4">
        <f t="shared" si="130"/>
        <v>4.0000000000000002E-4</v>
      </c>
      <c r="AC786" s="4">
        <f t="shared" si="130"/>
        <v>3.1210884353741497E-3</v>
      </c>
      <c r="AD786" s="4">
        <f t="shared" si="130"/>
        <v>2.3923926824850573E-3</v>
      </c>
      <c r="AE786" s="5">
        <f t="shared" si="130"/>
        <v>2.2864958339883666E-3</v>
      </c>
      <c r="AF786"/>
      <c r="AG786" s="3">
        <f t="shared" si="135"/>
        <v>4.0000000000000002E-4</v>
      </c>
      <c r="AH786" s="5">
        <f t="shared" si="136"/>
        <v>2.5999923172825247E-3</v>
      </c>
      <c r="AI786"/>
      <c r="AJ786" s="3">
        <f t="shared" si="137"/>
        <v>1.3922806783270347E-2</v>
      </c>
      <c r="AK786" s="4">
        <f t="shared" si="131"/>
        <v>1.3922806783270347E-2</v>
      </c>
      <c r="AL786" s="4">
        <f t="shared" si="138"/>
        <v>1.3922806783270347E-2</v>
      </c>
      <c r="AM786" s="4">
        <f t="shared" si="132"/>
        <v>6.4999807932063112</v>
      </c>
      <c r="AN786" s="4">
        <f t="shared" si="133"/>
        <v>2.7004354551277161</v>
      </c>
      <c r="AO786" s="4" t="str">
        <f t="shared" si="134"/>
        <v>K07744</v>
      </c>
      <c r="AP786" s="16" t="str">
        <f t="shared" si="139"/>
        <v>#FF8000</v>
      </c>
    </row>
    <row r="787" spans="1:42" x14ac:dyDescent="0.35">
      <c r="A787" s="3" t="s">
        <v>3303</v>
      </c>
      <c r="B787" s="4" t="s">
        <v>3304</v>
      </c>
      <c r="C787" s="4"/>
      <c r="D787" s="23" t="s">
        <v>32</v>
      </c>
      <c r="E787" s="4" t="s">
        <v>33</v>
      </c>
      <c r="F787" s="4" t="s">
        <v>34</v>
      </c>
      <c r="G787" s="4" t="s">
        <v>35</v>
      </c>
      <c r="H787" s="4" t="s">
        <v>36</v>
      </c>
      <c r="I787" s="4" t="s">
        <v>37</v>
      </c>
      <c r="J787" s="4" t="s">
        <v>38</v>
      </c>
      <c r="K787" s="4" t="s">
        <v>32</v>
      </c>
      <c r="L787" s="4" t="s">
        <v>39</v>
      </c>
      <c r="M787" s="4" t="s">
        <v>197</v>
      </c>
      <c r="N787" s="4" t="s">
        <v>41</v>
      </c>
      <c r="O787" s="4" t="s">
        <v>418</v>
      </c>
      <c r="P787" s="4" t="s">
        <v>419</v>
      </c>
      <c r="Q787" s="4" t="s">
        <v>209</v>
      </c>
      <c r="R787" s="4">
        <v>89.9</v>
      </c>
      <c r="S787" s="4">
        <v>0</v>
      </c>
      <c r="T787" s="4">
        <v>0</v>
      </c>
      <c r="U787" s="4">
        <v>0</v>
      </c>
      <c r="V787" s="4">
        <v>0</v>
      </c>
      <c r="W787" s="4">
        <v>4</v>
      </c>
      <c r="X787" s="5">
        <v>2</v>
      </c>
      <c r="Z787" s="3">
        <f t="shared" si="130"/>
        <v>4.0000000000000002E-4</v>
      </c>
      <c r="AA787" s="4">
        <f t="shared" si="130"/>
        <v>4.0000000000000002E-4</v>
      </c>
      <c r="AB787" s="4">
        <f t="shared" si="130"/>
        <v>4.0000000000000002E-4</v>
      </c>
      <c r="AC787" s="4">
        <f t="shared" si="130"/>
        <v>4.0000000000000002E-4</v>
      </c>
      <c r="AD787" s="4">
        <f t="shared" si="130"/>
        <v>1.1245064299945662E-3</v>
      </c>
      <c r="AE787" s="5">
        <f t="shared" si="130"/>
        <v>7.1441597233139447E-4</v>
      </c>
      <c r="AF787"/>
      <c r="AG787" s="3">
        <f t="shared" si="135"/>
        <v>4.0000000000000002E-4</v>
      </c>
      <c r="AH787" s="5">
        <f t="shared" si="136"/>
        <v>7.463074674419869E-4</v>
      </c>
      <c r="AI787"/>
      <c r="AJ787" s="3">
        <f t="shared" si="137"/>
        <v>0.24052882300448997</v>
      </c>
      <c r="AK787" s="4">
        <f t="shared" si="131"/>
        <v>0.24052882300448997</v>
      </c>
      <c r="AL787" s="4">
        <f t="shared" si="138"/>
        <v>1</v>
      </c>
      <c r="AM787" s="4">
        <f t="shared" si="132"/>
        <v>1.8657686686049673</v>
      </c>
      <c r="AN787" s="4">
        <f t="shared" si="133"/>
        <v>0</v>
      </c>
      <c r="AO787" s="4" t="str">
        <f t="shared" si="134"/>
        <v>K22226</v>
      </c>
      <c r="AP787" s="16" t="str">
        <f t="shared" si="139"/>
        <v>#00FF00</v>
      </c>
    </row>
    <row r="788" spans="1:42" x14ac:dyDescent="0.35">
      <c r="A788" s="3" t="s">
        <v>3305</v>
      </c>
      <c r="B788" s="4" t="s">
        <v>3306</v>
      </c>
      <c r="C788" s="4" t="s">
        <v>3307</v>
      </c>
      <c r="D788" s="23" t="s">
        <v>32</v>
      </c>
      <c r="E788" s="4" t="s">
        <v>33</v>
      </c>
      <c r="F788" s="4" t="s">
        <v>34</v>
      </c>
      <c r="G788" s="4" t="s">
        <v>35</v>
      </c>
      <c r="H788" s="4" t="s">
        <v>36</v>
      </c>
      <c r="I788" s="4" t="s">
        <v>37</v>
      </c>
      <c r="J788" s="4" t="s">
        <v>38</v>
      </c>
      <c r="K788" s="4" t="s">
        <v>32</v>
      </c>
      <c r="L788" s="4" t="s">
        <v>39</v>
      </c>
      <c r="M788" s="4" t="s">
        <v>102</v>
      </c>
      <c r="N788" s="4" t="s">
        <v>41</v>
      </c>
      <c r="O788" s="4" t="s">
        <v>3308</v>
      </c>
      <c r="P788" s="4" t="s">
        <v>3309</v>
      </c>
      <c r="Q788" s="4" t="s">
        <v>3310</v>
      </c>
      <c r="R788" s="4">
        <v>92.5</v>
      </c>
      <c r="S788" s="4">
        <v>0</v>
      </c>
      <c r="T788" s="4">
        <v>0</v>
      </c>
      <c r="U788" s="4">
        <v>0</v>
      </c>
      <c r="V788" s="4">
        <v>1</v>
      </c>
      <c r="W788" s="4">
        <v>4</v>
      </c>
      <c r="X788" s="5">
        <v>8</v>
      </c>
      <c r="Z788" s="3">
        <f t="shared" si="130"/>
        <v>4.0000000000000002E-4</v>
      </c>
      <c r="AA788" s="4">
        <f t="shared" si="130"/>
        <v>4.0000000000000002E-4</v>
      </c>
      <c r="AB788" s="4">
        <f t="shared" si="130"/>
        <v>4.0000000000000002E-4</v>
      </c>
      <c r="AC788" s="4">
        <f t="shared" si="130"/>
        <v>8.5351473922902499E-4</v>
      </c>
      <c r="AD788" s="4">
        <f t="shared" si="130"/>
        <v>1.1245064299945662E-3</v>
      </c>
      <c r="AE788" s="5">
        <f t="shared" si="130"/>
        <v>1.6576638893255778E-3</v>
      </c>
      <c r="AF788"/>
      <c r="AG788" s="3">
        <f t="shared" si="135"/>
        <v>4.0000000000000002E-4</v>
      </c>
      <c r="AH788" s="5">
        <f t="shared" si="136"/>
        <v>1.2118950195163897E-3</v>
      </c>
      <c r="AI788"/>
      <c r="AJ788" s="3">
        <f t="shared" si="137"/>
        <v>7.5220758019135414E-2</v>
      </c>
      <c r="AK788" s="4">
        <f t="shared" si="131"/>
        <v>7.5220758019135414E-2</v>
      </c>
      <c r="AL788" s="4">
        <f t="shared" si="138"/>
        <v>1</v>
      </c>
      <c r="AM788" s="4">
        <f t="shared" si="132"/>
        <v>3.0297375487909743</v>
      </c>
      <c r="AN788" s="4">
        <f t="shared" si="133"/>
        <v>0</v>
      </c>
      <c r="AO788" s="4" t="str">
        <f t="shared" si="134"/>
        <v>K00600</v>
      </c>
      <c r="AP788" s="16" t="str">
        <f t="shared" si="139"/>
        <v>#00FF00</v>
      </c>
    </row>
    <row r="789" spans="1:42" x14ac:dyDescent="0.35">
      <c r="A789" s="3" t="s">
        <v>3311</v>
      </c>
      <c r="B789" s="4" t="s">
        <v>3312</v>
      </c>
      <c r="C789" s="4" t="s">
        <v>3313</v>
      </c>
      <c r="D789" s="23" t="s">
        <v>32</v>
      </c>
      <c r="E789" s="4" t="s">
        <v>33</v>
      </c>
      <c r="F789" s="4" t="s">
        <v>34</v>
      </c>
      <c r="G789" s="4" t="s">
        <v>35</v>
      </c>
      <c r="H789" s="4" t="s">
        <v>36</v>
      </c>
      <c r="I789" s="4" t="s">
        <v>37</v>
      </c>
      <c r="J789" s="4" t="s">
        <v>38</v>
      </c>
      <c r="K789" s="4" t="s">
        <v>32</v>
      </c>
      <c r="L789" s="4" t="s">
        <v>39</v>
      </c>
      <c r="M789" s="4" t="s">
        <v>126</v>
      </c>
      <c r="N789" s="4" t="s">
        <v>41</v>
      </c>
      <c r="O789" s="4" t="s">
        <v>3314</v>
      </c>
      <c r="P789" s="4" t="s">
        <v>3315</v>
      </c>
      <c r="Q789" s="4" t="s">
        <v>3316</v>
      </c>
      <c r="R789" s="4">
        <v>93.7</v>
      </c>
      <c r="S789" s="4">
        <v>0</v>
      </c>
      <c r="T789" s="4">
        <v>0</v>
      </c>
      <c r="U789" s="4">
        <v>0</v>
      </c>
      <c r="V789" s="4">
        <v>3</v>
      </c>
      <c r="W789" s="4">
        <v>5</v>
      </c>
      <c r="X789" s="5">
        <v>8</v>
      </c>
      <c r="Z789" s="3">
        <f t="shared" si="130"/>
        <v>4.0000000000000002E-4</v>
      </c>
      <c r="AA789" s="4">
        <f t="shared" si="130"/>
        <v>4.0000000000000002E-4</v>
      </c>
      <c r="AB789" s="4">
        <f t="shared" si="130"/>
        <v>4.0000000000000002E-4</v>
      </c>
      <c r="AC789" s="4">
        <f t="shared" si="130"/>
        <v>1.7605442176870747E-3</v>
      </c>
      <c r="AD789" s="4">
        <f t="shared" si="130"/>
        <v>1.3056330374932078E-3</v>
      </c>
      <c r="AE789" s="5">
        <f t="shared" si="130"/>
        <v>1.6576638893255778E-3</v>
      </c>
      <c r="AF789"/>
      <c r="AG789" s="3">
        <f t="shared" si="135"/>
        <v>4.0000000000000002E-4</v>
      </c>
      <c r="AH789" s="5">
        <f t="shared" si="136"/>
        <v>1.5746137148352865E-3</v>
      </c>
      <c r="AI789"/>
      <c r="AJ789" s="3">
        <f t="shared" si="137"/>
        <v>1.3471755738498166E-2</v>
      </c>
      <c r="AK789" s="4">
        <f t="shared" si="131"/>
        <v>1.3471755738498166E-2</v>
      </c>
      <c r="AL789" s="4">
        <f t="shared" si="138"/>
        <v>1.3471755738498166E-2</v>
      </c>
      <c r="AM789" s="4">
        <f t="shared" si="132"/>
        <v>3.9365342870882163</v>
      </c>
      <c r="AN789" s="4">
        <f t="shared" si="133"/>
        <v>1.976926044107234</v>
      </c>
      <c r="AO789" s="4" t="str">
        <f t="shared" si="134"/>
        <v>K00003</v>
      </c>
      <c r="AP789" s="16" t="str">
        <f t="shared" si="139"/>
        <v>#FFFF00</v>
      </c>
    </row>
    <row r="790" spans="1:42" x14ac:dyDescent="0.35">
      <c r="A790" s="3" t="s">
        <v>3317</v>
      </c>
      <c r="B790" s="4" t="s">
        <v>3318</v>
      </c>
      <c r="C790" s="4" t="s">
        <v>3319</v>
      </c>
      <c r="D790" s="23" t="s">
        <v>32</v>
      </c>
      <c r="E790" s="4" t="s">
        <v>101</v>
      </c>
      <c r="F790" s="4" t="s">
        <v>34</v>
      </c>
      <c r="G790" s="4"/>
      <c r="H790" s="4"/>
      <c r="I790" s="4"/>
      <c r="J790" s="4"/>
      <c r="K790" s="4"/>
      <c r="L790" s="4"/>
      <c r="M790" s="4" t="s">
        <v>577</v>
      </c>
      <c r="N790" s="4" t="s">
        <v>41</v>
      </c>
      <c r="O790" s="4" t="s">
        <v>3320</v>
      </c>
      <c r="P790" s="4" t="s">
        <v>3321</v>
      </c>
      <c r="Q790" s="4" t="s">
        <v>3322</v>
      </c>
      <c r="R790" s="4">
        <v>79.599999999999994</v>
      </c>
      <c r="S790" s="4">
        <v>0</v>
      </c>
      <c r="T790" s="4">
        <v>0</v>
      </c>
      <c r="U790" s="4">
        <v>0</v>
      </c>
      <c r="V790" s="4">
        <v>1</v>
      </c>
      <c r="W790" s="4">
        <v>4</v>
      </c>
      <c r="X790" s="5">
        <v>4</v>
      </c>
      <c r="Z790" s="3">
        <f t="shared" si="130"/>
        <v>4.0000000000000002E-4</v>
      </c>
      <c r="AA790" s="4">
        <f t="shared" si="130"/>
        <v>4.0000000000000002E-4</v>
      </c>
      <c r="AB790" s="4">
        <f t="shared" si="130"/>
        <v>4.0000000000000002E-4</v>
      </c>
      <c r="AC790" s="4">
        <f t="shared" si="130"/>
        <v>8.5351473922902499E-4</v>
      </c>
      <c r="AD790" s="4">
        <f t="shared" si="130"/>
        <v>1.1245064299945662E-3</v>
      </c>
      <c r="AE790" s="5">
        <f t="shared" si="130"/>
        <v>1.028831944662789E-3</v>
      </c>
      <c r="AF790"/>
      <c r="AG790" s="3">
        <f t="shared" si="135"/>
        <v>4.0000000000000002E-4</v>
      </c>
      <c r="AH790" s="5">
        <f t="shared" si="136"/>
        <v>1.0022843712954601E-3</v>
      </c>
      <c r="AI790"/>
      <c r="AJ790" s="3">
        <f t="shared" si="137"/>
        <v>1.6917032689556508E-2</v>
      </c>
      <c r="AK790" s="4">
        <f t="shared" si="131"/>
        <v>1.6917032689556508E-2</v>
      </c>
      <c r="AL790" s="4">
        <f t="shared" si="138"/>
        <v>1.6917032689556508E-2</v>
      </c>
      <c r="AM790" s="4">
        <f t="shared" si="132"/>
        <v>2.50571092823865</v>
      </c>
      <c r="AN790" s="4">
        <f t="shared" si="133"/>
        <v>1.3252199875042594</v>
      </c>
      <c r="AO790" s="4" t="str">
        <f t="shared" si="134"/>
        <v>K01975</v>
      </c>
      <c r="AP790" s="16" t="str">
        <f t="shared" si="139"/>
        <v>#FFFF00</v>
      </c>
    </row>
    <row r="791" spans="1:42" x14ac:dyDescent="0.35">
      <c r="A791" s="3" t="s">
        <v>3323</v>
      </c>
      <c r="B791" s="4" t="s">
        <v>3324</v>
      </c>
      <c r="C791" s="4" t="s">
        <v>3325</v>
      </c>
      <c r="D791" s="23" t="s">
        <v>32</v>
      </c>
      <c r="E791" s="4" t="s">
        <v>33</v>
      </c>
      <c r="F791" s="4" t="s">
        <v>34</v>
      </c>
      <c r="G791" s="4" t="s">
        <v>35</v>
      </c>
      <c r="H791" s="4" t="s">
        <v>36</v>
      </c>
      <c r="I791" s="4" t="s">
        <v>37</v>
      </c>
      <c r="J791" s="4" t="s">
        <v>38</v>
      </c>
      <c r="K791" s="4" t="s">
        <v>32</v>
      </c>
      <c r="L791" s="4" t="s">
        <v>39</v>
      </c>
      <c r="M791" s="4" t="s">
        <v>747</v>
      </c>
      <c r="N791" s="4" t="s">
        <v>41</v>
      </c>
      <c r="O791" s="4" t="s">
        <v>3326</v>
      </c>
      <c r="P791" s="4" t="s">
        <v>3327</v>
      </c>
      <c r="Q791" s="4" t="s">
        <v>3328</v>
      </c>
      <c r="R791" s="4">
        <v>96.5</v>
      </c>
      <c r="S791" s="4">
        <v>0</v>
      </c>
      <c r="T791" s="4">
        <v>0</v>
      </c>
      <c r="U791" s="4">
        <v>0</v>
      </c>
      <c r="V791" s="4">
        <v>0</v>
      </c>
      <c r="W791" s="4">
        <v>1</v>
      </c>
      <c r="X791" s="5">
        <v>1</v>
      </c>
      <c r="Z791" s="3">
        <f t="shared" si="130"/>
        <v>4.0000000000000002E-4</v>
      </c>
      <c r="AA791" s="4">
        <f t="shared" si="130"/>
        <v>4.0000000000000002E-4</v>
      </c>
      <c r="AB791" s="4">
        <f t="shared" si="130"/>
        <v>4.0000000000000002E-4</v>
      </c>
      <c r="AC791" s="4">
        <f t="shared" si="130"/>
        <v>4.0000000000000002E-4</v>
      </c>
      <c r="AD791" s="4">
        <f t="shared" si="130"/>
        <v>5.8112660749864162E-4</v>
      </c>
      <c r="AE791" s="5">
        <f t="shared" si="130"/>
        <v>5.5720798616569727E-4</v>
      </c>
      <c r="AF791"/>
      <c r="AG791" s="3">
        <f t="shared" si="135"/>
        <v>4.0000000000000002E-4</v>
      </c>
      <c r="AH791" s="5">
        <f t="shared" si="136"/>
        <v>5.1277819788811288E-4</v>
      </c>
      <c r="AI791"/>
      <c r="AJ791" s="3">
        <f t="shared" si="137"/>
        <v>0.18553614898453974</v>
      </c>
      <c r="AK791" s="4">
        <f t="shared" si="131"/>
        <v>0.18553614898453974</v>
      </c>
      <c r="AL791" s="4">
        <f t="shared" si="138"/>
        <v>1</v>
      </c>
      <c r="AM791" s="4">
        <f t="shared" si="132"/>
        <v>1.2819454947202822</v>
      </c>
      <c r="AN791" s="4">
        <f t="shared" si="133"/>
        <v>0</v>
      </c>
      <c r="AO791" s="4" t="str">
        <f t="shared" si="134"/>
        <v>K14656</v>
      </c>
      <c r="AP791" s="16" t="str">
        <f t="shared" si="139"/>
        <v>#00FF00</v>
      </c>
    </row>
    <row r="792" spans="1:42" x14ac:dyDescent="0.35">
      <c r="A792" s="3" t="s">
        <v>3329</v>
      </c>
      <c r="B792" s="4" t="s">
        <v>3330</v>
      </c>
      <c r="C792" s="4" t="s">
        <v>3331</v>
      </c>
      <c r="D792" s="23" t="s">
        <v>32</v>
      </c>
      <c r="E792" s="4" t="s">
        <v>33</v>
      </c>
      <c r="F792" s="4" t="s">
        <v>34</v>
      </c>
      <c r="G792" s="4" t="s">
        <v>35</v>
      </c>
      <c r="H792" s="4" t="s">
        <v>36</v>
      </c>
      <c r="I792" s="4" t="s">
        <v>37</v>
      </c>
      <c r="J792" s="4" t="s">
        <v>38</v>
      </c>
      <c r="K792" s="4" t="s">
        <v>32</v>
      </c>
      <c r="L792" s="4" t="s">
        <v>39</v>
      </c>
      <c r="M792" s="4" t="s">
        <v>571</v>
      </c>
      <c r="N792" s="4" t="s">
        <v>41</v>
      </c>
      <c r="O792" s="4" t="s">
        <v>3332</v>
      </c>
      <c r="P792" s="4" t="s">
        <v>3333</v>
      </c>
      <c r="Q792" s="4" t="s">
        <v>3334</v>
      </c>
      <c r="R792" s="4">
        <v>86.6</v>
      </c>
      <c r="S792" s="4">
        <v>0</v>
      </c>
      <c r="T792" s="4">
        <v>0</v>
      </c>
      <c r="U792" s="4">
        <v>0</v>
      </c>
      <c r="V792" s="4">
        <v>1</v>
      </c>
      <c r="W792" s="4">
        <v>3</v>
      </c>
      <c r="X792" s="5">
        <v>7</v>
      </c>
      <c r="Z792" s="3">
        <f t="shared" si="130"/>
        <v>4.0000000000000002E-4</v>
      </c>
      <c r="AA792" s="4">
        <f t="shared" si="130"/>
        <v>4.0000000000000002E-4</v>
      </c>
      <c r="AB792" s="4">
        <f t="shared" si="130"/>
        <v>4.0000000000000002E-4</v>
      </c>
      <c r="AC792" s="4">
        <f t="shared" si="130"/>
        <v>8.5351473922902499E-4</v>
      </c>
      <c r="AD792" s="4">
        <f t="shared" si="130"/>
        <v>9.4337982249592472E-4</v>
      </c>
      <c r="AE792" s="5">
        <f t="shared" si="130"/>
        <v>1.5004559031598806E-3</v>
      </c>
      <c r="AF792"/>
      <c r="AG792" s="3">
        <f t="shared" si="135"/>
        <v>4.0000000000000002E-4</v>
      </c>
      <c r="AH792" s="5">
        <f t="shared" si="136"/>
        <v>1.0991168216282767E-3</v>
      </c>
      <c r="AI792"/>
      <c r="AJ792" s="3">
        <f t="shared" si="137"/>
        <v>7.4522098614658638E-2</v>
      </c>
      <c r="AK792" s="4">
        <f t="shared" si="131"/>
        <v>7.4522098614658638E-2</v>
      </c>
      <c r="AL792" s="4">
        <f t="shared" si="138"/>
        <v>1</v>
      </c>
      <c r="AM792" s="4">
        <f t="shared" si="132"/>
        <v>2.7477920540706915</v>
      </c>
      <c r="AN792" s="4">
        <f t="shared" si="133"/>
        <v>0</v>
      </c>
      <c r="AO792" s="4" t="str">
        <f t="shared" si="134"/>
        <v>K01778</v>
      </c>
      <c r="AP792" s="16" t="str">
        <f t="shared" si="139"/>
        <v>#00FF00</v>
      </c>
    </row>
    <row r="793" spans="1:42" x14ac:dyDescent="0.35">
      <c r="A793" s="3" t="s">
        <v>3335</v>
      </c>
      <c r="B793" s="4" t="s">
        <v>3336</v>
      </c>
      <c r="C793" s="4" t="s">
        <v>3337</v>
      </c>
      <c r="D793" s="23" t="s">
        <v>32</v>
      </c>
      <c r="E793" s="4" t="s">
        <v>101</v>
      </c>
      <c r="F793" s="4" t="s">
        <v>34</v>
      </c>
      <c r="G793" s="4"/>
      <c r="H793" s="4"/>
      <c r="I793" s="4"/>
      <c r="J793" s="4"/>
      <c r="K793" s="4"/>
      <c r="L793" s="4"/>
      <c r="M793" s="4" t="s">
        <v>222</v>
      </c>
      <c r="N793" s="4" t="s">
        <v>41</v>
      </c>
      <c r="O793" s="4" t="s">
        <v>3338</v>
      </c>
      <c r="P793" s="4" t="s">
        <v>3339</v>
      </c>
      <c r="Q793" s="4" t="s">
        <v>3340</v>
      </c>
      <c r="R793" s="4">
        <v>87.7</v>
      </c>
      <c r="S793" s="4">
        <v>0</v>
      </c>
      <c r="T793" s="4">
        <v>0</v>
      </c>
      <c r="U793" s="4">
        <v>0</v>
      </c>
      <c r="V793" s="4">
        <v>4</v>
      </c>
      <c r="W793" s="4">
        <v>10</v>
      </c>
      <c r="X793" s="5">
        <v>9</v>
      </c>
      <c r="Z793" s="3">
        <f t="shared" si="130"/>
        <v>4.0000000000000002E-4</v>
      </c>
      <c r="AA793" s="4">
        <f t="shared" si="130"/>
        <v>4.0000000000000002E-4</v>
      </c>
      <c r="AB793" s="4">
        <f t="shared" si="130"/>
        <v>4.0000000000000002E-4</v>
      </c>
      <c r="AC793" s="4">
        <f t="shared" si="130"/>
        <v>2.2140589569160998E-3</v>
      </c>
      <c r="AD793" s="4">
        <f t="shared" si="130"/>
        <v>2.2112660749864154E-3</v>
      </c>
      <c r="AE793" s="5">
        <f t="shared" si="130"/>
        <v>1.814871875491275E-3</v>
      </c>
      <c r="AF793"/>
      <c r="AG793" s="3">
        <f t="shared" si="135"/>
        <v>4.0000000000000002E-4</v>
      </c>
      <c r="AH793" s="5">
        <f t="shared" si="136"/>
        <v>2.0800656357979302E-3</v>
      </c>
      <c r="AI793"/>
      <c r="AJ793" s="3">
        <f t="shared" si="137"/>
        <v>6.171563725371954E-3</v>
      </c>
      <c r="AK793" s="4">
        <f t="shared" si="131"/>
        <v>6.171563725371954E-3</v>
      </c>
      <c r="AL793" s="4">
        <f t="shared" si="138"/>
        <v>6.171563725371954E-3</v>
      </c>
      <c r="AM793" s="4">
        <f t="shared" si="132"/>
        <v>5.2001640894948249</v>
      </c>
      <c r="AN793" s="4">
        <f t="shared" si="133"/>
        <v>2.3785571477470802</v>
      </c>
      <c r="AO793" s="4" t="str">
        <f t="shared" si="134"/>
        <v>K02433</v>
      </c>
      <c r="AP793" s="16" t="str">
        <f t="shared" si="139"/>
        <v>#FF8000</v>
      </c>
    </row>
    <row r="794" spans="1:42" x14ac:dyDescent="0.35">
      <c r="A794" s="3" t="s">
        <v>3341</v>
      </c>
      <c r="B794" s="4"/>
      <c r="C794" s="4"/>
      <c r="D794" s="23" t="s">
        <v>32</v>
      </c>
      <c r="E794" s="4" t="s">
        <v>33</v>
      </c>
      <c r="F794" s="4" t="s">
        <v>34</v>
      </c>
      <c r="G794" s="4" t="s">
        <v>35</v>
      </c>
      <c r="H794" s="4" t="s">
        <v>36</v>
      </c>
      <c r="I794" s="4" t="s">
        <v>37</v>
      </c>
      <c r="J794" s="4" t="s">
        <v>38</v>
      </c>
      <c r="K794" s="4" t="s">
        <v>32</v>
      </c>
      <c r="L794" s="4" t="s">
        <v>39</v>
      </c>
      <c r="M794" s="4" t="s">
        <v>93</v>
      </c>
      <c r="N794" s="4" t="s">
        <v>41</v>
      </c>
      <c r="O794" s="4" t="s">
        <v>3342</v>
      </c>
      <c r="P794" s="4" t="s">
        <v>3343</v>
      </c>
      <c r="Q794" s="4" t="s">
        <v>3344</v>
      </c>
      <c r="R794" s="4">
        <v>85.4</v>
      </c>
      <c r="S794" s="4">
        <v>0</v>
      </c>
      <c r="T794" s="4">
        <v>0</v>
      </c>
      <c r="U794" s="4">
        <v>0</v>
      </c>
      <c r="V794" s="4">
        <v>0</v>
      </c>
      <c r="W794" s="4">
        <v>1</v>
      </c>
      <c r="X794" s="5">
        <v>2</v>
      </c>
      <c r="Z794" s="3">
        <f t="shared" si="130"/>
        <v>4.0000000000000002E-4</v>
      </c>
      <c r="AA794" s="4">
        <f t="shared" si="130"/>
        <v>4.0000000000000002E-4</v>
      </c>
      <c r="AB794" s="4">
        <f t="shared" si="130"/>
        <v>4.0000000000000002E-4</v>
      </c>
      <c r="AC794" s="4">
        <f t="shared" si="130"/>
        <v>4.0000000000000002E-4</v>
      </c>
      <c r="AD794" s="4">
        <f t="shared" si="130"/>
        <v>5.8112660749864162E-4</v>
      </c>
      <c r="AE794" s="5">
        <f t="shared" si="130"/>
        <v>7.1441597233139447E-4</v>
      </c>
      <c r="AF794"/>
      <c r="AG794" s="3">
        <f t="shared" si="135"/>
        <v>4.0000000000000002E-4</v>
      </c>
      <c r="AH794" s="5">
        <f t="shared" si="136"/>
        <v>5.6518085994334535E-4</v>
      </c>
      <c r="AI794"/>
      <c r="AJ794" s="3">
        <f t="shared" si="137"/>
        <v>0.21152775077520236</v>
      </c>
      <c r="AK794" s="4">
        <f t="shared" si="131"/>
        <v>0.21152775077520236</v>
      </c>
      <c r="AL794" s="4">
        <f t="shared" si="138"/>
        <v>1</v>
      </c>
      <c r="AM794" s="4">
        <f t="shared" si="132"/>
        <v>1.4129521498583633</v>
      </c>
      <c r="AN794" s="4">
        <f t="shared" si="133"/>
        <v>0</v>
      </c>
      <c r="AO794" s="4">
        <f t="shared" si="134"/>
        <v>0</v>
      </c>
      <c r="AP794" s="16" t="str">
        <f t="shared" si="139"/>
        <v>#00FF00</v>
      </c>
    </row>
    <row r="795" spans="1:42" x14ac:dyDescent="0.35">
      <c r="A795" s="3" t="s">
        <v>3345</v>
      </c>
      <c r="B795" s="4"/>
      <c r="C795" s="4"/>
      <c r="D795" s="23" t="s">
        <v>32</v>
      </c>
      <c r="E795" s="4" t="s">
        <v>33</v>
      </c>
      <c r="F795" s="4" t="s">
        <v>34</v>
      </c>
      <c r="G795" s="4" t="s">
        <v>35</v>
      </c>
      <c r="H795" s="4" t="s">
        <v>36</v>
      </c>
      <c r="I795" s="4" t="s">
        <v>37</v>
      </c>
      <c r="J795" s="4" t="s">
        <v>38</v>
      </c>
      <c r="K795" s="4" t="s">
        <v>32</v>
      </c>
      <c r="L795" s="4" t="s">
        <v>39</v>
      </c>
      <c r="M795" s="4" t="s">
        <v>105</v>
      </c>
      <c r="N795" s="4" t="s">
        <v>41</v>
      </c>
      <c r="O795" s="4" t="s">
        <v>3346</v>
      </c>
      <c r="P795" s="4" t="s">
        <v>3347</v>
      </c>
      <c r="Q795" s="4" t="s">
        <v>3348</v>
      </c>
      <c r="R795" s="4">
        <v>80.5</v>
      </c>
      <c r="S795" s="4">
        <v>0</v>
      </c>
      <c r="T795" s="4">
        <v>0</v>
      </c>
      <c r="U795" s="4">
        <v>0</v>
      </c>
      <c r="V795" s="4">
        <v>0</v>
      </c>
      <c r="W795" s="4">
        <v>1</v>
      </c>
      <c r="X795" s="5">
        <v>1</v>
      </c>
      <c r="Z795" s="3">
        <f t="shared" si="130"/>
        <v>4.0000000000000002E-4</v>
      </c>
      <c r="AA795" s="4">
        <f t="shared" si="130"/>
        <v>4.0000000000000002E-4</v>
      </c>
      <c r="AB795" s="4">
        <f t="shared" si="130"/>
        <v>4.0000000000000002E-4</v>
      </c>
      <c r="AC795" s="4">
        <f t="shared" si="130"/>
        <v>4.0000000000000002E-4</v>
      </c>
      <c r="AD795" s="4">
        <f t="shared" si="130"/>
        <v>5.8112660749864162E-4</v>
      </c>
      <c r="AE795" s="5">
        <f t="shared" si="130"/>
        <v>5.5720798616569727E-4</v>
      </c>
      <c r="AF795"/>
      <c r="AG795" s="3">
        <f t="shared" si="135"/>
        <v>4.0000000000000002E-4</v>
      </c>
      <c r="AH795" s="5">
        <f t="shared" si="136"/>
        <v>5.1277819788811288E-4</v>
      </c>
      <c r="AI795"/>
      <c r="AJ795" s="3">
        <f t="shared" si="137"/>
        <v>0.18553614898453974</v>
      </c>
      <c r="AK795" s="4">
        <f t="shared" si="131"/>
        <v>0.18553614898453974</v>
      </c>
      <c r="AL795" s="4">
        <f t="shared" si="138"/>
        <v>1</v>
      </c>
      <c r="AM795" s="4">
        <f t="shared" si="132"/>
        <v>1.2819454947202822</v>
      </c>
      <c r="AN795" s="4">
        <f t="shared" si="133"/>
        <v>0</v>
      </c>
      <c r="AO795" s="4">
        <f t="shared" si="134"/>
        <v>0</v>
      </c>
      <c r="AP795" s="16" t="str">
        <f t="shared" si="139"/>
        <v>#00FF00</v>
      </c>
    </row>
    <row r="796" spans="1:42" x14ac:dyDescent="0.35">
      <c r="A796" s="3" t="s">
        <v>3349</v>
      </c>
      <c r="B796" s="4" t="s">
        <v>3350</v>
      </c>
      <c r="C796" s="4"/>
      <c r="D796" s="23" t="s">
        <v>32</v>
      </c>
      <c r="E796" s="4" t="s">
        <v>33</v>
      </c>
      <c r="F796" s="4" t="s">
        <v>34</v>
      </c>
      <c r="G796" s="4" t="s">
        <v>35</v>
      </c>
      <c r="H796" s="4" t="s">
        <v>36</v>
      </c>
      <c r="I796" s="4" t="s">
        <v>37</v>
      </c>
      <c r="J796" s="4" t="s">
        <v>38</v>
      </c>
      <c r="K796" s="4" t="s">
        <v>32</v>
      </c>
      <c r="L796" s="4" t="s">
        <v>39</v>
      </c>
      <c r="M796" s="4" t="s">
        <v>175</v>
      </c>
      <c r="N796" s="4" t="s">
        <v>41</v>
      </c>
      <c r="O796" s="4" t="s">
        <v>207</v>
      </c>
      <c r="P796" s="4" t="s">
        <v>208</v>
      </c>
      <c r="Q796" s="4" t="s">
        <v>3351</v>
      </c>
      <c r="R796" s="4">
        <v>90.7</v>
      </c>
      <c r="S796" s="4">
        <v>0</v>
      </c>
      <c r="T796" s="4">
        <v>1</v>
      </c>
      <c r="U796" s="4">
        <v>0</v>
      </c>
      <c r="V796" s="4">
        <v>0</v>
      </c>
      <c r="W796" s="4">
        <v>0</v>
      </c>
      <c r="X796" s="5">
        <v>0</v>
      </c>
      <c r="Z796" s="3">
        <f t="shared" si="130"/>
        <v>4.0000000000000002E-4</v>
      </c>
      <c r="AA796" s="4">
        <f t="shared" si="130"/>
        <v>8.9470085470085472E-3</v>
      </c>
      <c r="AB796" s="4">
        <f t="shared" si="130"/>
        <v>4.0000000000000002E-4</v>
      </c>
      <c r="AC796" s="4">
        <f t="shared" si="130"/>
        <v>4.0000000000000002E-4</v>
      </c>
      <c r="AD796" s="4">
        <f t="shared" si="130"/>
        <v>4.0000000000000002E-4</v>
      </c>
      <c r="AE796" s="5">
        <f t="shared" si="130"/>
        <v>4.0000000000000002E-4</v>
      </c>
      <c r="AF796"/>
      <c r="AG796" s="3">
        <f t="shared" si="135"/>
        <v>3.2490028490028485E-3</v>
      </c>
      <c r="AH796" s="5">
        <f t="shared" si="136"/>
        <v>4.0000000000000002E-4</v>
      </c>
      <c r="AI796"/>
      <c r="AJ796" s="3">
        <f t="shared" si="137"/>
        <v>0.42264973081037438</v>
      </c>
      <c r="AK796" s="4">
        <f t="shared" si="131"/>
        <v>0.42264973081037438</v>
      </c>
      <c r="AL796" s="4">
        <f t="shared" si="138"/>
        <v>1</v>
      </c>
      <c r="AM796" s="4">
        <f t="shared" si="132"/>
        <v>0.12311469659768505</v>
      </c>
      <c r="AN796" s="4">
        <f t="shared" si="133"/>
        <v>0</v>
      </c>
      <c r="AO796" s="4" t="str">
        <f t="shared" si="134"/>
        <v>K06871</v>
      </c>
      <c r="AP796" s="16" t="str">
        <f t="shared" si="139"/>
        <v>#00FF00</v>
      </c>
    </row>
    <row r="797" spans="1:42" x14ac:dyDescent="0.35">
      <c r="A797" s="3" t="s">
        <v>3352</v>
      </c>
      <c r="B797" s="4" t="s">
        <v>3353</v>
      </c>
      <c r="C797" s="4" t="s">
        <v>156</v>
      </c>
      <c r="D797" s="23" t="s">
        <v>32</v>
      </c>
      <c r="E797" s="4" t="s">
        <v>33</v>
      </c>
      <c r="F797" s="4" t="s">
        <v>34</v>
      </c>
      <c r="G797" s="4" t="s">
        <v>35</v>
      </c>
      <c r="H797" s="4" t="s">
        <v>36</v>
      </c>
      <c r="I797" s="4" t="s">
        <v>37</v>
      </c>
      <c r="J797" s="4" t="s">
        <v>38</v>
      </c>
      <c r="K797" s="4" t="s">
        <v>32</v>
      </c>
      <c r="L797" s="4" t="s">
        <v>39</v>
      </c>
      <c r="M797" s="4" t="s">
        <v>157</v>
      </c>
      <c r="N797" s="4" t="s">
        <v>41</v>
      </c>
      <c r="O797" s="4" t="s">
        <v>3354</v>
      </c>
      <c r="P797" s="4" t="s">
        <v>3355</v>
      </c>
      <c r="Q797" s="4" t="s">
        <v>3356</v>
      </c>
      <c r="R797" s="4">
        <v>86</v>
      </c>
      <c r="S797" s="4">
        <v>0</v>
      </c>
      <c r="T797" s="4">
        <v>0</v>
      </c>
      <c r="U797" s="4">
        <v>0</v>
      </c>
      <c r="V797" s="4">
        <v>1</v>
      </c>
      <c r="W797" s="4">
        <v>5</v>
      </c>
      <c r="X797" s="5">
        <v>4</v>
      </c>
      <c r="Z797" s="3">
        <f t="shared" si="130"/>
        <v>4.0000000000000002E-4</v>
      </c>
      <c r="AA797" s="4">
        <f t="shared" si="130"/>
        <v>4.0000000000000002E-4</v>
      </c>
      <c r="AB797" s="4">
        <f t="shared" si="130"/>
        <v>4.0000000000000002E-4</v>
      </c>
      <c r="AC797" s="4">
        <f t="shared" si="130"/>
        <v>8.5351473922902499E-4</v>
      </c>
      <c r="AD797" s="4">
        <f t="shared" si="130"/>
        <v>1.3056330374932078E-3</v>
      </c>
      <c r="AE797" s="5">
        <f t="shared" si="130"/>
        <v>1.028831944662789E-3</v>
      </c>
      <c r="AF797"/>
      <c r="AG797" s="3">
        <f t="shared" si="135"/>
        <v>4.0000000000000002E-4</v>
      </c>
      <c r="AH797" s="5">
        <f t="shared" si="136"/>
        <v>1.0626599071283406E-3</v>
      </c>
      <c r="AI797"/>
      <c r="AJ797" s="3">
        <f t="shared" si="137"/>
        <v>3.7253285051830405E-2</v>
      </c>
      <c r="AK797" s="4">
        <f t="shared" si="131"/>
        <v>3.7253285051830405E-2</v>
      </c>
      <c r="AL797" s="4">
        <f t="shared" si="138"/>
        <v>3.7253285051830405E-2</v>
      </c>
      <c r="AM797" s="4">
        <f t="shared" si="132"/>
        <v>2.6566497678208516</v>
      </c>
      <c r="AN797" s="4">
        <f t="shared" si="133"/>
        <v>1.4096080465967515</v>
      </c>
      <c r="AO797" s="4" t="str">
        <f t="shared" si="134"/>
        <v>K22164</v>
      </c>
      <c r="AP797" s="16" t="str">
        <f t="shared" si="139"/>
        <v>#FFFF00</v>
      </c>
    </row>
    <row r="798" spans="1:42" x14ac:dyDescent="0.35">
      <c r="A798" s="3" t="s">
        <v>3357</v>
      </c>
      <c r="B798" s="4"/>
      <c r="C798" s="4"/>
      <c r="D798" s="23" t="s">
        <v>32</v>
      </c>
      <c r="E798" s="4" t="s">
        <v>33</v>
      </c>
      <c r="F798" s="4" t="s">
        <v>34</v>
      </c>
      <c r="G798" s="4" t="s">
        <v>35</v>
      </c>
      <c r="H798" s="4" t="s">
        <v>36</v>
      </c>
      <c r="I798" s="4" t="s">
        <v>37</v>
      </c>
      <c r="J798" s="4" t="s">
        <v>38</v>
      </c>
      <c r="K798" s="4" t="s">
        <v>32</v>
      </c>
      <c r="L798" s="4" t="s">
        <v>39</v>
      </c>
      <c r="M798" s="4" t="s">
        <v>56</v>
      </c>
      <c r="N798" s="4" t="s">
        <v>41</v>
      </c>
      <c r="O798" s="4" t="s">
        <v>3358</v>
      </c>
      <c r="P798" s="4" t="s">
        <v>3359</v>
      </c>
      <c r="Q798" s="4" t="s">
        <v>3360</v>
      </c>
      <c r="R798" s="4">
        <v>78.2</v>
      </c>
      <c r="S798" s="4">
        <v>0</v>
      </c>
      <c r="T798" s="4">
        <v>0</v>
      </c>
      <c r="U798" s="4">
        <v>0</v>
      </c>
      <c r="V798" s="4">
        <v>1</v>
      </c>
      <c r="W798" s="4">
        <v>16</v>
      </c>
      <c r="X798" s="5">
        <v>18</v>
      </c>
      <c r="Z798" s="3">
        <f t="shared" si="130"/>
        <v>4.0000000000000002E-4</v>
      </c>
      <c r="AA798" s="4">
        <f t="shared" si="130"/>
        <v>4.0000000000000002E-4</v>
      </c>
      <c r="AB798" s="4">
        <f t="shared" si="130"/>
        <v>4.0000000000000002E-4</v>
      </c>
      <c r="AC798" s="4">
        <f t="shared" si="130"/>
        <v>8.5351473922902499E-4</v>
      </c>
      <c r="AD798" s="4">
        <f t="shared" si="130"/>
        <v>3.2980257199782649E-3</v>
      </c>
      <c r="AE798" s="5">
        <f t="shared" si="130"/>
        <v>3.2297437509825502E-3</v>
      </c>
      <c r="AF798"/>
      <c r="AG798" s="3">
        <f t="shared" si="135"/>
        <v>4.0000000000000002E-4</v>
      </c>
      <c r="AH798" s="5">
        <f t="shared" si="136"/>
        <v>2.46042807006328E-3</v>
      </c>
      <c r="AI798"/>
      <c r="AJ798" s="3">
        <f t="shared" si="137"/>
        <v>0.12438875968802154</v>
      </c>
      <c r="AK798" s="4">
        <f t="shared" si="131"/>
        <v>0.12438875968802154</v>
      </c>
      <c r="AL798" s="4">
        <f t="shared" si="138"/>
        <v>1</v>
      </c>
      <c r="AM798" s="4">
        <f t="shared" si="132"/>
        <v>6.1510701751581998</v>
      </c>
      <c r="AN798" s="4">
        <f t="shared" si="133"/>
        <v>0</v>
      </c>
      <c r="AO798" s="4">
        <f t="shared" si="134"/>
        <v>0</v>
      </c>
      <c r="AP798" s="16" t="str">
        <f t="shared" si="139"/>
        <v>#00FF00</v>
      </c>
    </row>
    <row r="799" spans="1:42" x14ac:dyDescent="0.35">
      <c r="A799" s="3" t="s">
        <v>3361</v>
      </c>
      <c r="B799" s="4" t="s">
        <v>559</v>
      </c>
      <c r="C799" s="4"/>
      <c r="D799" s="23" t="s">
        <v>32</v>
      </c>
      <c r="E799" s="4" t="s">
        <v>33</v>
      </c>
      <c r="F799" s="4" t="s">
        <v>34</v>
      </c>
      <c r="G799" s="4" t="s">
        <v>35</v>
      </c>
      <c r="H799" s="4" t="s">
        <v>36</v>
      </c>
      <c r="I799" s="4" t="s">
        <v>37</v>
      </c>
      <c r="J799" s="4" t="s">
        <v>38</v>
      </c>
      <c r="K799" s="4" t="s">
        <v>32</v>
      </c>
      <c r="L799" s="4" t="s">
        <v>111</v>
      </c>
      <c r="M799" s="4" t="s">
        <v>64</v>
      </c>
      <c r="N799" s="4" t="s">
        <v>41</v>
      </c>
      <c r="O799" s="4" t="s">
        <v>561</v>
      </c>
      <c r="P799" s="4" t="s">
        <v>562</v>
      </c>
      <c r="Q799" s="4" t="s">
        <v>3362</v>
      </c>
      <c r="R799" s="4">
        <v>88</v>
      </c>
      <c r="S799" s="4">
        <v>0</v>
      </c>
      <c r="T799" s="4">
        <v>0</v>
      </c>
      <c r="U799" s="4">
        <v>0</v>
      </c>
      <c r="V799" s="4">
        <v>1</v>
      </c>
      <c r="W799" s="4">
        <v>0</v>
      </c>
      <c r="X799" s="5">
        <v>0</v>
      </c>
      <c r="Z799" s="3">
        <f t="shared" si="130"/>
        <v>4.0000000000000002E-4</v>
      </c>
      <c r="AA799" s="4">
        <f t="shared" si="130"/>
        <v>4.0000000000000002E-4</v>
      </c>
      <c r="AB799" s="4">
        <f t="shared" si="130"/>
        <v>4.0000000000000002E-4</v>
      </c>
      <c r="AC799" s="4">
        <f t="shared" si="130"/>
        <v>8.5351473922902499E-4</v>
      </c>
      <c r="AD799" s="4">
        <f t="shared" si="130"/>
        <v>4.0000000000000002E-4</v>
      </c>
      <c r="AE799" s="5">
        <f t="shared" si="130"/>
        <v>4.0000000000000002E-4</v>
      </c>
      <c r="AF799"/>
      <c r="AG799" s="3">
        <f t="shared" si="135"/>
        <v>4.0000000000000002E-4</v>
      </c>
      <c r="AH799" s="5">
        <f t="shared" si="136"/>
        <v>5.5117157974300831E-4</v>
      </c>
      <c r="AI799"/>
      <c r="AJ799" s="3">
        <f t="shared" si="137"/>
        <v>0.42264973081037438</v>
      </c>
      <c r="AK799" s="4">
        <f t="shared" si="131"/>
        <v>0.42264973081037438</v>
      </c>
      <c r="AL799" s="4">
        <f t="shared" si="138"/>
        <v>1</v>
      </c>
      <c r="AM799" s="4">
        <f t="shared" si="132"/>
        <v>1.3779289493575206</v>
      </c>
      <c r="AN799" s="4">
        <f t="shared" si="133"/>
        <v>0</v>
      </c>
      <c r="AO799" s="4" t="str">
        <f t="shared" si="134"/>
        <v>K02016</v>
      </c>
      <c r="AP799" s="16" t="str">
        <f t="shared" si="139"/>
        <v>#00FF00</v>
      </c>
    </row>
    <row r="800" spans="1:42" x14ac:dyDescent="0.35">
      <c r="A800" s="3" t="s">
        <v>3363</v>
      </c>
      <c r="B800" s="4"/>
      <c r="C800" s="4"/>
      <c r="D800" s="23" t="s">
        <v>32</v>
      </c>
      <c r="E800" s="4" t="s">
        <v>33</v>
      </c>
      <c r="F800" s="4" t="s">
        <v>34</v>
      </c>
      <c r="G800" s="4" t="s">
        <v>35</v>
      </c>
      <c r="H800" s="4" t="s">
        <v>36</v>
      </c>
      <c r="I800" s="4" t="s">
        <v>37</v>
      </c>
      <c r="J800" s="4" t="s">
        <v>38</v>
      </c>
      <c r="K800" s="4" t="s">
        <v>32</v>
      </c>
      <c r="L800" s="4" t="s">
        <v>39</v>
      </c>
      <c r="M800" s="4" t="s">
        <v>131</v>
      </c>
      <c r="N800" s="4" t="s">
        <v>41</v>
      </c>
      <c r="O800" s="4" t="s">
        <v>50</v>
      </c>
      <c r="P800" s="4" t="s">
        <v>50</v>
      </c>
      <c r="Q800" s="4" t="s">
        <v>51</v>
      </c>
      <c r="R800" s="4">
        <v>79.099999999999994</v>
      </c>
      <c r="S800" s="4">
        <v>0</v>
      </c>
      <c r="T800" s="4">
        <v>0</v>
      </c>
      <c r="U800" s="4">
        <v>0</v>
      </c>
      <c r="V800" s="4">
        <v>0</v>
      </c>
      <c r="W800" s="4">
        <v>0</v>
      </c>
      <c r="X800" s="5">
        <v>0</v>
      </c>
      <c r="Z800" s="3">
        <f t="shared" si="130"/>
        <v>4.0000000000000002E-4</v>
      </c>
      <c r="AA800" s="4">
        <f t="shared" si="130"/>
        <v>4.0000000000000002E-4</v>
      </c>
      <c r="AB800" s="4">
        <f t="shared" si="130"/>
        <v>4.0000000000000002E-4</v>
      </c>
      <c r="AC800" s="4">
        <f t="shared" si="130"/>
        <v>4.0000000000000002E-4</v>
      </c>
      <c r="AD800" s="4">
        <f t="shared" si="130"/>
        <v>4.0000000000000002E-4</v>
      </c>
      <c r="AE800" s="5">
        <f t="shared" si="130"/>
        <v>4.0000000000000002E-4</v>
      </c>
      <c r="AF800"/>
      <c r="AG800" s="3">
        <f t="shared" si="135"/>
        <v>4.0000000000000002E-4</v>
      </c>
      <c r="AH800" s="5">
        <f t="shared" si="136"/>
        <v>4.0000000000000002E-4</v>
      </c>
      <c r="AI800"/>
      <c r="AJ800" s="3" t="e">
        <f t="shared" si="137"/>
        <v>#DIV/0!</v>
      </c>
      <c r="AK800" s="4">
        <f t="shared" si="131"/>
        <v>1</v>
      </c>
      <c r="AL800" s="4">
        <f t="shared" si="138"/>
        <v>1</v>
      </c>
      <c r="AM800" s="4">
        <f t="shared" si="132"/>
        <v>1</v>
      </c>
      <c r="AN800" s="4">
        <f t="shared" si="133"/>
        <v>0</v>
      </c>
      <c r="AO800" s="4">
        <f t="shared" si="134"/>
        <v>0</v>
      </c>
      <c r="AP800" s="16" t="str">
        <f t="shared" si="139"/>
        <v>#00FF00</v>
      </c>
    </row>
    <row r="801" spans="1:42" x14ac:dyDescent="0.35">
      <c r="A801" s="3" t="s">
        <v>3364</v>
      </c>
      <c r="B801" s="4"/>
      <c r="C801" s="4"/>
      <c r="D801" s="23" t="s">
        <v>32</v>
      </c>
      <c r="E801" s="4" t="s">
        <v>33</v>
      </c>
      <c r="F801" s="4" t="s">
        <v>34</v>
      </c>
      <c r="G801" s="4" t="s">
        <v>35</v>
      </c>
      <c r="H801" s="4" t="s">
        <v>36</v>
      </c>
      <c r="I801" s="4" t="s">
        <v>37</v>
      </c>
      <c r="J801" s="4" t="s">
        <v>38</v>
      </c>
      <c r="K801" s="4" t="s">
        <v>32</v>
      </c>
      <c r="L801" s="4" t="s">
        <v>39</v>
      </c>
      <c r="M801" s="4" t="s">
        <v>367</v>
      </c>
      <c r="N801" s="4" t="s">
        <v>41</v>
      </c>
      <c r="O801" s="4" t="s">
        <v>3365</v>
      </c>
      <c r="P801" s="4" t="s">
        <v>3366</v>
      </c>
      <c r="Q801" s="4" t="s">
        <v>121</v>
      </c>
      <c r="R801" s="4">
        <v>77.5</v>
      </c>
      <c r="S801" s="4">
        <v>0</v>
      </c>
      <c r="T801" s="4">
        <v>0</v>
      </c>
      <c r="U801" s="4">
        <v>0</v>
      </c>
      <c r="V801" s="4">
        <v>0</v>
      </c>
      <c r="W801" s="4">
        <v>2</v>
      </c>
      <c r="X801" s="5">
        <v>5</v>
      </c>
      <c r="Z801" s="3">
        <f t="shared" si="130"/>
        <v>4.0000000000000002E-4</v>
      </c>
      <c r="AA801" s="4">
        <f t="shared" si="130"/>
        <v>4.0000000000000002E-4</v>
      </c>
      <c r="AB801" s="4">
        <f t="shared" si="130"/>
        <v>4.0000000000000002E-4</v>
      </c>
      <c r="AC801" s="4">
        <f t="shared" si="130"/>
        <v>4.0000000000000002E-4</v>
      </c>
      <c r="AD801" s="4">
        <f t="shared" si="130"/>
        <v>7.6225321499728306E-4</v>
      </c>
      <c r="AE801" s="5">
        <f t="shared" si="130"/>
        <v>1.1860399308284862E-3</v>
      </c>
      <c r="AF801"/>
      <c r="AG801" s="3">
        <f t="shared" si="135"/>
        <v>4.0000000000000002E-4</v>
      </c>
      <c r="AH801" s="5">
        <f t="shared" si="136"/>
        <v>7.8276438194192311E-4</v>
      </c>
      <c r="AI801"/>
      <c r="AJ801" s="3">
        <f t="shared" si="137"/>
        <v>0.23400443131734006</v>
      </c>
      <c r="AK801" s="4">
        <f t="shared" si="131"/>
        <v>0.23400443131734006</v>
      </c>
      <c r="AL801" s="4">
        <f t="shared" si="138"/>
        <v>1</v>
      </c>
      <c r="AM801" s="4">
        <f t="shared" si="132"/>
        <v>1.9569109548548076</v>
      </c>
      <c r="AN801" s="4">
        <f t="shared" si="133"/>
        <v>0</v>
      </c>
      <c r="AO801" s="4">
        <f t="shared" si="134"/>
        <v>0</v>
      </c>
      <c r="AP801" s="16" t="str">
        <f t="shared" si="139"/>
        <v>#00FF00</v>
      </c>
    </row>
    <row r="802" spans="1:42" x14ac:dyDescent="0.35">
      <c r="A802" s="3" t="s">
        <v>3367</v>
      </c>
      <c r="B802" s="4" t="s">
        <v>3368</v>
      </c>
      <c r="C802" s="4"/>
      <c r="D802" s="23" t="s">
        <v>32</v>
      </c>
      <c r="E802" s="4" t="s">
        <v>33</v>
      </c>
      <c r="F802" s="4" t="s">
        <v>34</v>
      </c>
      <c r="G802" s="4" t="s">
        <v>35</v>
      </c>
      <c r="H802" s="4" t="s">
        <v>36</v>
      </c>
      <c r="I802" s="4" t="s">
        <v>37</v>
      </c>
      <c r="J802" s="4" t="s">
        <v>38</v>
      </c>
      <c r="K802" s="4" t="s">
        <v>32</v>
      </c>
      <c r="L802" s="4" t="s">
        <v>39</v>
      </c>
      <c r="M802" s="4" t="s">
        <v>392</v>
      </c>
      <c r="N802" s="4" t="s">
        <v>41</v>
      </c>
      <c r="O802" s="4" t="s">
        <v>3369</v>
      </c>
      <c r="P802" s="4" t="s">
        <v>3370</v>
      </c>
      <c r="Q802" s="4" t="s">
        <v>3371</v>
      </c>
      <c r="R802" s="4">
        <v>94.7</v>
      </c>
      <c r="S802" s="4">
        <v>0</v>
      </c>
      <c r="T802" s="4">
        <v>0</v>
      </c>
      <c r="U802" s="4">
        <v>0</v>
      </c>
      <c r="V802" s="4">
        <v>0</v>
      </c>
      <c r="W802" s="4">
        <v>0</v>
      </c>
      <c r="X802" s="5">
        <v>0</v>
      </c>
      <c r="Z802" s="3">
        <f t="shared" si="130"/>
        <v>4.0000000000000002E-4</v>
      </c>
      <c r="AA802" s="4">
        <f t="shared" si="130"/>
        <v>4.0000000000000002E-4</v>
      </c>
      <c r="AB802" s="4">
        <f t="shared" si="130"/>
        <v>4.0000000000000002E-4</v>
      </c>
      <c r="AC802" s="4">
        <f t="shared" si="130"/>
        <v>4.0000000000000002E-4</v>
      </c>
      <c r="AD802" s="4">
        <f t="shared" si="130"/>
        <v>4.0000000000000002E-4</v>
      </c>
      <c r="AE802" s="5">
        <f t="shared" si="130"/>
        <v>4.0000000000000002E-4</v>
      </c>
      <c r="AF802"/>
      <c r="AG802" s="3">
        <f t="shared" si="135"/>
        <v>4.0000000000000002E-4</v>
      </c>
      <c r="AH802" s="5">
        <f t="shared" si="136"/>
        <v>4.0000000000000002E-4</v>
      </c>
      <c r="AI802"/>
      <c r="AJ802" s="3" t="e">
        <f t="shared" si="137"/>
        <v>#DIV/0!</v>
      </c>
      <c r="AK802" s="4">
        <f t="shared" si="131"/>
        <v>1</v>
      </c>
      <c r="AL802" s="4">
        <f t="shared" si="138"/>
        <v>1</v>
      </c>
      <c r="AM802" s="4">
        <f t="shared" si="132"/>
        <v>1</v>
      </c>
      <c r="AN802" s="4">
        <f t="shared" si="133"/>
        <v>0</v>
      </c>
      <c r="AO802" s="4" t="str">
        <f t="shared" si="134"/>
        <v>K04798</v>
      </c>
      <c r="AP802" s="16" t="str">
        <f t="shared" si="139"/>
        <v>#00FF00</v>
      </c>
    </row>
    <row r="803" spans="1:42" x14ac:dyDescent="0.35">
      <c r="A803" s="3" t="s">
        <v>3372</v>
      </c>
      <c r="B803" s="4" t="s">
        <v>2630</v>
      </c>
      <c r="C803" s="4" t="s">
        <v>2631</v>
      </c>
      <c r="D803" s="23" t="s">
        <v>32</v>
      </c>
      <c r="E803" s="4" t="s">
        <v>101</v>
      </c>
      <c r="F803" s="4" t="s">
        <v>34</v>
      </c>
      <c r="G803" s="4"/>
      <c r="H803" s="4"/>
      <c r="I803" s="4"/>
      <c r="J803" s="4"/>
      <c r="K803" s="4"/>
      <c r="L803" s="4"/>
      <c r="M803" s="4" t="s">
        <v>300</v>
      </c>
      <c r="N803" s="4" t="s">
        <v>41</v>
      </c>
      <c r="O803" s="4" t="s">
        <v>3234</v>
      </c>
      <c r="P803" s="4" t="s">
        <v>3235</v>
      </c>
      <c r="Q803" s="4" t="s">
        <v>314</v>
      </c>
      <c r="R803" s="4">
        <v>89.8</v>
      </c>
      <c r="S803" s="4">
        <v>0</v>
      </c>
      <c r="T803" s="4">
        <v>0</v>
      </c>
      <c r="U803" s="4">
        <v>0</v>
      </c>
      <c r="V803" s="4">
        <v>2</v>
      </c>
      <c r="W803" s="4">
        <v>6</v>
      </c>
      <c r="X803" s="5">
        <v>10</v>
      </c>
      <c r="Z803" s="3">
        <f t="shared" si="130"/>
        <v>4.0000000000000002E-4</v>
      </c>
      <c r="AA803" s="4">
        <f t="shared" si="130"/>
        <v>4.0000000000000002E-4</v>
      </c>
      <c r="AB803" s="4">
        <f t="shared" si="130"/>
        <v>4.0000000000000002E-4</v>
      </c>
      <c r="AC803" s="4">
        <f t="shared" si="130"/>
        <v>1.30702947845805E-3</v>
      </c>
      <c r="AD803" s="4">
        <f t="shared" si="130"/>
        <v>1.4867596449918493E-3</v>
      </c>
      <c r="AE803" s="5">
        <f t="shared" si="130"/>
        <v>1.9720798616569722E-3</v>
      </c>
      <c r="AF803"/>
      <c r="AG803" s="3">
        <f t="shared" si="135"/>
        <v>4.0000000000000002E-4</v>
      </c>
      <c r="AH803" s="5">
        <f t="shared" si="136"/>
        <v>1.5886229950356238E-3</v>
      </c>
      <c r="AI803"/>
      <c r="AJ803" s="3">
        <f t="shared" si="137"/>
        <v>2.6806269248208399E-2</v>
      </c>
      <c r="AK803" s="4">
        <f t="shared" si="131"/>
        <v>2.6806269248208399E-2</v>
      </c>
      <c r="AL803" s="4">
        <f t="shared" si="138"/>
        <v>2.6806269248208399E-2</v>
      </c>
      <c r="AM803" s="4">
        <f t="shared" si="132"/>
        <v>3.9715574875890591</v>
      </c>
      <c r="AN803" s="4">
        <f t="shared" si="133"/>
        <v>1.9897048862032856</v>
      </c>
      <c r="AO803" s="4" t="str">
        <f t="shared" si="134"/>
        <v>K17830</v>
      </c>
      <c r="AP803" s="16" t="str">
        <f t="shared" si="139"/>
        <v>#FFFF00</v>
      </c>
    </row>
    <row r="804" spans="1:42" x14ac:dyDescent="0.35">
      <c r="A804" s="3" t="s">
        <v>3373</v>
      </c>
      <c r="B804" s="4" t="s">
        <v>3374</v>
      </c>
      <c r="C804" s="4"/>
      <c r="D804" s="23" t="s">
        <v>32</v>
      </c>
      <c r="E804" s="4" t="s">
        <v>101</v>
      </c>
      <c r="F804" s="4" t="s">
        <v>34</v>
      </c>
      <c r="G804" s="4"/>
      <c r="H804" s="4"/>
      <c r="I804" s="4"/>
      <c r="J804" s="4"/>
      <c r="K804" s="4"/>
      <c r="L804" s="4"/>
      <c r="M804" s="4" t="s">
        <v>85</v>
      </c>
      <c r="N804" s="4" t="s">
        <v>41</v>
      </c>
      <c r="O804" s="4" t="s">
        <v>2439</v>
      </c>
      <c r="P804" s="4" t="s">
        <v>2440</v>
      </c>
      <c r="Q804" s="4" t="s">
        <v>3375</v>
      </c>
      <c r="R804" s="4">
        <v>75.7</v>
      </c>
      <c r="S804" s="4">
        <v>0</v>
      </c>
      <c r="T804" s="4">
        <v>0</v>
      </c>
      <c r="U804" s="4">
        <v>0</v>
      </c>
      <c r="V804" s="4">
        <v>0</v>
      </c>
      <c r="W804" s="4">
        <v>0</v>
      </c>
      <c r="X804" s="5">
        <v>0</v>
      </c>
      <c r="Z804" s="3">
        <f t="shared" si="130"/>
        <v>4.0000000000000002E-4</v>
      </c>
      <c r="AA804" s="4">
        <f t="shared" si="130"/>
        <v>4.0000000000000002E-4</v>
      </c>
      <c r="AB804" s="4">
        <f t="shared" si="130"/>
        <v>4.0000000000000002E-4</v>
      </c>
      <c r="AC804" s="4">
        <f t="shared" si="130"/>
        <v>4.0000000000000002E-4</v>
      </c>
      <c r="AD804" s="4">
        <f t="shared" si="130"/>
        <v>4.0000000000000002E-4</v>
      </c>
      <c r="AE804" s="5">
        <f t="shared" si="130"/>
        <v>4.0000000000000002E-4</v>
      </c>
      <c r="AF804"/>
      <c r="AG804" s="3">
        <f t="shared" si="135"/>
        <v>4.0000000000000002E-4</v>
      </c>
      <c r="AH804" s="5">
        <f t="shared" si="136"/>
        <v>4.0000000000000002E-4</v>
      </c>
      <c r="AI804"/>
      <c r="AJ804" s="3" t="e">
        <f t="shared" si="137"/>
        <v>#DIV/0!</v>
      </c>
      <c r="AK804" s="4">
        <f t="shared" si="131"/>
        <v>1</v>
      </c>
      <c r="AL804" s="4">
        <f t="shared" si="138"/>
        <v>1</v>
      </c>
      <c r="AM804" s="4">
        <f t="shared" si="132"/>
        <v>1</v>
      </c>
      <c r="AN804" s="4">
        <f t="shared" si="133"/>
        <v>0</v>
      </c>
      <c r="AO804" s="4" t="str">
        <f t="shared" si="134"/>
        <v>K04768</v>
      </c>
      <c r="AP804" s="16" t="str">
        <f t="shared" si="139"/>
        <v>#00FF00</v>
      </c>
    </row>
    <row r="805" spans="1:42" x14ac:dyDescent="0.35">
      <c r="A805" s="3" t="s">
        <v>3376</v>
      </c>
      <c r="B805" s="4" t="s">
        <v>3377</v>
      </c>
      <c r="C805" s="4" t="s">
        <v>806</v>
      </c>
      <c r="D805" s="23" t="s">
        <v>32</v>
      </c>
      <c r="E805" s="4" t="s">
        <v>33</v>
      </c>
      <c r="F805" s="4" t="s">
        <v>34</v>
      </c>
      <c r="G805" s="4" t="s">
        <v>549</v>
      </c>
      <c r="H805" s="4" t="s">
        <v>549</v>
      </c>
      <c r="I805" s="4" t="s">
        <v>549</v>
      </c>
      <c r="J805" s="4" t="s">
        <v>549</v>
      </c>
      <c r="K805" s="4" t="s">
        <v>549</v>
      </c>
      <c r="L805" s="4" t="s">
        <v>549</v>
      </c>
      <c r="M805" s="4" t="s">
        <v>102</v>
      </c>
      <c r="N805" s="4" t="s">
        <v>41</v>
      </c>
      <c r="O805" s="4" t="s">
        <v>3378</v>
      </c>
      <c r="P805" s="4" t="s">
        <v>3379</v>
      </c>
      <c r="Q805" s="4" t="s">
        <v>3380</v>
      </c>
      <c r="R805" s="4">
        <v>93.1</v>
      </c>
      <c r="S805" s="4">
        <v>0</v>
      </c>
      <c r="T805" s="4">
        <v>0</v>
      </c>
      <c r="U805" s="4">
        <v>0</v>
      </c>
      <c r="V805" s="4">
        <v>1</v>
      </c>
      <c r="W805" s="4">
        <v>2</v>
      </c>
      <c r="X805" s="5">
        <v>5</v>
      </c>
      <c r="Z805" s="3">
        <f t="shared" si="130"/>
        <v>4.0000000000000002E-4</v>
      </c>
      <c r="AA805" s="4">
        <f t="shared" si="130"/>
        <v>4.0000000000000002E-4</v>
      </c>
      <c r="AB805" s="4">
        <f t="shared" si="130"/>
        <v>4.0000000000000002E-4</v>
      </c>
      <c r="AC805" s="4">
        <f t="shared" si="130"/>
        <v>8.5351473922902499E-4</v>
      </c>
      <c r="AD805" s="4">
        <f t="shared" si="130"/>
        <v>7.6225321499728306E-4</v>
      </c>
      <c r="AE805" s="5">
        <f t="shared" si="130"/>
        <v>1.1860399308284862E-3</v>
      </c>
      <c r="AF805"/>
      <c r="AG805" s="3">
        <f t="shared" si="135"/>
        <v>4.0000000000000002E-4</v>
      </c>
      <c r="AH805" s="5">
        <f t="shared" si="136"/>
        <v>9.3393596168493134E-4</v>
      </c>
      <c r="AI805"/>
      <c r="AJ805" s="3">
        <f t="shared" si="137"/>
        <v>5.3539951780113726E-2</v>
      </c>
      <c r="AK805" s="4">
        <f t="shared" si="131"/>
        <v>5.3539951780113726E-2</v>
      </c>
      <c r="AL805" s="4">
        <f t="shared" si="138"/>
        <v>1</v>
      </c>
      <c r="AM805" s="4">
        <f t="shared" si="132"/>
        <v>2.3348399042123282</v>
      </c>
      <c r="AN805" s="4">
        <f t="shared" si="133"/>
        <v>0</v>
      </c>
      <c r="AO805" s="4" t="str">
        <f t="shared" si="134"/>
        <v>K00200</v>
      </c>
      <c r="AP805" s="16" t="str">
        <f t="shared" si="139"/>
        <v>#00FF00</v>
      </c>
    </row>
    <row r="806" spans="1:42" x14ac:dyDescent="0.35">
      <c r="A806" s="3" t="s">
        <v>3381</v>
      </c>
      <c r="B806" s="4"/>
      <c r="C806" s="4"/>
      <c r="D806" s="23" t="s">
        <v>32</v>
      </c>
      <c r="E806" s="4" t="s">
        <v>101</v>
      </c>
      <c r="F806" s="4" t="s">
        <v>34</v>
      </c>
      <c r="G806" s="4"/>
      <c r="H806" s="4"/>
      <c r="I806" s="4"/>
      <c r="J806" s="4"/>
      <c r="K806" s="4"/>
      <c r="L806" s="4"/>
      <c r="M806" s="4" t="s">
        <v>600</v>
      </c>
      <c r="N806" s="4" t="s">
        <v>41</v>
      </c>
      <c r="O806" s="4" t="s">
        <v>1843</v>
      </c>
      <c r="P806" s="4" t="s">
        <v>1844</v>
      </c>
      <c r="Q806" s="4" t="s">
        <v>3382</v>
      </c>
      <c r="R806" s="4">
        <v>88.7</v>
      </c>
      <c r="S806" s="4">
        <v>0</v>
      </c>
      <c r="T806" s="4">
        <v>0</v>
      </c>
      <c r="U806" s="4">
        <v>0</v>
      </c>
      <c r="V806" s="4">
        <v>2</v>
      </c>
      <c r="W806" s="4">
        <v>10</v>
      </c>
      <c r="X806" s="5">
        <v>8</v>
      </c>
      <c r="Z806" s="3">
        <f t="shared" si="130"/>
        <v>4.0000000000000002E-4</v>
      </c>
      <c r="AA806" s="4">
        <f t="shared" si="130"/>
        <v>4.0000000000000002E-4</v>
      </c>
      <c r="AB806" s="4">
        <f t="shared" si="130"/>
        <v>4.0000000000000002E-4</v>
      </c>
      <c r="AC806" s="4">
        <f t="shared" si="130"/>
        <v>1.30702947845805E-3</v>
      </c>
      <c r="AD806" s="4">
        <f t="shared" si="130"/>
        <v>2.2112660749864154E-3</v>
      </c>
      <c r="AE806" s="5">
        <f t="shared" si="130"/>
        <v>1.6576638893255778E-3</v>
      </c>
      <c r="AF806"/>
      <c r="AG806" s="3">
        <f t="shared" si="135"/>
        <v>4.0000000000000002E-4</v>
      </c>
      <c r="AH806" s="5">
        <f t="shared" si="136"/>
        <v>1.7253198142566813E-3</v>
      </c>
      <c r="AI806"/>
      <c r="AJ806" s="3">
        <f t="shared" si="137"/>
        <v>3.725328505183037E-2</v>
      </c>
      <c r="AK806" s="4">
        <f t="shared" si="131"/>
        <v>3.725328505183037E-2</v>
      </c>
      <c r="AL806" s="4">
        <f t="shared" si="138"/>
        <v>3.725328505183037E-2</v>
      </c>
      <c r="AM806" s="4">
        <f t="shared" si="132"/>
        <v>4.3132995356417032</v>
      </c>
      <c r="AN806" s="4">
        <f t="shared" si="133"/>
        <v>2.1087919070252648</v>
      </c>
      <c r="AO806" s="4">
        <f t="shared" si="134"/>
        <v>0</v>
      </c>
      <c r="AP806" s="16" t="str">
        <f t="shared" si="139"/>
        <v>#FF8000</v>
      </c>
    </row>
    <row r="807" spans="1:42" x14ac:dyDescent="0.35">
      <c r="A807" s="3" t="s">
        <v>3383</v>
      </c>
      <c r="B807" s="4" t="s">
        <v>3384</v>
      </c>
      <c r="C807" s="4"/>
      <c r="D807" s="23" t="s">
        <v>32</v>
      </c>
      <c r="E807" s="4" t="s">
        <v>33</v>
      </c>
      <c r="F807" s="4" t="s">
        <v>34</v>
      </c>
      <c r="G807" s="4" t="s">
        <v>35</v>
      </c>
      <c r="H807" s="4" t="s">
        <v>36</v>
      </c>
      <c r="I807" s="4" t="s">
        <v>37</v>
      </c>
      <c r="J807" s="4" t="s">
        <v>38</v>
      </c>
      <c r="K807" s="4" t="s">
        <v>32</v>
      </c>
      <c r="L807" s="4" t="s">
        <v>39</v>
      </c>
      <c r="M807" s="4" t="s">
        <v>118</v>
      </c>
      <c r="N807" s="4" t="s">
        <v>41</v>
      </c>
      <c r="O807" s="4" t="s">
        <v>3385</v>
      </c>
      <c r="P807" s="4" t="s">
        <v>3386</v>
      </c>
      <c r="Q807" s="4" t="s">
        <v>3387</v>
      </c>
      <c r="R807" s="4">
        <v>82.5</v>
      </c>
      <c r="S807" s="4">
        <v>0</v>
      </c>
      <c r="T807" s="4">
        <v>0</v>
      </c>
      <c r="U807" s="4">
        <v>0</v>
      </c>
      <c r="V807" s="4">
        <v>0</v>
      </c>
      <c r="W807" s="4">
        <v>1</v>
      </c>
      <c r="X807" s="5">
        <v>3</v>
      </c>
      <c r="Z807" s="3">
        <f t="shared" si="130"/>
        <v>4.0000000000000002E-4</v>
      </c>
      <c r="AA807" s="4">
        <f t="shared" si="130"/>
        <v>4.0000000000000002E-4</v>
      </c>
      <c r="AB807" s="4">
        <f t="shared" si="130"/>
        <v>4.0000000000000002E-4</v>
      </c>
      <c r="AC807" s="4">
        <f t="shared" si="130"/>
        <v>4.0000000000000002E-4</v>
      </c>
      <c r="AD807" s="4">
        <f t="shared" si="130"/>
        <v>5.8112660749864162E-4</v>
      </c>
      <c r="AE807" s="5">
        <f t="shared" si="130"/>
        <v>8.7162395849709167E-4</v>
      </c>
      <c r="AF807"/>
      <c r="AG807" s="3">
        <f t="shared" si="135"/>
        <v>4.0000000000000002E-4</v>
      </c>
      <c r="AH807" s="5">
        <f t="shared" si="136"/>
        <v>6.1758352199857772E-4</v>
      </c>
      <c r="AI807"/>
      <c r="AJ807" s="3">
        <f t="shared" si="137"/>
        <v>0.25403979516014052</v>
      </c>
      <c r="AK807" s="4">
        <f t="shared" si="131"/>
        <v>0.25403979516014052</v>
      </c>
      <c r="AL807" s="4">
        <f t="shared" si="138"/>
        <v>1</v>
      </c>
      <c r="AM807" s="4">
        <f t="shared" si="132"/>
        <v>1.5439588049964441</v>
      </c>
      <c r="AN807" s="4">
        <f t="shared" si="133"/>
        <v>0</v>
      </c>
      <c r="AO807" s="4" t="str">
        <f t="shared" si="134"/>
        <v>K03799</v>
      </c>
      <c r="AP807" s="16" t="str">
        <f t="shared" si="139"/>
        <v>#00FF00</v>
      </c>
    </row>
    <row r="808" spans="1:42" x14ac:dyDescent="0.35">
      <c r="A808" s="3" t="s">
        <v>3388</v>
      </c>
      <c r="B808" s="4"/>
      <c r="C808" s="4"/>
      <c r="D808" s="23" t="s">
        <v>32</v>
      </c>
      <c r="E808" s="4" t="s">
        <v>33</v>
      </c>
      <c r="F808" s="4" t="s">
        <v>34</v>
      </c>
      <c r="G808" s="4" t="s">
        <v>35</v>
      </c>
      <c r="H808" s="4" t="s">
        <v>36</v>
      </c>
      <c r="I808" s="4" t="s">
        <v>37</v>
      </c>
      <c r="J808" s="4" t="s">
        <v>38</v>
      </c>
      <c r="K808" s="4" t="s">
        <v>32</v>
      </c>
      <c r="L808" s="4" t="s">
        <v>39</v>
      </c>
      <c r="M808" s="4" t="s">
        <v>118</v>
      </c>
      <c r="N808" s="4" t="s">
        <v>41</v>
      </c>
      <c r="O808" s="4" t="s">
        <v>3389</v>
      </c>
      <c r="P808" s="4" t="s">
        <v>3390</v>
      </c>
      <c r="Q808" s="4" t="s">
        <v>3391</v>
      </c>
      <c r="R808" s="4">
        <v>73.099999999999994</v>
      </c>
      <c r="S808" s="4">
        <v>0</v>
      </c>
      <c r="T808" s="4">
        <v>0</v>
      </c>
      <c r="U808" s="4">
        <v>0</v>
      </c>
      <c r="V808" s="4">
        <v>0</v>
      </c>
      <c r="W808" s="4">
        <v>0</v>
      </c>
      <c r="X808" s="5">
        <v>0</v>
      </c>
      <c r="Z808" s="3">
        <f t="shared" si="130"/>
        <v>4.0000000000000002E-4</v>
      </c>
      <c r="AA808" s="4">
        <f t="shared" si="130"/>
        <v>4.0000000000000002E-4</v>
      </c>
      <c r="AB808" s="4">
        <f t="shared" si="130"/>
        <v>4.0000000000000002E-4</v>
      </c>
      <c r="AC808" s="4">
        <f t="shared" si="130"/>
        <v>4.0000000000000002E-4</v>
      </c>
      <c r="AD808" s="4">
        <f t="shared" si="130"/>
        <v>4.0000000000000002E-4</v>
      </c>
      <c r="AE808" s="5">
        <f t="shared" si="130"/>
        <v>4.0000000000000002E-4</v>
      </c>
      <c r="AF808"/>
      <c r="AG808" s="3">
        <f t="shared" si="135"/>
        <v>4.0000000000000002E-4</v>
      </c>
      <c r="AH808" s="5">
        <f t="shared" si="136"/>
        <v>4.0000000000000002E-4</v>
      </c>
      <c r="AI808"/>
      <c r="AJ808" s="3" t="e">
        <f t="shared" si="137"/>
        <v>#DIV/0!</v>
      </c>
      <c r="AK808" s="4">
        <f t="shared" si="131"/>
        <v>1</v>
      </c>
      <c r="AL808" s="4">
        <f t="shared" si="138"/>
        <v>1</v>
      </c>
      <c r="AM808" s="4">
        <f t="shared" si="132"/>
        <v>1</v>
      </c>
      <c r="AN808" s="4">
        <f t="shared" si="133"/>
        <v>0</v>
      </c>
      <c r="AO808" s="4">
        <f t="shared" si="134"/>
        <v>0</v>
      </c>
      <c r="AP808" s="16" t="str">
        <f t="shared" si="139"/>
        <v>#00FF00</v>
      </c>
    </row>
    <row r="809" spans="1:42" x14ac:dyDescent="0.35">
      <c r="A809" s="3" t="s">
        <v>3392</v>
      </c>
      <c r="B809" s="4"/>
      <c r="C809" s="4"/>
      <c r="D809" s="23" t="s">
        <v>32</v>
      </c>
      <c r="E809" s="4" t="s">
        <v>101</v>
      </c>
      <c r="F809" s="4" t="s">
        <v>34</v>
      </c>
      <c r="G809" s="4"/>
      <c r="H809" s="4"/>
      <c r="I809" s="4"/>
      <c r="J809" s="4"/>
      <c r="K809" s="4"/>
      <c r="L809" s="4"/>
      <c r="M809" s="4" t="s">
        <v>197</v>
      </c>
      <c r="N809" s="4" t="s">
        <v>41</v>
      </c>
      <c r="O809" s="4" t="s">
        <v>50</v>
      </c>
      <c r="P809" s="4" t="s">
        <v>50</v>
      </c>
      <c r="Q809" s="4" t="s">
        <v>51</v>
      </c>
      <c r="R809" s="4">
        <v>91.1</v>
      </c>
      <c r="S809" s="4">
        <v>0</v>
      </c>
      <c r="T809" s="4">
        <v>0</v>
      </c>
      <c r="U809" s="4">
        <v>0</v>
      </c>
      <c r="V809" s="4">
        <v>1</v>
      </c>
      <c r="W809" s="4">
        <v>3</v>
      </c>
      <c r="X809" s="5">
        <v>4</v>
      </c>
      <c r="Z809" s="3">
        <f t="shared" si="130"/>
        <v>4.0000000000000002E-4</v>
      </c>
      <c r="AA809" s="4">
        <f t="shared" si="130"/>
        <v>4.0000000000000002E-4</v>
      </c>
      <c r="AB809" s="4">
        <f t="shared" si="130"/>
        <v>4.0000000000000002E-4</v>
      </c>
      <c r="AC809" s="4">
        <f t="shared" ref="AC809:AE872" si="140">(V809/V$1487)+0.0004</f>
        <v>8.5351473922902499E-4</v>
      </c>
      <c r="AD809" s="4">
        <f t="shared" si="140"/>
        <v>9.4337982249592472E-4</v>
      </c>
      <c r="AE809" s="5">
        <f t="shared" si="140"/>
        <v>1.028831944662789E-3</v>
      </c>
      <c r="AF809"/>
      <c r="AG809" s="3">
        <f t="shared" si="135"/>
        <v>4.0000000000000002E-4</v>
      </c>
      <c r="AH809" s="5">
        <f t="shared" si="136"/>
        <v>9.4190883546257963E-4</v>
      </c>
      <c r="AI809"/>
      <c r="AJ809" s="3">
        <f t="shared" si="137"/>
        <v>8.6113048525342482E-3</v>
      </c>
      <c r="AK809" s="4">
        <f t="shared" si="131"/>
        <v>8.6113048525342482E-3</v>
      </c>
      <c r="AL809" s="4">
        <f t="shared" si="138"/>
        <v>8.6113048525342482E-3</v>
      </c>
      <c r="AM809" s="4">
        <f t="shared" si="132"/>
        <v>2.3547720886564489</v>
      </c>
      <c r="AN809" s="4">
        <f t="shared" si="133"/>
        <v>1.2355874324594207</v>
      </c>
      <c r="AO809" s="4">
        <f t="shared" si="134"/>
        <v>0</v>
      </c>
      <c r="AP809" s="16" t="str">
        <f t="shared" si="139"/>
        <v>#FFFF00</v>
      </c>
    </row>
    <row r="810" spans="1:42" x14ac:dyDescent="0.35">
      <c r="A810" s="3" t="s">
        <v>3393</v>
      </c>
      <c r="B810" s="4" t="s">
        <v>3394</v>
      </c>
      <c r="C810" s="4"/>
      <c r="D810" s="23" t="s">
        <v>32</v>
      </c>
      <c r="E810" s="4" t="s">
        <v>33</v>
      </c>
      <c r="F810" s="4" t="s">
        <v>34</v>
      </c>
      <c r="G810" s="4" t="s">
        <v>35</v>
      </c>
      <c r="H810" s="4" t="s">
        <v>36</v>
      </c>
      <c r="I810" s="4" t="s">
        <v>37</v>
      </c>
      <c r="J810" s="4" t="s">
        <v>38</v>
      </c>
      <c r="K810" s="4" t="s">
        <v>32</v>
      </c>
      <c r="L810" s="4" t="s">
        <v>39</v>
      </c>
      <c r="M810" s="4" t="s">
        <v>131</v>
      </c>
      <c r="N810" s="4" t="s">
        <v>41</v>
      </c>
      <c r="O810" s="4" t="s">
        <v>296</v>
      </c>
      <c r="P810" s="4" t="s">
        <v>297</v>
      </c>
      <c r="Q810" s="4" t="s">
        <v>298</v>
      </c>
      <c r="R810" s="4">
        <v>90.7</v>
      </c>
      <c r="S810" s="4">
        <v>0</v>
      </c>
      <c r="T810" s="4">
        <v>0</v>
      </c>
      <c r="U810" s="4">
        <v>0</v>
      </c>
      <c r="V810" s="4">
        <v>0</v>
      </c>
      <c r="W810" s="4">
        <v>3</v>
      </c>
      <c r="X810" s="5">
        <v>4</v>
      </c>
      <c r="Z810" s="3">
        <f t="shared" ref="Z810:AE873" si="141">(S810/S$1487)+0.0004</f>
        <v>4.0000000000000002E-4</v>
      </c>
      <c r="AA810" s="4">
        <f t="shared" si="141"/>
        <v>4.0000000000000002E-4</v>
      </c>
      <c r="AB810" s="4">
        <f t="shared" si="141"/>
        <v>4.0000000000000002E-4</v>
      </c>
      <c r="AC810" s="4">
        <f t="shared" si="140"/>
        <v>4.0000000000000002E-4</v>
      </c>
      <c r="AD810" s="4">
        <f t="shared" si="140"/>
        <v>9.4337982249592472E-4</v>
      </c>
      <c r="AE810" s="5">
        <f t="shared" si="140"/>
        <v>1.028831944662789E-3</v>
      </c>
      <c r="AF810"/>
      <c r="AG810" s="3">
        <f t="shared" si="135"/>
        <v>4.0000000000000002E-4</v>
      </c>
      <c r="AH810" s="5">
        <f t="shared" si="136"/>
        <v>7.9073725571957118E-4</v>
      </c>
      <c r="AI810"/>
      <c r="AJ810" s="3">
        <f t="shared" si="137"/>
        <v>0.18566430180966109</v>
      </c>
      <c r="AK810" s="4">
        <f t="shared" si="131"/>
        <v>0.18566430180966109</v>
      </c>
      <c r="AL810" s="4">
        <f t="shared" si="138"/>
        <v>1</v>
      </c>
      <c r="AM810" s="4">
        <f t="shared" si="132"/>
        <v>1.9768431392989279</v>
      </c>
      <c r="AN810" s="4">
        <f t="shared" si="133"/>
        <v>0</v>
      </c>
      <c r="AO810" s="4" t="str">
        <f t="shared" si="134"/>
        <v>K07108</v>
      </c>
      <c r="AP810" s="16" t="str">
        <f t="shared" si="139"/>
        <v>#00FF00</v>
      </c>
    </row>
    <row r="811" spans="1:42" x14ac:dyDescent="0.35">
      <c r="A811" s="3" t="s">
        <v>3395</v>
      </c>
      <c r="B811" s="4" t="s">
        <v>3396</v>
      </c>
      <c r="C811" s="4"/>
      <c r="D811" s="23" t="s">
        <v>32</v>
      </c>
      <c r="E811" s="4" t="s">
        <v>33</v>
      </c>
      <c r="F811" s="4" t="s">
        <v>34</v>
      </c>
      <c r="G811" s="4" t="s">
        <v>35</v>
      </c>
      <c r="H811" s="4" t="s">
        <v>36</v>
      </c>
      <c r="I811" s="4" t="s">
        <v>37</v>
      </c>
      <c r="J811" s="4" t="s">
        <v>38</v>
      </c>
      <c r="K811" s="4" t="s">
        <v>32</v>
      </c>
      <c r="L811" s="4" t="s">
        <v>39</v>
      </c>
      <c r="M811" s="4" t="s">
        <v>554</v>
      </c>
      <c r="N811" s="4" t="s">
        <v>41</v>
      </c>
      <c r="O811" s="4" t="s">
        <v>3397</v>
      </c>
      <c r="P811" s="4" t="s">
        <v>3398</v>
      </c>
      <c r="Q811" s="4" t="s">
        <v>3399</v>
      </c>
      <c r="R811" s="4">
        <v>83.9</v>
      </c>
      <c r="S811" s="4">
        <v>0</v>
      </c>
      <c r="T811" s="4">
        <v>1</v>
      </c>
      <c r="U811" s="4">
        <v>0</v>
      </c>
      <c r="V811" s="4">
        <v>0</v>
      </c>
      <c r="W811" s="4">
        <v>0</v>
      </c>
      <c r="X811" s="5">
        <v>0</v>
      </c>
      <c r="Z811" s="3">
        <f t="shared" si="141"/>
        <v>4.0000000000000002E-4</v>
      </c>
      <c r="AA811" s="4">
        <f t="shared" si="141"/>
        <v>8.9470085470085472E-3</v>
      </c>
      <c r="AB811" s="4">
        <f t="shared" si="141"/>
        <v>4.0000000000000002E-4</v>
      </c>
      <c r="AC811" s="4">
        <f t="shared" si="140"/>
        <v>4.0000000000000002E-4</v>
      </c>
      <c r="AD811" s="4">
        <f t="shared" si="140"/>
        <v>4.0000000000000002E-4</v>
      </c>
      <c r="AE811" s="5">
        <f t="shared" si="140"/>
        <v>4.0000000000000002E-4</v>
      </c>
      <c r="AF811"/>
      <c r="AG811" s="3">
        <f t="shared" si="135"/>
        <v>3.2490028490028485E-3</v>
      </c>
      <c r="AH811" s="5">
        <f t="shared" si="136"/>
        <v>4.0000000000000002E-4</v>
      </c>
      <c r="AI811"/>
      <c r="AJ811" s="3">
        <f t="shared" si="137"/>
        <v>0.42264973081037438</v>
      </c>
      <c r="AK811" s="4">
        <f t="shared" si="131"/>
        <v>0.42264973081037438</v>
      </c>
      <c r="AL811" s="4">
        <f t="shared" si="138"/>
        <v>1</v>
      </c>
      <c r="AM811" s="4">
        <f t="shared" si="132"/>
        <v>0.12311469659768505</v>
      </c>
      <c r="AN811" s="4">
        <f t="shared" si="133"/>
        <v>0</v>
      </c>
      <c r="AO811" s="4" t="str">
        <f t="shared" si="134"/>
        <v>K09150</v>
      </c>
      <c r="AP811" s="16" t="str">
        <f t="shared" si="139"/>
        <v>#00FF00</v>
      </c>
    </row>
    <row r="812" spans="1:42" x14ac:dyDescent="0.35">
      <c r="A812" s="3" t="s">
        <v>3400</v>
      </c>
      <c r="B812" s="4"/>
      <c r="C812" s="4"/>
      <c r="D812" s="23" t="s">
        <v>32</v>
      </c>
      <c r="E812" s="4" t="s">
        <v>33</v>
      </c>
      <c r="F812" s="4" t="s">
        <v>34</v>
      </c>
      <c r="G812" s="4" t="s">
        <v>35</v>
      </c>
      <c r="H812" s="4" t="s">
        <v>36</v>
      </c>
      <c r="I812" s="4" t="s">
        <v>37</v>
      </c>
      <c r="J812" s="4" t="s">
        <v>38</v>
      </c>
      <c r="K812" s="4" t="s">
        <v>32</v>
      </c>
      <c r="L812" s="4" t="s">
        <v>39</v>
      </c>
      <c r="M812" s="4" t="s">
        <v>284</v>
      </c>
      <c r="N812" s="4" t="s">
        <v>41</v>
      </c>
      <c r="O812" s="4" t="s">
        <v>3401</v>
      </c>
      <c r="P812" s="4" t="s">
        <v>3402</v>
      </c>
      <c r="Q812" s="4" t="s">
        <v>631</v>
      </c>
      <c r="R812" s="4">
        <v>95.3</v>
      </c>
      <c r="S812" s="4">
        <v>0</v>
      </c>
      <c r="T812" s="4">
        <v>0</v>
      </c>
      <c r="U812" s="4">
        <v>0</v>
      </c>
      <c r="V812" s="4">
        <v>0</v>
      </c>
      <c r="W812" s="4">
        <v>1</v>
      </c>
      <c r="X812" s="5">
        <v>1</v>
      </c>
      <c r="Z812" s="3">
        <f t="shared" si="141"/>
        <v>4.0000000000000002E-4</v>
      </c>
      <c r="AA812" s="4">
        <f t="shared" si="141"/>
        <v>4.0000000000000002E-4</v>
      </c>
      <c r="AB812" s="4">
        <f t="shared" si="141"/>
        <v>4.0000000000000002E-4</v>
      </c>
      <c r="AC812" s="4">
        <f t="shared" si="140"/>
        <v>4.0000000000000002E-4</v>
      </c>
      <c r="AD812" s="4">
        <f t="shared" si="140"/>
        <v>5.8112660749864162E-4</v>
      </c>
      <c r="AE812" s="5">
        <f t="shared" si="140"/>
        <v>5.5720798616569727E-4</v>
      </c>
      <c r="AF812"/>
      <c r="AG812" s="3">
        <f t="shared" si="135"/>
        <v>4.0000000000000002E-4</v>
      </c>
      <c r="AH812" s="5">
        <f t="shared" si="136"/>
        <v>5.1277819788811288E-4</v>
      </c>
      <c r="AI812"/>
      <c r="AJ812" s="3">
        <f t="shared" si="137"/>
        <v>0.18553614898453974</v>
      </c>
      <c r="AK812" s="4">
        <f t="shared" si="131"/>
        <v>0.18553614898453974</v>
      </c>
      <c r="AL812" s="4">
        <f t="shared" si="138"/>
        <v>1</v>
      </c>
      <c r="AM812" s="4">
        <f t="shared" si="132"/>
        <v>1.2819454947202822</v>
      </c>
      <c r="AN812" s="4">
        <f t="shared" si="133"/>
        <v>0</v>
      </c>
      <c r="AO812" s="4">
        <f t="shared" si="134"/>
        <v>0</v>
      </c>
      <c r="AP812" s="16" t="str">
        <f t="shared" si="139"/>
        <v>#00FF00</v>
      </c>
    </row>
    <row r="813" spans="1:42" x14ac:dyDescent="0.35">
      <c r="A813" s="3" t="s">
        <v>3403</v>
      </c>
      <c r="B813" s="4" t="s">
        <v>3404</v>
      </c>
      <c r="C813" s="4" t="s">
        <v>3405</v>
      </c>
      <c r="D813" s="23" t="s">
        <v>32</v>
      </c>
      <c r="E813" s="4" t="s">
        <v>33</v>
      </c>
      <c r="F813" s="4" t="s">
        <v>34</v>
      </c>
      <c r="G813" s="4" t="s">
        <v>35</v>
      </c>
      <c r="H813" s="4" t="s">
        <v>36</v>
      </c>
      <c r="I813" s="4" t="s">
        <v>37</v>
      </c>
      <c r="J813" s="4" t="s">
        <v>38</v>
      </c>
      <c r="K813" s="4" t="s">
        <v>32</v>
      </c>
      <c r="L813" s="4" t="s">
        <v>39</v>
      </c>
      <c r="M813" s="4" t="s">
        <v>56</v>
      </c>
      <c r="N813" s="4" t="s">
        <v>41</v>
      </c>
      <c r="O813" s="4" t="s">
        <v>3406</v>
      </c>
      <c r="P813" s="4" t="s">
        <v>3407</v>
      </c>
      <c r="Q813" s="4" t="s">
        <v>3408</v>
      </c>
      <c r="R813" s="4">
        <v>89.5</v>
      </c>
      <c r="S813" s="4">
        <v>0</v>
      </c>
      <c r="T813" s="4">
        <v>0</v>
      </c>
      <c r="U813" s="4">
        <v>0</v>
      </c>
      <c r="V813" s="4">
        <v>3</v>
      </c>
      <c r="W813" s="4">
        <v>6</v>
      </c>
      <c r="X813" s="5">
        <v>10</v>
      </c>
      <c r="Z813" s="3">
        <f t="shared" si="141"/>
        <v>4.0000000000000002E-4</v>
      </c>
      <c r="AA813" s="4">
        <f t="shared" si="141"/>
        <v>4.0000000000000002E-4</v>
      </c>
      <c r="AB813" s="4">
        <f t="shared" si="141"/>
        <v>4.0000000000000002E-4</v>
      </c>
      <c r="AC813" s="4">
        <f t="shared" si="140"/>
        <v>1.7605442176870747E-3</v>
      </c>
      <c r="AD813" s="4">
        <f t="shared" si="140"/>
        <v>1.4867596449918493E-3</v>
      </c>
      <c r="AE813" s="5">
        <f t="shared" si="140"/>
        <v>1.9720798616569722E-3</v>
      </c>
      <c r="AF813"/>
      <c r="AG813" s="3">
        <f t="shared" si="135"/>
        <v>4.0000000000000002E-4</v>
      </c>
      <c r="AH813" s="5">
        <f t="shared" si="136"/>
        <v>1.739794574778632E-3</v>
      </c>
      <c r="AI813"/>
      <c r="AJ813" s="3">
        <f t="shared" si="137"/>
        <v>1.0816409586457651E-2</v>
      </c>
      <c r="AK813" s="4">
        <f t="shared" si="131"/>
        <v>1.0816409586457651E-2</v>
      </c>
      <c r="AL813" s="4">
        <f t="shared" si="138"/>
        <v>1.0816409586457651E-2</v>
      </c>
      <c r="AM813" s="4">
        <f t="shared" si="132"/>
        <v>4.34948643694658</v>
      </c>
      <c r="AN813" s="4">
        <f t="shared" si="133"/>
        <v>2.1208450656486821</v>
      </c>
      <c r="AO813" s="4" t="str">
        <f t="shared" si="134"/>
        <v>K00133</v>
      </c>
      <c r="AP813" s="16" t="str">
        <f t="shared" si="139"/>
        <v>#FF8000</v>
      </c>
    </row>
    <row r="814" spans="1:42" x14ac:dyDescent="0.35">
      <c r="A814" s="3" t="s">
        <v>3409</v>
      </c>
      <c r="B814" s="4" t="s">
        <v>3410</v>
      </c>
      <c r="C814" s="4" t="s">
        <v>3411</v>
      </c>
      <c r="D814" s="23" t="s">
        <v>32</v>
      </c>
      <c r="E814" s="4" t="s">
        <v>33</v>
      </c>
      <c r="F814" s="4" t="s">
        <v>34</v>
      </c>
      <c r="G814" s="4" t="s">
        <v>35</v>
      </c>
      <c r="H814" s="4" t="s">
        <v>36</v>
      </c>
      <c r="I814" s="4" t="s">
        <v>37</v>
      </c>
      <c r="J814" s="4" t="s">
        <v>38</v>
      </c>
      <c r="K814" s="4" t="s">
        <v>32</v>
      </c>
      <c r="L814" s="4" t="s">
        <v>39</v>
      </c>
      <c r="M814" s="4" t="s">
        <v>338</v>
      </c>
      <c r="N814" s="4" t="s">
        <v>41</v>
      </c>
      <c r="O814" s="4" t="s">
        <v>1619</v>
      </c>
      <c r="P814" s="4" t="s">
        <v>1620</v>
      </c>
      <c r="Q814" s="4" t="s">
        <v>3412</v>
      </c>
      <c r="R814" s="4">
        <v>82.7</v>
      </c>
      <c r="S814" s="4">
        <v>0</v>
      </c>
      <c r="T814" s="4">
        <v>0</v>
      </c>
      <c r="U814" s="4">
        <v>0</v>
      </c>
      <c r="V814" s="4">
        <v>0</v>
      </c>
      <c r="W814" s="4">
        <v>0</v>
      </c>
      <c r="X814" s="5">
        <v>1</v>
      </c>
      <c r="Z814" s="3">
        <f t="shared" si="141"/>
        <v>4.0000000000000002E-4</v>
      </c>
      <c r="AA814" s="4">
        <f t="shared" si="141"/>
        <v>4.0000000000000002E-4</v>
      </c>
      <c r="AB814" s="4">
        <f t="shared" si="141"/>
        <v>4.0000000000000002E-4</v>
      </c>
      <c r="AC814" s="4">
        <f t="shared" si="140"/>
        <v>4.0000000000000002E-4</v>
      </c>
      <c r="AD814" s="4">
        <f t="shared" si="140"/>
        <v>4.0000000000000002E-4</v>
      </c>
      <c r="AE814" s="5">
        <f t="shared" si="140"/>
        <v>5.5720798616569727E-4</v>
      </c>
      <c r="AF814"/>
      <c r="AG814" s="3">
        <f t="shared" si="135"/>
        <v>4.0000000000000002E-4</v>
      </c>
      <c r="AH814" s="5">
        <f t="shared" si="136"/>
        <v>4.5240266205523244E-4</v>
      </c>
      <c r="AI814"/>
      <c r="AJ814" s="3">
        <f t="shared" si="137"/>
        <v>0.42264973081037416</v>
      </c>
      <c r="AK814" s="4">
        <f t="shared" si="131"/>
        <v>0.42264973081037416</v>
      </c>
      <c r="AL814" s="4">
        <f t="shared" si="138"/>
        <v>1</v>
      </c>
      <c r="AM814" s="4">
        <f t="shared" si="132"/>
        <v>1.1310066551380811</v>
      </c>
      <c r="AN814" s="4">
        <f t="shared" si="133"/>
        <v>0</v>
      </c>
      <c r="AO814" s="4" t="str">
        <f t="shared" si="134"/>
        <v>K00926</v>
      </c>
      <c r="AP814" s="16" t="str">
        <f t="shared" si="139"/>
        <v>#00FF00</v>
      </c>
    </row>
    <row r="815" spans="1:42" x14ac:dyDescent="0.35">
      <c r="A815" s="3" t="s">
        <v>3413</v>
      </c>
      <c r="B815" s="4" t="s">
        <v>3414</v>
      </c>
      <c r="C815" s="4"/>
      <c r="D815" s="23" t="s">
        <v>32</v>
      </c>
      <c r="E815" s="4" t="s">
        <v>33</v>
      </c>
      <c r="F815" s="4" t="s">
        <v>34</v>
      </c>
      <c r="G815" s="4" t="s">
        <v>35</v>
      </c>
      <c r="H815" s="4" t="s">
        <v>36</v>
      </c>
      <c r="I815" s="4" t="s">
        <v>37</v>
      </c>
      <c r="J815" s="4" t="s">
        <v>38</v>
      </c>
      <c r="K815" s="4" t="s">
        <v>32</v>
      </c>
      <c r="L815" s="4" t="s">
        <v>39</v>
      </c>
      <c r="M815" s="4" t="s">
        <v>367</v>
      </c>
      <c r="N815" s="4" t="s">
        <v>41</v>
      </c>
      <c r="O815" s="4" t="s">
        <v>3415</v>
      </c>
      <c r="P815" s="4" t="s">
        <v>3416</v>
      </c>
      <c r="Q815" s="4" t="s">
        <v>3417</v>
      </c>
      <c r="R815" s="4">
        <v>84</v>
      </c>
      <c r="S815" s="4">
        <v>0</v>
      </c>
      <c r="T815" s="4">
        <v>0</v>
      </c>
      <c r="U815" s="4">
        <v>0</v>
      </c>
      <c r="V815" s="4">
        <v>0</v>
      </c>
      <c r="W815" s="4">
        <v>0</v>
      </c>
      <c r="X815" s="5">
        <v>0</v>
      </c>
      <c r="Z815" s="3">
        <f t="shared" si="141"/>
        <v>4.0000000000000002E-4</v>
      </c>
      <c r="AA815" s="4">
        <f t="shared" si="141"/>
        <v>4.0000000000000002E-4</v>
      </c>
      <c r="AB815" s="4">
        <f t="shared" si="141"/>
        <v>4.0000000000000002E-4</v>
      </c>
      <c r="AC815" s="4">
        <f t="shared" si="140"/>
        <v>4.0000000000000002E-4</v>
      </c>
      <c r="AD815" s="4">
        <f t="shared" si="140"/>
        <v>4.0000000000000002E-4</v>
      </c>
      <c r="AE815" s="5">
        <f t="shared" si="140"/>
        <v>4.0000000000000002E-4</v>
      </c>
      <c r="AF815"/>
      <c r="AG815" s="3">
        <f t="shared" si="135"/>
        <v>4.0000000000000002E-4</v>
      </c>
      <c r="AH815" s="5">
        <f t="shared" si="136"/>
        <v>4.0000000000000002E-4</v>
      </c>
      <c r="AI815"/>
      <c r="AJ815" s="3" t="e">
        <f t="shared" si="137"/>
        <v>#DIV/0!</v>
      </c>
      <c r="AK815" s="4">
        <f t="shared" si="131"/>
        <v>1</v>
      </c>
      <c r="AL815" s="4">
        <f t="shared" si="138"/>
        <v>1</v>
      </c>
      <c r="AM815" s="4">
        <f t="shared" si="132"/>
        <v>1</v>
      </c>
      <c r="AN815" s="4">
        <f t="shared" si="133"/>
        <v>0</v>
      </c>
      <c r="AO815" s="4" t="str">
        <f t="shared" si="134"/>
        <v>K21640</v>
      </c>
      <c r="AP815" s="16" t="str">
        <f t="shared" si="139"/>
        <v>#00FF00</v>
      </c>
    </row>
    <row r="816" spans="1:42" x14ac:dyDescent="0.35">
      <c r="A816" s="3" t="s">
        <v>3418</v>
      </c>
      <c r="B816" s="4"/>
      <c r="C816" s="4"/>
      <c r="D816" s="23" t="s">
        <v>32</v>
      </c>
      <c r="E816" s="4" t="s">
        <v>33</v>
      </c>
      <c r="F816" s="4" t="s">
        <v>34</v>
      </c>
      <c r="G816" s="4" t="s">
        <v>35</v>
      </c>
      <c r="H816" s="4" t="s">
        <v>36</v>
      </c>
      <c r="I816" s="4" t="s">
        <v>3419</v>
      </c>
      <c r="J816" s="4" t="s">
        <v>3420</v>
      </c>
      <c r="K816" s="4" t="s">
        <v>3421</v>
      </c>
      <c r="L816" s="4" t="s">
        <v>3422</v>
      </c>
      <c r="M816" s="4" t="s">
        <v>266</v>
      </c>
      <c r="N816" s="4" t="s">
        <v>41</v>
      </c>
      <c r="O816" s="4" t="s">
        <v>3423</v>
      </c>
      <c r="P816" s="4" t="s">
        <v>3424</v>
      </c>
      <c r="Q816" s="4" t="s">
        <v>3425</v>
      </c>
      <c r="R816" s="4">
        <v>67.900000000000006</v>
      </c>
      <c r="S816" s="4">
        <v>1</v>
      </c>
      <c r="T816" s="4">
        <v>0</v>
      </c>
      <c r="U816" s="4">
        <v>1</v>
      </c>
      <c r="V816" s="4">
        <v>0</v>
      </c>
      <c r="W816" s="4">
        <v>0</v>
      </c>
      <c r="X816" s="5">
        <v>2</v>
      </c>
      <c r="Z816" s="3">
        <f t="shared" si="141"/>
        <v>1.7641379310344828E-2</v>
      </c>
      <c r="AA816" s="4">
        <f t="shared" si="141"/>
        <v>4.0000000000000002E-4</v>
      </c>
      <c r="AB816" s="4">
        <f t="shared" si="141"/>
        <v>7.9187969924812019E-3</v>
      </c>
      <c r="AC816" s="4">
        <f t="shared" si="140"/>
        <v>4.0000000000000002E-4</v>
      </c>
      <c r="AD816" s="4">
        <f t="shared" si="140"/>
        <v>4.0000000000000002E-4</v>
      </c>
      <c r="AE816" s="5">
        <f t="shared" si="140"/>
        <v>7.1441597233139447E-4</v>
      </c>
      <c r="AF816"/>
      <c r="AG816" s="3">
        <f t="shared" si="135"/>
        <v>8.6533921009420093E-3</v>
      </c>
      <c r="AH816" s="5">
        <f t="shared" si="136"/>
        <v>5.048053241104648E-4</v>
      </c>
      <c r="AI816"/>
      <c r="AJ816" s="3">
        <f t="shared" si="137"/>
        <v>0.24468947086182813</v>
      </c>
      <c r="AK816" s="4">
        <f t="shared" si="131"/>
        <v>0.24468947086182813</v>
      </c>
      <c r="AL816" s="4">
        <f t="shared" si="138"/>
        <v>1</v>
      </c>
      <c r="AM816" s="4">
        <f t="shared" si="132"/>
        <v>5.8336120474133099E-2</v>
      </c>
      <c r="AN816" s="4">
        <f t="shared" si="133"/>
        <v>0</v>
      </c>
      <c r="AO816" s="4">
        <f t="shared" si="134"/>
        <v>0</v>
      </c>
      <c r="AP816" s="16" t="str">
        <f t="shared" si="139"/>
        <v>#00FF00</v>
      </c>
    </row>
    <row r="817" spans="1:42" x14ac:dyDescent="0.35">
      <c r="A817" s="3" t="s">
        <v>3426</v>
      </c>
      <c r="B817" s="4" t="s">
        <v>3427</v>
      </c>
      <c r="C817" s="4"/>
      <c r="D817" s="23" t="s">
        <v>32</v>
      </c>
      <c r="E817" s="4" t="s">
        <v>33</v>
      </c>
      <c r="F817" s="4" t="s">
        <v>34</v>
      </c>
      <c r="G817" s="4" t="s">
        <v>35</v>
      </c>
      <c r="H817" s="4" t="s">
        <v>36</v>
      </c>
      <c r="I817" s="4" t="s">
        <v>37</v>
      </c>
      <c r="J817" s="4" t="s">
        <v>38</v>
      </c>
      <c r="K817" s="4" t="s">
        <v>32</v>
      </c>
      <c r="L817" s="4" t="s">
        <v>39</v>
      </c>
      <c r="M817" s="4" t="s">
        <v>295</v>
      </c>
      <c r="N817" s="4" t="s">
        <v>41</v>
      </c>
      <c r="O817" s="4" t="s">
        <v>3428</v>
      </c>
      <c r="P817" s="4" t="s">
        <v>3429</v>
      </c>
      <c r="Q817" s="4" t="s">
        <v>3430</v>
      </c>
      <c r="R817" s="4">
        <v>86.1</v>
      </c>
      <c r="S817" s="4">
        <v>0</v>
      </c>
      <c r="T817" s="4">
        <v>1</v>
      </c>
      <c r="U817" s="4">
        <v>1</v>
      </c>
      <c r="V817" s="4">
        <v>1</v>
      </c>
      <c r="W817" s="4">
        <v>3</v>
      </c>
      <c r="X817" s="5">
        <v>5</v>
      </c>
      <c r="Z817" s="3">
        <f t="shared" si="141"/>
        <v>4.0000000000000002E-4</v>
      </c>
      <c r="AA817" s="4">
        <f t="shared" si="141"/>
        <v>8.9470085470085472E-3</v>
      </c>
      <c r="AB817" s="4">
        <f t="shared" si="141"/>
        <v>7.9187969924812019E-3</v>
      </c>
      <c r="AC817" s="4">
        <f t="shared" si="140"/>
        <v>8.5351473922902499E-4</v>
      </c>
      <c r="AD817" s="4">
        <f t="shared" si="140"/>
        <v>9.4337982249592472E-4</v>
      </c>
      <c r="AE817" s="5">
        <f t="shared" si="140"/>
        <v>1.1860399308284862E-3</v>
      </c>
      <c r="AF817"/>
      <c r="AG817" s="3">
        <f t="shared" si="135"/>
        <v>5.7552685131632489E-3</v>
      </c>
      <c r="AH817" s="5">
        <f t="shared" si="136"/>
        <v>9.94311497517812E-4</v>
      </c>
      <c r="AI817"/>
      <c r="AJ817" s="3">
        <f t="shared" si="137"/>
        <v>0.21229797439081022</v>
      </c>
      <c r="AK817" s="4">
        <f t="shared" si="131"/>
        <v>0.21229797439081022</v>
      </c>
      <c r="AL817" s="4">
        <f t="shared" si="138"/>
        <v>1</v>
      </c>
      <c r="AM817" s="4">
        <f t="shared" si="132"/>
        <v>0.1727654400908763</v>
      </c>
      <c r="AN817" s="4">
        <f t="shared" si="133"/>
        <v>0</v>
      </c>
      <c r="AO817" s="4" t="str">
        <f t="shared" si="134"/>
        <v>K04799</v>
      </c>
      <c r="AP817" s="16" t="str">
        <f t="shared" si="139"/>
        <v>#00FF00</v>
      </c>
    </row>
    <row r="818" spans="1:42" x14ac:dyDescent="0.35">
      <c r="A818" s="3" t="s">
        <v>3431</v>
      </c>
      <c r="B818" s="4"/>
      <c r="C818" s="4"/>
      <c r="D818" s="23" t="s">
        <v>32</v>
      </c>
      <c r="E818" s="4" t="s">
        <v>33</v>
      </c>
      <c r="F818" s="4" t="s">
        <v>34</v>
      </c>
      <c r="G818" s="4" t="s">
        <v>35</v>
      </c>
      <c r="H818" s="4" t="s">
        <v>36</v>
      </c>
      <c r="I818" s="4" t="s">
        <v>37</v>
      </c>
      <c r="J818" s="4" t="s">
        <v>38</v>
      </c>
      <c r="K818" s="4" t="s">
        <v>32</v>
      </c>
      <c r="L818" s="4" t="s">
        <v>39</v>
      </c>
      <c r="M818" s="4" t="s">
        <v>320</v>
      </c>
      <c r="N818" s="4" t="s">
        <v>41</v>
      </c>
      <c r="O818" s="4" t="s">
        <v>50</v>
      </c>
      <c r="P818" s="4" t="s">
        <v>50</v>
      </c>
      <c r="Q818" s="4" t="s">
        <v>51</v>
      </c>
      <c r="R818" s="4">
        <v>83.3</v>
      </c>
      <c r="S818" s="4">
        <v>0</v>
      </c>
      <c r="T818" s="4">
        <v>0</v>
      </c>
      <c r="U818" s="4">
        <v>0</v>
      </c>
      <c r="V818" s="4">
        <v>0</v>
      </c>
      <c r="W818" s="4">
        <v>1</v>
      </c>
      <c r="X818" s="5">
        <v>0</v>
      </c>
      <c r="Z818" s="3">
        <f t="shared" si="141"/>
        <v>4.0000000000000002E-4</v>
      </c>
      <c r="AA818" s="4">
        <f t="shared" si="141"/>
        <v>4.0000000000000002E-4</v>
      </c>
      <c r="AB818" s="4">
        <f t="shared" si="141"/>
        <v>4.0000000000000002E-4</v>
      </c>
      <c r="AC818" s="4">
        <f t="shared" si="140"/>
        <v>4.0000000000000002E-4</v>
      </c>
      <c r="AD818" s="4">
        <f t="shared" si="140"/>
        <v>5.8112660749864162E-4</v>
      </c>
      <c r="AE818" s="5">
        <f t="shared" si="140"/>
        <v>4.0000000000000002E-4</v>
      </c>
      <c r="AF818"/>
      <c r="AG818" s="3">
        <f t="shared" si="135"/>
        <v>4.0000000000000002E-4</v>
      </c>
      <c r="AH818" s="5">
        <f t="shared" si="136"/>
        <v>4.6037553583288052E-4</v>
      </c>
      <c r="AI818"/>
      <c r="AJ818" s="3">
        <f t="shared" si="137"/>
        <v>0.42264973081037438</v>
      </c>
      <c r="AK818" s="4">
        <f t="shared" si="131"/>
        <v>0.42264973081037438</v>
      </c>
      <c r="AL818" s="4">
        <f t="shared" si="138"/>
        <v>1</v>
      </c>
      <c r="AM818" s="4">
        <f t="shared" si="132"/>
        <v>1.1509388395822013</v>
      </c>
      <c r="AN818" s="4">
        <f t="shared" si="133"/>
        <v>0</v>
      </c>
      <c r="AO818" s="4">
        <f t="shared" si="134"/>
        <v>0</v>
      </c>
      <c r="AP818" s="16" t="str">
        <f t="shared" si="139"/>
        <v>#00FF00</v>
      </c>
    </row>
    <row r="819" spans="1:42" x14ac:dyDescent="0.35">
      <c r="A819" s="3" t="s">
        <v>3432</v>
      </c>
      <c r="B819" s="4" t="s">
        <v>3433</v>
      </c>
      <c r="C819" s="4" t="s">
        <v>3434</v>
      </c>
      <c r="D819" s="23" t="s">
        <v>32</v>
      </c>
      <c r="E819" s="4" t="s">
        <v>33</v>
      </c>
      <c r="F819" s="4" t="s">
        <v>34</v>
      </c>
      <c r="G819" s="4" t="s">
        <v>35</v>
      </c>
      <c r="H819" s="4" t="s">
        <v>36</v>
      </c>
      <c r="I819" s="4" t="s">
        <v>37</v>
      </c>
      <c r="J819" s="4" t="s">
        <v>38</v>
      </c>
      <c r="K819" s="4" t="s">
        <v>32</v>
      </c>
      <c r="L819" s="4" t="s">
        <v>84</v>
      </c>
      <c r="M819" s="4" t="s">
        <v>169</v>
      </c>
      <c r="N819" s="4" t="s">
        <v>41</v>
      </c>
      <c r="O819" s="4" t="s">
        <v>3435</v>
      </c>
      <c r="P819" s="4" t="s">
        <v>3436</v>
      </c>
      <c r="Q819" s="4" t="s">
        <v>3437</v>
      </c>
      <c r="R819" s="4">
        <v>85.5</v>
      </c>
      <c r="S819" s="4">
        <v>0</v>
      </c>
      <c r="T819" s="4">
        <v>0</v>
      </c>
      <c r="U819" s="4">
        <v>0</v>
      </c>
      <c r="V819" s="4">
        <v>1</v>
      </c>
      <c r="W819" s="4">
        <v>3</v>
      </c>
      <c r="X819" s="5">
        <v>10</v>
      </c>
      <c r="Z819" s="3">
        <f t="shared" si="141"/>
        <v>4.0000000000000002E-4</v>
      </c>
      <c r="AA819" s="4">
        <f t="shared" si="141"/>
        <v>4.0000000000000002E-4</v>
      </c>
      <c r="AB819" s="4">
        <f t="shared" si="141"/>
        <v>4.0000000000000002E-4</v>
      </c>
      <c r="AC819" s="4">
        <f t="shared" si="140"/>
        <v>8.5351473922902499E-4</v>
      </c>
      <c r="AD819" s="4">
        <f t="shared" si="140"/>
        <v>9.4337982249592472E-4</v>
      </c>
      <c r="AE819" s="5">
        <f t="shared" si="140"/>
        <v>1.9720798616569722E-3</v>
      </c>
      <c r="AF819"/>
      <c r="AG819" s="3">
        <f t="shared" si="135"/>
        <v>4.0000000000000002E-4</v>
      </c>
      <c r="AH819" s="5">
        <f t="shared" si="136"/>
        <v>1.2563248077939739E-3</v>
      </c>
      <c r="AI819"/>
      <c r="AJ819" s="3">
        <f t="shared" si="137"/>
        <v>0.1397047057095796</v>
      </c>
      <c r="AK819" s="4">
        <f t="shared" si="131"/>
        <v>0.1397047057095796</v>
      </c>
      <c r="AL819" s="4">
        <f t="shared" si="138"/>
        <v>1</v>
      </c>
      <c r="AM819" s="4">
        <f t="shared" si="132"/>
        <v>3.1408120194849345</v>
      </c>
      <c r="AN819" s="4">
        <f t="shared" si="133"/>
        <v>0</v>
      </c>
      <c r="AO819" s="4" t="str">
        <f t="shared" si="134"/>
        <v>K01601</v>
      </c>
      <c r="AP819" s="16" t="str">
        <f t="shared" si="139"/>
        <v>#00FF00</v>
      </c>
    </row>
    <row r="820" spans="1:42" x14ac:dyDescent="0.35">
      <c r="A820" s="3" t="s">
        <v>3438</v>
      </c>
      <c r="B820" s="4" t="s">
        <v>3439</v>
      </c>
      <c r="C820" s="4" t="s">
        <v>3440</v>
      </c>
      <c r="D820" s="23" t="s">
        <v>32</v>
      </c>
      <c r="E820" s="4" t="s">
        <v>33</v>
      </c>
      <c r="F820" s="4" t="s">
        <v>34</v>
      </c>
      <c r="G820" s="4" t="s">
        <v>35</v>
      </c>
      <c r="H820" s="4" t="s">
        <v>36</v>
      </c>
      <c r="I820" s="4" t="s">
        <v>37</v>
      </c>
      <c r="J820" s="4" t="s">
        <v>38</v>
      </c>
      <c r="K820" s="4" t="s">
        <v>32</v>
      </c>
      <c r="L820" s="4" t="s">
        <v>39</v>
      </c>
      <c r="M820" s="4" t="s">
        <v>554</v>
      </c>
      <c r="N820" s="4" t="s">
        <v>41</v>
      </c>
      <c r="O820" s="4" t="s">
        <v>3441</v>
      </c>
      <c r="P820" s="4" t="s">
        <v>3442</v>
      </c>
      <c r="Q820" s="4" t="s">
        <v>3443</v>
      </c>
      <c r="R820" s="4">
        <v>80.599999999999994</v>
      </c>
      <c r="S820" s="4">
        <v>0</v>
      </c>
      <c r="T820" s="4">
        <v>0</v>
      </c>
      <c r="U820" s="4">
        <v>0</v>
      </c>
      <c r="V820" s="4">
        <v>0</v>
      </c>
      <c r="W820" s="4">
        <v>1</v>
      </c>
      <c r="X820" s="5">
        <v>1</v>
      </c>
      <c r="Z820" s="3">
        <f t="shared" si="141"/>
        <v>4.0000000000000002E-4</v>
      </c>
      <c r="AA820" s="4">
        <f t="shared" si="141"/>
        <v>4.0000000000000002E-4</v>
      </c>
      <c r="AB820" s="4">
        <f t="shared" si="141"/>
        <v>4.0000000000000002E-4</v>
      </c>
      <c r="AC820" s="4">
        <f t="shared" si="140"/>
        <v>4.0000000000000002E-4</v>
      </c>
      <c r="AD820" s="4">
        <f t="shared" si="140"/>
        <v>5.8112660749864162E-4</v>
      </c>
      <c r="AE820" s="5">
        <f t="shared" si="140"/>
        <v>5.5720798616569727E-4</v>
      </c>
      <c r="AF820"/>
      <c r="AG820" s="3">
        <f t="shared" si="135"/>
        <v>4.0000000000000002E-4</v>
      </c>
      <c r="AH820" s="5">
        <f t="shared" si="136"/>
        <v>5.1277819788811288E-4</v>
      </c>
      <c r="AI820"/>
      <c r="AJ820" s="3">
        <f t="shared" si="137"/>
        <v>0.18553614898453974</v>
      </c>
      <c r="AK820" s="4">
        <f t="shared" si="131"/>
        <v>0.18553614898453974</v>
      </c>
      <c r="AL820" s="4">
        <f t="shared" si="138"/>
        <v>1</v>
      </c>
      <c r="AM820" s="4">
        <f t="shared" si="132"/>
        <v>1.2819454947202822</v>
      </c>
      <c r="AN820" s="4">
        <f t="shared" si="133"/>
        <v>0</v>
      </c>
      <c r="AO820" s="4" t="str">
        <f t="shared" si="134"/>
        <v>K00077</v>
      </c>
      <c r="AP820" s="16" t="str">
        <f t="shared" si="139"/>
        <v>#00FF00</v>
      </c>
    </row>
    <row r="821" spans="1:42" x14ac:dyDescent="0.35">
      <c r="A821" s="3" t="s">
        <v>3444</v>
      </c>
      <c r="B821" s="4" t="s">
        <v>3445</v>
      </c>
      <c r="C821" s="4" t="s">
        <v>3446</v>
      </c>
      <c r="D821" s="23" t="s">
        <v>32</v>
      </c>
      <c r="E821" s="4" t="s">
        <v>33</v>
      </c>
      <c r="F821" s="4" t="s">
        <v>34</v>
      </c>
      <c r="G821" s="4" t="s">
        <v>35</v>
      </c>
      <c r="H821" s="4" t="s">
        <v>36</v>
      </c>
      <c r="I821" s="4" t="s">
        <v>37</v>
      </c>
      <c r="J821" s="4" t="s">
        <v>38</v>
      </c>
      <c r="K821" s="4" t="s">
        <v>32</v>
      </c>
      <c r="L821" s="4" t="s">
        <v>39</v>
      </c>
      <c r="M821" s="4" t="s">
        <v>102</v>
      </c>
      <c r="N821" s="4" t="s">
        <v>41</v>
      </c>
      <c r="O821" s="4" t="s">
        <v>3447</v>
      </c>
      <c r="P821" s="4" t="s">
        <v>3448</v>
      </c>
      <c r="Q821" s="4" t="s">
        <v>3449</v>
      </c>
      <c r="R821" s="4">
        <v>88.9</v>
      </c>
      <c r="S821" s="4">
        <v>0</v>
      </c>
      <c r="T821" s="4">
        <v>0</v>
      </c>
      <c r="U821" s="4">
        <v>0</v>
      </c>
      <c r="V821" s="4">
        <v>1</v>
      </c>
      <c r="W821" s="4">
        <v>5</v>
      </c>
      <c r="X821" s="5">
        <v>10</v>
      </c>
      <c r="Z821" s="3">
        <f t="shared" si="141"/>
        <v>4.0000000000000002E-4</v>
      </c>
      <c r="AA821" s="4">
        <f t="shared" si="141"/>
        <v>4.0000000000000002E-4</v>
      </c>
      <c r="AB821" s="4">
        <f t="shared" si="141"/>
        <v>4.0000000000000002E-4</v>
      </c>
      <c r="AC821" s="4">
        <f t="shared" si="140"/>
        <v>8.5351473922902499E-4</v>
      </c>
      <c r="AD821" s="4">
        <f t="shared" si="140"/>
        <v>1.3056330374932078E-3</v>
      </c>
      <c r="AE821" s="5">
        <f t="shared" si="140"/>
        <v>1.9720798616569722E-3</v>
      </c>
      <c r="AF821"/>
      <c r="AG821" s="3">
        <f t="shared" si="135"/>
        <v>4.0000000000000002E-4</v>
      </c>
      <c r="AH821" s="5">
        <f t="shared" si="136"/>
        <v>1.377075879459735E-3</v>
      </c>
      <c r="AI821"/>
      <c r="AJ821" s="3">
        <f t="shared" si="137"/>
        <v>9.5052053384774737E-2</v>
      </c>
      <c r="AK821" s="4">
        <f t="shared" si="131"/>
        <v>9.5052053384774737E-2</v>
      </c>
      <c r="AL821" s="4">
        <f t="shared" si="138"/>
        <v>1</v>
      </c>
      <c r="AM821" s="4">
        <f t="shared" si="132"/>
        <v>3.4426896986493376</v>
      </c>
      <c r="AN821" s="4">
        <f t="shared" si="133"/>
        <v>0</v>
      </c>
      <c r="AO821" s="4" t="str">
        <f t="shared" si="134"/>
        <v>K00800</v>
      </c>
      <c r="AP821" s="16" t="str">
        <f t="shared" si="139"/>
        <v>#00FF00</v>
      </c>
    </row>
    <row r="822" spans="1:42" x14ac:dyDescent="0.35">
      <c r="A822" s="3" t="s">
        <v>3450</v>
      </c>
      <c r="B822" s="4"/>
      <c r="C822" s="4"/>
      <c r="D822" s="23" t="s">
        <v>32</v>
      </c>
      <c r="E822" s="4" t="s">
        <v>33</v>
      </c>
      <c r="F822" s="4" t="s">
        <v>34</v>
      </c>
      <c r="G822" s="4" t="s">
        <v>35</v>
      </c>
      <c r="H822" s="4" t="s">
        <v>36</v>
      </c>
      <c r="I822" s="4" t="s">
        <v>37</v>
      </c>
      <c r="J822" s="4" t="s">
        <v>38</v>
      </c>
      <c r="K822" s="4" t="s">
        <v>32</v>
      </c>
      <c r="L822" s="4" t="s">
        <v>39</v>
      </c>
      <c r="M822" s="4" t="s">
        <v>222</v>
      </c>
      <c r="N822" s="4" t="s">
        <v>41</v>
      </c>
      <c r="O822" s="4" t="s">
        <v>50</v>
      </c>
      <c r="P822" s="4" t="s">
        <v>50</v>
      </c>
      <c r="Q822" s="4" t="s">
        <v>51</v>
      </c>
      <c r="R822" s="4">
        <v>71.7</v>
      </c>
      <c r="S822" s="4">
        <v>0</v>
      </c>
      <c r="T822" s="4">
        <v>0</v>
      </c>
      <c r="U822" s="4">
        <v>0</v>
      </c>
      <c r="V822" s="4">
        <v>0</v>
      </c>
      <c r="W822" s="4">
        <v>2</v>
      </c>
      <c r="X822" s="5">
        <v>0</v>
      </c>
      <c r="Z822" s="3">
        <f t="shared" si="141"/>
        <v>4.0000000000000002E-4</v>
      </c>
      <c r="AA822" s="4">
        <f t="shared" si="141"/>
        <v>4.0000000000000002E-4</v>
      </c>
      <c r="AB822" s="4">
        <f t="shared" si="141"/>
        <v>4.0000000000000002E-4</v>
      </c>
      <c r="AC822" s="4">
        <f t="shared" si="140"/>
        <v>4.0000000000000002E-4</v>
      </c>
      <c r="AD822" s="4">
        <f t="shared" si="140"/>
        <v>7.6225321499728306E-4</v>
      </c>
      <c r="AE822" s="5">
        <f t="shared" si="140"/>
        <v>4.0000000000000002E-4</v>
      </c>
      <c r="AF822"/>
      <c r="AG822" s="3">
        <f t="shared" si="135"/>
        <v>4.0000000000000002E-4</v>
      </c>
      <c r="AH822" s="5">
        <f t="shared" si="136"/>
        <v>5.2075107166576096E-4</v>
      </c>
      <c r="AI822"/>
      <c r="AJ822" s="3">
        <f t="shared" si="137"/>
        <v>0.42264973081037438</v>
      </c>
      <c r="AK822" s="4">
        <f t="shared" si="131"/>
        <v>0.42264973081037438</v>
      </c>
      <c r="AL822" s="4">
        <f t="shared" si="138"/>
        <v>1</v>
      </c>
      <c r="AM822" s="4">
        <f t="shared" si="132"/>
        <v>1.3018776791644024</v>
      </c>
      <c r="AN822" s="4">
        <f t="shared" si="133"/>
        <v>0</v>
      </c>
      <c r="AO822" s="4">
        <f t="shared" si="134"/>
        <v>0</v>
      </c>
      <c r="AP822" s="16" t="str">
        <f t="shared" si="139"/>
        <v>#00FF00</v>
      </c>
    </row>
    <row r="823" spans="1:42" x14ac:dyDescent="0.35">
      <c r="A823" s="3" t="s">
        <v>3451</v>
      </c>
      <c r="B823" s="4"/>
      <c r="C823" s="4"/>
      <c r="D823" s="23" t="s">
        <v>32</v>
      </c>
      <c r="E823" s="4" t="s">
        <v>33</v>
      </c>
      <c r="F823" s="4" t="s">
        <v>34</v>
      </c>
      <c r="G823" s="4" t="s">
        <v>35</v>
      </c>
      <c r="H823" s="4" t="s">
        <v>36</v>
      </c>
      <c r="I823" s="4" t="s">
        <v>37</v>
      </c>
      <c r="J823" s="4" t="s">
        <v>38</v>
      </c>
      <c r="K823" s="4" t="s">
        <v>32</v>
      </c>
      <c r="L823" s="4" t="s">
        <v>111</v>
      </c>
      <c r="M823" s="4" t="s">
        <v>169</v>
      </c>
      <c r="N823" s="4" t="s">
        <v>41</v>
      </c>
      <c r="O823" s="4" t="s">
        <v>50</v>
      </c>
      <c r="P823" s="4" t="s">
        <v>50</v>
      </c>
      <c r="Q823" s="4" t="s">
        <v>3452</v>
      </c>
      <c r="R823" s="4">
        <v>53.8</v>
      </c>
      <c r="S823" s="4">
        <v>0</v>
      </c>
      <c r="T823" s="4">
        <v>0</v>
      </c>
      <c r="U823" s="4">
        <v>0</v>
      </c>
      <c r="V823" s="4">
        <v>1</v>
      </c>
      <c r="W823" s="4">
        <v>4</v>
      </c>
      <c r="X823" s="5">
        <v>5</v>
      </c>
      <c r="Z823" s="3">
        <f t="shared" si="141"/>
        <v>4.0000000000000002E-4</v>
      </c>
      <c r="AA823" s="4">
        <f t="shared" si="141"/>
        <v>4.0000000000000002E-4</v>
      </c>
      <c r="AB823" s="4">
        <f t="shared" si="141"/>
        <v>4.0000000000000002E-4</v>
      </c>
      <c r="AC823" s="4">
        <f t="shared" si="140"/>
        <v>8.5351473922902499E-4</v>
      </c>
      <c r="AD823" s="4">
        <f t="shared" si="140"/>
        <v>1.1245064299945662E-3</v>
      </c>
      <c r="AE823" s="5">
        <f t="shared" si="140"/>
        <v>1.1860399308284862E-3</v>
      </c>
      <c r="AF823"/>
      <c r="AG823" s="3">
        <f t="shared" si="135"/>
        <v>4.0000000000000002E-4</v>
      </c>
      <c r="AH823" s="5">
        <f t="shared" si="136"/>
        <v>1.0546870333506925E-3</v>
      </c>
      <c r="AI823"/>
      <c r="AJ823" s="3">
        <f t="shared" si="137"/>
        <v>2.3487255069227254E-2</v>
      </c>
      <c r="AK823" s="4">
        <f t="shared" si="131"/>
        <v>2.3487255069227254E-2</v>
      </c>
      <c r="AL823" s="4">
        <f t="shared" si="138"/>
        <v>2.3487255069227254E-2</v>
      </c>
      <c r="AM823" s="4">
        <f t="shared" si="132"/>
        <v>2.6367175833767313</v>
      </c>
      <c r="AN823" s="4">
        <f t="shared" si="133"/>
        <v>1.3987430536137695</v>
      </c>
      <c r="AO823" s="4">
        <f t="shared" si="134"/>
        <v>0</v>
      </c>
      <c r="AP823" s="16" t="str">
        <f t="shared" si="139"/>
        <v>#FFFF00</v>
      </c>
    </row>
    <row r="824" spans="1:42" x14ac:dyDescent="0.35">
      <c r="A824" s="3" t="s">
        <v>3453</v>
      </c>
      <c r="B824" s="4" t="s">
        <v>3454</v>
      </c>
      <c r="C824" s="4"/>
      <c r="D824" s="23" t="s">
        <v>32</v>
      </c>
      <c r="E824" s="4" t="s">
        <v>101</v>
      </c>
      <c r="F824" s="4" t="s">
        <v>34</v>
      </c>
      <c r="G824" s="4"/>
      <c r="H824" s="4"/>
      <c r="I824" s="4"/>
      <c r="J824" s="4"/>
      <c r="K824" s="4"/>
      <c r="L824" s="4"/>
      <c r="M824" s="4" t="s">
        <v>303</v>
      </c>
      <c r="N824" s="4" t="s">
        <v>41</v>
      </c>
      <c r="O824" s="4" t="s">
        <v>3455</v>
      </c>
      <c r="P824" s="4" t="s">
        <v>3456</v>
      </c>
      <c r="Q824" s="4" t="s">
        <v>3457</v>
      </c>
      <c r="R824" s="4">
        <v>89.4</v>
      </c>
      <c r="S824" s="4">
        <v>0</v>
      </c>
      <c r="T824" s="4">
        <v>0</v>
      </c>
      <c r="U824" s="4">
        <v>0</v>
      </c>
      <c r="V824" s="4">
        <v>2</v>
      </c>
      <c r="W824" s="4">
        <v>4</v>
      </c>
      <c r="X824" s="5">
        <v>3</v>
      </c>
      <c r="Z824" s="3">
        <f t="shared" si="141"/>
        <v>4.0000000000000002E-4</v>
      </c>
      <c r="AA824" s="4">
        <f t="shared" si="141"/>
        <v>4.0000000000000002E-4</v>
      </c>
      <c r="AB824" s="4">
        <f t="shared" si="141"/>
        <v>4.0000000000000002E-4</v>
      </c>
      <c r="AC824" s="4">
        <f t="shared" si="140"/>
        <v>1.30702947845805E-3</v>
      </c>
      <c r="AD824" s="4">
        <f t="shared" si="140"/>
        <v>1.1245064299945662E-3</v>
      </c>
      <c r="AE824" s="5">
        <f t="shared" si="140"/>
        <v>8.7162395849709167E-4</v>
      </c>
      <c r="AF824"/>
      <c r="AG824" s="3">
        <f t="shared" si="135"/>
        <v>4.0000000000000002E-4</v>
      </c>
      <c r="AH824" s="5">
        <f t="shared" si="136"/>
        <v>1.1010532889832361E-3</v>
      </c>
      <c r="AI824"/>
      <c r="AJ824" s="3">
        <f t="shared" si="137"/>
        <v>3.0927802408198535E-2</v>
      </c>
      <c r="AK824" s="4">
        <f t="shared" si="131"/>
        <v>3.0927802408198535E-2</v>
      </c>
      <c r="AL824" s="4">
        <f t="shared" si="138"/>
        <v>3.0927802408198535E-2</v>
      </c>
      <c r="AM824" s="4">
        <f t="shared" si="132"/>
        <v>2.7526332224580901</v>
      </c>
      <c r="AN824" s="4">
        <f t="shared" si="133"/>
        <v>1.4608123893040841</v>
      </c>
      <c r="AO824" s="4" t="str">
        <f t="shared" si="134"/>
        <v>K06874</v>
      </c>
      <c r="AP824" s="16" t="str">
        <f t="shared" si="139"/>
        <v>#FFFF00</v>
      </c>
    </row>
    <row r="825" spans="1:42" x14ac:dyDescent="0.35">
      <c r="A825" s="3" t="s">
        <v>3458</v>
      </c>
      <c r="B825" s="4" t="s">
        <v>3459</v>
      </c>
      <c r="C825" s="4" t="s">
        <v>3460</v>
      </c>
      <c r="D825" s="23" t="s">
        <v>32</v>
      </c>
      <c r="E825" s="4" t="s">
        <v>101</v>
      </c>
      <c r="F825" s="4" t="s">
        <v>34</v>
      </c>
      <c r="G825" s="4"/>
      <c r="H825" s="4"/>
      <c r="I825" s="4"/>
      <c r="J825" s="4"/>
      <c r="K825" s="4"/>
      <c r="L825" s="4"/>
      <c r="M825" s="4" t="s">
        <v>102</v>
      </c>
      <c r="N825" s="4" t="s">
        <v>41</v>
      </c>
      <c r="O825" s="4" t="s">
        <v>2125</v>
      </c>
      <c r="P825" s="4" t="s">
        <v>2126</v>
      </c>
      <c r="Q825" s="4" t="s">
        <v>3461</v>
      </c>
      <c r="R825" s="4">
        <v>71.099999999999994</v>
      </c>
      <c r="S825" s="4">
        <v>0</v>
      </c>
      <c r="T825" s="4">
        <v>0</v>
      </c>
      <c r="U825" s="4">
        <v>0</v>
      </c>
      <c r="V825" s="4">
        <v>0</v>
      </c>
      <c r="W825" s="4">
        <v>1</v>
      </c>
      <c r="X825" s="5">
        <v>0</v>
      </c>
      <c r="Z825" s="3">
        <f t="shared" si="141"/>
        <v>4.0000000000000002E-4</v>
      </c>
      <c r="AA825" s="4">
        <f t="shared" si="141"/>
        <v>4.0000000000000002E-4</v>
      </c>
      <c r="AB825" s="4">
        <f t="shared" si="141"/>
        <v>4.0000000000000002E-4</v>
      </c>
      <c r="AC825" s="4">
        <f t="shared" si="140"/>
        <v>4.0000000000000002E-4</v>
      </c>
      <c r="AD825" s="4">
        <f t="shared" si="140"/>
        <v>5.8112660749864162E-4</v>
      </c>
      <c r="AE825" s="5">
        <f t="shared" si="140"/>
        <v>4.0000000000000002E-4</v>
      </c>
      <c r="AF825"/>
      <c r="AG825" s="3">
        <f t="shared" si="135"/>
        <v>4.0000000000000002E-4</v>
      </c>
      <c r="AH825" s="5">
        <f t="shared" si="136"/>
        <v>4.6037553583288052E-4</v>
      </c>
      <c r="AI825"/>
      <c r="AJ825" s="3">
        <f t="shared" si="137"/>
        <v>0.42264973081037438</v>
      </c>
      <c r="AK825" s="4">
        <f t="shared" si="131"/>
        <v>0.42264973081037438</v>
      </c>
      <c r="AL825" s="4">
        <f t="shared" si="138"/>
        <v>1</v>
      </c>
      <c r="AM825" s="4">
        <f t="shared" si="132"/>
        <v>1.1509388395822013</v>
      </c>
      <c r="AN825" s="4">
        <f t="shared" si="133"/>
        <v>0</v>
      </c>
      <c r="AO825" s="4" t="str">
        <f t="shared" si="134"/>
        <v>K03752</v>
      </c>
      <c r="AP825" s="16" t="str">
        <f t="shared" si="139"/>
        <v>#00FF00</v>
      </c>
    </row>
    <row r="826" spans="1:42" x14ac:dyDescent="0.35">
      <c r="A826" s="3" t="s">
        <v>3462</v>
      </c>
      <c r="B826" s="4" t="s">
        <v>3463</v>
      </c>
      <c r="C826" s="4" t="s">
        <v>3464</v>
      </c>
      <c r="D826" s="23" t="s">
        <v>32</v>
      </c>
      <c r="E826" s="4" t="s">
        <v>101</v>
      </c>
      <c r="F826" s="4" t="s">
        <v>34</v>
      </c>
      <c r="G826" s="4"/>
      <c r="H826" s="4"/>
      <c r="I826" s="4"/>
      <c r="J826" s="4"/>
      <c r="K826" s="4"/>
      <c r="L826" s="4"/>
      <c r="M826" s="4" t="s">
        <v>577</v>
      </c>
      <c r="N826" s="4" t="s">
        <v>41</v>
      </c>
      <c r="O826" s="4" t="s">
        <v>3465</v>
      </c>
      <c r="P826" s="4" t="s">
        <v>3466</v>
      </c>
      <c r="Q826" s="4" t="s">
        <v>3467</v>
      </c>
      <c r="R826" s="4">
        <v>76.3</v>
      </c>
      <c r="S826" s="4">
        <v>0</v>
      </c>
      <c r="T826" s="4">
        <v>0</v>
      </c>
      <c r="U826" s="4">
        <v>0</v>
      </c>
      <c r="V826" s="4">
        <v>0</v>
      </c>
      <c r="W826" s="4">
        <v>0</v>
      </c>
      <c r="X826" s="5">
        <v>0</v>
      </c>
      <c r="Z826" s="3">
        <f t="shared" si="141"/>
        <v>4.0000000000000002E-4</v>
      </c>
      <c r="AA826" s="4">
        <f t="shared" si="141"/>
        <v>4.0000000000000002E-4</v>
      </c>
      <c r="AB826" s="4">
        <f t="shared" si="141"/>
        <v>4.0000000000000002E-4</v>
      </c>
      <c r="AC826" s="4">
        <f t="shared" si="140"/>
        <v>4.0000000000000002E-4</v>
      </c>
      <c r="AD826" s="4">
        <f t="shared" si="140"/>
        <v>4.0000000000000002E-4</v>
      </c>
      <c r="AE826" s="5">
        <f t="shared" si="140"/>
        <v>4.0000000000000002E-4</v>
      </c>
      <c r="AF826"/>
      <c r="AG826" s="3">
        <f t="shared" si="135"/>
        <v>4.0000000000000002E-4</v>
      </c>
      <c r="AH826" s="5">
        <f t="shared" si="136"/>
        <v>4.0000000000000002E-4</v>
      </c>
      <c r="AI826"/>
      <c r="AJ826" s="3" t="e">
        <f t="shared" si="137"/>
        <v>#DIV/0!</v>
      </c>
      <c r="AK826" s="4">
        <f t="shared" si="131"/>
        <v>1</v>
      </c>
      <c r="AL826" s="4">
        <f t="shared" si="138"/>
        <v>1</v>
      </c>
      <c r="AM826" s="4">
        <f t="shared" si="132"/>
        <v>1</v>
      </c>
      <c r="AN826" s="4">
        <f t="shared" si="133"/>
        <v>0</v>
      </c>
      <c r="AO826" s="4" t="str">
        <f t="shared" si="134"/>
        <v>K05873</v>
      </c>
      <c r="AP826" s="16" t="str">
        <f t="shared" si="139"/>
        <v>#00FF00</v>
      </c>
    </row>
    <row r="827" spans="1:42" x14ac:dyDescent="0.35">
      <c r="A827" s="3" t="s">
        <v>3468</v>
      </c>
      <c r="B827" s="4"/>
      <c r="C827" s="4"/>
      <c r="D827" s="23" t="s">
        <v>32</v>
      </c>
      <c r="E827" s="4" t="s">
        <v>33</v>
      </c>
      <c r="F827" s="4" t="s">
        <v>34</v>
      </c>
      <c r="G827" s="4" t="s">
        <v>35</v>
      </c>
      <c r="H827" s="4" t="s">
        <v>36</v>
      </c>
      <c r="I827" s="4" t="s">
        <v>37</v>
      </c>
      <c r="J827" s="4" t="s">
        <v>38</v>
      </c>
      <c r="K827" s="4" t="s">
        <v>32</v>
      </c>
      <c r="L827" s="4" t="s">
        <v>39</v>
      </c>
      <c r="M827" s="4" t="s">
        <v>64</v>
      </c>
      <c r="N827" s="4" t="s">
        <v>41</v>
      </c>
      <c r="O827" s="4" t="s">
        <v>2166</v>
      </c>
      <c r="P827" s="4" t="s">
        <v>2167</v>
      </c>
      <c r="Q827" s="4" t="s">
        <v>3469</v>
      </c>
      <c r="R827" s="4">
        <v>87.8</v>
      </c>
      <c r="S827" s="4">
        <v>0</v>
      </c>
      <c r="T827" s="4">
        <v>0</v>
      </c>
      <c r="U827" s="4">
        <v>0</v>
      </c>
      <c r="V827" s="4">
        <v>0</v>
      </c>
      <c r="W827" s="4">
        <v>0</v>
      </c>
      <c r="X827" s="5">
        <v>1</v>
      </c>
      <c r="Z827" s="3">
        <f t="shared" si="141"/>
        <v>4.0000000000000002E-4</v>
      </c>
      <c r="AA827" s="4">
        <f t="shared" si="141"/>
        <v>4.0000000000000002E-4</v>
      </c>
      <c r="AB827" s="4">
        <f t="shared" si="141"/>
        <v>4.0000000000000002E-4</v>
      </c>
      <c r="AC827" s="4">
        <f t="shared" si="140"/>
        <v>4.0000000000000002E-4</v>
      </c>
      <c r="AD827" s="4">
        <f t="shared" si="140"/>
        <v>4.0000000000000002E-4</v>
      </c>
      <c r="AE827" s="5">
        <f t="shared" si="140"/>
        <v>5.5720798616569727E-4</v>
      </c>
      <c r="AF827"/>
      <c r="AG827" s="3">
        <f t="shared" si="135"/>
        <v>4.0000000000000002E-4</v>
      </c>
      <c r="AH827" s="5">
        <f t="shared" si="136"/>
        <v>4.5240266205523244E-4</v>
      </c>
      <c r="AI827"/>
      <c r="AJ827" s="3">
        <f t="shared" si="137"/>
        <v>0.42264973081037416</v>
      </c>
      <c r="AK827" s="4">
        <f t="shared" si="131"/>
        <v>0.42264973081037416</v>
      </c>
      <c r="AL827" s="4">
        <f t="shared" si="138"/>
        <v>1</v>
      </c>
      <c r="AM827" s="4">
        <f t="shared" si="132"/>
        <v>1.1310066551380811</v>
      </c>
      <c r="AN827" s="4">
        <f t="shared" si="133"/>
        <v>0</v>
      </c>
      <c r="AO827" s="4">
        <f t="shared" si="134"/>
        <v>0</v>
      </c>
      <c r="AP827" s="16" t="str">
        <f t="shared" si="139"/>
        <v>#00FF00</v>
      </c>
    </row>
    <row r="828" spans="1:42" x14ac:dyDescent="0.35">
      <c r="A828" s="3" t="s">
        <v>3470</v>
      </c>
      <c r="B828" s="4"/>
      <c r="C828" s="4"/>
      <c r="D828" s="23" t="s">
        <v>32</v>
      </c>
      <c r="E828" s="4" t="s">
        <v>101</v>
      </c>
      <c r="F828" s="4" t="s">
        <v>34</v>
      </c>
      <c r="G828" s="4"/>
      <c r="H828" s="4"/>
      <c r="I828" s="4"/>
      <c r="J828" s="4"/>
      <c r="K828" s="4"/>
      <c r="L828" s="4"/>
      <c r="M828" s="4" t="s">
        <v>175</v>
      </c>
      <c r="N828" s="4" t="s">
        <v>41</v>
      </c>
      <c r="O828" s="4" t="s">
        <v>50</v>
      </c>
      <c r="P828" s="4" t="s">
        <v>50</v>
      </c>
      <c r="Q828" s="4" t="s">
        <v>240</v>
      </c>
      <c r="R828" s="4">
        <v>37.700000000000003</v>
      </c>
      <c r="S828" s="4">
        <v>0</v>
      </c>
      <c r="T828" s="4">
        <v>0</v>
      </c>
      <c r="U828" s="4">
        <v>0</v>
      </c>
      <c r="V828" s="4">
        <v>1</v>
      </c>
      <c r="W828" s="4">
        <v>3</v>
      </c>
      <c r="X828" s="5">
        <v>4</v>
      </c>
      <c r="Z828" s="3">
        <f t="shared" si="141"/>
        <v>4.0000000000000002E-4</v>
      </c>
      <c r="AA828" s="4">
        <f t="shared" si="141"/>
        <v>4.0000000000000002E-4</v>
      </c>
      <c r="AB828" s="4">
        <f t="shared" si="141"/>
        <v>4.0000000000000002E-4</v>
      </c>
      <c r="AC828" s="4">
        <f t="shared" si="140"/>
        <v>8.5351473922902499E-4</v>
      </c>
      <c r="AD828" s="4">
        <f t="shared" si="140"/>
        <v>9.4337982249592472E-4</v>
      </c>
      <c r="AE828" s="5">
        <f t="shared" si="140"/>
        <v>1.028831944662789E-3</v>
      </c>
      <c r="AF828"/>
      <c r="AG828" s="3">
        <f t="shared" si="135"/>
        <v>4.0000000000000002E-4</v>
      </c>
      <c r="AH828" s="5">
        <f t="shared" si="136"/>
        <v>9.4190883546257963E-4</v>
      </c>
      <c r="AI828"/>
      <c r="AJ828" s="3">
        <f t="shared" si="137"/>
        <v>8.6113048525342482E-3</v>
      </c>
      <c r="AK828" s="4">
        <f t="shared" si="131"/>
        <v>8.6113048525342482E-3</v>
      </c>
      <c r="AL828" s="4">
        <f t="shared" si="138"/>
        <v>8.6113048525342482E-3</v>
      </c>
      <c r="AM828" s="4">
        <f t="shared" si="132"/>
        <v>2.3547720886564489</v>
      </c>
      <c r="AN828" s="4">
        <f t="shared" si="133"/>
        <v>1.2355874324594207</v>
      </c>
      <c r="AO828" s="4">
        <f t="shared" si="134"/>
        <v>0</v>
      </c>
      <c r="AP828" s="16" t="str">
        <f t="shared" si="139"/>
        <v>#FFFF00</v>
      </c>
    </row>
    <row r="829" spans="1:42" x14ac:dyDescent="0.35">
      <c r="A829" s="3" t="s">
        <v>3471</v>
      </c>
      <c r="B829" s="4"/>
      <c r="C829" s="4"/>
      <c r="D829" s="23" t="s">
        <v>32</v>
      </c>
      <c r="E829" s="4" t="s">
        <v>72</v>
      </c>
      <c r="F829" s="4" t="s">
        <v>34</v>
      </c>
      <c r="G829" s="4" t="s">
        <v>3472</v>
      </c>
      <c r="H829" s="4" t="s">
        <v>3473</v>
      </c>
      <c r="I829" s="4" t="s">
        <v>3474</v>
      </c>
      <c r="J829" s="4" t="s">
        <v>3475</v>
      </c>
      <c r="K829" s="4" t="s">
        <v>3476</v>
      </c>
      <c r="L829" s="4" t="s">
        <v>3477</v>
      </c>
      <c r="M829" s="4" t="s">
        <v>320</v>
      </c>
      <c r="N829" s="4" t="s">
        <v>41</v>
      </c>
      <c r="O829" s="4" t="s">
        <v>50</v>
      </c>
      <c r="P829" s="4" t="s">
        <v>50</v>
      </c>
      <c r="Q829" s="4" t="s">
        <v>1099</v>
      </c>
      <c r="R829" s="4"/>
      <c r="S829" s="4">
        <v>2</v>
      </c>
      <c r="T829" s="4">
        <v>2</v>
      </c>
      <c r="U829" s="4">
        <v>2</v>
      </c>
      <c r="V829" s="4">
        <v>2</v>
      </c>
      <c r="W829" s="4">
        <v>2</v>
      </c>
      <c r="X829" s="5">
        <v>2</v>
      </c>
      <c r="Z829" s="3">
        <f t="shared" si="141"/>
        <v>3.4882758620689652E-2</v>
      </c>
      <c r="AA829" s="4">
        <f t="shared" si="141"/>
        <v>1.7494017094017097E-2</v>
      </c>
      <c r="AB829" s="4">
        <f t="shared" si="141"/>
        <v>1.5437593984962404E-2</v>
      </c>
      <c r="AC829" s="4">
        <f t="shared" si="140"/>
        <v>1.30702947845805E-3</v>
      </c>
      <c r="AD829" s="4">
        <f t="shared" si="140"/>
        <v>7.6225321499728306E-4</v>
      </c>
      <c r="AE829" s="5">
        <f t="shared" si="140"/>
        <v>7.1441597233139447E-4</v>
      </c>
      <c r="AF829"/>
      <c r="AG829" s="3">
        <f t="shared" si="135"/>
        <v>2.2604789899889718E-2</v>
      </c>
      <c r="AH829" s="5">
        <f t="shared" si="136"/>
        <v>9.2789955526224259E-4</v>
      </c>
      <c r="AI829"/>
      <c r="AJ829" s="3">
        <f t="shared" si="137"/>
        <v>6.8340010974730858E-2</v>
      </c>
      <c r="AK829" s="4">
        <f t="shared" si="131"/>
        <v>6.8340010974730858E-2</v>
      </c>
      <c r="AL829" s="4">
        <f t="shared" si="138"/>
        <v>1</v>
      </c>
      <c r="AM829" s="4">
        <f t="shared" si="132"/>
        <v>4.1048802460524947E-2</v>
      </c>
      <c r="AN829" s="4">
        <f t="shared" si="133"/>
        <v>0</v>
      </c>
      <c r="AO829" s="4">
        <f t="shared" si="134"/>
        <v>0</v>
      </c>
      <c r="AP829" s="16" t="str">
        <f t="shared" si="139"/>
        <v>#00FF00</v>
      </c>
    </row>
    <row r="830" spans="1:42" x14ac:dyDescent="0.35">
      <c r="A830" s="3" t="s">
        <v>3478</v>
      </c>
      <c r="B830" s="4" t="s">
        <v>3479</v>
      </c>
      <c r="C830" s="4" t="s">
        <v>3480</v>
      </c>
      <c r="D830" s="23" t="s">
        <v>32</v>
      </c>
      <c r="E830" s="4" t="s">
        <v>33</v>
      </c>
      <c r="F830" s="4" t="s">
        <v>34</v>
      </c>
      <c r="G830" s="4" t="s">
        <v>35</v>
      </c>
      <c r="H830" s="4" t="s">
        <v>36</v>
      </c>
      <c r="I830" s="4" t="s">
        <v>37</v>
      </c>
      <c r="J830" s="4" t="s">
        <v>38</v>
      </c>
      <c r="K830" s="4" t="s">
        <v>32</v>
      </c>
      <c r="L830" s="4" t="s">
        <v>39</v>
      </c>
      <c r="M830" s="4" t="s">
        <v>392</v>
      </c>
      <c r="N830" s="4" t="s">
        <v>41</v>
      </c>
      <c r="O830" s="4" t="s">
        <v>3481</v>
      </c>
      <c r="P830" s="4" t="s">
        <v>3482</v>
      </c>
      <c r="Q830" s="4" t="s">
        <v>3483</v>
      </c>
      <c r="R830" s="4">
        <v>78.599999999999994</v>
      </c>
      <c r="S830" s="4">
        <v>0</v>
      </c>
      <c r="T830" s="4">
        <v>0</v>
      </c>
      <c r="U830" s="4">
        <v>0</v>
      </c>
      <c r="V830" s="4">
        <v>0</v>
      </c>
      <c r="W830" s="4">
        <v>0</v>
      </c>
      <c r="X830" s="5">
        <v>1</v>
      </c>
      <c r="Z830" s="3">
        <f t="shared" si="141"/>
        <v>4.0000000000000002E-4</v>
      </c>
      <c r="AA830" s="4">
        <f t="shared" si="141"/>
        <v>4.0000000000000002E-4</v>
      </c>
      <c r="AB830" s="4">
        <f t="shared" si="141"/>
        <v>4.0000000000000002E-4</v>
      </c>
      <c r="AC830" s="4">
        <f t="shared" si="140"/>
        <v>4.0000000000000002E-4</v>
      </c>
      <c r="AD830" s="4">
        <f t="shared" si="140"/>
        <v>4.0000000000000002E-4</v>
      </c>
      <c r="AE830" s="5">
        <f t="shared" si="140"/>
        <v>5.5720798616569727E-4</v>
      </c>
      <c r="AF830"/>
      <c r="AG830" s="3">
        <f t="shared" si="135"/>
        <v>4.0000000000000002E-4</v>
      </c>
      <c r="AH830" s="5">
        <f t="shared" si="136"/>
        <v>4.5240266205523244E-4</v>
      </c>
      <c r="AI830"/>
      <c r="AJ830" s="3">
        <f t="shared" si="137"/>
        <v>0.42264973081037416</v>
      </c>
      <c r="AK830" s="4">
        <f t="shared" si="131"/>
        <v>0.42264973081037416</v>
      </c>
      <c r="AL830" s="4">
        <f t="shared" si="138"/>
        <v>1</v>
      </c>
      <c r="AM830" s="4">
        <f t="shared" si="132"/>
        <v>1.1310066551380811</v>
      </c>
      <c r="AN830" s="4">
        <f t="shared" si="133"/>
        <v>0</v>
      </c>
      <c r="AO830" s="4" t="str">
        <f t="shared" si="134"/>
        <v>K07446</v>
      </c>
      <c r="AP830" s="16" t="str">
        <f t="shared" si="139"/>
        <v>#00FF00</v>
      </c>
    </row>
    <row r="831" spans="1:42" x14ac:dyDescent="0.35">
      <c r="A831" s="3" t="s">
        <v>3484</v>
      </c>
      <c r="B831" s="4" t="s">
        <v>3485</v>
      </c>
      <c r="C831" s="4"/>
      <c r="D831" s="23" t="s">
        <v>32</v>
      </c>
      <c r="E831" s="4" t="s">
        <v>33</v>
      </c>
      <c r="F831" s="4" t="s">
        <v>34</v>
      </c>
      <c r="G831" s="4" t="s">
        <v>35</v>
      </c>
      <c r="H831" s="4" t="s">
        <v>163</v>
      </c>
      <c r="I831" s="4" t="s">
        <v>163</v>
      </c>
      <c r="J831" s="4" t="s">
        <v>163</v>
      </c>
      <c r="K831" s="4" t="s">
        <v>163</v>
      </c>
      <c r="L831" s="4" t="s">
        <v>994</v>
      </c>
      <c r="M831" s="4" t="s">
        <v>56</v>
      </c>
      <c r="N831" s="4" t="s">
        <v>41</v>
      </c>
      <c r="O831" s="4" t="s">
        <v>50</v>
      </c>
      <c r="P831" s="4" t="s">
        <v>50</v>
      </c>
      <c r="Q831" s="4" t="s">
        <v>3486</v>
      </c>
      <c r="R831" s="4">
        <v>71.3</v>
      </c>
      <c r="S831" s="4">
        <v>0</v>
      </c>
      <c r="T831" s="4">
        <v>0</v>
      </c>
      <c r="U831" s="4">
        <v>0</v>
      </c>
      <c r="V831" s="4">
        <v>0</v>
      </c>
      <c r="W831" s="4">
        <v>1</v>
      </c>
      <c r="X831" s="5">
        <v>0</v>
      </c>
      <c r="Z831" s="3">
        <f t="shared" si="141"/>
        <v>4.0000000000000002E-4</v>
      </c>
      <c r="AA831" s="4">
        <f t="shared" si="141"/>
        <v>4.0000000000000002E-4</v>
      </c>
      <c r="AB831" s="4">
        <f t="shared" si="141"/>
        <v>4.0000000000000002E-4</v>
      </c>
      <c r="AC831" s="4">
        <f t="shared" si="140"/>
        <v>4.0000000000000002E-4</v>
      </c>
      <c r="AD831" s="4">
        <f t="shared" si="140"/>
        <v>5.8112660749864162E-4</v>
      </c>
      <c r="AE831" s="5">
        <f t="shared" si="140"/>
        <v>4.0000000000000002E-4</v>
      </c>
      <c r="AF831"/>
      <c r="AG831" s="3">
        <f t="shared" si="135"/>
        <v>4.0000000000000002E-4</v>
      </c>
      <c r="AH831" s="5">
        <f t="shared" si="136"/>
        <v>4.6037553583288052E-4</v>
      </c>
      <c r="AI831"/>
      <c r="AJ831" s="3">
        <f t="shared" si="137"/>
        <v>0.42264973081037438</v>
      </c>
      <c r="AK831" s="4">
        <f t="shared" si="131"/>
        <v>0.42264973081037438</v>
      </c>
      <c r="AL831" s="4">
        <f t="shared" si="138"/>
        <v>1</v>
      </c>
      <c r="AM831" s="4">
        <f t="shared" si="132"/>
        <v>1.1509388395822013</v>
      </c>
      <c r="AN831" s="4">
        <f t="shared" si="133"/>
        <v>0</v>
      </c>
      <c r="AO831" s="4" t="str">
        <f t="shared" si="134"/>
        <v>K19132</v>
      </c>
      <c r="AP831" s="16" t="str">
        <f t="shared" si="139"/>
        <v>#00FF00</v>
      </c>
    </row>
    <row r="832" spans="1:42" x14ac:dyDescent="0.35">
      <c r="A832" s="3" t="s">
        <v>3487</v>
      </c>
      <c r="B832" s="4"/>
      <c r="C832" s="4"/>
      <c r="D832" s="23" t="s">
        <v>32</v>
      </c>
      <c r="E832" s="4" t="s">
        <v>33</v>
      </c>
      <c r="F832" s="4" t="s">
        <v>34</v>
      </c>
      <c r="G832" s="4" t="s">
        <v>35</v>
      </c>
      <c r="H832" s="4" t="s">
        <v>36</v>
      </c>
      <c r="I832" s="4" t="s">
        <v>37</v>
      </c>
      <c r="J832" s="4" t="s">
        <v>38</v>
      </c>
      <c r="K832" s="4" t="s">
        <v>32</v>
      </c>
      <c r="L832" s="4" t="s">
        <v>111</v>
      </c>
      <c r="M832" s="4" t="s">
        <v>131</v>
      </c>
      <c r="N832" s="4" t="s">
        <v>41</v>
      </c>
      <c r="O832" s="4" t="s">
        <v>50</v>
      </c>
      <c r="P832" s="4" t="s">
        <v>50</v>
      </c>
      <c r="Q832" s="4" t="s">
        <v>3488</v>
      </c>
      <c r="R832" s="4">
        <v>82</v>
      </c>
      <c r="S832" s="4">
        <v>0</v>
      </c>
      <c r="T832" s="4">
        <v>0</v>
      </c>
      <c r="U832" s="4">
        <v>0</v>
      </c>
      <c r="V832" s="4">
        <v>0</v>
      </c>
      <c r="W832" s="4">
        <v>0</v>
      </c>
      <c r="X832" s="5">
        <v>1</v>
      </c>
      <c r="Z832" s="3">
        <f t="shared" si="141"/>
        <v>4.0000000000000002E-4</v>
      </c>
      <c r="AA832" s="4">
        <f t="shared" si="141"/>
        <v>4.0000000000000002E-4</v>
      </c>
      <c r="AB832" s="4">
        <f t="shared" si="141"/>
        <v>4.0000000000000002E-4</v>
      </c>
      <c r="AC832" s="4">
        <f t="shared" si="140"/>
        <v>4.0000000000000002E-4</v>
      </c>
      <c r="AD832" s="4">
        <f t="shared" si="140"/>
        <v>4.0000000000000002E-4</v>
      </c>
      <c r="AE832" s="5">
        <f t="shared" si="140"/>
        <v>5.5720798616569727E-4</v>
      </c>
      <c r="AF832"/>
      <c r="AG832" s="3">
        <f t="shared" si="135"/>
        <v>4.0000000000000002E-4</v>
      </c>
      <c r="AH832" s="5">
        <f t="shared" si="136"/>
        <v>4.5240266205523244E-4</v>
      </c>
      <c r="AI832"/>
      <c r="AJ832" s="3">
        <f t="shared" si="137"/>
        <v>0.42264973081037416</v>
      </c>
      <c r="AK832" s="4">
        <f t="shared" si="131"/>
        <v>0.42264973081037416</v>
      </c>
      <c r="AL832" s="4">
        <f t="shared" si="138"/>
        <v>1</v>
      </c>
      <c r="AM832" s="4">
        <f t="shared" si="132"/>
        <v>1.1310066551380811</v>
      </c>
      <c r="AN832" s="4">
        <f t="shared" si="133"/>
        <v>0</v>
      </c>
      <c r="AO832" s="4">
        <f t="shared" si="134"/>
        <v>0</v>
      </c>
      <c r="AP832" s="16" t="str">
        <f t="shared" si="139"/>
        <v>#00FF00</v>
      </c>
    </row>
    <row r="833" spans="1:42" x14ac:dyDescent="0.35">
      <c r="A833" s="3" t="s">
        <v>3489</v>
      </c>
      <c r="B833" s="4"/>
      <c r="C833" s="4"/>
      <c r="D833" s="23" t="s">
        <v>32</v>
      </c>
      <c r="E833" s="4" t="s">
        <v>33</v>
      </c>
      <c r="F833" s="4" t="s">
        <v>34</v>
      </c>
      <c r="G833" s="4" t="s">
        <v>35</v>
      </c>
      <c r="H833" s="4" t="s">
        <v>36</v>
      </c>
      <c r="I833" s="4" t="s">
        <v>37</v>
      </c>
      <c r="J833" s="4" t="s">
        <v>38</v>
      </c>
      <c r="K833" s="4" t="s">
        <v>32</v>
      </c>
      <c r="L833" s="4" t="s">
        <v>39</v>
      </c>
      <c r="M833" s="4" t="s">
        <v>105</v>
      </c>
      <c r="N833" s="4" t="s">
        <v>41</v>
      </c>
      <c r="O833" s="4" t="s">
        <v>3490</v>
      </c>
      <c r="P833" s="4" t="s">
        <v>3491</v>
      </c>
      <c r="Q833" s="4" t="s">
        <v>121</v>
      </c>
      <c r="R833" s="4">
        <v>46.5</v>
      </c>
      <c r="S833" s="4">
        <v>0</v>
      </c>
      <c r="T833" s="4">
        <v>0</v>
      </c>
      <c r="U833" s="4">
        <v>0</v>
      </c>
      <c r="V833" s="4">
        <v>0</v>
      </c>
      <c r="W833" s="4">
        <v>0</v>
      </c>
      <c r="X833" s="5">
        <v>1</v>
      </c>
      <c r="Z833" s="3">
        <f t="shared" si="141"/>
        <v>4.0000000000000002E-4</v>
      </c>
      <c r="AA833" s="4">
        <f t="shared" si="141"/>
        <v>4.0000000000000002E-4</v>
      </c>
      <c r="AB833" s="4">
        <f t="shared" si="141"/>
        <v>4.0000000000000002E-4</v>
      </c>
      <c r="AC833" s="4">
        <f t="shared" si="140"/>
        <v>4.0000000000000002E-4</v>
      </c>
      <c r="AD833" s="4">
        <f t="shared" si="140"/>
        <v>4.0000000000000002E-4</v>
      </c>
      <c r="AE833" s="5">
        <f t="shared" si="140"/>
        <v>5.5720798616569727E-4</v>
      </c>
      <c r="AF833"/>
      <c r="AG833" s="3">
        <f t="shared" si="135"/>
        <v>4.0000000000000002E-4</v>
      </c>
      <c r="AH833" s="5">
        <f t="shared" si="136"/>
        <v>4.5240266205523244E-4</v>
      </c>
      <c r="AI833"/>
      <c r="AJ833" s="3">
        <f t="shared" si="137"/>
        <v>0.42264973081037416</v>
      </c>
      <c r="AK833" s="4">
        <f t="shared" si="131"/>
        <v>0.42264973081037416</v>
      </c>
      <c r="AL833" s="4">
        <f t="shared" si="138"/>
        <v>1</v>
      </c>
      <c r="AM833" s="4">
        <f t="shared" si="132"/>
        <v>1.1310066551380811</v>
      </c>
      <c r="AN833" s="4">
        <f t="shared" si="133"/>
        <v>0</v>
      </c>
      <c r="AO833" s="4">
        <f t="shared" si="134"/>
        <v>0</v>
      </c>
      <c r="AP833" s="16" t="str">
        <f t="shared" si="139"/>
        <v>#00FF00</v>
      </c>
    </row>
    <row r="834" spans="1:42" x14ac:dyDescent="0.35">
      <c r="A834" s="3" t="s">
        <v>3492</v>
      </c>
      <c r="B834" s="4"/>
      <c r="C834" s="4"/>
      <c r="D834" s="23" t="s">
        <v>32</v>
      </c>
      <c r="E834" s="4" t="s">
        <v>101</v>
      </c>
      <c r="F834" s="4" t="s">
        <v>34</v>
      </c>
      <c r="G834" s="4"/>
      <c r="H834" s="4"/>
      <c r="I834" s="4"/>
      <c r="J834" s="4"/>
      <c r="K834" s="4"/>
      <c r="L834" s="4"/>
      <c r="M834" s="4" t="s">
        <v>64</v>
      </c>
      <c r="N834" s="4" t="s">
        <v>41</v>
      </c>
      <c r="O834" s="4" t="s">
        <v>50</v>
      </c>
      <c r="P834" s="4" t="s">
        <v>50</v>
      </c>
      <c r="Q834" s="4" t="s">
        <v>51</v>
      </c>
      <c r="R834" s="4">
        <v>82.9</v>
      </c>
      <c r="S834" s="4">
        <v>0</v>
      </c>
      <c r="T834" s="4">
        <v>0</v>
      </c>
      <c r="U834" s="4">
        <v>0</v>
      </c>
      <c r="V834" s="4">
        <v>0</v>
      </c>
      <c r="W834" s="4">
        <v>0</v>
      </c>
      <c r="X834" s="5">
        <v>0</v>
      </c>
      <c r="Z834" s="3">
        <f t="shared" si="141"/>
        <v>4.0000000000000002E-4</v>
      </c>
      <c r="AA834" s="4">
        <f t="shared" si="141"/>
        <v>4.0000000000000002E-4</v>
      </c>
      <c r="AB834" s="4">
        <f t="shared" si="141"/>
        <v>4.0000000000000002E-4</v>
      </c>
      <c r="AC834" s="4">
        <f t="shared" si="140"/>
        <v>4.0000000000000002E-4</v>
      </c>
      <c r="AD834" s="4">
        <f t="shared" si="140"/>
        <v>4.0000000000000002E-4</v>
      </c>
      <c r="AE834" s="5">
        <f t="shared" si="140"/>
        <v>4.0000000000000002E-4</v>
      </c>
      <c r="AF834"/>
      <c r="AG834" s="3">
        <f t="shared" si="135"/>
        <v>4.0000000000000002E-4</v>
      </c>
      <c r="AH834" s="5">
        <f t="shared" si="136"/>
        <v>4.0000000000000002E-4</v>
      </c>
      <c r="AI834"/>
      <c r="AJ834" s="3" t="e">
        <f t="shared" si="137"/>
        <v>#DIV/0!</v>
      </c>
      <c r="AK834" s="4">
        <f t="shared" ref="AK834:AK897" si="142">IFERROR(AJ834,1)</f>
        <v>1</v>
      </c>
      <c r="AL834" s="4">
        <f t="shared" si="138"/>
        <v>1</v>
      </c>
      <c r="AM834" s="4">
        <f t="shared" ref="AM834:AM897" si="143">AH834/AG834</f>
        <v>1</v>
      </c>
      <c r="AN834" s="4">
        <f t="shared" ref="AN834:AN897" si="144">IF(AL834=1,LOG(AL834,2),LOG(AM834,2))</f>
        <v>0</v>
      </c>
      <c r="AO834" s="4">
        <f t="shared" ref="AO834:AO897" si="145">B834</f>
        <v>0</v>
      </c>
      <c r="AP834" s="16" t="str">
        <f t="shared" si="139"/>
        <v>#00FF00</v>
      </c>
    </row>
    <row r="835" spans="1:42" x14ac:dyDescent="0.35">
      <c r="A835" s="3" t="s">
        <v>3493</v>
      </c>
      <c r="B835" s="4" t="s">
        <v>3494</v>
      </c>
      <c r="C835" s="4" t="s">
        <v>3495</v>
      </c>
      <c r="D835" s="23" t="s">
        <v>32</v>
      </c>
      <c r="E835" s="4" t="s">
        <v>33</v>
      </c>
      <c r="F835" s="4" t="s">
        <v>34</v>
      </c>
      <c r="G835" s="4" t="s">
        <v>35</v>
      </c>
      <c r="H835" s="4" t="s">
        <v>36</v>
      </c>
      <c r="I835" s="4" t="s">
        <v>37</v>
      </c>
      <c r="J835" s="4" t="s">
        <v>38</v>
      </c>
      <c r="K835" s="4" t="s">
        <v>32</v>
      </c>
      <c r="L835" s="4" t="s">
        <v>373</v>
      </c>
      <c r="M835" s="4" t="s">
        <v>56</v>
      </c>
      <c r="N835" s="4" t="s">
        <v>41</v>
      </c>
      <c r="O835" s="4" t="s">
        <v>3496</v>
      </c>
      <c r="P835" s="4" t="s">
        <v>3497</v>
      </c>
      <c r="Q835" s="4" t="s">
        <v>3498</v>
      </c>
      <c r="R835" s="4">
        <v>86</v>
      </c>
      <c r="S835" s="4">
        <v>0</v>
      </c>
      <c r="T835" s="4">
        <v>0</v>
      </c>
      <c r="U835" s="4">
        <v>0</v>
      </c>
      <c r="V835" s="4">
        <v>0</v>
      </c>
      <c r="W835" s="4">
        <v>0</v>
      </c>
      <c r="X835" s="5">
        <v>3</v>
      </c>
      <c r="Z835" s="3">
        <f t="shared" si="141"/>
        <v>4.0000000000000002E-4</v>
      </c>
      <c r="AA835" s="4">
        <f t="shared" si="141"/>
        <v>4.0000000000000002E-4</v>
      </c>
      <c r="AB835" s="4">
        <f t="shared" si="141"/>
        <v>4.0000000000000002E-4</v>
      </c>
      <c r="AC835" s="4">
        <f t="shared" si="140"/>
        <v>4.0000000000000002E-4</v>
      </c>
      <c r="AD835" s="4">
        <f t="shared" si="140"/>
        <v>4.0000000000000002E-4</v>
      </c>
      <c r="AE835" s="5">
        <f t="shared" si="140"/>
        <v>8.7162395849709167E-4</v>
      </c>
      <c r="AF835"/>
      <c r="AG835" s="3">
        <f t="shared" ref="AG835:AG898" si="146">AVERAGE(Z835:AB835)</f>
        <v>4.0000000000000002E-4</v>
      </c>
      <c r="AH835" s="5">
        <f t="shared" ref="AH835:AH898" si="147">AVERAGE(AC835:AE835)</f>
        <v>5.5720798616569727E-4</v>
      </c>
      <c r="AI835"/>
      <c r="AJ835" s="3">
        <f t="shared" ref="AJ835:AJ898" si="148">TTEST(Z835:AB835,AC835:AE835,2,1)</f>
        <v>0.42264973081037416</v>
      </c>
      <c r="AK835" s="4">
        <f t="shared" si="142"/>
        <v>0.42264973081037416</v>
      </c>
      <c r="AL835" s="4">
        <f t="shared" ref="AL835:AL898" si="149">IF(AK835&gt;0.05,1,AK835)</f>
        <v>1</v>
      </c>
      <c r="AM835" s="4">
        <f t="shared" si="143"/>
        <v>1.3930199654142432</v>
      </c>
      <c r="AN835" s="4">
        <f t="shared" si="144"/>
        <v>0</v>
      </c>
      <c r="AO835" s="4" t="str">
        <f t="shared" si="145"/>
        <v>K17686</v>
      </c>
      <c r="AP835" s="16" t="str">
        <f t="shared" ref="AP835:AP898" si="150">IF(AN835&lt;=$AT$2,$AV$2,IF(AND(AN835&gt;$AS$3,AN835&lt;=$AT$3),$AV$3,IF(AND(AN835&gt;$AS$4,AN835&lt;=$AT$4),$AV$4,IF(AND(AN835&gt;$AS$5,AN835&lt;=$AT$5),$AV$5,IF(AND(AN835&gt;$AS$6,AN835&lt;=$AT$6),$AV$6,IF(AND(AN835&gt;$AS$7,AN835&lt;=$AT$7),$AV$7,IF(AN835&gt;$AS$8,$AV$8)))))))</f>
        <v>#00FF00</v>
      </c>
    </row>
    <row r="836" spans="1:42" x14ac:dyDescent="0.35">
      <c r="A836" s="3" t="s">
        <v>3499</v>
      </c>
      <c r="B836" s="4" t="s">
        <v>3500</v>
      </c>
      <c r="C836" s="4"/>
      <c r="D836" s="23" t="s">
        <v>32</v>
      </c>
      <c r="E836" s="4" t="s">
        <v>33</v>
      </c>
      <c r="F836" s="4" t="s">
        <v>34</v>
      </c>
      <c r="G836" s="4" t="s">
        <v>35</v>
      </c>
      <c r="H836" s="4" t="s">
        <v>36</v>
      </c>
      <c r="I836" s="4" t="s">
        <v>37</v>
      </c>
      <c r="J836" s="4" t="s">
        <v>38</v>
      </c>
      <c r="K836" s="4" t="s">
        <v>32</v>
      </c>
      <c r="L836" s="4" t="s">
        <v>39</v>
      </c>
      <c r="M836" s="4" t="s">
        <v>131</v>
      </c>
      <c r="N836" s="4" t="s">
        <v>41</v>
      </c>
      <c r="O836" s="4" t="s">
        <v>3501</v>
      </c>
      <c r="P836" s="4" t="s">
        <v>3502</v>
      </c>
      <c r="Q836" s="4" t="s">
        <v>314</v>
      </c>
      <c r="R836" s="4">
        <v>87.6</v>
      </c>
      <c r="S836" s="4">
        <v>0</v>
      </c>
      <c r="T836" s="4">
        <v>0</v>
      </c>
      <c r="U836" s="4">
        <v>0</v>
      </c>
      <c r="V836" s="4">
        <v>0</v>
      </c>
      <c r="W836" s="4">
        <v>0</v>
      </c>
      <c r="X836" s="5">
        <v>3</v>
      </c>
      <c r="Z836" s="3">
        <f t="shared" si="141"/>
        <v>4.0000000000000002E-4</v>
      </c>
      <c r="AA836" s="4">
        <f t="shared" si="141"/>
        <v>4.0000000000000002E-4</v>
      </c>
      <c r="AB836" s="4">
        <f t="shared" si="141"/>
        <v>4.0000000000000002E-4</v>
      </c>
      <c r="AC836" s="4">
        <f t="shared" si="140"/>
        <v>4.0000000000000002E-4</v>
      </c>
      <c r="AD836" s="4">
        <f t="shared" si="140"/>
        <v>4.0000000000000002E-4</v>
      </c>
      <c r="AE836" s="5">
        <f t="shared" si="140"/>
        <v>8.7162395849709167E-4</v>
      </c>
      <c r="AF836"/>
      <c r="AG836" s="3">
        <f t="shared" si="146"/>
        <v>4.0000000000000002E-4</v>
      </c>
      <c r="AH836" s="5">
        <f t="shared" si="147"/>
        <v>5.5720798616569727E-4</v>
      </c>
      <c r="AI836"/>
      <c r="AJ836" s="3">
        <f t="shared" si="148"/>
        <v>0.42264973081037416</v>
      </c>
      <c r="AK836" s="4">
        <f t="shared" si="142"/>
        <v>0.42264973081037416</v>
      </c>
      <c r="AL836" s="4">
        <f t="shared" si="149"/>
        <v>1</v>
      </c>
      <c r="AM836" s="4">
        <f t="shared" si="143"/>
        <v>1.3930199654142432</v>
      </c>
      <c r="AN836" s="4">
        <f t="shared" si="144"/>
        <v>0</v>
      </c>
      <c r="AO836" s="4" t="str">
        <f t="shared" si="145"/>
        <v>K07137</v>
      </c>
      <c r="AP836" s="16" t="str">
        <f t="shared" si="150"/>
        <v>#00FF00</v>
      </c>
    </row>
    <row r="837" spans="1:42" x14ac:dyDescent="0.35">
      <c r="A837" s="3" t="s">
        <v>3503</v>
      </c>
      <c r="B837" s="4" t="s">
        <v>3504</v>
      </c>
      <c r="C837" s="4"/>
      <c r="D837" s="23" t="s">
        <v>32</v>
      </c>
      <c r="E837" s="4" t="s">
        <v>33</v>
      </c>
      <c r="F837" s="4" t="s">
        <v>34</v>
      </c>
      <c r="G837" s="4" t="s">
        <v>35</v>
      </c>
      <c r="H837" s="4" t="s">
        <v>36</v>
      </c>
      <c r="I837" s="4" t="s">
        <v>37</v>
      </c>
      <c r="J837" s="4" t="s">
        <v>38</v>
      </c>
      <c r="K837" s="4" t="s">
        <v>32</v>
      </c>
      <c r="L837" s="4" t="s">
        <v>39</v>
      </c>
      <c r="M837" s="4" t="s">
        <v>392</v>
      </c>
      <c r="N837" s="4" t="s">
        <v>41</v>
      </c>
      <c r="O837" s="4" t="s">
        <v>50</v>
      </c>
      <c r="P837" s="4" t="s">
        <v>50</v>
      </c>
      <c r="Q837" s="4" t="s">
        <v>51</v>
      </c>
      <c r="R837" s="4">
        <v>75</v>
      </c>
      <c r="S837" s="4">
        <v>0</v>
      </c>
      <c r="T837" s="4">
        <v>0</v>
      </c>
      <c r="U837" s="4">
        <v>0</v>
      </c>
      <c r="V837" s="4">
        <v>0</v>
      </c>
      <c r="W837" s="4">
        <v>1</v>
      </c>
      <c r="X837" s="5">
        <v>0</v>
      </c>
      <c r="Z837" s="3">
        <f t="shared" si="141"/>
        <v>4.0000000000000002E-4</v>
      </c>
      <c r="AA837" s="4">
        <f t="shared" si="141"/>
        <v>4.0000000000000002E-4</v>
      </c>
      <c r="AB837" s="4">
        <f t="shared" si="141"/>
        <v>4.0000000000000002E-4</v>
      </c>
      <c r="AC837" s="4">
        <f t="shared" si="140"/>
        <v>4.0000000000000002E-4</v>
      </c>
      <c r="AD837" s="4">
        <f t="shared" si="140"/>
        <v>5.8112660749864162E-4</v>
      </c>
      <c r="AE837" s="5">
        <f t="shared" si="140"/>
        <v>4.0000000000000002E-4</v>
      </c>
      <c r="AF837"/>
      <c r="AG837" s="3">
        <f t="shared" si="146"/>
        <v>4.0000000000000002E-4</v>
      </c>
      <c r="AH837" s="5">
        <f t="shared" si="147"/>
        <v>4.6037553583288052E-4</v>
      </c>
      <c r="AI837"/>
      <c r="AJ837" s="3">
        <f t="shared" si="148"/>
        <v>0.42264973081037438</v>
      </c>
      <c r="AK837" s="4">
        <f t="shared" si="142"/>
        <v>0.42264973081037438</v>
      </c>
      <c r="AL837" s="4">
        <f t="shared" si="149"/>
        <v>1</v>
      </c>
      <c r="AM837" s="4">
        <f t="shared" si="143"/>
        <v>1.1509388395822013</v>
      </c>
      <c r="AN837" s="4">
        <f t="shared" si="144"/>
        <v>0</v>
      </c>
      <c r="AO837" s="4" t="str">
        <f t="shared" si="145"/>
        <v>K14561</v>
      </c>
      <c r="AP837" s="16" t="str">
        <f t="shared" si="150"/>
        <v>#00FF00</v>
      </c>
    </row>
    <row r="838" spans="1:42" x14ac:dyDescent="0.35">
      <c r="A838" s="3" t="s">
        <v>3505</v>
      </c>
      <c r="B838" s="4"/>
      <c r="C838" s="4"/>
      <c r="D838" s="23" t="s">
        <v>32</v>
      </c>
      <c r="E838" s="4" t="s">
        <v>101</v>
      </c>
      <c r="F838" s="4" t="s">
        <v>34</v>
      </c>
      <c r="G838" s="4"/>
      <c r="H838" s="4"/>
      <c r="I838" s="4"/>
      <c r="J838" s="4"/>
      <c r="K838" s="4"/>
      <c r="L838" s="4"/>
      <c r="M838" s="4" t="s">
        <v>102</v>
      </c>
      <c r="N838" s="4" t="s">
        <v>41</v>
      </c>
      <c r="O838" s="4" t="s">
        <v>3506</v>
      </c>
      <c r="P838" s="4" t="s">
        <v>3507</v>
      </c>
      <c r="Q838" s="4" t="s">
        <v>3508</v>
      </c>
      <c r="R838" s="4">
        <v>80.900000000000006</v>
      </c>
      <c r="S838" s="4">
        <v>0</v>
      </c>
      <c r="T838" s="4">
        <v>0</v>
      </c>
      <c r="U838" s="4">
        <v>0</v>
      </c>
      <c r="V838" s="4">
        <v>0</v>
      </c>
      <c r="W838" s="4">
        <v>0</v>
      </c>
      <c r="X838" s="5">
        <v>5</v>
      </c>
      <c r="Z838" s="3">
        <f t="shared" si="141"/>
        <v>4.0000000000000002E-4</v>
      </c>
      <c r="AA838" s="4">
        <f t="shared" si="141"/>
        <v>4.0000000000000002E-4</v>
      </c>
      <c r="AB838" s="4">
        <f t="shared" si="141"/>
        <v>4.0000000000000002E-4</v>
      </c>
      <c r="AC838" s="4">
        <f t="shared" si="140"/>
        <v>4.0000000000000002E-4</v>
      </c>
      <c r="AD838" s="4">
        <f t="shared" si="140"/>
        <v>4.0000000000000002E-4</v>
      </c>
      <c r="AE838" s="5">
        <f t="shared" si="140"/>
        <v>1.1860399308284862E-3</v>
      </c>
      <c r="AF838"/>
      <c r="AG838" s="3">
        <f t="shared" si="146"/>
        <v>4.0000000000000002E-4</v>
      </c>
      <c r="AH838" s="5">
        <f t="shared" si="147"/>
        <v>6.62013310276162E-4</v>
      </c>
      <c r="AI838"/>
      <c r="AJ838" s="3">
        <f t="shared" si="148"/>
        <v>0.42264973081037438</v>
      </c>
      <c r="AK838" s="4">
        <f t="shared" si="142"/>
        <v>0.42264973081037438</v>
      </c>
      <c r="AL838" s="4">
        <f t="shared" si="149"/>
        <v>1</v>
      </c>
      <c r="AM838" s="4">
        <f t="shared" si="143"/>
        <v>1.6550332756904049</v>
      </c>
      <c r="AN838" s="4">
        <f t="shared" si="144"/>
        <v>0</v>
      </c>
      <c r="AO838" s="4">
        <f t="shared" si="145"/>
        <v>0</v>
      </c>
      <c r="AP838" s="16" t="str">
        <f t="shared" si="150"/>
        <v>#00FF00</v>
      </c>
    </row>
    <row r="839" spans="1:42" x14ac:dyDescent="0.35">
      <c r="A839" s="3" t="s">
        <v>3509</v>
      </c>
      <c r="B839" s="4"/>
      <c r="C839" s="4"/>
      <c r="D839" s="23" t="s">
        <v>32</v>
      </c>
      <c r="E839" s="4" t="s">
        <v>33</v>
      </c>
      <c r="F839" s="4" t="s">
        <v>34</v>
      </c>
      <c r="G839" s="4" t="s">
        <v>35</v>
      </c>
      <c r="H839" s="4" t="s">
        <v>36</v>
      </c>
      <c r="I839" s="4" t="s">
        <v>37</v>
      </c>
      <c r="J839" s="4" t="s">
        <v>38</v>
      </c>
      <c r="K839" s="4" t="s">
        <v>32</v>
      </c>
      <c r="L839" s="4" t="s">
        <v>39</v>
      </c>
      <c r="M839" s="4" t="s">
        <v>105</v>
      </c>
      <c r="N839" s="4" t="s">
        <v>41</v>
      </c>
      <c r="O839" s="4" t="s">
        <v>50</v>
      </c>
      <c r="P839" s="4" t="s">
        <v>50</v>
      </c>
      <c r="Q839" s="4" t="s">
        <v>51</v>
      </c>
      <c r="R839" s="4">
        <v>69.5</v>
      </c>
      <c r="S839" s="4">
        <v>0</v>
      </c>
      <c r="T839" s="4">
        <v>0</v>
      </c>
      <c r="U839" s="4">
        <v>0</v>
      </c>
      <c r="V839" s="4">
        <v>1</v>
      </c>
      <c r="W839" s="4">
        <v>2</v>
      </c>
      <c r="X839" s="5">
        <v>2</v>
      </c>
      <c r="Z839" s="3">
        <f t="shared" si="141"/>
        <v>4.0000000000000002E-4</v>
      </c>
      <c r="AA839" s="4">
        <f t="shared" si="141"/>
        <v>4.0000000000000002E-4</v>
      </c>
      <c r="AB839" s="4">
        <f t="shared" si="141"/>
        <v>4.0000000000000002E-4</v>
      </c>
      <c r="AC839" s="4">
        <f t="shared" si="140"/>
        <v>8.5351473922902499E-4</v>
      </c>
      <c r="AD839" s="4">
        <f t="shared" si="140"/>
        <v>7.6225321499728306E-4</v>
      </c>
      <c r="AE839" s="5">
        <f t="shared" si="140"/>
        <v>7.1441597233139447E-4</v>
      </c>
      <c r="AF839"/>
      <c r="AG839" s="3">
        <f t="shared" si="146"/>
        <v>4.0000000000000002E-4</v>
      </c>
      <c r="AH839" s="5">
        <f t="shared" si="147"/>
        <v>7.7672797551923414E-4</v>
      </c>
      <c r="AI839"/>
      <c r="AJ839" s="3">
        <f t="shared" si="148"/>
        <v>1.1527454066491043E-2</v>
      </c>
      <c r="AK839" s="4">
        <f t="shared" si="142"/>
        <v>1.1527454066491043E-2</v>
      </c>
      <c r="AL839" s="4">
        <f t="shared" si="149"/>
        <v>1.1527454066491043E-2</v>
      </c>
      <c r="AM839" s="4">
        <f t="shared" si="143"/>
        <v>1.9418199387980852</v>
      </c>
      <c r="AN839" s="4">
        <f t="shared" si="144"/>
        <v>0.95740942864236322</v>
      </c>
      <c r="AO839" s="4">
        <f t="shared" si="145"/>
        <v>0</v>
      </c>
      <c r="AP839" s="16" t="str">
        <f t="shared" si="150"/>
        <v>#FFFF00</v>
      </c>
    </row>
    <row r="840" spans="1:42" x14ac:dyDescent="0.35">
      <c r="A840" s="3" t="s">
        <v>3510</v>
      </c>
      <c r="B840" s="4" t="s">
        <v>3511</v>
      </c>
      <c r="C840" s="4" t="s">
        <v>3512</v>
      </c>
      <c r="D840" s="23" t="s">
        <v>32</v>
      </c>
      <c r="E840" s="4" t="s">
        <v>33</v>
      </c>
      <c r="F840" s="4" t="s">
        <v>34</v>
      </c>
      <c r="G840" s="4" t="s">
        <v>35</v>
      </c>
      <c r="H840" s="4" t="s">
        <v>36</v>
      </c>
      <c r="I840" s="4" t="s">
        <v>37</v>
      </c>
      <c r="J840" s="4" t="s">
        <v>38</v>
      </c>
      <c r="K840" s="4" t="s">
        <v>32</v>
      </c>
      <c r="L840" s="4" t="s">
        <v>39</v>
      </c>
      <c r="M840" s="4" t="s">
        <v>571</v>
      </c>
      <c r="N840" s="4" t="s">
        <v>41</v>
      </c>
      <c r="O840" s="4" t="s">
        <v>3513</v>
      </c>
      <c r="P840" s="4" t="s">
        <v>3514</v>
      </c>
      <c r="Q840" s="4" t="s">
        <v>3515</v>
      </c>
      <c r="R840" s="4">
        <v>93.2</v>
      </c>
      <c r="S840" s="4">
        <v>0</v>
      </c>
      <c r="T840" s="4">
        <v>0</v>
      </c>
      <c r="U840" s="4">
        <v>0</v>
      </c>
      <c r="V840" s="4">
        <v>4</v>
      </c>
      <c r="W840" s="4">
        <v>10</v>
      </c>
      <c r="X840" s="5">
        <v>13</v>
      </c>
      <c r="Z840" s="3">
        <f t="shared" si="141"/>
        <v>4.0000000000000002E-4</v>
      </c>
      <c r="AA840" s="4">
        <f t="shared" si="141"/>
        <v>4.0000000000000002E-4</v>
      </c>
      <c r="AB840" s="4">
        <f t="shared" si="141"/>
        <v>4.0000000000000002E-4</v>
      </c>
      <c r="AC840" s="4">
        <f t="shared" si="140"/>
        <v>2.2140589569160998E-3</v>
      </c>
      <c r="AD840" s="4">
        <f t="shared" si="140"/>
        <v>2.2112660749864154E-3</v>
      </c>
      <c r="AE840" s="5">
        <f t="shared" si="140"/>
        <v>2.4437038201540642E-3</v>
      </c>
      <c r="AF840"/>
      <c r="AG840" s="3">
        <f t="shared" si="146"/>
        <v>4.0000000000000002E-4</v>
      </c>
      <c r="AH840" s="5">
        <f t="shared" si="147"/>
        <v>2.2896762840188597E-3</v>
      </c>
      <c r="AI840"/>
      <c r="AJ840" s="3">
        <f t="shared" si="148"/>
        <v>1.6570248216246993E-3</v>
      </c>
      <c r="AK840" s="4">
        <f t="shared" si="142"/>
        <v>1.6570248216246993E-3</v>
      </c>
      <c r="AL840" s="4">
        <f t="shared" si="149"/>
        <v>1.6570248216246993E-3</v>
      </c>
      <c r="AM840" s="4">
        <f t="shared" si="143"/>
        <v>5.7241907100471492</v>
      </c>
      <c r="AN840" s="4">
        <f t="shared" si="144"/>
        <v>2.5170717384265524</v>
      </c>
      <c r="AO840" s="4" t="str">
        <f t="shared" si="145"/>
        <v>K11646</v>
      </c>
      <c r="AP840" s="16" t="str">
        <f t="shared" si="150"/>
        <v>#FF8000</v>
      </c>
    </row>
    <row r="841" spans="1:42" x14ac:dyDescent="0.35">
      <c r="A841" s="3" t="s">
        <v>3516</v>
      </c>
      <c r="B841" s="4" t="s">
        <v>1522</v>
      </c>
      <c r="C841" s="4" t="s">
        <v>1523</v>
      </c>
      <c r="D841" s="23" t="s">
        <v>32</v>
      </c>
      <c r="E841" s="4" t="s">
        <v>33</v>
      </c>
      <c r="F841" s="4" t="s">
        <v>34</v>
      </c>
      <c r="G841" s="4" t="s">
        <v>35</v>
      </c>
      <c r="H841" s="4" t="s">
        <v>36</v>
      </c>
      <c r="I841" s="4" t="s">
        <v>37</v>
      </c>
      <c r="J841" s="4" t="s">
        <v>38</v>
      </c>
      <c r="K841" s="4" t="s">
        <v>32</v>
      </c>
      <c r="L841" s="4" t="s">
        <v>39</v>
      </c>
      <c r="M841" s="4" t="s">
        <v>197</v>
      </c>
      <c r="N841" s="4" t="s">
        <v>41</v>
      </c>
      <c r="O841" s="4" t="s">
        <v>3517</v>
      </c>
      <c r="P841" s="4" t="s">
        <v>3518</v>
      </c>
      <c r="Q841" s="4" t="s">
        <v>3519</v>
      </c>
      <c r="R841" s="4">
        <v>89.6</v>
      </c>
      <c r="S841" s="4">
        <v>0</v>
      </c>
      <c r="T841" s="4">
        <v>0</v>
      </c>
      <c r="U841" s="4">
        <v>0</v>
      </c>
      <c r="V841" s="4">
        <v>2</v>
      </c>
      <c r="W841" s="4">
        <v>7</v>
      </c>
      <c r="X841" s="5">
        <v>6</v>
      </c>
      <c r="Z841" s="3">
        <f t="shared" si="141"/>
        <v>4.0000000000000002E-4</v>
      </c>
      <c r="AA841" s="4">
        <f t="shared" si="141"/>
        <v>4.0000000000000002E-4</v>
      </c>
      <c r="AB841" s="4">
        <f t="shared" si="141"/>
        <v>4.0000000000000002E-4</v>
      </c>
      <c r="AC841" s="4">
        <f t="shared" si="140"/>
        <v>1.30702947845805E-3</v>
      </c>
      <c r="AD841" s="4">
        <f t="shared" si="140"/>
        <v>1.6678862524904909E-3</v>
      </c>
      <c r="AE841" s="5">
        <f t="shared" si="140"/>
        <v>1.3432479169941834E-3</v>
      </c>
      <c r="AF841"/>
      <c r="AG841" s="3">
        <f t="shared" si="146"/>
        <v>4.0000000000000002E-4</v>
      </c>
      <c r="AH841" s="5">
        <f t="shared" si="147"/>
        <v>1.4393878826475749E-3</v>
      </c>
      <c r="AI841"/>
      <c r="AJ841" s="3">
        <f t="shared" si="148"/>
        <v>1.1965292511553654E-2</v>
      </c>
      <c r="AK841" s="4">
        <f t="shared" si="142"/>
        <v>1.1965292511553654E-2</v>
      </c>
      <c r="AL841" s="4">
        <f t="shared" si="149"/>
        <v>1.1965292511553654E-2</v>
      </c>
      <c r="AM841" s="4">
        <f t="shared" si="143"/>
        <v>3.5984697066189373</v>
      </c>
      <c r="AN841" s="4">
        <f t="shared" si="144"/>
        <v>1.8473835132101974</v>
      </c>
      <c r="AO841" s="4" t="str">
        <f t="shared" si="145"/>
        <v>K00528</v>
      </c>
      <c r="AP841" s="16" t="str">
        <f t="shared" si="150"/>
        <v>#FFFF00</v>
      </c>
    </row>
    <row r="842" spans="1:42" x14ac:dyDescent="0.35">
      <c r="A842" s="3" t="s">
        <v>3520</v>
      </c>
      <c r="B842" s="4"/>
      <c r="C842" s="4"/>
      <c r="D842" s="23" t="s">
        <v>32</v>
      </c>
      <c r="E842" s="4" t="s">
        <v>33</v>
      </c>
      <c r="F842" s="4" t="s">
        <v>34</v>
      </c>
      <c r="G842" s="4" t="s">
        <v>35</v>
      </c>
      <c r="H842" s="4" t="s">
        <v>36</v>
      </c>
      <c r="I842" s="4" t="s">
        <v>37</v>
      </c>
      <c r="J842" s="4" t="s">
        <v>38</v>
      </c>
      <c r="K842" s="4" t="s">
        <v>32</v>
      </c>
      <c r="L842" s="4" t="s">
        <v>39</v>
      </c>
      <c r="M842" s="4" t="s">
        <v>603</v>
      </c>
      <c r="N842" s="4" t="s">
        <v>41</v>
      </c>
      <c r="O842" s="4" t="s">
        <v>50</v>
      </c>
      <c r="P842" s="4" t="s">
        <v>50</v>
      </c>
      <c r="Q842" s="4" t="s">
        <v>3521</v>
      </c>
      <c r="R842" s="4">
        <v>89.4</v>
      </c>
      <c r="S842" s="4">
        <v>0</v>
      </c>
      <c r="T842" s="4">
        <v>0</v>
      </c>
      <c r="U842" s="4">
        <v>0</v>
      </c>
      <c r="V842" s="4">
        <v>0</v>
      </c>
      <c r="W842" s="4">
        <v>3</v>
      </c>
      <c r="X842" s="5">
        <v>6</v>
      </c>
      <c r="Z842" s="3">
        <f t="shared" si="141"/>
        <v>4.0000000000000002E-4</v>
      </c>
      <c r="AA842" s="4">
        <f t="shared" si="141"/>
        <v>4.0000000000000002E-4</v>
      </c>
      <c r="AB842" s="4">
        <f t="shared" si="141"/>
        <v>4.0000000000000002E-4</v>
      </c>
      <c r="AC842" s="4">
        <f t="shared" si="140"/>
        <v>4.0000000000000002E-4</v>
      </c>
      <c r="AD842" s="4">
        <f t="shared" si="140"/>
        <v>9.4337982249592472E-4</v>
      </c>
      <c r="AE842" s="5">
        <f t="shared" si="140"/>
        <v>1.3432479169941834E-3</v>
      </c>
      <c r="AF842"/>
      <c r="AG842" s="3">
        <f t="shared" si="146"/>
        <v>4.0000000000000002E-4</v>
      </c>
      <c r="AH842" s="5">
        <f t="shared" si="147"/>
        <v>8.9554257983003602E-4</v>
      </c>
      <c r="AI842"/>
      <c r="AJ842" s="3">
        <f t="shared" si="148"/>
        <v>0.21152775077520236</v>
      </c>
      <c r="AK842" s="4">
        <f t="shared" si="142"/>
        <v>0.21152775077520236</v>
      </c>
      <c r="AL842" s="4">
        <f t="shared" si="149"/>
        <v>1</v>
      </c>
      <c r="AM842" s="4">
        <f t="shared" si="143"/>
        <v>2.2388564495750898</v>
      </c>
      <c r="AN842" s="4">
        <f t="shared" si="144"/>
        <v>0</v>
      </c>
      <c r="AO842" s="4">
        <f t="shared" si="145"/>
        <v>0</v>
      </c>
      <c r="AP842" s="16" t="str">
        <f t="shared" si="150"/>
        <v>#00FF00</v>
      </c>
    </row>
    <row r="843" spans="1:42" x14ac:dyDescent="0.35">
      <c r="A843" s="3" t="s">
        <v>3522</v>
      </c>
      <c r="B843" s="4" t="s">
        <v>3523</v>
      </c>
      <c r="C843" s="4"/>
      <c r="D843" s="23" t="s">
        <v>32</v>
      </c>
      <c r="E843" s="4" t="s">
        <v>33</v>
      </c>
      <c r="F843" s="4" t="s">
        <v>34</v>
      </c>
      <c r="G843" s="4" t="s">
        <v>35</v>
      </c>
      <c r="H843" s="4" t="s">
        <v>36</v>
      </c>
      <c r="I843" s="4" t="s">
        <v>37</v>
      </c>
      <c r="J843" s="4" t="s">
        <v>38</v>
      </c>
      <c r="K843" s="4" t="s">
        <v>32</v>
      </c>
      <c r="L843" s="4" t="s">
        <v>39</v>
      </c>
      <c r="M843" s="4" t="s">
        <v>222</v>
      </c>
      <c r="N843" s="4" t="s">
        <v>41</v>
      </c>
      <c r="O843" s="4" t="s">
        <v>3524</v>
      </c>
      <c r="P843" s="4" t="s">
        <v>3525</v>
      </c>
      <c r="Q843" s="4" t="s">
        <v>3526</v>
      </c>
      <c r="R843" s="4">
        <v>90.1</v>
      </c>
      <c r="S843" s="4">
        <v>0</v>
      </c>
      <c r="T843" s="4">
        <v>0</v>
      </c>
      <c r="U843" s="4">
        <v>0</v>
      </c>
      <c r="V843" s="4">
        <v>3</v>
      </c>
      <c r="W843" s="4">
        <v>4</v>
      </c>
      <c r="X843" s="5">
        <v>4</v>
      </c>
      <c r="Z843" s="3">
        <f t="shared" si="141"/>
        <v>4.0000000000000002E-4</v>
      </c>
      <c r="AA843" s="4">
        <f t="shared" si="141"/>
        <v>4.0000000000000002E-4</v>
      </c>
      <c r="AB843" s="4">
        <f t="shared" si="141"/>
        <v>4.0000000000000002E-4</v>
      </c>
      <c r="AC843" s="4">
        <f t="shared" si="140"/>
        <v>1.7605442176870747E-3</v>
      </c>
      <c r="AD843" s="4">
        <f t="shared" si="140"/>
        <v>1.1245064299945662E-3</v>
      </c>
      <c r="AE843" s="5">
        <f t="shared" si="140"/>
        <v>1.028831944662789E-3</v>
      </c>
      <c r="AF843"/>
      <c r="AG843" s="3">
        <f t="shared" si="146"/>
        <v>4.0000000000000002E-4</v>
      </c>
      <c r="AH843" s="5">
        <f t="shared" si="147"/>
        <v>1.3046275307814768E-3</v>
      </c>
      <c r="AI843"/>
      <c r="AJ843" s="3">
        <f t="shared" si="148"/>
        <v>5.8805730710273729E-2</v>
      </c>
      <c r="AK843" s="4">
        <f t="shared" si="142"/>
        <v>5.8805730710273729E-2</v>
      </c>
      <c r="AL843" s="4">
        <f t="shared" si="149"/>
        <v>1</v>
      </c>
      <c r="AM843" s="4">
        <f t="shared" si="143"/>
        <v>3.2615688269536918</v>
      </c>
      <c r="AN843" s="4">
        <f t="shared" si="144"/>
        <v>0</v>
      </c>
      <c r="AO843" s="4" t="str">
        <f t="shared" si="145"/>
        <v>K07213</v>
      </c>
      <c r="AP843" s="16" t="str">
        <f t="shared" si="150"/>
        <v>#00FF00</v>
      </c>
    </row>
    <row r="844" spans="1:42" x14ac:dyDescent="0.35">
      <c r="A844" s="3" t="s">
        <v>3527</v>
      </c>
      <c r="B844" s="4" t="s">
        <v>3528</v>
      </c>
      <c r="C844" s="4" t="s">
        <v>3529</v>
      </c>
      <c r="D844" s="23" t="s">
        <v>32</v>
      </c>
      <c r="E844" s="4" t="s">
        <v>33</v>
      </c>
      <c r="F844" s="4" t="s">
        <v>34</v>
      </c>
      <c r="G844" s="4" t="s">
        <v>35</v>
      </c>
      <c r="H844" s="4" t="s">
        <v>36</v>
      </c>
      <c r="I844" s="4" t="s">
        <v>37</v>
      </c>
      <c r="J844" s="4" t="s">
        <v>38</v>
      </c>
      <c r="K844" s="4" t="s">
        <v>32</v>
      </c>
      <c r="L844" s="4" t="s">
        <v>39</v>
      </c>
      <c r="M844" s="4" t="s">
        <v>542</v>
      </c>
      <c r="N844" s="4" t="s">
        <v>41</v>
      </c>
      <c r="O844" s="4" t="s">
        <v>3530</v>
      </c>
      <c r="P844" s="4" t="s">
        <v>3531</v>
      </c>
      <c r="Q844" s="4" t="s">
        <v>3532</v>
      </c>
      <c r="R844" s="4">
        <v>74.599999999999994</v>
      </c>
      <c r="S844" s="4">
        <v>0</v>
      </c>
      <c r="T844" s="4">
        <v>1</v>
      </c>
      <c r="U844" s="4">
        <v>0</v>
      </c>
      <c r="V844" s="4">
        <v>0</v>
      </c>
      <c r="W844" s="4">
        <v>1</v>
      </c>
      <c r="X844" s="5">
        <v>0</v>
      </c>
      <c r="Z844" s="3">
        <f t="shared" si="141"/>
        <v>4.0000000000000002E-4</v>
      </c>
      <c r="AA844" s="4">
        <f t="shared" si="141"/>
        <v>8.9470085470085472E-3</v>
      </c>
      <c r="AB844" s="4">
        <f t="shared" si="141"/>
        <v>4.0000000000000002E-4</v>
      </c>
      <c r="AC844" s="4">
        <f t="shared" si="140"/>
        <v>4.0000000000000002E-4</v>
      </c>
      <c r="AD844" s="4">
        <f t="shared" si="140"/>
        <v>5.8112660749864162E-4</v>
      </c>
      <c r="AE844" s="5">
        <f t="shared" si="140"/>
        <v>4.0000000000000002E-4</v>
      </c>
      <c r="AF844"/>
      <c r="AG844" s="3">
        <f t="shared" si="146"/>
        <v>3.2490028490028485E-3</v>
      </c>
      <c r="AH844" s="5">
        <f t="shared" si="147"/>
        <v>4.6037553583288052E-4</v>
      </c>
      <c r="AI844"/>
      <c r="AJ844" s="3">
        <f t="shared" si="148"/>
        <v>0.42264973081037438</v>
      </c>
      <c r="AK844" s="4">
        <f t="shared" si="142"/>
        <v>0.42264973081037438</v>
      </c>
      <c r="AL844" s="4">
        <f t="shared" si="149"/>
        <v>1</v>
      </c>
      <c r="AM844" s="4">
        <f t="shared" si="143"/>
        <v>0.14169748603765442</v>
      </c>
      <c r="AN844" s="4">
        <f t="shared" si="144"/>
        <v>0</v>
      </c>
      <c r="AO844" s="4" t="str">
        <f t="shared" si="145"/>
        <v>K00567</v>
      </c>
      <c r="AP844" s="16" t="str">
        <f t="shared" si="150"/>
        <v>#00FF00</v>
      </c>
    </row>
    <row r="845" spans="1:42" x14ac:dyDescent="0.35">
      <c r="A845" s="3" t="s">
        <v>3533</v>
      </c>
      <c r="B845" s="4"/>
      <c r="C845" s="4"/>
      <c r="D845" s="23" t="s">
        <v>32</v>
      </c>
      <c r="E845" s="4" t="s">
        <v>33</v>
      </c>
      <c r="F845" s="4" t="s">
        <v>34</v>
      </c>
      <c r="G845" s="4" t="s">
        <v>35</v>
      </c>
      <c r="H845" s="4" t="s">
        <v>36</v>
      </c>
      <c r="I845" s="4" t="s">
        <v>37</v>
      </c>
      <c r="J845" s="4" t="s">
        <v>38</v>
      </c>
      <c r="K845" s="4" t="s">
        <v>32</v>
      </c>
      <c r="L845" s="4" t="s">
        <v>39</v>
      </c>
      <c r="M845" s="4" t="s">
        <v>175</v>
      </c>
      <c r="N845" s="4" t="s">
        <v>41</v>
      </c>
      <c r="O845" s="4" t="s">
        <v>3534</v>
      </c>
      <c r="P845" s="4" t="s">
        <v>3535</v>
      </c>
      <c r="Q845" s="4" t="s">
        <v>3536</v>
      </c>
      <c r="R845" s="4">
        <v>52.4</v>
      </c>
      <c r="S845" s="4">
        <v>0</v>
      </c>
      <c r="T845" s="4">
        <v>0</v>
      </c>
      <c r="U845" s="4">
        <v>0</v>
      </c>
      <c r="V845" s="4">
        <v>0</v>
      </c>
      <c r="W845" s="4">
        <v>0</v>
      </c>
      <c r="X845" s="5">
        <v>1</v>
      </c>
      <c r="Z845" s="3">
        <f t="shared" si="141"/>
        <v>4.0000000000000002E-4</v>
      </c>
      <c r="AA845" s="4">
        <f t="shared" si="141"/>
        <v>4.0000000000000002E-4</v>
      </c>
      <c r="AB845" s="4">
        <f t="shared" si="141"/>
        <v>4.0000000000000002E-4</v>
      </c>
      <c r="AC845" s="4">
        <f t="shared" si="140"/>
        <v>4.0000000000000002E-4</v>
      </c>
      <c r="AD845" s="4">
        <f t="shared" si="140"/>
        <v>4.0000000000000002E-4</v>
      </c>
      <c r="AE845" s="5">
        <f t="shared" si="140"/>
        <v>5.5720798616569727E-4</v>
      </c>
      <c r="AF845"/>
      <c r="AG845" s="3">
        <f t="shared" si="146"/>
        <v>4.0000000000000002E-4</v>
      </c>
      <c r="AH845" s="5">
        <f t="shared" si="147"/>
        <v>4.5240266205523244E-4</v>
      </c>
      <c r="AI845"/>
      <c r="AJ845" s="3">
        <f t="shared" si="148"/>
        <v>0.42264973081037416</v>
      </c>
      <c r="AK845" s="4">
        <f t="shared" si="142"/>
        <v>0.42264973081037416</v>
      </c>
      <c r="AL845" s="4">
        <f t="shared" si="149"/>
        <v>1</v>
      </c>
      <c r="AM845" s="4">
        <f t="shared" si="143"/>
        <v>1.1310066551380811</v>
      </c>
      <c r="AN845" s="4">
        <f t="shared" si="144"/>
        <v>0</v>
      </c>
      <c r="AO845" s="4">
        <f t="shared" si="145"/>
        <v>0</v>
      </c>
      <c r="AP845" s="16" t="str">
        <f t="shared" si="150"/>
        <v>#00FF00</v>
      </c>
    </row>
    <row r="846" spans="1:42" x14ac:dyDescent="0.35">
      <c r="A846" s="3" t="s">
        <v>3537</v>
      </c>
      <c r="B846" s="4"/>
      <c r="C846" s="4"/>
      <c r="D846" s="23" t="s">
        <v>32</v>
      </c>
      <c r="E846" s="4" t="s">
        <v>101</v>
      </c>
      <c r="F846" s="4" t="s">
        <v>34</v>
      </c>
      <c r="G846" s="4"/>
      <c r="H846" s="4"/>
      <c r="I846" s="4"/>
      <c r="J846" s="4"/>
      <c r="K846" s="4"/>
      <c r="L846" s="4"/>
      <c r="M846" s="4" t="s">
        <v>112</v>
      </c>
      <c r="N846" s="4" t="s">
        <v>41</v>
      </c>
      <c r="O846" s="4" t="s">
        <v>50</v>
      </c>
      <c r="P846" s="4" t="s">
        <v>50</v>
      </c>
      <c r="Q846" s="4" t="s">
        <v>51</v>
      </c>
      <c r="R846" s="4">
        <v>77.2</v>
      </c>
      <c r="S846" s="4">
        <v>0</v>
      </c>
      <c r="T846" s="4">
        <v>0</v>
      </c>
      <c r="U846" s="4">
        <v>0</v>
      </c>
      <c r="V846" s="4">
        <v>0</v>
      </c>
      <c r="W846" s="4">
        <v>0</v>
      </c>
      <c r="X846" s="5">
        <v>0</v>
      </c>
      <c r="Z846" s="3">
        <f t="shared" si="141"/>
        <v>4.0000000000000002E-4</v>
      </c>
      <c r="AA846" s="4">
        <f t="shared" si="141"/>
        <v>4.0000000000000002E-4</v>
      </c>
      <c r="AB846" s="4">
        <f t="shared" si="141"/>
        <v>4.0000000000000002E-4</v>
      </c>
      <c r="AC846" s="4">
        <f t="shared" si="140"/>
        <v>4.0000000000000002E-4</v>
      </c>
      <c r="AD846" s="4">
        <f t="shared" si="140"/>
        <v>4.0000000000000002E-4</v>
      </c>
      <c r="AE846" s="5">
        <f t="shared" si="140"/>
        <v>4.0000000000000002E-4</v>
      </c>
      <c r="AF846"/>
      <c r="AG846" s="3">
        <f t="shared" si="146"/>
        <v>4.0000000000000002E-4</v>
      </c>
      <c r="AH846" s="5">
        <f t="shared" si="147"/>
        <v>4.0000000000000002E-4</v>
      </c>
      <c r="AI846"/>
      <c r="AJ846" s="3" t="e">
        <f t="shared" si="148"/>
        <v>#DIV/0!</v>
      </c>
      <c r="AK846" s="4">
        <f t="shared" si="142"/>
        <v>1</v>
      </c>
      <c r="AL846" s="4">
        <f t="shared" si="149"/>
        <v>1</v>
      </c>
      <c r="AM846" s="4">
        <f t="shared" si="143"/>
        <v>1</v>
      </c>
      <c r="AN846" s="4">
        <f t="shared" si="144"/>
        <v>0</v>
      </c>
      <c r="AO846" s="4">
        <f t="shared" si="145"/>
        <v>0</v>
      </c>
      <c r="AP846" s="16" t="str">
        <f t="shared" si="150"/>
        <v>#00FF00</v>
      </c>
    </row>
    <row r="847" spans="1:42" x14ac:dyDescent="0.35">
      <c r="A847" s="3" t="s">
        <v>3538</v>
      </c>
      <c r="B847" s="4"/>
      <c r="C847" s="4"/>
      <c r="D847" s="23" t="s">
        <v>32</v>
      </c>
      <c r="E847" s="4" t="s">
        <v>33</v>
      </c>
      <c r="F847" s="4" t="s">
        <v>34</v>
      </c>
      <c r="G847" s="4" t="s">
        <v>35</v>
      </c>
      <c r="H847" s="4" t="s">
        <v>36</v>
      </c>
      <c r="I847" s="4" t="s">
        <v>37</v>
      </c>
      <c r="J847" s="4" t="s">
        <v>38</v>
      </c>
      <c r="K847" s="4" t="s">
        <v>32</v>
      </c>
      <c r="L847" s="4" t="s">
        <v>39</v>
      </c>
      <c r="M847" s="4" t="s">
        <v>197</v>
      </c>
      <c r="N847" s="4" t="s">
        <v>41</v>
      </c>
      <c r="O847" s="4" t="s">
        <v>50</v>
      </c>
      <c r="P847" s="4" t="s">
        <v>50</v>
      </c>
      <c r="Q847" s="4" t="s">
        <v>51</v>
      </c>
      <c r="R847" s="4">
        <v>72.599999999999994</v>
      </c>
      <c r="S847" s="4">
        <v>0</v>
      </c>
      <c r="T847" s="4">
        <v>0</v>
      </c>
      <c r="U847" s="4">
        <v>0</v>
      </c>
      <c r="V847" s="4">
        <v>0</v>
      </c>
      <c r="W847" s="4">
        <v>2</v>
      </c>
      <c r="X847" s="5">
        <v>0</v>
      </c>
      <c r="Z847" s="3">
        <f t="shared" si="141"/>
        <v>4.0000000000000002E-4</v>
      </c>
      <c r="AA847" s="4">
        <f t="shared" si="141"/>
        <v>4.0000000000000002E-4</v>
      </c>
      <c r="AB847" s="4">
        <f t="shared" si="141"/>
        <v>4.0000000000000002E-4</v>
      </c>
      <c r="AC847" s="4">
        <f t="shared" si="140"/>
        <v>4.0000000000000002E-4</v>
      </c>
      <c r="AD847" s="4">
        <f t="shared" si="140"/>
        <v>7.6225321499728306E-4</v>
      </c>
      <c r="AE847" s="5">
        <f t="shared" si="140"/>
        <v>4.0000000000000002E-4</v>
      </c>
      <c r="AF847"/>
      <c r="AG847" s="3">
        <f t="shared" si="146"/>
        <v>4.0000000000000002E-4</v>
      </c>
      <c r="AH847" s="5">
        <f t="shared" si="147"/>
        <v>5.2075107166576096E-4</v>
      </c>
      <c r="AI847"/>
      <c r="AJ847" s="3">
        <f t="shared" si="148"/>
        <v>0.42264973081037438</v>
      </c>
      <c r="AK847" s="4">
        <f t="shared" si="142"/>
        <v>0.42264973081037438</v>
      </c>
      <c r="AL847" s="4">
        <f t="shared" si="149"/>
        <v>1</v>
      </c>
      <c r="AM847" s="4">
        <f t="shared" si="143"/>
        <v>1.3018776791644024</v>
      </c>
      <c r="AN847" s="4">
        <f t="shared" si="144"/>
        <v>0</v>
      </c>
      <c r="AO847" s="4">
        <f t="shared" si="145"/>
        <v>0</v>
      </c>
      <c r="AP847" s="16" t="str">
        <f t="shared" si="150"/>
        <v>#00FF00</v>
      </c>
    </row>
    <row r="848" spans="1:42" x14ac:dyDescent="0.35">
      <c r="A848" s="3" t="s">
        <v>3539</v>
      </c>
      <c r="B848" s="4" t="s">
        <v>3540</v>
      </c>
      <c r="C848" s="4"/>
      <c r="D848" s="23" t="s">
        <v>32</v>
      </c>
      <c r="E848" s="4" t="s">
        <v>33</v>
      </c>
      <c r="F848" s="4" t="s">
        <v>34</v>
      </c>
      <c r="G848" s="4" t="s">
        <v>35</v>
      </c>
      <c r="H848" s="4" t="s">
        <v>36</v>
      </c>
      <c r="I848" s="4" t="s">
        <v>37</v>
      </c>
      <c r="J848" s="4" t="s">
        <v>38</v>
      </c>
      <c r="K848" s="4" t="s">
        <v>32</v>
      </c>
      <c r="L848" s="4" t="s">
        <v>39</v>
      </c>
      <c r="M848" s="4" t="s">
        <v>40</v>
      </c>
      <c r="N848" s="4" t="s">
        <v>41</v>
      </c>
      <c r="O848" s="4" t="s">
        <v>3541</v>
      </c>
      <c r="P848" s="4" t="s">
        <v>3542</v>
      </c>
      <c r="Q848" s="4" t="s">
        <v>3543</v>
      </c>
      <c r="R848" s="4">
        <v>92.9</v>
      </c>
      <c r="S848" s="4">
        <v>0</v>
      </c>
      <c r="T848" s="4">
        <v>0</v>
      </c>
      <c r="U848" s="4">
        <v>0</v>
      </c>
      <c r="V848" s="4">
        <v>0</v>
      </c>
      <c r="W848" s="4">
        <v>4</v>
      </c>
      <c r="X848" s="5">
        <v>4</v>
      </c>
      <c r="Z848" s="3">
        <f t="shared" si="141"/>
        <v>4.0000000000000002E-4</v>
      </c>
      <c r="AA848" s="4">
        <f t="shared" si="141"/>
        <v>4.0000000000000002E-4</v>
      </c>
      <c r="AB848" s="4">
        <f t="shared" si="141"/>
        <v>4.0000000000000002E-4</v>
      </c>
      <c r="AC848" s="4">
        <f t="shared" si="140"/>
        <v>4.0000000000000002E-4</v>
      </c>
      <c r="AD848" s="4">
        <f t="shared" si="140"/>
        <v>1.1245064299945662E-3</v>
      </c>
      <c r="AE848" s="5">
        <f t="shared" si="140"/>
        <v>1.028831944662789E-3</v>
      </c>
      <c r="AF848"/>
      <c r="AG848" s="3">
        <f t="shared" si="146"/>
        <v>4.0000000000000002E-4</v>
      </c>
      <c r="AH848" s="5">
        <f t="shared" si="147"/>
        <v>8.5111279155245174E-4</v>
      </c>
      <c r="AI848"/>
      <c r="AJ848" s="3">
        <f t="shared" si="148"/>
        <v>0.18553614898453952</v>
      </c>
      <c r="AK848" s="4">
        <f t="shared" si="142"/>
        <v>0.18553614898453952</v>
      </c>
      <c r="AL848" s="4">
        <f t="shared" si="149"/>
        <v>1</v>
      </c>
      <c r="AM848" s="4">
        <f t="shared" si="143"/>
        <v>2.1277819788811292</v>
      </c>
      <c r="AN848" s="4">
        <f t="shared" si="144"/>
        <v>0</v>
      </c>
      <c r="AO848" s="4" t="str">
        <f t="shared" si="145"/>
        <v>K04488</v>
      </c>
      <c r="AP848" s="16" t="str">
        <f t="shared" si="150"/>
        <v>#00FF00</v>
      </c>
    </row>
    <row r="849" spans="1:42" x14ac:dyDescent="0.35">
      <c r="A849" s="3" t="s">
        <v>3544</v>
      </c>
      <c r="B849" s="4" t="s">
        <v>3545</v>
      </c>
      <c r="C849" s="4" t="s">
        <v>3546</v>
      </c>
      <c r="D849" s="23" t="s">
        <v>32</v>
      </c>
      <c r="E849" s="4" t="s">
        <v>101</v>
      </c>
      <c r="F849" s="4" t="s">
        <v>34</v>
      </c>
      <c r="G849" s="4"/>
      <c r="H849" s="4"/>
      <c r="I849" s="4"/>
      <c r="J849" s="4"/>
      <c r="K849" s="4"/>
      <c r="L849" s="4"/>
      <c r="M849" s="4" t="s">
        <v>56</v>
      </c>
      <c r="N849" s="4" t="s">
        <v>41</v>
      </c>
      <c r="O849" s="4" t="s">
        <v>3547</v>
      </c>
      <c r="P849" s="4" t="s">
        <v>3548</v>
      </c>
      <c r="Q849" s="4" t="s">
        <v>3549</v>
      </c>
      <c r="R849" s="4">
        <v>73.599999999999994</v>
      </c>
      <c r="S849" s="4">
        <v>0</v>
      </c>
      <c r="T849" s="4">
        <v>0</v>
      </c>
      <c r="U849" s="4">
        <v>0</v>
      </c>
      <c r="V849" s="4">
        <v>0</v>
      </c>
      <c r="W849" s="4">
        <v>0</v>
      </c>
      <c r="X849" s="5">
        <v>0</v>
      </c>
      <c r="Z849" s="3">
        <f t="shared" si="141"/>
        <v>4.0000000000000002E-4</v>
      </c>
      <c r="AA849" s="4">
        <f t="shared" si="141"/>
        <v>4.0000000000000002E-4</v>
      </c>
      <c r="AB849" s="4">
        <f t="shared" si="141"/>
        <v>4.0000000000000002E-4</v>
      </c>
      <c r="AC849" s="4">
        <f t="shared" si="140"/>
        <v>4.0000000000000002E-4</v>
      </c>
      <c r="AD849" s="4">
        <f t="shared" si="140"/>
        <v>4.0000000000000002E-4</v>
      </c>
      <c r="AE849" s="5">
        <f t="shared" si="140"/>
        <v>4.0000000000000002E-4</v>
      </c>
      <c r="AF849"/>
      <c r="AG849" s="3">
        <f t="shared" si="146"/>
        <v>4.0000000000000002E-4</v>
      </c>
      <c r="AH849" s="5">
        <f t="shared" si="147"/>
        <v>4.0000000000000002E-4</v>
      </c>
      <c r="AI849"/>
      <c r="AJ849" s="3" t="e">
        <f t="shared" si="148"/>
        <v>#DIV/0!</v>
      </c>
      <c r="AK849" s="4">
        <f t="shared" si="142"/>
        <v>1</v>
      </c>
      <c r="AL849" s="4">
        <f t="shared" si="149"/>
        <v>1</v>
      </c>
      <c r="AM849" s="4">
        <f t="shared" si="143"/>
        <v>1</v>
      </c>
      <c r="AN849" s="4">
        <f t="shared" si="144"/>
        <v>0</v>
      </c>
      <c r="AO849" s="4" t="str">
        <f t="shared" si="145"/>
        <v>K01531</v>
      </c>
      <c r="AP849" s="16" t="str">
        <f t="shared" si="150"/>
        <v>#00FF00</v>
      </c>
    </row>
    <row r="850" spans="1:42" x14ac:dyDescent="0.35">
      <c r="A850" s="3" t="s">
        <v>3550</v>
      </c>
      <c r="B850" s="4"/>
      <c r="C850" s="4"/>
      <c r="D850" s="23" t="s">
        <v>32</v>
      </c>
      <c r="E850" s="4" t="s">
        <v>33</v>
      </c>
      <c r="F850" s="4" t="s">
        <v>34</v>
      </c>
      <c r="G850" s="4" t="s">
        <v>35</v>
      </c>
      <c r="H850" s="4" t="s">
        <v>36</v>
      </c>
      <c r="I850" s="4" t="s">
        <v>37</v>
      </c>
      <c r="J850" s="4" t="s">
        <v>38</v>
      </c>
      <c r="K850" s="4" t="s">
        <v>32</v>
      </c>
      <c r="L850" s="4" t="s">
        <v>39</v>
      </c>
      <c r="M850" s="4" t="s">
        <v>380</v>
      </c>
      <c r="N850" s="4" t="s">
        <v>41</v>
      </c>
      <c r="O850" s="4" t="s">
        <v>254</v>
      </c>
      <c r="P850" s="4" t="s">
        <v>255</v>
      </c>
      <c r="Q850" s="4" t="s">
        <v>3551</v>
      </c>
      <c r="R850" s="4">
        <v>89.9</v>
      </c>
      <c r="S850" s="4">
        <v>0</v>
      </c>
      <c r="T850" s="4">
        <v>0</v>
      </c>
      <c r="U850" s="4">
        <v>0</v>
      </c>
      <c r="V850" s="4">
        <v>0</v>
      </c>
      <c r="W850" s="4">
        <v>3</v>
      </c>
      <c r="X850" s="5">
        <v>2</v>
      </c>
      <c r="Z850" s="3">
        <f t="shared" si="141"/>
        <v>4.0000000000000002E-4</v>
      </c>
      <c r="AA850" s="4">
        <f t="shared" si="141"/>
        <v>4.0000000000000002E-4</v>
      </c>
      <c r="AB850" s="4">
        <f t="shared" si="141"/>
        <v>4.0000000000000002E-4</v>
      </c>
      <c r="AC850" s="4">
        <f t="shared" si="140"/>
        <v>4.0000000000000002E-4</v>
      </c>
      <c r="AD850" s="4">
        <f t="shared" si="140"/>
        <v>9.4337982249592472E-4</v>
      </c>
      <c r="AE850" s="5">
        <f t="shared" si="140"/>
        <v>7.1441597233139447E-4</v>
      </c>
      <c r="AF850"/>
      <c r="AG850" s="3">
        <f t="shared" si="146"/>
        <v>4.0000000000000002E-4</v>
      </c>
      <c r="AH850" s="5">
        <f t="shared" si="147"/>
        <v>6.8593193160910646E-4</v>
      </c>
      <c r="AI850"/>
      <c r="AJ850" s="3">
        <f t="shared" si="148"/>
        <v>0.2111224808231208</v>
      </c>
      <c r="AK850" s="4">
        <f t="shared" si="142"/>
        <v>0.2111224808231208</v>
      </c>
      <c r="AL850" s="4">
        <f t="shared" si="149"/>
        <v>1</v>
      </c>
      <c r="AM850" s="4">
        <f t="shared" si="143"/>
        <v>1.7148298290227662</v>
      </c>
      <c r="AN850" s="4">
        <f t="shared" si="144"/>
        <v>0</v>
      </c>
      <c r="AO850" s="4">
        <f t="shared" si="145"/>
        <v>0</v>
      </c>
      <c r="AP850" s="16" t="str">
        <f t="shared" si="150"/>
        <v>#00FF00</v>
      </c>
    </row>
    <row r="851" spans="1:42" x14ac:dyDescent="0.35">
      <c r="A851" s="3" t="s">
        <v>3552</v>
      </c>
      <c r="B851" s="4" t="s">
        <v>3553</v>
      </c>
      <c r="C851" s="4"/>
      <c r="D851" s="23" t="s">
        <v>32</v>
      </c>
      <c r="E851" s="4" t="s">
        <v>33</v>
      </c>
      <c r="F851" s="4" t="s">
        <v>34</v>
      </c>
      <c r="G851" s="4" t="s">
        <v>35</v>
      </c>
      <c r="H851" s="4" t="s">
        <v>36</v>
      </c>
      <c r="I851" s="4" t="s">
        <v>37</v>
      </c>
      <c r="J851" s="4" t="s">
        <v>38</v>
      </c>
      <c r="K851" s="4" t="s">
        <v>32</v>
      </c>
      <c r="L851" s="4" t="s">
        <v>39</v>
      </c>
      <c r="M851" s="4" t="s">
        <v>197</v>
      </c>
      <c r="N851" s="4" t="s">
        <v>41</v>
      </c>
      <c r="O851" s="4" t="s">
        <v>3554</v>
      </c>
      <c r="P851" s="4" t="s">
        <v>3555</v>
      </c>
      <c r="Q851" s="4" t="s">
        <v>3556</v>
      </c>
      <c r="R851" s="4">
        <v>78</v>
      </c>
      <c r="S851" s="4">
        <v>0</v>
      </c>
      <c r="T851" s="4">
        <v>0</v>
      </c>
      <c r="U851" s="4">
        <v>0</v>
      </c>
      <c r="V851" s="4">
        <v>3</v>
      </c>
      <c r="W851" s="4">
        <v>5</v>
      </c>
      <c r="X851" s="5">
        <v>7</v>
      </c>
      <c r="Z851" s="3">
        <f t="shared" si="141"/>
        <v>4.0000000000000002E-4</v>
      </c>
      <c r="AA851" s="4">
        <f t="shared" si="141"/>
        <v>4.0000000000000002E-4</v>
      </c>
      <c r="AB851" s="4">
        <f t="shared" si="141"/>
        <v>4.0000000000000002E-4</v>
      </c>
      <c r="AC851" s="4">
        <f t="shared" si="140"/>
        <v>1.7605442176870747E-3</v>
      </c>
      <c r="AD851" s="4">
        <f t="shared" si="140"/>
        <v>1.3056330374932078E-3</v>
      </c>
      <c r="AE851" s="5">
        <f t="shared" si="140"/>
        <v>1.5004559031598806E-3</v>
      </c>
      <c r="AF851"/>
      <c r="AG851" s="3">
        <f t="shared" si="146"/>
        <v>4.0000000000000002E-4</v>
      </c>
      <c r="AH851" s="5">
        <f t="shared" si="147"/>
        <v>1.5222110527800543E-3</v>
      </c>
      <c r="AI851"/>
      <c r="AJ851" s="3">
        <f t="shared" si="148"/>
        <v>1.3508966166685022E-2</v>
      </c>
      <c r="AK851" s="4">
        <f t="shared" si="142"/>
        <v>1.3508966166685022E-2</v>
      </c>
      <c r="AL851" s="4">
        <f t="shared" si="149"/>
        <v>1.3508966166685022E-2</v>
      </c>
      <c r="AM851" s="4">
        <f t="shared" si="143"/>
        <v>3.8055276319501354</v>
      </c>
      <c r="AN851" s="4">
        <f t="shared" si="144"/>
        <v>1.928096495575039</v>
      </c>
      <c r="AO851" s="4" t="str">
        <f t="shared" si="145"/>
        <v>K09807</v>
      </c>
      <c r="AP851" s="16" t="str">
        <f t="shared" si="150"/>
        <v>#FFFF00</v>
      </c>
    </row>
    <row r="852" spans="1:42" x14ac:dyDescent="0.35">
      <c r="A852" s="3" t="s">
        <v>3557</v>
      </c>
      <c r="B852" s="4"/>
      <c r="C852" s="4"/>
      <c r="D852" s="23" t="s">
        <v>32</v>
      </c>
      <c r="E852" s="4" t="s">
        <v>33</v>
      </c>
      <c r="F852" s="4" t="s">
        <v>34</v>
      </c>
      <c r="G852" s="4" t="s">
        <v>35</v>
      </c>
      <c r="H852" s="4" t="s">
        <v>1135</v>
      </c>
      <c r="I852" s="4" t="s">
        <v>1135</v>
      </c>
      <c r="J852" s="4" t="s">
        <v>1135</v>
      </c>
      <c r="K852" s="4" t="s">
        <v>1135</v>
      </c>
      <c r="L852" s="4" t="s">
        <v>1135</v>
      </c>
      <c r="M852" s="4" t="s">
        <v>85</v>
      </c>
      <c r="N852" s="4" t="s">
        <v>41</v>
      </c>
      <c r="O852" s="4" t="s">
        <v>3558</v>
      </c>
      <c r="P852" s="4" t="s">
        <v>3559</v>
      </c>
      <c r="Q852" s="4" t="s">
        <v>3560</v>
      </c>
      <c r="R852" s="4">
        <v>88.1</v>
      </c>
      <c r="S852" s="4">
        <v>0</v>
      </c>
      <c r="T852" s="4">
        <v>0</v>
      </c>
      <c r="U852" s="4">
        <v>1</v>
      </c>
      <c r="V852" s="4">
        <v>6</v>
      </c>
      <c r="W852" s="4">
        <v>11</v>
      </c>
      <c r="X852" s="5">
        <v>15</v>
      </c>
      <c r="Z852" s="3">
        <f t="shared" si="141"/>
        <v>4.0000000000000002E-4</v>
      </c>
      <c r="AA852" s="4">
        <f t="shared" si="141"/>
        <v>4.0000000000000002E-4</v>
      </c>
      <c r="AB852" s="4">
        <f t="shared" si="141"/>
        <v>7.9187969924812019E-3</v>
      </c>
      <c r="AC852" s="4">
        <f t="shared" si="140"/>
        <v>3.1210884353741497E-3</v>
      </c>
      <c r="AD852" s="4">
        <f t="shared" si="140"/>
        <v>2.3923926824850573E-3</v>
      </c>
      <c r="AE852" s="5">
        <f t="shared" si="140"/>
        <v>2.7581197924854586E-3</v>
      </c>
      <c r="AF852"/>
      <c r="AG852" s="3">
        <f t="shared" si="146"/>
        <v>2.9062656641604006E-3</v>
      </c>
      <c r="AH852" s="5">
        <f t="shared" si="147"/>
        <v>2.7572003034482223E-3</v>
      </c>
      <c r="AI852"/>
      <c r="AJ852" s="3">
        <f t="shared" si="148"/>
        <v>0.9581198532097257</v>
      </c>
      <c r="AK852" s="4">
        <f t="shared" si="142"/>
        <v>0.9581198532097257</v>
      </c>
      <c r="AL852" s="4">
        <f t="shared" si="149"/>
        <v>1</v>
      </c>
      <c r="AM852" s="4">
        <f t="shared" si="143"/>
        <v>0.94870896953763439</v>
      </c>
      <c r="AN852" s="4">
        <f t="shared" si="144"/>
        <v>0</v>
      </c>
      <c r="AO852" s="4">
        <f t="shared" si="145"/>
        <v>0</v>
      </c>
      <c r="AP852" s="16" t="str">
        <f t="shared" si="150"/>
        <v>#00FF00</v>
      </c>
    </row>
    <row r="853" spans="1:42" x14ac:dyDescent="0.35">
      <c r="A853" s="3" t="s">
        <v>3561</v>
      </c>
      <c r="B853" s="4" t="s">
        <v>3562</v>
      </c>
      <c r="C853" s="4"/>
      <c r="D853" s="23" t="s">
        <v>32</v>
      </c>
      <c r="E853" s="4" t="s">
        <v>33</v>
      </c>
      <c r="F853" s="4" t="s">
        <v>34</v>
      </c>
      <c r="G853" s="4" t="s">
        <v>35</v>
      </c>
      <c r="H853" s="4" t="s">
        <v>36</v>
      </c>
      <c r="I853" s="4" t="s">
        <v>37</v>
      </c>
      <c r="J853" s="4" t="s">
        <v>38</v>
      </c>
      <c r="K853" s="4" t="s">
        <v>32</v>
      </c>
      <c r="L853" s="4" t="s">
        <v>39</v>
      </c>
      <c r="M853" s="4" t="s">
        <v>93</v>
      </c>
      <c r="N853" s="4" t="s">
        <v>41</v>
      </c>
      <c r="O853" s="4" t="s">
        <v>3563</v>
      </c>
      <c r="P853" s="4" t="s">
        <v>3564</v>
      </c>
      <c r="Q853" s="4" t="s">
        <v>121</v>
      </c>
      <c r="R853" s="4">
        <v>88.9</v>
      </c>
      <c r="S853" s="4">
        <v>0</v>
      </c>
      <c r="T853" s="4">
        <v>0</v>
      </c>
      <c r="U853" s="4">
        <v>0</v>
      </c>
      <c r="V853" s="4">
        <v>3</v>
      </c>
      <c r="W853" s="4">
        <v>5</v>
      </c>
      <c r="X853" s="5">
        <v>8</v>
      </c>
      <c r="Z853" s="3">
        <f t="shared" si="141"/>
        <v>4.0000000000000002E-4</v>
      </c>
      <c r="AA853" s="4">
        <f t="shared" si="141"/>
        <v>4.0000000000000002E-4</v>
      </c>
      <c r="AB853" s="4">
        <f t="shared" si="141"/>
        <v>4.0000000000000002E-4</v>
      </c>
      <c r="AC853" s="4">
        <f t="shared" si="140"/>
        <v>1.7605442176870747E-3</v>
      </c>
      <c r="AD853" s="4">
        <f t="shared" si="140"/>
        <v>1.3056330374932078E-3</v>
      </c>
      <c r="AE853" s="5">
        <f t="shared" si="140"/>
        <v>1.6576638893255778E-3</v>
      </c>
      <c r="AF853"/>
      <c r="AG853" s="3">
        <f t="shared" si="146"/>
        <v>4.0000000000000002E-4</v>
      </c>
      <c r="AH853" s="5">
        <f t="shared" si="147"/>
        <v>1.5746137148352865E-3</v>
      </c>
      <c r="AI853"/>
      <c r="AJ853" s="3">
        <f t="shared" si="148"/>
        <v>1.3471755738498166E-2</v>
      </c>
      <c r="AK853" s="4">
        <f t="shared" si="142"/>
        <v>1.3471755738498166E-2</v>
      </c>
      <c r="AL853" s="4">
        <f t="shared" si="149"/>
        <v>1.3471755738498166E-2</v>
      </c>
      <c r="AM853" s="4">
        <f t="shared" si="143"/>
        <v>3.9365342870882163</v>
      </c>
      <c r="AN853" s="4">
        <f t="shared" si="144"/>
        <v>1.976926044107234</v>
      </c>
      <c r="AO853" s="4" t="str">
        <f t="shared" si="145"/>
        <v>K06961</v>
      </c>
      <c r="AP853" s="16" t="str">
        <f t="shared" si="150"/>
        <v>#FFFF00</v>
      </c>
    </row>
    <row r="854" spans="1:42" x14ac:dyDescent="0.35">
      <c r="A854" s="3" t="s">
        <v>3565</v>
      </c>
      <c r="B854" s="4" t="s">
        <v>3566</v>
      </c>
      <c r="C854" s="4"/>
      <c r="D854" s="23" t="s">
        <v>32</v>
      </c>
      <c r="E854" s="4" t="s">
        <v>33</v>
      </c>
      <c r="F854" s="4" t="s">
        <v>34</v>
      </c>
      <c r="G854" s="4" t="s">
        <v>35</v>
      </c>
      <c r="H854" s="4" t="s">
        <v>36</v>
      </c>
      <c r="I854" s="4" t="s">
        <v>37</v>
      </c>
      <c r="J854" s="4" t="s">
        <v>38</v>
      </c>
      <c r="K854" s="4" t="s">
        <v>32</v>
      </c>
      <c r="L854" s="4" t="s">
        <v>39</v>
      </c>
      <c r="M854" s="4" t="s">
        <v>367</v>
      </c>
      <c r="N854" s="4" t="s">
        <v>41</v>
      </c>
      <c r="O854" s="4" t="s">
        <v>3567</v>
      </c>
      <c r="P854" s="4" t="s">
        <v>3568</v>
      </c>
      <c r="Q854" s="4" t="s">
        <v>3569</v>
      </c>
      <c r="R854" s="4">
        <v>94.5</v>
      </c>
      <c r="S854" s="4">
        <v>0</v>
      </c>
      <c r="T854" s="4">
        <v>0</v>
      </c>
      <c r="U854" s="4">
        <v>0</v>
      </c>
      <c r="V854" s="4">
        <v>1</v>
      </c>
      <c r="W854" s="4">
        <v>3</v>
      </c>
      <c r="X854" s="5">
        <v>3</v>
      </c>
      <c r="Z854" s="3">
        <f t="shared" si="141"/>
        <v>4.0000000000000002E-4</v>
      </c>
      <c r="AA854" s="4">
        <f t="shared" si="141"/>
        <v>4.0000000000000002E-4</v>
      </c>
      <c r="AB854" s="4">
        <f t="shared" si="141"/>
        <v>4.0000000000000002E-4</v>
      </c>
      <c r="AC854" s="4">
        <f t="shared" si="140"/>
        <v>8.5351473922902499E-4</v>
      </c>
      <c r="AD854" s="4">
        <f t="shared" si="140"/>
        <v>9.4337982249592472E-4</v>
      </c>
      <c r="AE854" s="5">
        <f t="shared" si="140"/>
        <v>8.7162395849709167E-4</v>
      </c>
      <c r="AF854"/>
      <c r="AG854" s="3">
        <f t="shared" si="146"/>
        <v>4.0000000000000002E-4</v>
      </c>
      <c r="AH854" s="5">
        <f t="shared" si="147"/>
        <v>8.8950617340734716E-4</v>
      </c>
      <c r="AI854"/>
      <c r="AJ854" s="3">
        <f t="shared" si="148"/>
        <v>3.1274622509085102E-3</v>
      </c>
      <c r="AK854" s="4">
        <f t="shared" si="142"/>
        <v>3.1274622509085102E-3</v>
      </c>
      <c r="AL854" s="4">
        <f t="shared" si="149"/>
        <v>3.1274622509085102E-3</v>
      </c>
      <c r="AM854" s="4">
        <f t="shared" si="143"/>
        <v>2.2237654335183676</v>
      </c>
      <c r="AN854" s="4">
        <f t="shared" si="144"/>
        <v>1.1530046182111071</v>
      </c>
      <c r="AO854" s="4" t="str">
        <f t="shared" si="145"/>
        <v>K09006</v>
      </c>
      <c r="AP854" s="16" t="str">
        <f t="shared" si="150"/>
        <v>#FFFF00</v>
      </c>
    </row>
    <row r="855" spans="1:42" x14ac:dyDescent="0.35">
      <c r="A855" s="3" t="s">
        <v>3570</v>
      </c>
      <c r="B855" s="4"/>
      <c r="C855" s="4"/>
      <c r="D855" s="23" t="s">
        <v>32</v>
      </c>
      <c r="E855" s="4" t="s">
        <v>33</v>
      </c>
      <c r="F855" s="4" t="s">
        <v>34</v>
      </c>
      <c r="G855" s="4" t="s">
        <v>35</v>
      </c>
      <c r="H855" s="4" t="s">
        <v>36</v>
      </c>
      <c r="I855" s="4" t="s">
        <v>37</v>
      </c>
      <c r="J855" s="4" t="s">
        <v>38</v>
      </c>
      <c r="K855" s="4" t="s">
        <v>32</v>
      </c>
      <c r="L855" s="4" t="s">
        <v>39</v>
      </c>
      <c r="M855" s="4" t="s">
        <v>228</v>
      </c>
      <c r="N855" s="4" t="s">
        <v>41</v>
      </c>
      <c r="O855" s="4" t="s">
        <v>3571</v>
      </c>
      <c r="P855" s="4" t="s">
        <v>3572</v>
      </c>
      <c r="Q855" s="4" t="s">
        <v>3573</v>
      </c>
      <c r="R855" s="4">
        <v>95.6</v>
      </c>
      <c r="S855" s="4">
        <v>0</v>
      </c>
      <c r="T855" s="4">
        <v>0</v>
      </c>
      <c r="U855" s="4">
        <v>0</v>
      </c>
      <c r="V855" s="4">
        <v>0</v>
      </c>
      <c r="W855" s="4">
        <v>0</v>
      </c>
      <c r="X855" s="5">
        <v>0</v>
      </c>
      <c r="Z855" s="3">
        <f t="shared" si="141"/>
        <v>4.0000000000000002E-4</v>
      </c>
      <c r="AA855" s="4">
        <f t="shared" si="141"/>
        <v>4.0000000000000002E-4</v>
      </c>
      <c r="AB855" s="4">
        <f t="shared" si="141"/>
        <v>4.0000000000000002E-4</v>
      </c>
      <c r="AC855" s="4">
        <f t="shared" si="140"/>
        <v>4.0000000000000002E-4</v>
      </c>
      <c r="AD855" s="4">
        <f t="shared" si="140"/>
        <v>4.0000000000000002E-4</v>
      </c>
      <c r="AE855" s="5">
        <f t="shared" si="140"/>
        <v>4.0000000000000002E-4</v>
      </c>
      <c r="AF855"/>
      <c r="AG855" s="3">
        <f t="shared" si="146"/>
        <v>4.0000000000000002E-4</v>
      </c>
      <c r="AH855" s="5">
        <f t="shared" si="147"/>
        <v>4.0000000000000002E-4</v>
      </c>
      <c r="AI855"/>
      <c r="AJ855" s="3" t="e">
        <f t="shared" si="148"/>
        <v>#DIV/0!</v>
      </c>
      <c r="AK855" s="4">
        <f t="shared" si="142"/>
        <v>1</v>
      </c>
      <c r="AL855" s="4">
        <f t="shared" si="149"/>
        <v>1</v>
      </c>
      <c r="AM855" s="4">
        <f t="shared" si="143"/>
        <v>1</v>
      </c>
      <c r="AN855" s="4">
        <f t="shared" si="144"/>
        <v>0</v>
      </c>
      <c r="AO855" s="4">
        <f t="shared" si="145"/>
        <v>0</v>
      </c>
      <c r="AP855" s="16" t="str">
        <f t="shared" si="150"/>
        <v>#00FF00</v>
      </c>
    </row>
    <row r="856" spans="1:42" x14ac:dyDescent="0.35">
      <c r="A856" s="3" t="s">
        <v>3574</v>
      </c>
      <c r="B856" s="4"/>
      <c r="C856" s="4"/>
      <c r="D856" s="23" t="s">
        <v>32</v>
      </c>
      <c r="E856" s="4" t="s">
        <v>33</v>
      </c>
      <c r="F856" s="4" t="s">
        <v>34</v>
      </c>
      <c r="G856" s="4" t="s">
        <v>35</v>
      </c>
      <c r="H856" s="4" t="s">
        <v>36</v>
      </c>
      <c r="I856" s="4" t="s">
        <v>37</v>
      </c>
      <c r="J856" s="4" t="s">
        <v>38</v>
      </c>
      <c r="K856" s="4" t="s">
        <v>32</v>
      </c>
      <c r="L856" s="4" t="s">
        <v>111</v>
      </c>
      <c r="M856" s="4" t="s">
        <v>64</v>
      </c>
      <c r="N856" s="4" t="s">
        <v>41</v>
      </c>
      <c r="O856" s="4" t="s">
        <v>3575</v>
      </c>
      <c r="P856" s="4" t="s">
        <v>3576</v>
      </c>
      <c r="Q856" s="4" t="s">
        <v>3577</v>
      </c>
      <c r="R856" s="4">
        <v>74.8</v>
      </c>
      <c r="S856" s="4">
        <v>0</v>
      </c>
      <c r="T856" s="4">
        <v>0</v>
      </c>
      <c r="U856" s="4">
        <v>0</v>
      </c>
      <c r="V856" s="4">
        <v>0</v>
      </c>
      <c r="W856" s="4">
        <v>0</v>
      </c>
      <c r="X856" s="5">
        <v>1</v>
      </c>
      <c r="Z856" s="3">
        <f t="shared" si="141"/>
        <v>4.0000000000000002E-4</v>
      </c>
      <c r="AA856" s="4">
        <f t="shared" si="141"/>
        <v>4.0000000000000002E-4</v>
      </c>
      <c r="AB856" s="4">
        <f t="shared" si="141"/>
        <v>4.0000000000000002E-4</v>
      </c>
      <c r="AC856" s="4">
        <f t="shared" si="140"/>
        <v>4.0000000000000002E-4</v>
      </c>
      <c r="AD856" s="4">
        <f t="shared" si="140"/>
        <v>4.0000000000000002E-4</v>
      </c>
      <c r="AE856" s="5">
        <f t="shared" si="140"/>
        <v>5.5720798616569727E-4</v>
      </c>
      <c r="AF856"/>
      <c r="AG856" s="3">
        <f t="shared" si="146"/>
        <v>4.0000000000000002E-4</v>
      </c>
      <c r="AH856" s="5">
        <f t="shared" si="147"/>
        <v>4.5240266205523244E-4</v>
      </c>
      <c r="AI856"/>
      <c r="AJ856" s="3">
        <f t="shared" si="148"/>
        <v>0.42264973081037416</v>
      </c>
      <c r="AK856" s="4">
        <f t="shared" si="142"/>
        <v>0.42264973081037416</v>
      </c>
      <c r="AL856" s="4">
        <f t="shared" si="149"/>
        <v>1</v>
      </c>
      <c r="AM856" s="4">
        <f t="shared" si="143"/>
        <v>1.1310066551380811</v>
      </c>
      <c r="AN856" s="4">
        <f t="shared" si="144"/>
        <v>0</v>
      </c>
      <c r="AO856" s="4">
        <f t="shared" si="145"/>
        <v>0</v>
      </c>
      <c r="AP856" s="16" t="str">
        <f t="shared" si="150"/>
        <v>#00FF00</v>
      </c>
    </row>
    <row r="857" spans="1:42" x14ac:dyDescent="0.35">
      <c r="A857" s="3" t="s">
        <v>3578</v>
      </c>
      <c r="B857" s="4"/>
      <c r="C857" s="4"/>
      <c r="D857" s="23" t="s">
        <v>32</v>
      </c>
      <c r="E857" s="4" t="s">
        <v>101</v>
      </c>
      <c r="F857" s="4" t="s">
        <v>34</v>
      </c>
      <c r="G857" s="4"/>
      <c r="H857" s="4"/>
      <c r="I857" s="4"/>
      <c r="J857" s="4"/>
      <c r="K857" s="4"/>
      <c r="L857" s="4"/>
      <c r="M857" s="4" t="s">
        <v>169</v>
      </c>
      <c r="N857" s="4" t="s">
        <v>41</v>
      </c>
      <c r="O857" s="4" t="s">
        <v>50</v>
      </c>
      <c r="P857" s="4" t="s">
        <v>50</v>
      </c>
      <c r="Q857" s="4" t="s">
        <v>103</v>
      </c>
      <c r="R857" s="4">
        <v>92.8</v>
      </c>
      <c r="S857" s="4">
        <v>0</v>
      </c>
      <c r="T857" s="4">
        <v>0</v>
      </c>
      <c r="U857" s="4">
        <v>0</v>
      </c>
      <c r="V857" s="4">
        <v>0</v>
      </c>
      <c r="W857" s="4">
        <v>0</v>
      </c>
      <c r="X857" s="5">
        <v>0</v>
      </c>
      <c r="Z857" s="3">
        <f t="shared" si="141"/>
        <v>4.0000000000000002E-4</v>
      </c>
      <c r="AA857" s="4">
        <f t="shared" si="141"/>
        <v>4.0000000000000002E-4</v>
      </c>
      <c r="AB857" s="4">
        <f t="shared" si="141"/>
        <v>4.0000000000000002E-4</v>
      </c>
      <c r="AC857" s="4">
        <f t="shared" si="140"/>
        <v>4.0000000000000002E-4</v>
      </c>
      <c r="AD857" s="4">
        <f t="shared" si="140"/>
        <v>4.0000000000000002E-4</v>
      </c>
      <c r="AE857" s="5">
        <f t="shared" si="140"/>
        <v>4.0000000000000002E-4</v>
      </c>
      <c r="AF857"/>
      <c r="AG857" s="3">
        <f t="shared" si="146"/>
        <v>4.0000000000000002E-4</v>
      </c>
      <c r="AH857" s="5">
        <f t="shared" si="147"/>
        <v>4.0000000000000002E-4</v>
      </c>
      <c r="AI857"/>
      <c r="AJ857" s="3" t="e">
        <f t="shared" si="148"/>
        <v>#DIV/0!</v>
      </c>
      <c r="AK857" s="4">
        <f t="shared" si="142"/>
        <v>1</v>
      </c>
      <c r="AL857" s="4">
        <f t="shared" si="149"/>
        <v>1</v>
      </c>
      <c r="AM857" s="4">
        <f t="shared" si="143"/>
        <v>1</v>
      </c>
      <c r="AN857" s="4">
        <f t="shared" si="144"/>
        <v>0</v>
      </c>
      <c r="AO857" s="4">
        <f t="shared" si="145"/>
        <v>0</v>
      </c>
      <c r="AP857" s="16" t="str">
        <f t="shared" si="150"/>
        <v>#00FF00</v>
      </c>
    </row>
    <row r="858" spans="1:42" x14ac:dyDescent="0.35">
      <c r="A858" s="3" t="s">
        <v>3579</v>
      </c>
      <c r="B858" s="4"/>
      <c r="C858" s="4"/>
      <c r="D858" s="23" t="s">
        <v>32</v>
      </c>
      <c r="E858" s="4" t="s">
        <v>33</v>
      </c>
      <c r="F858" s="4" t="s">
        <v>34</v>
      </c>
      <c r="G858" s="4" t="s">
        <v>35</v>
      </c>
      <c r="H858" s="4" t="s">
        <v>36</v>
      </c>
      <c r="I858" s="4" t="s">
        <v>37</v>
      </c>
      <c r="J858" s="4" t="s">
        <v>38</v>
      </c>
      <c r="K858" s="4" t="s">
        <v>32</v>
      </c>
      <c r="L858" s="4" t="s">
        <v>708</v>
      </c>
      <c r="M858" s="4" t="s">
        <v>741</v>
      </c>
      <c r="N858" s="4" t="s">
        <v>41</v>
      </c>
      <c r="O858" s="4" t="s">
        <v>50</v>
      </c>
      <c r="P858" s="4" t="s">
        <v>50</v>
      </c>
      <c r="Q858" s="4" t="s">
        <v>3580</v>
      </c>
      <c r="R858" s="4">
        <v>45.6</v>
      </c>
      <c r="S858" s="4">
        <v>0</v>
      </c>
      <c r="T858" s="4">
        <v>0</v>
      </c>
      <c r="U858" s="4">
        <v>0</v>
      </c>
      <c r="V858" s="4">
        <v>0</v>
      </c>
      <c r="W858" s="4">
        <v>2</v>
      </c>
      <c r="X858" s="5">
        <v>3</v>
      </c>
      <c r="Z858" s="3">
        <f t="shared" si="141"/>
        <v>4.0000000000000002E-4</v>
      </c>
      <c r="AA858" s="4">
        <f t="shared" si="141"/>
        <v>4.0000000000000002E-4</v>
      </c>
      <c r="AB858" s="4">
        <f t="shared" si="141"/>
        <v>4.0000000000000002E-4</v>
      </c>
      <c r="AC858" s="4">
        <f t="shared" si="140"/>
        <v>4.0000000000000002E-4</v>
      </c>
      <c r="AD858" s="4">
        <f t="shared" si="140"/>
        <v>7.6225321499728306E-4</v>
      </c>
      <c r="AE858" s="5">
        <f t="shared" si="140"/>
        <v>8.7162395849709167E-4</v>
      </c>
      <c r="AF858"/>
      <c r="AG858" s="3">
        <f t="shared" si="146"/>
        <v>4.0000000000000002E-4</v>
      </c>
      <c r="AH858" s="5">
        <f t="shared" si="147"/>
        <v>6.7795905783145816E-4</v>
      </c>
      <c r="AI858"/>
      <c r="AJ858" s="3">
        <f t="shared" si="148"/>
        <v>0.19043708537264914</v>
      </c>
      <c r="AK858" s="4">
        <f t="shared" si="142"/>
        <v>0.19043708537264914</v>
      </c>
      <c r="AL858" s="4">
        <f t="shared" si="149"/>
        <v>1</v>
      </c>
      <c r="AM858" s="4">
        <f t="shared" si="143"/>
        <v>1.6948976445786452</v>
      </c>
      <c r="AN858" s="4">
        <f t="shared" si="144"/>
        <v>0</v>
      </c>
      <c r="AO858" s="4">
        <f t="shared" si="145"/>
        <v>0</v>
      </c>
      <c r="AP858" s="16" t="str">
        <f t="shared" si="150"/>
        <v>#00FF00</v>
      </c>
    </row>
    <row r="859" spans="1:42" x14ac:dyDescent="0.35">
      <c r="A859" s="3" t="s">
        <v>3581</v>
      </c>
      <c r="B859" s="4" t="s">
        <v>3582</v>
      </c>
      <c r="C859" s="4"/>
      <c r="D859" s="23" t="s">
        <v>32</v>
      </c>
      <c r="E859" s="4" t="s">
        <v>33</v>
      </c>
      <c r="F859" s="4" t="s">
        <v>34</v>
      </c>
      <c r="G859" s="4" t="s">
        <v>35</v>
      </c>
      <c r="H859" s="4" t="s">
        <v>36</v>
      </c>
      <c r="I859" s="4" t="s">
        <v>37</v>
      </c>
      <c r="J859" s="4" t="s">
        <v>38</v>
      </c>
      <c r="K859" s="4" t="s">
        <v>32</v>
      </c>
      <c r="L859" s="4" t="s">
        <v>39</v>
      </c>
      <c r="M859" s="4" t="s">
        <v>175</v>
      </c>
      <c r="N859" s="4" t="s">
        <v>41</v>
      </c>
      <c r="O859" s="4" t="s">
        <v>818</v>
      </c>
      <c r="P859" s="4" t="s">
        <v>819</v>
      </c>
      <c r="Q859" s="4" t="s">
        <v>3583</v>
      </c>
      <c r="R859" s="4">
        <v>71.7</v>
      </c>
      <c r="S859" s="4">
        <v>0</v>
      </c>
      <c r="T859" s="4">
        <v>1</v>
      </c>
      <c r="U859" s="4">
        <v>0</v>
      </c>
      <c r="V859" s="4">
        <v>0</v>
      </c>
      <c r="W859" s="4">
        <v>1</v>
      </c>
      <c r="X859" s="5">
        <v>0</v>
      </c>
      <c r="Z859" s="3">
        <f t="shared" si="141"/>
        <v>4.0000000000000002E-4</v>
      </c>
      <c r="AA859" s="4">
        <f t="shared" si="141"/>
        <v>8.9470085470085472E-3</v>
      </c>
      <c r="AB859" s="4">
        <f t="shared" si="141"/>
        <v>4.0000000000000002E-4</v>
      </c>
      <c r="AC859" s="4">
        <f t="shared" si="140"/>
        <v>4.0000000000000002E-4</v>
      </c>
      <c r="AD859" s="4">
        <f t="shared" si="140"/>
        <v>5.8112660749864162E-4</v>
      </c>
      <c r="AE859" s="5">
        <f t="shared" si="140"/>
        <v>4.0000000000000002E-4</v>
      </c>
      <c r="AF859"/>
      <c r="AG859" s="3">
        <f t="shared" si="146"/>
        <v>3.2490028490028485E-3</v>
      </c>
      <c r="AH859" s="5">
        <f t="shared" si="147"/>
        <v>4.6037553583288052E-4</v>
      </c>
      <c r="AI859"/>
      <c r="AJ859" s="3">
        <f t="shared" si="148"/>
        <v>0.42264973081037438</v>
      </c>
      <c r="AK859" s="4">
        <f t="shared" si="142"/>
        <v>0.42264973081037438</v>
      </c>
      <c r="AL859" s="4">
        <f t="shared" si="149"/>
        <v>1</v>
      </c>
      <c r="AM859" s="4">
        <f t="shared" si="143"/>
        <v>0.14169748603765442</v>
      </c>
      <c r="AN859" s="4">
        <f t="shared" si="144"/>
        <v>0</v>
      </c>
      <c r="AO859" s="4" t="str">
        <f t="shared" si="145"/>
        <v>K07096</v>
      </c>
      <c r="AP859" s="16" t="str">
        <f t="shared" si="150"/>
        <v>#00FF00</v>
      </c>
    </row>
    <row r="860" spans="1:42" x14ac:dyDescent="0.35">
      <c r="A860" s="3" t="s">
        <v>3584</v>
      </c>
      <c r="B860" s="4"/>
      <c r="C860" s="4"/>
      <c r="D860" s="23" t="s">
        <v>32</v>
      </c>
      <c r="E860" s="4" t="s">
        <v>33</v>
      </c>
      <c r="F860" s="4" t="s">
        <v>34</v>
      </c>
      <c r="G860" s="4" t="s">
        <v>35</v>
      </c>
      <c r="H860" s="4" t="s">
        <v>36</v>
      </c>
      <c r="I860" s="4" t="s">
        <v>37</v>
      </c>
      <c r="J860" s="4" t="s">
        <v>38</v>
      </c>
      <c r="K860" s="4" t="s">
        <v>32</v>
      </c>
      <c r="L860" s="4" t="s">
        <v>39</v>
      </c>
      <c r="M860" s="4" t="s">
        <v>56</v>
      </c>
      <c r="N860" s="4" t="s">
        <v>41</v>
      </c>
      <c r="O860" s="4" t="s">
        <v>50</v>
      </c>
      <c r="P860" s="4" t="s">
        <v>50</v>
      </c>
      <c r="Q860" s="4" t="s">
        <v>3585</v>
      </c>
      <c r="R860" s="4">
        <v>71.8</v>
      </c>
      <c r="S860" s="4">
        <v>0</v>
      </c>
      <c r="T860" s="4">
        <v>0</v>
      </c>
      <c r="U860" s="4">
        <v>0</v>
      </c>
      <c r="V860" s="4">
        <v>0</v>
      </c>
      <c r="W860" s="4">
        <v>0</v>
      </c>
      <c r="X860" s="5">
        <v>0</v>
      </c>
      <c r="Z860" s="3">
        <f t="shared" si="141"/>
        <v>4.0000000000000002E-4</v>
      </c>
      <c r="AA860" s="4">
        <f t="shared" si="141"/>
        <v>4.0000000000000002E-4</v>
      </c>
      <c r="AB860" s="4">
        <f t="shared" si="141"/>
        <v>4.0000000000000002E-4</v>
      </c>
      <c r="AC860" s="4">
        <f t="shared" si="140"/>
        <v>4.0000000000000002E-4</v>
      </c>
      <c r="AD860" s="4">
        <f t="shared" si="140"/>
        <v>4.0000000000000002E-4</v>
      </c>
      <c r="AE860" s="5">
        <f t="shared" si="140"/>
        <v>4.0000000000000002E-4</v>
      </c>
      <c r="AF860"/>
      <c r="AG860" s="3">
        <f t="shared" si="146"/>
        <v>4.0000000000000002E-4</v>
      </c>
      <c r="AH860" s="5">
        <f t="shared" si="147"/>
        <v>4.0000000000000002E-4</v>
      </c>
      <c r="AI860"/>
      <c r="AJ860" s="3" t="e">
        <f t="shared" si="148"/>
        <v>#DIV/0!</v>
      </c>
      <c r="AK860" s="4">
        <f t="shared" si="142"/>
        <v>1</v>
      </c>
      <c r="AL860" s="4">
        <f t="shared" si="149"/>
        <v>1</v>
      </c>
      <c r="AM860" s="4">
        <f t="shared" si="143"/>
        <v>1</v>
      </c>
      <c r="AN860" s="4">
        <f t="shared" si="144"/>
        <v>0</v>
      </c>
      <c r="AO860" s="4">
        <f t="shared" si="145"/>
        <v>0</v>
      </c>
      <c r="AP860" s="16" t="str">
        <f t="shared" si="150"/>
        <v>#00FF00</v>
      </c>
    </row>
    <row r="861" spans="1:42" x14ac:dyDescent="0.35">
      <c r="A861" s="3" t="s">
        <v>3586</v>
      </c>
      <c r="B861" s="4"/>
      <c r="C861" s="4"/>
      <c r="D861" s="23" t="s">
        <v>32</v>
      </c>
      <c r="E861" s="4" t="s">
        <v>33</v>
      </c>
      <c r="F861" s="4" t="s">
        <v>34</v>
      </c>
      <c r="G861" s="4" t="s">
        <v>35</v>
      </c>
      <c r="H861" s="4" t="s">
        <v>36</v>
      </c>
      <c r="I861" s="4" t="s">
        <v>37</v>
      </c>
      <c r="J861" s="4" t="s">
        <v>38</v>
      </c>
      <c r="K861" s="4" t="s">
        <v>32</v>
      </c>
      <c r="L861" s="4" t="s">
        <v>39</v>
      </c>
      <c r="M861" s="4" t="s">
        <v>392</v>
      </c>
      <c r="N861" s="4" t="s">
        <v>41</v>
      </c>
      <c r="O861" s="4" t="s">
        <v>3587</v>
      </c>
      <c r="P861" s="4" t="s">
        <v>3588</v>
      </c>
      <c r="Q861" s="4" t="s">
        <v>631</v>
      </c>
      <c r="R861" s="4">
        <v>91.2</v>
      </c>
      <c r="S861" s="4">
        <v>0</v>
      </c>
      <c r="T861" s="4">
        <v>0</v>
      </c>
      <c r="U861" s="4">
        <v>0</v>
      </c>
      <c r="V861" s="4">
        <v>6</v>
      </c>
      <c r="W861" s="4">
        <v>16</v>
      </c>
      <c r="X861" s="5">
        <v>18</v>
      </c>
      <c r="Z861" s="3">
        <f t="shared" si="141"/>
        <v>4.0000000000000002E-4</v>
      </c>
      <c r="AA861" s="4">
        <f t="shared" si="141"/>
        <v>4.0000000000000002E-4</v>
      </c>
      <c r="AB861" s="4">
        <f t="shared" si="141"/>
        <v>4.0000000000000002E-4</v>
      </c>
      <c r="AC861" s="4">
        <f t="shared" si="140"/>
        <v>3.1210884353741497E-3</v>
      </c>
      <c r="AD861" s="4">
        <f t="shared" si="140"/>
        <v>3.2980257199782649E-3</v>
      </c>
      <c r="AE861" s="5">
        <f t="shared" si="140"/>
        <v>3.2297437509825502E-3</v>
      </c>
      <c r="AF861"/>
      <c r="AG861" s="3">
        <f t="shared" si="146"/>
        <v>4.0000000000000002E-4</v>
      </c>
      <c r="AH861" s="5">
        <f t="shared" si="147"/>
        <v>3.216285968778322E-3</v>
      </c>
      <c r="AI861"/>
      <c r="AJ861" s="3">
        <f t="shared" si="148"/>
        <v>3.3447113487531033E-4</v>
      </c>
      <c r="AK861" s="4">
        <f t="shared" si="142"/>
        <v>3.3447113487531033E-4</v>
      </c>
      <c r="AL861" s="4">
        <f t="shared" si="149"/>
        <v>3.3447113487531033E-4</v>
      </c>
      <c r="AM861" s="4">
        <f t="shared" si="143"/>
        <v>8.0407149219458045</v>
      </c>
      <c r="AN861" s="4">
        <f t="shared" si="144"/>
        <v>3.0073237810673312</v>
      </c>
      <c r="AO861" s="4">
        <f t="shared" si="145"/>
        <v>0</v>
      </c>
      <c r="AP861" s="16" t="str">
        <f t="shared" si="150"/>
        <v>#FF8000</v>
      </c>
    </row>
    <row r="862" spans="1:42" x14ac:dyDescent="0.35">
      <c r="A862" s="3" t="s">
        <v>3589</v>
      </c>
      <c r="B862" s="4"/>
      <c r="C862" s="4"/>
      <c r="D862" s="23" t="s">
        <v>32</v>
      </c>
      <c r="E862" s="4" t="s">
        <v>33</v>
      </c>
      <c r="F862" s="4" t="s">
        <v>34</v>
      </c>
      <c r="G862" s="4" t="s">
        <v>35</v>
      </c>
      <c r="H862" s="4" t="s">
        <v>36</v>
      </c>
      <c r="I862" s="4" t="s">
        <v>37</v>
      </c>
      <c r="J862" s="4" t="s">
        <v>38</v>
      </c>
      <c r="K862" s="4" t="s">
        <v>32</v>
      </c>
      <c r="L862" s="4" t="s">
        <v>39</v>
      </c>
      <c r="M862" s="4" t="s">
        <v>586</v>
      </c>
      <c r="N862" s="4" t="s">
        <v>41</v>
      </c>
      <c r="O862" s="4" t="s">
        <v>50</v>
      </c>
      <c r="P862" s="4" t="s">
        <v>50</v>
      </c>
      <c r="Q862" s="4" t="s">
        <v>51</v>
      </c>
      <c r="R862" s="4">
        <v>54.9</v>
      </c>
      <c r="S862" s="4">
        <v>0</v>
      </c>
      <c r="T862" s="4">
        <v>0</v>
      </c>
      <c r="U862" s="4">
        <v>0</v>
      </c>
      <c r="V862" s="4">
        <v>0</v>
      </c>
      <c r="W862" s="4">
        <v>1</v>
      </c>
      <c r="X862" s="5">
        <v>0</v>
      </c>
      <c r="Z862" s="3">
        <f t="shared" si="141"/>
        <v>4.0000000000000002E-4</v>
      </c>
      <c r="AA862" s="4">
        <f t="shared" si="141"/>
        <v>4.0000000000000002E-4</v>
      </c>
      <c r="AB862" s="4">
        <f t="shared" si="141"/>
        <v>4.0000000000000002E-4</v>
      </c>
      <c r="AC862" s="4">
        <f t="shared" si="140"/>
        <v>4.0000000000000002E-4</v>
      </c>
      <c r="AD862" s="4">
        <f t="shared" si="140"/>
        <v>5.8112660749864162E-4</v>
      </c>
      <c r="AE862" s="5">
        <f t="shared" si="140"/>
        <v>4.0000000000000002E-4</v>
      </c>
      <c r="AF862"/>
      <c r="AG862" s="3">
        <f t="shared" si="146"/>
        <v>4.0000000000000002E-4</v>
      </c>
      <c r="AH862" s="5">
        <f t="shared" si="147"/>
        <v>4.6037553583288052E-4</v>
      </c>
      <c r="AI862"/>
      <c r="AJ862" s="3">
        <f t="shared" si="148"/>
        <v>0.42264973081037438</v>
      </c>
      <c r="AK862" s="4">
        <f t="shared" si="142"/>
        <v>0.42264973081037438</v>
      </c>
      <c r="AL862" s="4">
        <f t="shared" si="149"/>
        <v>1</v>
      </c>
      <c r="AM862" s="4">
        <f t="shared" si="143"/>
        <v>1.1509388395822013</v>
      </c>
      <c r="AN862" s="4">
        <f t="shared" si="144"/>
        <v>0</v>
      </c>
      <c r="AO862" s="4">
        <f t="shared" si="145"/>
        <v>0</v>
      </c>
      <c r="AP862" s="16" t="str">
        <f t="shared" si="150"/>
        <v>#00FF00</v>
      </c>
    </row>
    <row r="863" spans="1:42" x14ac:dyDescent="0.35">
      <c r="A863" s="3" t="s">
        <v>3590</v>
      </c>
      <c r="B863" s="4"/>
      <c r="C863" s="4"/>
      <c r="D863" s="23" t="s">
        <v>32</v>
      </c>
      <c r="E863" s="4" t="s">
        <v>101</v>
      </c>
      <c r="F863" s="4" t="s">
        <v>34</v>
      </c>
      <c r="G863" s="4"/>
      <c r="H863" s="4"/>
      <c r="I863" s="4"/>
      <c r="J863" s="4"/>
      <c r="K863" s="4"/>
      <c r="L863" s="4"/>
      <c r="M863" s="4" t="s">
        <v>571</v>
      </c>
      <c r="N863" s="4" t="s">
        <v>41</v>
      </c>
      <c r="O863" s="4" t="s">
        <v>50</v>
      </c>
      <c r="P863" s="4" t="s">
        <v>50</v>
      </c>
      <c r="Q863" s="4" t="s">
        <v>3591</v>
      </c>
      <c r="R863" s="4">
        <v>85</v>
      </c>
      <c r="S863" s="4">
        <v>0</v>
      </c>
      <c r="T863" s="4">
        <v>0</v>
      </c>
      <c r="U863" s="4">
        <v>0</v>
      </c>
      <c r="V863" s="4">
        <v>0</v>
      </c>
      <c r="W863" s="4">
        <v>0</v>
      </c>
      <c r="X863" s="5">
        <v>1</v>
      </c>
      <c r="Z863" s="3">
        <f t="shared" si="141"/>
        <v>4.0000000000000002E-4</v>
      </c>
      <c r="AA863" s="4">
        <f t="shared" si="141"/>
        <v>4.0000000000000002E-4</v>
      </c>
      <c r="AB863" s="4">
        <f t="shared" si="141"/>
        <v>4.0000000000000002E-4</v>
      </c>
      <c r="AC863" s="4">
        <f t="shared" si="140"/>
        <v>4.0000000000000002E-4</v>
      </c>
      <c r="AD863" s="4">
        <f t="shared" si="140"/>
        <v>4.0000000000000002E-4</v>
      </c>
      <c r="AE863" s="5">
        <f t="shared" si="140"/>
        <v>5.5720798616569727E-4</v>
      </c>
      <c r="AF863"/>
      <c r="AG863" s="3">
        <f t="shared" si="146"/>
        <v>4.0000000000000002E-4</v>
      </c>
      <c r="AH863" s="5">
        <f t="shared" si="147"/>
        <v>4.5240266205523244E-4</v>
      </c>
      <c r="AI863"/>
      <c r="AJ863" s="3">
        <f t="shared" si="148"/>
        <v>0.42264973081037416</v>
      </c>
      <c r="AK863" s="4">
        <f t="shared" si="142"/>
        <v>0.42264973081037416</v>
      </c>
      <c r="AL863" s="4">
        <f t="shared" si="149"/>
        <v>1</v>
      </c>
      <c r="AM863" s="4">
        <f t="shared" si="143"/>
        <v>1.1310066551380811</v>
      </c>
      <c r="AN863" s="4">
        <f t="shared" si="144"/>
        <v>0</v>
      </c>
      <c r="AO863" s="4">
        <f t="shared" si="145"/>
        <v>0</v>
      </c>
      <c r="AP863" s="16" t="str">
        <f t="shared" si="150"/>
        <v>#00FF00</v>
      </c>
    </row>
    <row r="864" spans="1:42" x14ac:dyDescent="0.35">
      <c r="A864" s="3" t="s">
        <v>3592</v>
      </c>
      <c r="B864" s="4" t="s">
        <v>559</v>
      </c>
      <c r="C864" s="4"/>
      <c r="D864" s="23" t="s">
        <v>32</v>
      </c>
      <c r="E864" s="4" t="s">
        <v>33</v>
      </c>
      <c r="F864" s="4" t="s">
        <v>34</v>
      </c>
      <c r="G864" s="4" t="s">
        <v>35</v>
      </c>
      <c r="H864" s="4" t="s">
        <v>36</v>
      </c>
      <c r="I864" s="4" t="s">
        <v>37</v>
      </c>
      <c r="J864" s="4" t="s">
        <v>38</v>
      </c>
      <c r="K864" s="4" t="s">
        <v>32</v>
      </c>
      <c r="L864" s="4" t="s">
        <v>111</v>
      </c>
      <c r="M864" s="4" t="s">
        <v>64</v>
      </c>
      <c r="N864" s="4" t="s">
        <v>41</v>
      </c>
      <c r="O864" s="4" t="s">
        <v>561</v>
      </c>
      <c r="P864" s="4" t="s">
        <v>562</v>
      </c>
      <c r="Q864" s="4" t="s">
        <v>3593</v>
      </c>
      <c r="R864" s="4">
        <v>81.900000000000006</v>
      </c>
      <c r="S864" s="4">
        <v>0</v>
      </c>
      <c r="T864" s="4">
        <v>0</v>
      </c>
      <c r="U864" s="4">
        <v>0</v>
      </c>
      <c r="V864" s="4">
        <v>0</v>
      </c>
      <c r="W864" s="4">
        <v>3</v>
      </c>
      <c r="X864" s="5">
        <v>4</v>
      </c>
      <c r="Z864" s="3">
        <f t="shared" si="141"/>
        <v>4.0000000000000002E-4</v>
      </c>
      <c r="AA864" s="4">
        <f t="shared" si="141"/>
        <v>4.0000000000000002E-4</v>
      </c>
      <c r="AB864" s="4">
        <f t="shared" si="141"/>
        <v>4.0000000000000002E-4</v>
      </c>
      <c r="AC864" s="4">
        <f t="shared" si="140"/>
        <v>4.0000000000000002E-4</v>
      </c>
      <c r="AD864" s="4">
        <f t="shared" si="140"/>
        <v>9.4337982249592472E-4</v>
      </c>
      <c r="AE864" s="5">
        <f t="shared" si="140"/>
        <v>1.028831944662789E-3</v>
      </c>
      <c r="AF864"/>
      <c r="AG864" s="3">
        <f t="shared" si="146"/>
        <v>4.0000000000000002E-4</v>
      </c>
      <c r="AH864" s="5">
        <f t="shared" si="147"/>
        <v>7.9073725571957118E-4</v>
      </c>
      <c r="AI864"/>
      <c r="AJ864" s="3">
        <f t="shared" si="148"/>
        <v>0.18566430180966109</v>
      </c>
      <c r="AK864" s="4">
        <f t="shared" si="142"/>
        <v>0.18566430180966109</v>
      </c>
      <c r="AL864" s="4">
        <f t="shared" si="149"/>
        <v>1</v>
      </c>
      <c r="AM864" s="4">
        <f t="shared" si="143"/>
        <v>1.9768431392989279</v>
      </c>
      <c r="AN864" s="4">
        <f t="shared" si="144"/>
        <v>0</v>
      </c>
      <c r="AO864" s="4" t="str">
        <f t="shared" si="145"/>
        <v>K02016</v>
      </c>
      <c r="AP864" s="16" t="str">
        <f t="shared" si="150"/>
        <v>#00FF00</v>
      </c>
    </row>
    <row r="865" spans="1:42" x14ac:dyDescent="0.35">
      <c r="A865" s="3" t="s">
        <v>3594</v>
      </c>
      <c r="B865" s="4" t="s">
        <v>3595</v>
      </c>
      <c r="C865" s="4"/>
      <c r="D865" s="23" t="s">
        <v>32</v>
      </c>
      <c r="E865" s="4" t="s">
        <v>33</v>
      </c>
      <c r="F865" s="4" t="s">
        <v>34</v>
      </c>
      <c r="G865" s="4" t="s">
        <v>35</v>
      </c>
      <c r="H865" s="4" t="s">
        <v>36</v>
      </c>
      <c r="I865" s="4" t="s">
        <v>37</v>
      </c>
      <c r="J865" s="4" t="s">
        <v>38</v>
      </c>
      <c r="K865" s="4" t="s">
        <v>32</v>
      </c>
      <c r="L865" s="4" t="s">
        <v>39</v>
      </c>
      <c r="M865" s="4" t="s">
        <v>642</v>
      </c>
      <c r="N865" s="4" t="s">
        <v>41</v>
      </c>
      <c r="O865" s="4" t="s">
        <v>3596</v>
      </c>
      <c r="P865" s="4" t="s">
        <v>3597</v>
      </c>
      <c r="Q865" s="4" t="s">
        <v>3598</v>
      </c>
      <c r="R865" s="4">
        <v>70</v>
      </c>
      <c r="S865" s="4">
        <v>0</v>
      </c>
      <c r="T865" s="4">
        <v>0</v>
      </c>
      <c r="U865" s="4">
        <v>0</v>
      </c>
      <c r="V865" s="4">
        <v>0</v>
      </c>
      <c r="W865" s="4">
        <v>2</v>
      </c>
      <c r="X865" s="5">
        <v>2</v>
      </c>
      <c r="Z865" s="3">
        <f t="shared" si="141"/>
        <v>4.0000000000000002E-4</v>
      </c>
      <c r="AA865" s="4">
        <f t="shared" si="141"/>
        <v>4.0000000000000002E-4</v>
      </c>
      <c r="AB865" s="4">
        <f t="shared" si="141"/>
        <v>4.0000000000000002E-4</v>
      </c>
      <c r="AC865" s="4">
        <f t="shared" si="140"/>
        <v>4.0000000000000002E-4</v>
      </c>
      <c r="AD865" s="4">
        <f t="shared" si="140"/>
        <v>7.6225321499728306E-4</v>
      </c>
      <c r="AE865" s="5">
        <f t="shared" si="140"/>
        <v>7.1441597233139447E-4</v>
      </c>
      <c r="AF865"/>
      <c r="AG865" s="3">
        <f t="shared" si="146"/>
        <v>4.0000000000000002E-4</v>
      </c>
      <c r="AH865" s="5">
        <f t="shared" si="147"/>
        <v>6.255563957762258E-4</v>
      </c>
      <c r="AI865"/>
      <c r="AJ865" s="3">
        <f t="shared" si="148"/>
        <v>0.18553614898453963</v>
      </c>
      <c r="AK865" s="4">
        <f t="shared" si="142"/>
        <v>0.18553614898453963</v>
      </c>
      <c r="AL865" s="4">
        <f t="shared" si="149"/>
        <v>1</v>
      </c>
      <c r="AM865" s="4">
        <f t="shared" si="143"/>
        <v>1.5638909894405644</v>
      </c>
      <c r="AN865" s="4">
        <f t="shared" si="144"/>
        <v>0</v>
      </c>
      <c r="AO865" s="4" t="str">
        <f t="shared" si="145"/>
        <v>K19114</v>
      </c>
      <c r="AP865" s="16" t="str">
        <f t="shared" si="150"/>
        <v>#00FF00</v>
      </c>
    </row>
    <row r="866" spans="1:42" x14ac:dyDescent="0.35">
      <c r="A866" s="3" t="s">
        <v>3599</v>
      </c>
      <c r="B866" s="4" t="s">
        <v>2899</v>
      </c>
      <c r="C866" s="4"/>
      <c r="D866" s="23" t="s">
        <v>32</v>
      </c>
      <c r="E866" s="4" t="s">
        <v>33</v>
      </c>
      <c r="F866" s="4" t="s">
        <v>34</v>
      </c>
      <c r="G866" s="4" t="s">
        <v>35</v>
      </c>
      <c r="H866" s="4" t="s">
        <v>36</v>
      </c>
      <c r="I866" s="4" t="s">
        <v>37</v>
      </c>
      <c r="J866" s="4" t="s">
        <v>38</v>
      </c>
      <c r="K866" s="4" t="s">
        <v>32</v>
      </c>
      <c r="L866" s="4" t="s">
        <v>39</v>
      </c>
      <c r="M866" s="4" t="s">
        <v>56</v>
      </c>
      <c r="N866" s="4" t="s">
        <v>41</v>
      </c>
      <c r="O866" s="4" t="s">
        <v>3600</v>
      </c>
      <c r="P866" s="4" t="s">
        <v>3601</v>
      </c>
      <c r="Q866" s="4" t="s">
        <v>2426</v>
      </c>
      <c r="R866" s="4">
        <v>85.7</v>
      </c>
      <c r="S866" s="4">
        <v>0</v>
      </c>
      <c r="T866" s="4">
        <v>0</v>
      </c>
      <c r="U866" s="4">
        <v>0</v>
      </c>
      <c r="V866" s="4">
        <v>0</v>
      </c>
      <c r="W866" s="4">
        <v>0</v>
      </c>
      <c r="X866" s="5">
        <v>0</v>
      </c>
      <c r="Z866" s="3">
        <f t="shared" si="141"/>
        <v>4.0000000000000002E-4</v>
      </c>
      <c r="AA866" s="4">
        <f t="shared" si="141"/>
        <v>4.0000000000000002E-4</v>
      </c>
      <c r="AB866" s="4">
        <f t="shared" si="141"/>
        <v>4.0000000000000002E-4</v>
      </c>
      <c r="AC866" s="4">
        <f t="shared" si="140"/>
        <v>4.0000000000000002E-4</v>
      </c>
      <c r="AD866" s="4">
        <f t="shared" si="140"/>
        <v>4.0000000000000002E-4</v>
      </c>
      <c r="AE866" s="5">
        <f t="shared" si="140"/>
        <v>4.0000000000000002E-4</v>
      </c>
      <c r="AF866"/>
      <c r="AG866" s="3">
        <f t="shared" si="146"/>
        <v>4.0000000000000002E-4</v>
      </c>
      <c r="AH866" s="5">
        <f t="shared" si="147"/>
        <v>4.0000000000000002E-4</v>
      </c>
      <c r="AI866"/>
      <c r="AJ866" s="3" t="e">
        <f t="shared" si="148"/>
        <v>#DIV/0!</v>
      </c>
      <c r="AK866" s="4">
        <f t="shared" si="142"/>
        <v>1</v>
      </c>
      <c r="AL866" s="4">
        <f t="shared" si="149"/>
        <v>1</v>
      </c>
      <c r="AM866" s="4">
        <f t="shared" si="143"/>
        <v>1</v>
      </c>
      <c r="AN866" s="4">
        <f t="shared" si="144"/>
        <v>0</v>
      </c>
      <c r="AO866" s="4" t="str">
        <f t="shared" si="145"/>
        <v>K22225</v>
      </c>
      <c r="AP866" s="16" t="str">
        <f t="shared" si="150"/>
        <v>#00FF00</v>
      </c>
    </row>
    <row r="867" spans="1:42" x14ac:dyDescent="0.35">
      <c r="A867" s="3" t="s">
        <v>3602</v>
      </c>
      <c r="B867" s="4"/>
      <c r="C867" s="4"/>
      <c r="D867" s="23" t="s">
        <v>32</v>
      </c>
      <c r="E867" s="4" t="s">
        <v>101</v>
      </c>
      <c r="F867" s="4" t="s">
        <v>34</v>
      </c>
      <c r="G867" s="4"/>
      <c r="H867" s="4"/>
      <c r="I867" s="4"/>
      <c r="J867" s="4"/>
      <c r="K867" s="4"/>
      <c r="L867" s="4"/>
      <c r="M867" s="4" t="s">
        <v>56</v>
      </c>
      <c r="N867" s="4" t="s">
        <v>41</v>
      </c>
      <c r="O867" s="4" t="s">
        <v>50</v>
      </c>
      <c r="P867" s="4" t="s">
        <v>50</v>
      </c>
      <c r="Q867" s="4" t="s">
        <v>51</v>
      </c>
      <c r="R867" s="4">
        <v>77.400000000000006</v>
      </c>
      <c r="S867" s="4">
        <v>0</v>
      </c>
      <c r="T867" s="4">
        <v>0</v>
      </c>
      <c r="U867" s="4">
        <v>0</v>
      </c>
      <c r="V867" s="4">
        <v>0</v>
      </c>
      <c r="W867" s="4">
        <v>1</v>
      </c>
      <c r="X867" s="5">
        <v>1</v>
      </c>
      <c r="Z867" s="3">
        <f t="shared" si="141"/>
        <v>4.0000000000000002E-4</v>
      </c>
      <c r="AA867" s="4">
        <f t="shared" si="141"/>
        <v>4.0000000000000002E-4</v>
      </c>
      <c r="AB867" s="4">
        <f t="shared" si="141"/>
        <v>4.0000000000000002E-4</v>
      </c>
      <c r="AC867" s="4">
        <f t="shared" si="140"/>
        <v>4.0000000000000002E-4</v>
      </c>
      <c r="AD867" s="4">
        <f t="shared" si="140"/>
        <v>5.8112660749864162E-4</v>
      </c>
      <c r="AE867" s="5">
        <f t="shared" si="140"/>
        <v>5.5720798616569727E-4</v>
      </c>
      <c r="AF867"/>
      <c r="AG867" s="3">
        <f t="shared" si="146"/>
        <v>4.0000000000000002E-4</v>
      </c>
      <c r="AH867" s="5">
        <f t="shared" si="147"/>
        <v>5.1277819788811288E-4</v>
      </c>
      <c r="AI867"/>
      <c r="AJ867" s="3">
        <f t="shared" si="148"/>
        <v>0.18553614898453974</v>
      </c>
      <c r="AK867" s="4">
        <f t="shared" si="142"/>
        <v>0.18553614898453974</v>
      </c>
      <c r="AL867" s="4">
        <f t="shared" si="149"/>
        <v>1</v>
      </c>
      <c r="AM867" s="4">
        <f t="shared" si="143"/>
        <v>1.2819454947202822</v>
      </c>
      <c r="AN867" s="4">
        <f t="shared" si="144"/>
        <v>0</v>
      </c>
      <c r="AO867" s="4">
        <f t="shared" si="145"/>
        <v>0</v>
      </c>
      <c r="AP867" s="16" t="str">
        <f t="shared" si="150"/>
        <v>#00FF00</v>
      </c>
    </row>
    <row r="868" spans="1:42" x14ac:dyDescent="0.35">
      <c r="A868" s="3" t="s">
        <v>3603</v>
      </c>
      <c r="B868" s="4"/>
      <c r="C868" s="4"/>
      <c r="D868" s="23" t="s">
        <v>32</v>
      </c>
      <c r="E868" s="4" t="s">
        <v>33</v>
      </c>
      <c r="F868" s="4" t="s">
        <v>34</v>
      </c>
      <c r="G868" s="4" t="s">
        <v>35</v>
      </c>
      <c r="H868" s="4" t="s">
        <v>36</v>
      </c>
      <c r="I868" s="4" t="s">
        <v>37</v>
      </c>
      <c r="J868" s="4" t="s">
        <v>38</v>
      </c>
      <c r="K868" s="4" t="s">
        <v>32</v>
      </c>
      <c r="L868" s="4" t="s">
        <v>39</v>
      </c>
      <c r="M868" s="4" t="s">
        <v>295</v>
      </c>
      <c r="N868" s="4" t="s">
        <v>41</v>
      </c>
      <c r="O868" s="4" t="s">
        <v>1322</v>
      </c>
      <c r="P868" s="4" t="s">
        <v>1323</v>
      </c>
      <c r="Q868" s="4" t="s">
        <v>3604</v>
      </c>
      <c r="R868" s="4">
        <v>92.9</v>
      </c>
      <c r="S868" s="4">
        <v>0</v>
      </c>
      <c r="T868" s="4">
        <v>0</v>
      </c>
      <c r="U868" s="4">
        <v>0</v>
      </c>
      <c r="V868" s="4">
        <v>1</v>
      </c>
      <c r="W868" s="4">
        <v>2</v>
      </c>
      <c r="X868" s="5">
        <v>1</v>
      </c>
      <c r="Z868" s="3">
        <f t="shared" si="141"/>
        <v>4.0000000000000002E-4</v>
      </c>
      <c r="AA868" s="4">
        <f t="shared" si="141"/>
        <v>4.0000000000000002E-4</v>
      </c>
      <c r="AB868" s="4">
        <f t="shared" si="141"/>
        <v>4.0000000000000002E-4</v>
      </c>
      <c r="AC868" s="4">
        <f t="shared" si="140"/>
        <v>8.5351473922902499E-4</v>
      </c>
      <c r="AD868" s="4">
        <f t="shared" si="140"/>
        <v>7.6225321499728306E-4</v>
      </c>
      <c r="AE868" s="5">
        <f t="shared" si="140"/>
        <v>5.5720798616569727E-4</v>
      </c>
      <c r="AF868"/>
      <c r="AG868" s="3">
        <f t="shared" si="146"/>
        <v>4.0000000000000002E-4</v>
      </c>
      <c r="AH868" s="5">
        <f t="shared" si="147"/>
        <v>7.2432531346400177E-4</v>
      </c>
      <c r="AI868"/>
      <c r="AJ868" s="3">
        <f t="shared" si="148"/>
        <v>6.5849528384004596E-2</v>
      </c>
      <c r="AK868" s="4">
        <f t="shared" si="142"/>
        <v>6.5849528384004596E-2</v>
      </c>
      <c r="AL868" s="4">
        <f t="shared" si="149"/>
        <v>1</v>
      </c>
      <c r="AM868" s="4">
        <f t="shared" si="143"/>
        <v>1.8108132836600044</v>
      </c>
      <c r="AN868" s="4">
        <f t="shared" si="144"/>
        <v>0</v>
      </c>
      <c r="AO868" s="4">
        <f t="shared" si="145"/>
        <v>0</v>
      </c>
      <c r="AP868" s="16" t="str">
        <f t="shared" si="150"/>
        <v>#00FF00</v>
      </c>
    </row>
    <row r="869" spans="1:42" x14ac:dyDescent="0.35">
      <c r="A869" s="3" t="s">
        <v>3605</v>
      </c>
      <c r="B869" s="4" t="s">
        <v>3606</v>
      </c>
      <c r="C869" s="4"/>
      <c r="D869" s="23" t="s">
        <v>32</v>
      </c>
      <c r="E869" s="4" t="s">
        <v>33</v>
      </c>
      <c r="F869" s="4" t="s">
        <v>34</v>
      </c>
      <c r="G869" s="4" t="s">
        <v>35</v>
      </c>
      <c r="H869" s="4" t="s">
        <v>36</v>
      </c>
      <c r="I869" s="4" t="s">
        <v>37</v>
      </c>
      <c r="J869" s="4" t="s">
        <v>38</v>
      </c>
      <c r="K869" s="4" t="s">
        <v>32</v>
      </c>
      <c r="L869" s="4" t="s">
        <v>39</v>
      </c>
      <c r="M869" s="4" t="s">
        <v>603</v>
      </c>
      <c r="N869" s="4" t="s">
        <v>41</v>
      </c>
      <c r="O869" s="4" t="s">
        <v>3607</v>
      </c>
      <c r="P869" s="4" t="s">
        <v>3608</v>
      </c>
      <c r="Q869" s="4" t="s">
        <v>3609</v>
      </c>
      <c r="R869" s="4">
        <v>95.3</v>
      </c>
      <c r="S869" s="4">
        <v>0</v>
      </c>
      <c r="T869" s="4">
        <v>0</v>
      </c>
      <c r="U869" s="4">
        <v>0</v>
      </c>
      <c r="V869" s="4">
        <v>0</v>
      </c>
      <c r="W869" s="4">
        <v>1</v>
      </c>
      <c r="X869" s="5">
        <v>5</v>
      </c>
      <c r="Z869" s="3">
        <f t="shared" si="141"/>
        <v>4.0000000000000002E-4</v>
      </c>
      <c r="AA869" s="4">
        <f t="shared" si="141"/>
        <v>4.0000000000000002E-4</v>
      </c>
      <c r="AB869" s="4">
        <f t="shared" si="141"/>
        <v>4.0000000000000002E-4</v>
      </c>
      <c r="AC869" s="4">
        <f t="shared" si="140"/>
        <v>4.0000000000000002E-4</v>
      </c>
      <c r="AD869" s="4">
        <f t="shared" si="140"/>
        <v>5.8112660749864162E-4</v>
      </c>
      <c r="AE869" s="5">
        <f t="shared" si="140"/>
        <v>1.1860399308284862E-3</v>
      </c>
      <c r="AF869"/>
      <c r="AG869" s="3">
        <f t="shared" si="146"/>
        <v>4.0000000000000002E-4</v>
      </c>
      <c r="AH869" s="5">
        <f t="shared" si="147"/>
        <v>7.2238884610904255E-4</v>
      </c>
      <c r="AI869"/>
      <c r="AJ869" s="3">
        <f t="shared" si="148"/>
        <v>0.30775200758566501</v>
      </c>
      <c r="AK869" s="4">
        <f t="shared" si="142"/>
        <v>0.30775200758566501</v>
      </c>
      <c r="AL869" s="4">
        <f t="shared" si="149"/>
        <v>1</v>
      </c>
      <c r="AM869" s="4">
        <f t="shared" si="143"/>
        <v>1.8059721152726063</v>
      </c>
      <c r="AN869" s="4">
        <f t="shared" si="144"/>
        <v>0</v>
      </c>
      <c r="AO869" s="4" t="str">
        <f t="shared" si="145"/>
        <v>K06883</v>
      </c>
      <c r="AP869" s="16" t="str">
        <f t="shared" si="150"/>
        <v>#00FF00</v>
      </c>
    </row>
    <row r="870" spans="1:42" x14ac:dyDescent="0.35">
      <c r="A870" s="3" t="s">
        <v>3610</v>
      </c>
      <c r="B870" s="4"/>
      <c r="C870" s="4"/>
      <c r="D870" s="23" t="s">
        <v>32</v>
      </c>
      <c r="E870" s="4" t="s">
        <v>33</v>
      </c>
      <c r="F870" s="4" t="s">
        <v>34</v>
      </c>
      <c r="G870" s="4" t="s">
        <v>35</v>
      </c>
      <c r="H870" s="4" t="s">
        <v>36</v>
      </c>
      <c r="I870" s="4" t="s">
        <v>37</v>
      </c>
      <c r="J870" s="4" t="s">
        <v>38</v>
      </c>
      <c r="K870" s="4" t="s">
        <v>32</v>
      </c>
      <c r="L870" s="4" t="s">
        <v>39</v>
      </c>
      <c r="M870" s="4" t="s">
        <v>266</v>
      </c>
      <c r="N870" s="4" t="s">
        <v>41</v>
      </c>
      <c r="O870" s="4" t="s">
        <v>587</v>
      </c>
      <c r="P870" s="4" t="s">
        <v>588</v>
      </c>
      <c r="Q870" s="4" t="s">
        <v>822</v>
      </c>
      <c r="R870" s="4">
        <v>85.2</v>
      </c>
      <c r="S870" s="4">
        <v>0</v>
      </c>
      <c r="T870" s="4">
        <v>0</v>
      </c>
      <c r="U870" s="4">
        <v>0</v>
      </c>
      <c r="V870" s="4">
        <v>3</v>
      </c>
      <c r="W870" s="4">
        <v>5</v>
      </c>
      <c r="X870" s="5">
        <v>2</v>
      </c>
      <c r="Z870" s="3">
        <f t="shared" si="141"/>
        <v>4.0000000000000002E-4</v>
      </c>
      <c r="AA870" s="4">
        <f t="shared" si="141"/>
        <v>4.0000000000000002E-4</v>
      </c>
      <c r="AB870" s="4">
        <f t="shared" si="141"/>
        <v>4.0000000000000002E-4</v>
      </c>
      <c r="AC870" s="4">
        <f t="shared" si="140"/>
        <v>1.7605442176870747E-3</v>
      </c>
      <c r="AD870" s="4">
        <f t="shared" si="140"/>
        <v>1.3056330374932078E-3</v>
      </c>
      <c r="AE870" s="5">
        <f t="shared" si="140"/>
        <v>7.1441597233139447E-4</v>
      </c>
      <c r="AF870"/>
      <c r="AG870" s="3">
        <f t="shared" si="146"/>
        <v>4.0000000000000002E-4</v>
      </c>
      <c r="AH870" s="5">
        <f t="shared" si="147"/>
        <v>1.2601977425038924E-3</v>
      </c>
      <c r="AI870"/>
      <c r="AJ870" s="3">
        <f t="shared" si="148"/>
        <v>0.10481976784525759</v>
      </c>
      <c r="AK870" s="4">
        <f t="shared" si="142"/>
        <v>0.10481976784525759</v>
      </c>
      <c r="AL870" s="4">
        <f t="shared" si="149"/>
        <v>1</v>
      </c>
      <c r="AM870" s="4">
        <f t="shared" si="143"/>
        <v>3.1504943562597307</v>
      </c>
      <c r="AN870" s="4">
        <f t="shared" si="144"/>
        <v>0</v>
      </c>
      <c r="AO870" s="4">
        <f t="shared" si="145"/>
        <v>0</v>
      </c>
      <c r="AP870" s="16" t="str">
        <f t="shared" si="150"/>
        <v>#00FF00</v>
      </c>
    </row>
    <row r="871" spans="1:42" x14ac:dyDescent="0.35">
      <c r="A871" s="3" t="s">
        <v>3611</v>
      </c>
      <c r="B871" s="4"/>
      <c r="C871" s="4"/>
      <c r="D871" s="23" t="s">
        <v>32</v>
      </c>
      <c r="E871" s="4" t="s">
        <v>33</v>
      </c>
      <c r="F871" s="4" t="s">
        <v>34</v>
      </c>
      <c r="G871" s="4" t="s">
        <v>35</v>
      </c>
      <c r="H871" s="4" t="s">
        <v>36</v>
      </c>
      <c r="I871" s="4" t="s">
        <v>37</v>
      </c>
      <c r="J871" s="4" t="s">
        <v>38</v>
      </c>
      <c r="K871" s="4" t="s">
        <v>32</v>
      </c>
      <c r="L871" s="4" t="s">
        <v>373</v>
      </c>
      <c r="M871" s="4" t="s">
        <v>300</v>
      </c>
      <c r="N871" s="4" t="s">
        <v>41</v>
      </c>
      <c r="O871" s="4" t="s">
        <v>3612</v>
      </c>
      <c r="P871" s="4" t="s">
        <v>3613</v>
      </c>
      <c r="Q871" s="4" t="s">
        <v>3614</v>
      </c>
      <c r="R871" s="4">
        <v>83.4</v>
      </c>
      <c r="S871" s="4">
        <v>1</v>
      </c>
      <c r="T871" s="4">
        <v>1</v>
      </c>
      <c r="U871" s="4">
        <v>1</v>
      </c>
      <c r="V871" s="4">
        <v>2</v>
      </c>
      <c r="W871" s="4">
        <v>10</v>
      </c>
      <c r="X871" s="5">
        <v>14</v>
      </c>
      <c r="Z871" s="3">
        <f t="shared" si="141"/>
        <v>1.7641379310344828E-2</v>
      </c>
      <c r="AA871" s="4">
        <f t="shared" si="141"/>
        <v>8.9470085470085472E-3</v>
      </c>
      <c r="AB871" s="4">
        <f t="shared" si="141"/>
        <v>7.9187969924812019E-3</v>
      </c>
      <c r="AC871" s="4">
        <f t="shared" si="140"/>
        <v>1.30702947845805E-3</v>
      </c>
      <c r="AD871" s="4">
        <f t="shared" si="140"/>
        <v>2.2112660749864154E-3</v>
      </c>
      <c r="AE871" s="5">
        <f t="shared" si="140"/>
        <v>2.6009118063197614E-3</v>
      </c>
      <c r="AF871"/>
      <c r="AG871" s="3">
        <f t="shared" si="146"/>
        <v>1.1502394949944858E-2</v>
      </c>
      <c r="AH871" s="5">
        <f t="shared" si="147"/>
        <v>2.0397357865880755E-3</v>
      </c>
      <c r="AI871"/>
      <c r="AJ871" s="3">
        <f t="shared" si="148"/>
        <v>0.11174007876315839</v>
      </c>
      <c r="AK871" s="4">
        <f t="shared" si="142"/>
        <v>0.11174007876315839</v>
      </c>
      <c r="AL871" s="4">
        <f t="shared" si="149"/>
        <v>1</v>
      </c>
      <c r="AM871" s="4">
        <f t="shared" si="143"/>
        <v>0.17733139884905916</v>
      </c>
      <c r="AN871" s="4">
        <f t="shared" si="144"/>
        <v>0</v>
      </c>
      <c r="AO871" s="4">
        <f t="shared" si="145"/>
        <v>0</v>
      </c>
      <c r="AP871" s="16" t="str">
        <f t="shared" si="150"/>
        <v>#00FF00</v>
      </c>
    </row>
    <row r="872" spans="1:42" x14ac:dyDescent="0.35">
      <c r="A872" s="3" t="s">
        <v>3615</v>
      </c>
      <c r="B872" s="4" t="s">
        <v>3616</v>
      </c>
      <c r="C872" s="4" t="s">
        <v>3617</v>
      </c>
      <c r="D872" s="23" t="s">
        <v>32</v>
      </c>
      <c r="E872" s="4" t="s">
        <v>33</v>
      </c>
      <c r="F872" s="4" t="s">
        <v>34</v>
      </c>
      <c r="G872" s="4" t="s">
        <v>35</v>
      </c>
      <c r="H872" s="4" t="s">
        <v>36</v>
      </c>
      <c r="I872" s="4" t="s">
        <v>37</v>
      </c>
      <c r="J872" s="4" t="s">
        <v>38</v>
      </c>
      <c r="K872" s="4" t="s">
        <v>32</v>
      </c>
      <c r="L872" s="4" t="s">
        <v>39</v>
      </c>
      <c r="M872" s="4" t="s">
        <v>64</v>
      </c>
      <c r="N872" s="4" t="s">
        <v>41</v>
      </c>
      <c r="O872" s="4" t="s">
        <v>2012</v>
      </c>
      <c r="P872" s="4" t="s">
        <v>2013</v>
      </c>
      <c r="Q872" s="4" t="s">
        <v>2014</v>
      </c>
      <c r="R872" s="4">
        <v>86.3</v>
      </c>
      <c r="S872" s="4">
        <v>0</v>
      </c>
      <c r="T872" s="4">
        <v>0</v>
      </c>
      <c r="U872" s="4">
        <v>0</v>
      </c>
      <c r="V872" s="4">
        <v>0</v>
      </c>
      <c r="W872" s="4">
        <v>1</v>
      </c>
      <c r="X872" s="5">
        <v>1</v>
      </c>
      <c r="Z872" s="3">
        <f t="shared" si="141"/>
        <v>4.0000000000000002E-4</v>
      </c>
      <c r="AA872" s="4">
        <f t="shared" si="141"/>
        <v>4.0000000000000002E-4</v>
      </c>
      <c r="AB872" s="4">
        <f t="shared" si="141"/>
        <v>4.0000000000000002E-4</v>
      </c>
      <c r="AC872" s="4">
        <f t="shared" si="140"/>
        <v>4.0000000000000002E-4</v>
      </c>
      <c r="AD872" s="4">
        <f t="shared" si="140"/>
        <v>5.8112660749864162E-4</v>
      </c>
      <c r="AE872" s="5">
        <f t="shared" si="140"/>
        <v>5.5720798616569727E-4</v>
      </c>
      <c r="AF872"/>
      <c r="AG872" s="3">
        <f t="shared" si="146"/>
        <v>4.0000000000000002E-4</v>
      </c>
      <c r="AH872" s="5">
        <f t="shared" si="147"/>
        <v>5.1277819788811288E-4</v>
      </c>
      <c r="AI872"/>
      <c r="AJ872" s="3">
        <f t="shared" si="148"/>
        <v>0.18553614898453974</v>
      </c>
      <c r="AK872" s="4">
        <f t="shared" si="142"/>
        <v>0.18553614898453974</v>
      </c>
      <c r="AL872" s="4">
        <f t="shared" si="149"/>
        <v>1</v>
      </c>
      <c r="AM872" s="4">
        <f t="shared" si="143"/>
        <v>1.2819454947202822</v>
      </c>
      <c r="AN872" s="4">
        <f t="shared" si="144"/>
        <v>0</v>
      </c>
      <c r="AO872" s="4" t="str">
        <f t="shared" si="145"/>
        <v>K06897</v>
      </c>
      <c r="AP872" s="16" t="str">
        <f t="shared" si="150"/>
        <v>#00FF00</v>
      </c>
    </row>
    <row r="873" spans="1:42" x14ac:dyDescent="0.35">
      <c r="A873" s="3" t="s">
        <v>3618</v>
      </c>
      <c r="B873" s="4"/>
      <c r="C873" s="4"/>
      <c r="D873" s="23" t="s">
        <v>32</v>
      </c>
      <c r="E873" s="4" t="s">
        <v>33</v>
      </c>
      <c r="F873" s="4" t="s">
        <v>34</v>
      </c>
      <c r="G873" s="4" t="s">
        <v>35</v>
      </c>
      <c r="H873" s="4" t="s">
        <v>36</v>
      </c>
      <c r="I873" s="4" t="s">
        <v>37</v>
      </c>
      <c r="J873" s="4" t="s">
        <v>38</v>
      </c>
      <c r="K873" s="4" t="s">
        <v>32</v>
      </c>
      <c r="L873" s="4" t="s">
        <v>39</v>
      </c>
      <c r="M873" s="4" t="s">
        <v>577</v>
      </c>
      <c r="N873" s="4" t="s">
        <v>41</v>
      </c>
      <c r="O873" s="4" t="s">
        <v>50</v>
      </c>
      <c r="P873" s="4" t="s">
        <v>50</v>
      </c>
      <c r="Q873" s="4" t="s">
        <v>51</v>
      </c>
      <c r="R873" s="4">
        <v>71.400000000000006</v>
      </c>
      <c r="S873" s="4">
        <v>0</v>
      </c>
      <c r="T873" s="4">
        <v>0</v>
      </c>
      <c r="U873" s="4">
        <v>0</v>
      </c>
      <c r="V873" s="4">
        <v>0</v>
      </c>
      <c r="W873" s="4">
        <v>1</v>
      </c>
      <c r="X873" s="5">
        <v>1</v>
      </c>
      <c r="Z873" s="3">
        <f t="shared" si="141"/>
        <v>4.0000000000000002E-4</v>
      </c>
      <c r="AA873" s="4">
        <f t="shared" si="141"/>
        <v>4.0000000000000002E-4</v>
      </c>
      <c r="AB873" s="4">
        <f t="shared" si="141"/>
        <v>4.0000000000000002E-4</v>
      </c>
      <c r="AC873" s="4">
        <f t="shared" si="141"/>
        <v>4.0000000000000002E-4</v>
      </c>
      <c r="AD873" s="4">
        <f t="shared" si="141"/>
        <v>5.8112660749864162E-4</v>
      </c>
      <c r="AE873" s="5">
        <f t="shared" si="141"/>
        <v>5.5720798616569727E-4</v>
      </c>
      <c r="AF873"/>
      <c r="AG873" s="3">
        <f t="shared" si="146"/>
        <v>4.0000000000000002E-4</v>
      </c>
      <c r="AH873" s="5">
        <f t="shared" si="147"/>
        <v>5.1277819788811288E-4</v>
      </c>
      <c r="AI873"/>
      <c r="AJ873" s="3">
        <f t="shared" si="148"/>
        <v>0.18553614898453974</v>
      </c>
      <c r="AK873" s="4">
        <f t="shared" si="142"/>
        <v>0.18553614898453974</v>
      </c>
      <c r="AL873" s="4">
        <f t="shared" si="149"/>
        <v>1</v>
      </c>
      <c r="AM873" s="4">
        <f t="shared" si="143"/>
        <v>1.2819454947202822</v>
      </c>
      <c r="AN873" s="4">
        <f t="shared" si="144"/>
        <v>0</v>
      </c>
      <c r="AO873" s="4">
        <f t="shared" si="145"/>
        <v>0</v>
      </c>
      <c r="AP873" s="16" t="str">
        <f t="shared" si="150"/>
        <v>#00FF00</v>
      </c>
    </row>
    <row r="874" spans="1:42" x14ac:dyDescent="0.35">
      <c r="A874" s="3" t="s">
        <v>3619</v>
      </c>
      <c r="B874" s="4" t="s">
        <v>3620</v>
      </c>
      <c r="C874" s="4" t="s">
        <v>3621</v>
      </c>
      <c r="D874" s="23" t="s">
        <v>32</v>
      </c>
      <c r="E874" s="4" t="s">
        <v>33</v>
      </c>
      <c r="F874" s="4" t="s">
        <v>34</v>
      </c>
      <c r="G874" s="4" t="s">
        <v>35</v>
      </c>
      <c r="H874" s="4" t="s">
        <v>36</v>
      </c>
      <c r="I874" s="4" t="s">
        <v>37</v>
      </c>
      <c r="J874" s="4" t="s">
        <v>38</v>
      </c>
      <c r="K874" s="4" t="s">
        <v>32</v>
      </c>
      <c r="L874" s="4" t="s">
        <v>39</v>
      </c>
      <c r="M874" s="4" t="s">
        <v>284</v>
      </c>
      <c r="N874" s="4" t="s">
        <v>41</v>
      </c>
      <c r="O874" s="4" t="s">
        <v>235</v>
      </c>
      <c r="P874" s="4" t="s">
        <v>236</v>
      </c>
      <c r="Q874" s="4" t="s">
        <v>3622</v>
      </c>
      <c r="R874" s="4">
        <v>88.4</v>
      </c>
      <c r="S874" s="4">
        <v>0</v>
      </c>
      <c r="T874" s="4">
        <v>0</v>
      </c>
      <c r="U874" s="4">
        <v>0</v>
      </c>
      <c r="V874" s="4">
        <v>0</v>
      </c>
      <c r="W874" s="4">
        <v>0</v>
      </c>
      <c r="X874" s="5">
        <v>2</v>
      </c>
      <c r="Z874" s="3">
        <f t="shared" ref="Z874:AE916" si="151">(S874/S$1487)+0.0004</f>
        <v>4.0000000000000002E-4</v>
      </c>
      <c r="AA874" s="4">
        <f t="shared" si="151"/>
        <v>4.0000000000000002E-4</v>
      </c>
      <c r="AB874" s="4">
        <f t="shared" si="151"/>
        <v>4.0000000000000002E-4</v>
      </c>
      <c r="AC874" s="4">
        <f t="shared" si="151"/>
        <v>4.0000000000000002E-4</v>
      </c>
      <c r="AD874" s="4">
        <f t="shared" si="151"/>
        <v>4.0000000000000002E-4</v>
      </c>
      <c r="AE874" s="5">
        <f t="shared" si="151"/>
        <v>7.1441597233139447E-4</v>
      </c>
      <c r="AF874"/>
      <c r="AG874" s="3">
        <f t="shared" si="146"/>
        <v>4.0000000000000002E-4</v>
      </c>
      <c r="AH874" s="5">
        <f t="shared" si="147"/>
        <v>5.048053241104648E-4</v>
      </c>
      <c r="AI874"/>
      <c r="AJ874" s="3">
        <f t="shared" si="148"/>
        <v>0.42264973081037438</v>
      </c>
      <c r="AK874" s="4">
        <f t="shared" si="142"/>
        <v>0.42264973081037438</v>
      </c>
      <c r="AL874" s="4">
        <f t="shared" si="149"/>
        <v>1</v>
      </c>
      <c r="AM874" s="4">
        <f t="shared" si="143"/>
        <v>1.2620133102761619</v>
      </c>
      <c r="AN874" s="4">
        <f t="shared" si="144"/>
        <v>0</v>
      </c>
      <c r="AO874" s="4" t="str">
        <f t="shared" si="145"/>
        <v>K00611</v>
      </c>
      <c r="AP874" s="16" t="str">
        <f t="shared" si="150"/>
        <v>#00FF00</v>
      </c>
    </row>
    <row r="875" spans="1:42" x14ac:dyDescent="0.35">
      <c r="A875" s="3" t="s">
        <v>3623</v>
      </c>
      <c r="B875" s="4" t="s">
        <v>3624</v>
      </c>
      <c r="C875" s="4" t="s">
        <v>806</v>
      </c>
      <c r="D875" s="23" t="s">
        <v>32</v>
      </c>
      <c r="E875" s="4" t="s">
        <v>101</v>
      </c>
      <c r="F875" s="4" t="s">
        <v>34</v>
      </c>
      <c r="G875" s="4"/>
      <c r="H875" s="4"/>
      <c r="I875" s="4"/>
      <c r="J875" s="4"/>
      <c r="K875" s="4"/>
      <c r="L875" s="4"/>
      <c r="M875" s="4" t="s">
        <v>642</v>
      </c>
      <c r="N875" s="4" t="s">
        <v>41</v>
      </c>
      <c r="O875" s="4" t="s">
        <v>2620</v>
      </c>
      <c r="P875" s="4" t="s">
        <v>2621</v>
      </c>
      <c r="Q875" s="4" t="s">
        <v>3625</v>
      </c>
      <c r="R875" s="4">
        <v>69.099999999999994</v>
      </c>
      <c r="S875" s="4">
        <v>0</v>
      </c>
      <c r="T875" s="4">
        <v>0</v>
      </c>
      <c r="U875" s="4">
        <v>0</v>
      </c>
      <c r="V875" s="4">
        <v>0</v>
      </c>
      <c r="W875" s="4">
        <v>2</v>
      </c>
      <c r="X875" s="5">
        <v>0</v>
      </c>
      <c r="Z875" s="3">
        <f t="shared" si="151"/>
        <v>4.0000000000000002E-4</v>
      </c>
      <c r="AA875" s="4">
        <f t="shared" si="151"/>
        <v>4.0000000000000002E-4</v>
      </c>
      <c r="AB875" s="4">
        <f t="shared" si="151"/>
        <v>4.0000000000000002E-4</v>
      </c>
      <c r="AC875" s="4">
        <f t="shared" si="151"/>
        <v>4.0000000000000002E-4</v>
      </c>
      <c r="AD875" s="4">
        <f t="shared" si="151"/>
        <v>7.6225321499728306E-4</v>
      </c>
      <c r="AE875" s="5">
        <f t="shared" si="151"/>
        <v>4.0000000000000002E-4</v>
      </c>
      <c r="AF875"/>
      <c r="AG875" s="3">
        <f t="shared" si="146"/>
        <v>4.0000000000000002E-4</v>
      </c>
      <c r="AH875" s="5">
        <f t="shared" si="147"/>
        <v>5.2075107166576096E-4</v>
      </c>
      <c r="AI875"/>
      <c r="AJ875" s="3">
        <f t="shared" si="148"/>
        <v>0.42264973081037438</v>
      </c>
      <c r="AK875" s="4">
        <f t="shared" si="142"/>
        <v>0.42264973081037438</v>
      </c>
      <c r="AL875" s="4">
        <f t="shared" si="149"/>
        <v>1</v>
      </c>
      <c r="AM875" s="4">
        <f t="shared" si="143"/>
        <v>1.3018776791644024</v>
      </c>
      <c r="AN875" s="4">
        <f t="shared" si="144"/>
        <v>0</v>
      </c>
      <c r="AO875" s="4" t="str">
        <f t="shared" si="145"/>
        <v>K11261</v>
      </c>
      <c r="AP875" s="16" t="str">
        <f t="shared" si="150"/>
        <v>#00FF00</v>
      </c>
    </row>
    <row r="876" spans="1:42" x14ac:dyDescent="0.35">
      <c r="A876" s="3" t="s">
        <v>3626</v>
      </c>
      <c r="B876" s="4" t="s">
        <v>3627</v>
      </c>
      <c r="C876" s="4"/>
      <c r="D876" s="23" t="s">
        <v>32</v>
      </c>
      <c r="E876" s="4" t="s">
        <v>33</v>
      </c>
      <c r="F876" s="4" t="s">
        <v>34</v>
      </c>
      <c r="G876" s="4" t="s">
        <v>35</v>
      </c>
      <c r="H876" s="4" t="s">
        <v>1135</v>
      </c>
      <c r="I876" s="4" t="s">
        <v>1135</v>
      </c>
      <c r="J876" s="4" t="s">
        <v>1135</v>
      </c>
      <c r="K876" s="4" t="s">
        <v>1135</v>
      </c>
      <c r="L876" s="4" t="s">
        <v>1135</v>
      </c>
      <c r="M876" s="4" t="s">
        <v>143</v>
      </c>
      <c r="N876" s="4" t="s">
        <v>41</v>
      </c>
      <c r="O876" s="4" t="s">
        <v>3628</v>
      </c>
      <c r="P876" s="4" t="s">
        <v>3629</v>
      </c>
      <c r="Q876" s="4" t="s">
        <v>2869</v>
      </c>
      <c r="R876" s="4">
        <v>92.4</v>
      </c>
      <c r="S876" s="4">
        <v>0</v>
      </c>
      <c r="T876" s="4">
        <v>0</v>
      </c>
      <c r="U876" s="4">
        <v>0</v>
      </c>
      <c r="V876" s="4">
        <v>1</v>
      </c>
      <c r="W876" s="4">
        <v>9</v>
      </c>
      <c r="X876" s="5">
        <v>3</v>
      </c>
      <c r="Z876" s="3">
        <f t="shared" si="151"/>
        <v>4.0000000000000002E-4</v>
      </c>
      <c r="AA876" s="4">
        <f t="shared" si="151"/>
        <v>4.0000000000000002E-4</v>
      </c>
      <c r="AB876" s="4">
        <f t="shared" si="151"/>
        <v>4.0000000000000002E-4</v>
      </c>
      <c r="AC876" s="4">
        <f t="shared" si="151"/>
        <v>8.5351473922902499E-4</v>
      </c>
      <c r="AD876" s="4">
        <f t="shared" si="151"/>
        <v>2.030139467487774E-3</v>
      </c>
      <c r="AE876" s="5">
        <f t="shared" si="151"/>
        <v>8.7162395849709167E-4</v>
      </c>
      <c r="AF876"/>
      <c r="AG876" s="3">
        <f t="shared" si="146"/>
        <v>4.0000000000000002E-4</v>
      </c>
      <c r="AH876" s="5">
        <f t="shared" si="147"/>
        <v>1.2517593884046301E-3</v>
      </c>
      <c r="AI876"/>
      <c r="AJ876" s="3">
        <f t="shared" si="148"/>
        <v>0.16011923668142114</v>
      </c>
      <c r="AK876" s="4">
        <f t="shared" si="142"/>
        <v>0.16011923668142114</v>
      </c>
      <c r="AL876" s="4">
        <f t="shared" si="149"/>
        <v>1</v>
      </c>
      <c r="AM876" s="4">
        <f t="shared" si="143"/>
        <v>3.1293984710115752</v>
      </c>
      <c r="AN876" s="4">
        <f t="shared" si="144"/>
        <v>0</v>
      </c>
      <c r="AO876" s="4" t="str">
        <f t="shared" si="145"/>
        <v>K00666</v>
      </c>
      <c r="AP876" s="16" t="str">
        <f t="shared" si="150"/>
        <v>#00FF00</v>
      </c>
    </row>
    <row r="877" spans="1:42" x14ac:dyDescent="0.35">
      <c r="A877" s="3" t="s">
        <v>3630</v>
      </c>
      <c r="B877" s="4" t="s">
        <v>3631</v>
      </c>
      <c r="C877" s="4"/>
      <c r="D877" s="23" t="s">
        <v>32</v>
      </c>
      <c r="E877" s="4" t="s">
        <v>33</v>
      </c>
      <c r="F877" s="4" t="s">
        <v>34</v>
      </c>
      <c r="G877" s="4" t="s">
        <v>35</v>
      </c>
      <c r="H877" s="4" t="s">
        <v>36</v>
      </c>
      <c r="I877" s="4" t="s">
        <v>37</v>
      </c>
      <c r="J877" s="4" t="s">
        <v>38</v>
      </c>
      <c r="K877" s="4" t="s">
        <v>32</v>
      </c>
      <c r="L877" s="4" t="s">
        <v>39</v>
      </c>
      <c r="M877" s="4" t="s">
        <v>320</v>
      </c>
      <c r="N877" s="4" t="s">
        <v>41</v>
      </c>
      <c r="O877" s="4" t="s">
        <v>3632</v>
      </c>
      <c r="P877" s="4" t="s">
        <v>3633</v>
      </c>
      <c r="Q877" s="4" t="s">
        <v>3634</v>
      </c>
      <c r="R877" s="4">
        <v>95.9</v>
      </c>
      <c r="S877" s="4">
        <v>0</v>
      </c>
      <c r="T877" s="4">
        <v>0</v>
      </c>
      <c r="U877" s="4">
        <v>0</v>
      </c>
      <c r="V877" s="4">
        <v>1</v>
      </c>
      <c r="W877" s="4">
        <v>2</v>
      </c>
      <c r="X877" s="5">
        <v>4</v>
      </c>
      <c r="Z877" s="3">
        <f t="shared" si="151"/>
        <v>4.0000000000000002E-4</v>
      </c>
      <c r="AA877" s="4">
        <f t="shared" si="151"/>
        <v>4.0000000000000002E-4</v>
      </c>
      <c r="AB877" s="4">
        <f t="shared" si="151"/>
        <v>4.0000000000000002E-4</v>
      </c>
      <c r="AC877" s="4">
        <f t="shared" si="151"/>
        <v>8.5351473922902499E-4</v>
      </c>
      <c r="AD877" s="4">
        <f t="shared" si="151"/>
        <v>7.6225321499728306E-4</v>
      </c>
      <c r="AE877" s="5">
        <f t="shared" si="151"/>
        <v>1.028831944662789E-3</v>
      </c>
      <c r="AF877"/>
      <c r="AG877" s="3">
        <f t="shared" si="146"/>
        <v>4.0000000000000002E-4</v>
      </c>
      <c r="AH877" s="5">
        <f t="shared" si="147"/>
        <v>8.8153329962969897E-4</v>
      </c>
      <c r="AI877"/>
      <c r="AJ877" s="3">
        <f t="shared" si="148"/>
        <v>2.538573949170591E-2</v>
      </c>
      <c r="AK877" s="4">
        <f t="shared" si="142"/>
        <v>2.538573949170591E-2</v>
      </c>
      <c r="AL877" s="4">
        <f t="shared" si="149"/>
        <v>2.538573949170591E-2</v>
      </c>
      <c r="AM877" s="4">
        <f t="shared" si="143"/>
        <v>2.2038332490742474</v>
      </c>
      <c r="AN877" s="4">
        <f t="shared" si="144"/>
        <v>1.1400150679042185</v>
      </c>
      <c r="AO877" s="4" t="str">
        <f t="shared" si="145"/>
        <v>K03924</v>
      </c>
      <c r="AP877" s="16" t="str">
        <f t="shared" si="150"/>
        <v>#FFFF00</v>
      </c>
    </row>
    <row r="878" spans="1:42" x14ac:dyDescent="0.35">
      <c r="A878" s="3" t="s">
        <v>3635</v>
      </c>
      <c r="B878" s="4" t="s">
        <v>3636</v>
      </c>
      <c r="C878" s="4"/>
      <c r="D878" s="23" t="s">
        <v>32</v>
      </c>
      <c r="E878" s="4" t="s">
        <v>101</v>
      </c>
      <c r="F878" s="4" t="s">
        <v>34</v>
      </c>
      <c r="G878" s="4"/>
      <c r="H878" s="4"/>
      <c r="I878" s="4"/>
      <c r="J878" s="4"/>
      <c r="K878" s="4"/>
      <c r="L878" s="4"/>
      <c r="M878" s="4" t="s">
        <v>143</v>
      </c>
      <c r="N878" s="4" t="s">
        <v>41</v>
      </c>
      <c r="O878" s="4" t="s">
        <v>3637</v>
      </c>
      <c r="P878" s="4" t="s">
        <v>3638</v>
      </c>
      <c r="Q878" s="4" t="s">
        <v>3639</v>
      </c>
      <c r="R878" s="4">
        <v>87.3</v>
      </c>
      <c r="S878" s="4">
        <v>0</v>
      </c>
      <c r="T878" s="4">
        <v>0</v>
      </c>
      <c r="U878" s="4">
        <v>0</v>
      </c>
      <c r="V878" s="4">
        <v>0</v>
      </c>
      <c r="W878" s="4">
        <v>2</v>
      </c>
      <c r="X878" s="5">
        <v>1</v>
      </c>
      <c r="Z878" s="3">
        <f t="shared" si="151"/>
        <v>4.0000000000000002E-4</v>
      </c>
      <c r="AA878" s="4">
        <f t="shared" si="151"/>
        <v>4.0000000000000002E-4</v>
      </c>
      <c r="AB878" s="4">
        <f t="shared" si="151"/>
        <v>4.0000000000000002E-4</v>
      </c>
      <c r="AC878" s="4">
        <f t="shared" si="151"/>
        <v>4.0000000000000002E-4</v>
      </c>
      <c r="AD878" s="4">
        <f t="shared" si="151"/>
        <v>7.6225321499728306E-4</v>
      </c>
      <c r="AE878" s="5">
        <f t="shared" si="151"/>
        <v>5.5720798616569727E-4</v>
      </c>
      <c r="AF878"/>
      <c r="AG878" s="3">
        <f t="shared" si="146"/>
        <v>4.0000000000000002E-4</v>
      </c>
      <c r="AH878" s="5">
        <f t="shared" si="147"/>
        <v>5.7315373372099343E-4</v>
      </c>
      <c r="AI878"/>
      <c r="AJ878" s="3">
        <f t="shared" si="148"/>
        <v>0.24052882300448997</v>
      </c>
      <c r="AK878" s="4">
        <f t="shared" si="142"/>
        <v>0.24052882300448997</v>
      </c>
      <c r="AL878" s="4">
        <f t="shared" si="149"/>
        <v>1</v>
      </c>
      <c r="AM878" s="4">
        <f t="shared" si="143"/>
        <v>1.4328843343024835</v>
      </c>
      <c r="AN878" s="4">
        <f t="shared" si="144"/>
        <v>0</v>
      </c>
      <c r="AO878" s="4" t="str">
        <f t="shared" si="145"/>
        <v>K03424</v>
      </c>
      <c r="AP878" s="16" t="str">
        <f t="shared" si="150"/>
        <v>#00FF00</v>
      </c>
    </row>
    <row r="879" spans="1:42" x14ac:dyDescent="0.35">
      <c r="A879" s="3" t="s">
        <v>3640</v>
      </c>
      <c r="B879" s="4"/>
      <c r="C879" s="4"/>
      <c r="D879" s="23" t="s">
        <v>32</v>
      </c>
      <c r="E879" s="4" t="s">
        <v>33</v>
      </c>
      <c r="F879" s="4" t="s">
        <v>34</v>
      </c>
      <c r="G879" s="4" t="s">
        <v>35</v>
      </c>
      <c r="H879" s="4" t="s">
        <v>36</v>
      </c>
      <c r="I879" s="4" t="s">
        <v>37</v>
      </c>
      <c r="J879" s="4" t="s">
        <v>38</v>
      </c>
      <c r="K879" s="4" t="s">
        <v>32</v>
      </c>
      <c r="L879" s="4" t="s">
        <v>39</v>
      </c>
      <c r="M879" s="4" t="s">
        <v>600</v>
      </c>
      <c r="N879" s="4" t="s">
        <v>41</v>
      </c>
      <c r="O879" s="4" t="s">
        <v>50</v>
      </c>
      <c r="P879" s="4" t="s">
        <v>50</v>
      </c>
      <c r="Q879" s="4" t="s">
        <v>121</v>
      </c>
      <c r="R879" s="4">
        <v>79</v>
      </c>
      <c r="S879" s="4">
        <v>0</v>
      </c>
      <c r="T879" s="4">
        <v>0</v>
      </c>
      <c r="U879" s="4">
        <v>0</v>
      </c>
      <c r="V879" s="4">
        <v>0</v>
      </c>
      <c r="W879" s="4">
        <v>0</v>
      </c>
      <c r="X879" s="5">
        <v>1</v>
      </c>
      <c r="Z879" s="3">
        <f t="shared" si="151"/>
        <v>4.0000000000000002E-4</v>
      </c>
      <c r="AA879" s="4">
        <f t="shared" si="151"/>
        <v>4.0000000000000002E-4</v>
      </c>
      <c r="AB879" s="4">
        <f t="shared" si="151"/>
        <v>4.0000000000000002E-4</v>
      </c>
      <c r="AC879" s="4">
        <f t="shared" si="151"/>
        <v>4.0000000000000002E-4</v>
      </c>
      <c r="AD879" s="4">
        <f t="shared" si="151"/>
        <v>4.0000000000000002E-4</v>
      </c>
      <c r="AE879" s="5">
        <f t="shared" si="151"/>
        <v>5.5720798616569727E-4</v>
      </c>
      <c r="AF879"/>
      <c r="AG879" s="3">
        <f t="shared" si="146"/>
        <v>4.0000000000000002E-4</v>
      </c>
      <c r="AH879" s="5">
        <f t="shared" si="147"/>
        <v>4.5240266205523244E-4</v>
      </c>
      <c r="AI879"/>
      <c r="AJ879" s="3">
        <f t="shared" si="148"/>
        <v>0.42264973081037416</v>
      </c>
      <c r="AK879" s="4">
        <f t="shared" si="142"/>
        <v>0.42264973081037416</v>
      </c>
      <c r="AL879" s="4">
        <f t="shared" si="149"/>
        <v>1</v>
      </c>
      <c r="AM879" s="4">
        <f t="shared" si="143"/>
        <v>1.1310066551380811</v>
      </c>
      <c r="AN879" s="4">
        <f t="shared" si="144"/>
        <v>0</v>
      </c>
      <c r="AO879" s="4">
        <f t="shared" si="145"/>
        <v>0</v>
      </c>
      <c r="AP879" s="16" t="str">
        <f t="shared" si="150"/>
        <v>#00FF00</v>
      </c>
    </row>
    <row r="880" spans="1:42" x14ac:dyDescent="0.35">
      <c r="A880" s="3" t="s">
        <v>3641</v>
      </c>
      <c r="B880" s="4"/>
      <c r="C880" s="4"/>
      <c r="D880" s="23" t="s">
        <v>32</v>
      </c>
      <c r="E880" s="4" t="s">
        <v>101</v>
      </c>
      <c r="F880" s="4" t="s">
        <v>34</v>
      </c>
      <c r="G880" s="4"/>
      <c r="H880" s="4"/>
      <c r="I880" s="4"/>
      <c r="J880" s="4"/>
      <c r="K880" s="4"/>
      <c r="L880" s="4"/>
      <c r="M880" s="4" t="s">
        <v>412</v>
      </c>
      <c r="N880" s="4" t="s">
        <v>41</v>
      </c>
      <c r="O880" s="4" t="s">
        <v>3642</v>
      </c>
      <c r="P880" s="4" t="s">
        <v>3643</v>
      </c>
      <c r="Q880" s="4" t="s">
        <v>694</v>
      </c>
      <c r="R880" s="4">
        <v>47.4</v>
      </c>
      <c r="S880" s="4">
        <v>0</v>
      </c>
      <c r="T880" s="4">
        <v>0</v>
      </c>
      <c r="U880" s="4">
        <v>0</v>
      </c>
      <c r="V880" s="4">
        <v>0</v>
      </c>
      <c r="W880" s="4">
        <v>0</v>
      </c>
      <c r="X880" s="5">
        <v>1</v>
      </c>
      <c r="Z880" s="3">
        <f t="shared" si="151"/>
        <v>4.0000000000000002E-4</v>
      </c>
      <c r="AA880" s="4">
        <f t="shared" si="151"/>
        <v>4.0000000000000002E-4</v>
      </c>
      <c r="AB880" s="4">
        <f t="shared" si="151"/>
        <v>4.0000000000000002E-4</v>
      </c>
      <c r="AC880" s="4">
        <f t="shared" si="151"/>
        <v>4.0000000000000002E-4</v>
      </c>
      <c r="AD880" s="4">
        <f t="shared" si="151"/>
        <v>4.0000000000000002E-4</v>
      </c>
      <c r="AE880" s="5">
        <f t="shared" si="151"/>
        <v>5.5720798616569727E-4</v>
      </c>
      <c r="AF880"/>
      <c r="AG880" s="3">
        <f t="shared" si="146"/>
        <v>4.0000000000000002E-4</v>
      </c>
      <c r="AH880" s="5">
        <f t="shared" si="147"/>
        <v>4.5240266205523244E-4</v>
      </c>
      <c r="AI880"/>
      <c r="AJ880" s="3">
        <f t="shared" si="148"/>
        <v>0.42264973081037416</v>
      </c>
      <c r="AK880" s="4">
        <f t="shared" si="142"/>
        <v>0.42264973081037416</v>
      </c>
      <c r="AL880" s="4">
        <f t="shared" si="149"/>
        <v>1</v>
      </c>
      <c r="AM880" s="4">
        <f t="shared" si="143"/>
        <v>1.1310066551380811</v>
      </c>
      <c r="AN880" s="4">
        <f t="shared" si="144"/>
        <v>0</v>
      </c>
      <c r="AO880" s="4">
        <f t="shared" si="145"/>
        <v>0</v>
      </c>
      <c r="AP880" s="16" t="str">
        <f t="shared" si="150"/>
        <v>#00FF00</v>
      </c>
    </row>
    <row r="881" spans="1:42" x14ac:dyDescent="0.35">
      <c r="A881" s="3" t="s">
        <v>3644</v>
      </c>
      <c r="B881" s="4" t="s">
        <v>2891</v>
      </c>
      <c r="C881" s="4"/>
      <c r="D881" s="23" t="s">
        <v>32</v>
      </c>
      <c r="E881" s="4" t="s">
        <v>72</v>
      </c>
      <c r="F881" s="4" t="s">
        <v>34</v>
      </c>
      <c r="G881" s="4" t="s">
        <v>3645</v>
      </c>
      <c r="H881" s="4" t="s">
        <v>3646</v>
      </c>
      <c r="I881" s="4" t="s">
        <v>3647</v>
      </c>
      <c r="J881" s="4" t="s">
        <v>3648</v>
      </c>
      <c r="K881" s="4" t="s">
        <v>3649</v>
      </c>
      <c r="L881" s="4" t="s">
        <v>3650</v>
      </c>
      <c r="M881" s="4" t="s">
        <v>603</v>
      </c>
      <c r="N881" s="4" t="s">
        <v>41</v>
      </c>
      <c r="O881" s="4" t="s">
        <v>2894</v>
      </c>
      <c r="P881" s="4" t="s">
        <v>2895</v>
      </c>
      <c r="Q881" s="4" t="s">
        <v>3651</v>
      </c>
      <c r="R881" s="4">
        <v>45.8</v>
      </c>
      <c r="S881" s="4">
        <v>0</v>
      </c>
      <c r="T881" s="4">
        <v>0</v>
      </c>
      <c r="U881" s="4">
        <v>0</v>
      </c>
      <c r="V881" s="4">
        <v>0</v>
      </c>
      <c r="W881" s="4">
        <v>0</v>
      </c>
      <c r="X881" s="5">
        <v>1</v>
      </c>
      <c r="Z881" s="3">
        <f t="shared" si="151"/>
        <v>4.0000000000000002E-4</v>
      </c>
      <c r="AA881" s="4">
        <f t="shared" si="151"/>
        <v>4.0000000000000002E-4</v>
      </c>
      <c r="AB881" s="4">
        <f t="shared" si="151"/>
        <v>4.0000000000000002E-4</v>
      </c>
      <c r="AC881" s="4">
        <f t="shared" si="151"/>
        <v>4.0000000000000002E-4</v>
      </c>
      <c r="AD881" s="4">
        <f t="shared" si="151"/>
        <v>4.0000000000000002E-4</v>
      </c>
      <c r="AE881" s="5">
        <f t="shared" si="151"/>
        <v>5.5720798616569727E-4</v>
      </c>
      <c r="AF881"/>
      <c r="AG881" s="3">
        <f t="shared" si="146"/>
        <v>4.0000000000000002E-4</v>
      </c>
      <c r="AH881" s="5">
        <f t="shared" si="147"/>
        <v>4.5240266205523244E-4</v>
      </c>
      <c r="AI881"/>
      <c r="AJ881" s="3">
        <f t="shared" si="148"/>
        <v>0.42264973081037416</v>
      </c>
      <c r="AK881" s="4">
        <f t="shared" si="142"/>
        <v>0.42264973081037416</v>
      </c>
      <c r="AL881" s="4">
        <f t="shared" si="149"/>
        <v>1</v>
      </c>
      <c r="AM881" s="4">
        <f t="shared" si="143"/>
        <v>1.1310066551380811</v>
      </c>
      <c r="AN881" s="4">
        <f t="shared" si="144"/>
        <v>0</v>
      </c>
      <c r="AO881" s="4" t="str">
        <f t="shared" si="145"/>
        <v>K07061</v>
      </c>
      <c r="AP881" s="16" t="str">
        <f t="shared" si="150"/>
        <v>#00FF00</v>
      </c>
    </row>
    <row r="882" spans="1:42" x14ac:dyDescent="0.35">
      <c r="A882" s="3" t="s">
        <v>3652</v>
      </c>
      <c r="B882" s="4" t="s">
        <v>3653</v>
      </c>
      <c r="C882" s="4"/>
      <c r="D882" s="23" t="s">
        <v>32</v>
      </c>
      <c r="E882" s="4" t="s">
        <v>33</v>
      </c>
      <c r="F882" s="4" t="s">
        <v>34</v>
      </c>
      <c r="G882" s="4" t="s">
        <v>35</v>
      </c>
      <c r="H882" s="4" t="s">
        <v>36</v>
      </c>
      <c r="I882" s="4" t="s">
        <v>37</v>
      </c>
      <c r="J882" s="4" t="s">
        <v>38</v>
      </c>
      <c r="K882" s="4" t="s">
        <v>32</v>
      </c>
      <c r="L882" s="4" t="s">
        <v>39</v>
      </c>
      <c r="M882" s="4" t="s">
        <v>392</v>
      </c>
      <c r="N882" s="4" t="s">
        <v>41</v>
      </c>
      <c r="O882" s="4" t="s">
        <v>3654</v>
      </c>
      <c r="P882" s="4" t="s">
        <v>3655</v>
      </c>
      <c r="Q882" s="4" t="s">
        <v>3656</v>
      </c>
      <c r="R882" s="4">
        <v>99.3</v>
      </c>
      <c r="S882" s="4">
        <v>0</v>
      </c>
      <c r="T882" s="4">
        <v>0</v>
      </c>
      <c r="U882" s="4">
        <v>0</v>
      </c>
      <c r="V882" s="4">
        <v>1</v>
      </c>
      <c r="W882" s="4">
        <v>4</v>
      </c>
      <c r="X882" s="5">
        <v>5</v>
      </c>
      <c r="Z882" s="3">
        <f t="shared" si="151"/>
        <v>4.0000000000000002E-4</v>
      </c>
      <c r="AA882" s="4">
        <f t="shared" si="151"/>
        <v>4.0000000000000002E-4</v>
      </c>
      <c r="AB882" s="4">
        <f t="shared" si="151"/>
        <v>4.0000000000000002E-4</v>
      </c>
      <c r="AC882" s="4">
        <f t="shared" si="151"/>
        <v>8.5351473922902499E-4</v>
      </c>
      <c r="AD882" s="4">
        <f t="shared" si="151"/>
        <v>1.1245064299945662E-3</v>
      </c>
      <c r="AE882" s="5">
        <f t="shared" si="151"/>
        <v>1.1860399308284862E-3</v>
      </c>
      <c r="AF882"/>
      <c r="AG882" s="3">
        <f t="shared" si="146"/>
        <v>4.0000000000000002E-4</v>
      </c>
      <c r="AH882" s="5">
        <f t="shared" si="147"/>
        <v>1.0546870333506925E-3</v>
      </c>
      <c r="AI882"/>
      <c r="AJ882" s="3">
        <f t="shared" si="148"/>
        <v>2.3487255069227254E-2</v>
      </c>
      <c r="AK882" s="4">
        <f t="shared" si="142"/>
        <v>2.3487255069227254E-2</v>
      </c>
      <c r="AL882" s="4">
        <f t="shared" si="149"/>
        <v>2.3487255069227254E-2</v>
      </c>
      <c r="AM882" s="4">
        <f t="shared" si="143"/>
        <v>2.6367175833767313</v>
      </c>
      <c r="AN882" s="4">
        <f t="shared" si="144"/>
        <v>1.3987430536137695</v>
      </c>
      <c r="AO882" s="4" t="str">
        <f t="shared" si="145"/>
        <v>K02601</v>
      </c>
      <c r="AP882" s="16" t="str">
        <f t="shared" si="150"/>
        <v>#FFFF00</v>
      </c>
    </row>
    <row r="883" spans="1:42" x14ac:dyDescent="0.35">
      <c r="A883" s="3" t="s">
        <v>3657</v>
      </c>
      <c r="B883" s="4" t="s">
        <v>3658</v>
      </c>
      <c r="C883" s="4" t="s">
        <v>3659</v>
      </c>
      <c r="D883" s="23" t="s">
        <v>32</v>
      </c>
      <c r="E883" s="4" t="s">
        <v>33</v>
      </c>
      <c r="F883" s="4" t="s">
        <v>34</v>
      </c>
      <c r="G883" s="4" t="s">
        <v>35</v>
      </c>
      <c r="H883" s="4" t="s">
        <v>36</v>
      </c>
      <c r="I883" s="4" t="s">
        <v>37</v>
      </c>
      <c r="J883" s="4" t="s">
        <v>38</v>
      </c>
      <c r="K883" s="4" t="s">
        <v>32</v>
      </c>
      <c r="L883" s="4" t="s">
        <v>111</v>
      </c>
      <c r="M883" s="4" t="s">
        <v>482</v>
      </c>
      <c r="N883" s="4" t="s">
        <v>41</v>
      </c>
      <c r="O883" s="4" t="s">
        <v>3660</v>
      </c>
      <c r="P883" s="4" t="s">
        <v>3661</v>
      </c>
      <c r="Q883" s="4" t="s">
        <v>3662</v>
      </c>
      <c r="R883" s="4">
        <v>92.9</v>
      </c>
      <c r="S883" s="4">
        <v>0</v>
      </c>
      <c r="T883" s="4">
        <v>0</v>
      </c>
      <c r="U883" s="4">
        <v>0</v>
      </c>
      <c r="V883" s="4">
        <v>7</v>
      </c>
      <c r="W883" s="4">
        <v>19</v>
      </c>
      <c r="X883" s="5">
        <v>17</v>
      </c>
      <c r="Z883" s="3">
        <f t="shared" si="151"/>
        <v>4.0000000000000002E-4</v>
      </c>
      <c r="AA883" s="4">
        <f t="shared" si="151"/>
        <v>4.0000000000000002E-4</v>
      </c>
      <c r="AB883" s="4">
        <f t="shared" si="151"/>
        <v>4.0000000000000002E-4</v>
      </c>
      <c r="AC883" s="4">
        <f t="shared" si="151"/>
        <v>3.5746031746031748E-3</v>
      </c>
      <c r="AD883" s="4">
        <f t="shared" si="151"/>
        <v>3.8414055424741897E-3</v>
      </c>
      <c r="AE883" s="5">
        <f t="shared" si="151"/>
        <v>3.072535764816853E-3</v>
      </c>
      <c r="AF883"/>
      <c r="AG883" s="3">
        <f t="shared" si="146"/>
        <v>4.0000000000000002E-4</v>
      </c>
      <c r="AH883" s="5">
        <f t="shared" si="147"/>
        <v>3.4961814939647395E-3</v>
      </c>
      <c r="AI883"/>
      <c r="AJ883" s="3">
        <f t="shared" si="148"/>
        <v>5.2575441250093348E-3</v>
      </c>
      <c r="AK883" s="4">
        <f t="shared" si="142"/>
        <v>5.2575441250093348E-3</v>
      </c>
      <c r="AL883" s="4">
        <f t="shared" si="149"/>
        <v>5.2575441250093348E-3</v>
      </c>
      <c r="AM883" s="4">
        <f t="shared" si="143"/>
        <v>8.7404537349118474</v>
      </c>
      <c r="AN883" s="4">
        <f t="shared" si="144"/>
        <v>3.127708174933661</v>
      </c>
      <c r="AO883" s="4" t="str">
        <f t="shared" si="145"/>
        <v>K00928</v>
      </c>
      <c r="AP883" s="16" t="str">
        <f t="shared" si="150"/>
        <v>#FF8000</v>
      </c>
    </row>
    <row r="884" spans="1:42" x14ac:dyDescent="0.35">
      <c r="A884" s="3" t="s">
        <v>3663</v>
      </c>
      <c r="B884" s="4"/>
      <c r="C884" s="4"/>
      <c r="D884" s="23" t="s">
        <v>32</v>
      </c>
      <c r="E884" s="4" t="s">
        <v>33</v>
      </c>
      <c r="F884" s="4" t="s">
        <v>34</v>
      </c>
      <c r="G884" s="4" t="s">
        <v>35</v>
      </c>
      <c r="H884" s="4" t="s">
        <v>36</v>
      </c>
      <c r="I884" s="4" t="s">
        <v>37</v>
      </c>
      <c r="J884" s="4" t="s">
        <v>38</v>
      </c>
      <c r="K884" s="4" t="s">
        <v>32</v>
      </c>
      <c r="L884" s="4" t="s">
        <v>39</v>
      </c>
      <c r="M884" s="4" t="s">
        <v>169</v>
      </c>
      <c r="N884" s="4" t="s">
        <v>41</v>
      </c>
      <c r="O884" s="4" t="s">
        <v>50</v>
      </c>
      <c r="P884" s="4" t="s">
        <v>50</v>
      </c>
      <c r="Q884" s="4" t="s">
        <v>51</v>
      </c>
      <c r="R884" s="4">
        <v>82.5</v>
      </c>
      <c r="S884" s="4">
        <v>0</v>
      </c>
      <c r="T884" s="4">
        <v>0</v>
      </c>
      <c r="U884" s="4">
        <v>0</v>
      </c>
      <c r="V884" s="4">
        <v>0</v>
      </c>
      <c r="W884" s="4">
        <v>1</v>
      </c>
      <c r="X884" s="5">
        <v>0</v>
      </c>
      <c r="Z884" s="3">
        <f t="shared" si="151"/>
        <v>4.0000000000000002E-4</v>
      </c>
      <c r="AA884" s="4">
        <f t="shared" si="151"/>
        <v>4.0000000000000002E-4</v>
      </c>
      <c r="AB884" s="4">
        <f t="shared" si="151"/>
        <v>4.0000000000000002E-4</v>
      </c>
      <c r="AC884" s="4">
        <f t="shared" si="151"/>
        <v>4.0000000000000002E-4</v>
      </c>
      <c r="AD884" s="4">
        <f t="shared" si="151"/>
        <v>5.8112660749864162E-4</v>
      </c>
      <c r="AE884" s="5">
        <f t="shared" si="151"/>
        <v>4.0000000000000002E-4</v>
      </c>
      <c r="AF884"/>
      <c r="AG884" s="3">
        <f t="shared" si="146"/>
        <v>4.0000000000000002E-4</v>
      </c>
      <c r="AH884" s="5">
        <f t="shared" si="147"/>
        <v>4.6037553583288052E-4</v>
      </c>
      <c r="AI884"/>
      <c r="AJ884" s="3">
        <f t="shared" si="148"/>
        <v>0.42264973081037438</v>
      </c>
      <c r="AK884" s="4">
        <f t="shared" si="142"/>
        <v>0.42264973081037438</v>
      </c>
      <c r="AL884" s="4">
        <f t="shared" si="149"/>
        <v>1</v>
      </c>
      <c r="AM884" s="4">
        <f t="shared" si="143"/>
        <v>1.1509388395822013</v>
      </c>
      <c r="AN884" s="4">
        <f t="shared" si="144"/>
        <v>0</v>
      </c>
      <c r="AO884" s="4">
        <f t="shared" si="145"/>
        <v>0</v>
      </c>
      <c r="AP884" s="16" t="str">
        <f t="shared" si="150"/>
        <v>#00FF00</v>
      </c>
    </row>
    <row r="885" spans="1:42" x14ac:dyDescent="0.35">
      <c r="A885" s="3" t="s">
        <v>3664</v>
      </c>
      <c r="B885" s="4" t="s">
        <v>3665</v>
      </c>
      <c r="C885" s="4" t="s">
        <v>3666</v>
      </c>
      <c r="D885" s="23" t="s">
        <v>32</v>
      </c>
      <c r="E885" s="4" t="s">
        <v>101</v>
      </c>
      <c r="F885" s="4" t="s">
        <v>34</v>
      </c>
      <c r="G885" s="4"/>
      <c r="H885" s="4"/>
      <c r="I885" s="4"/>
      <c r="J885" s="4"/>
      <c r="K885" s="4"/>
      <c r="L885" s="4"/>
      <c r="M885" s="4" t="s">
        <v>392</v>
      </c>
      <c r="N885" s="4" t="s">
        <v>41</v>
      </c>
      <c r="O885" s="4" t="s">
        <v>3667</v>
      </c>
      <c r="P885" s="4" t="s">
        <v>3668</v>
      </c>
      <c r="Q885" s="4" t="s">
        <v>3669</v>
      </c>
      <c r="R885" s="4">
        <v>76.3</v>
      </c>
      <c r="S885" s="4">
        <v>0</v>
      </c>
      <c r="T885" s="4">
        <v>0</v>
      </c>
      <c r="U885" s="4">
        <v>0</v>
      </c>
      <c r="V885" s="4">
        <v>1</v>
      </c>
      <c r="W885" s="4">
        <v>3</v>
      </c>
      <c r="X885" s="5">
        <v>4</v>
      </c>
      <c r="Z885" s="3">
        <f t="shared" si="151"/>
        <v>4.0000000000000002E-4</v>
      </c>
      <c r="AA885" s="4">
        <f t="shared" si="151"/>
        <v>4.0000000000000002E-4</v>
      </c>
      <c r="AB885" s="4">
        <f t="shared" si="151"/>
        <v>4.0000000000000002E-4</v>
      </c>
      <c r="AC885" s="4">
        <f t="shared" si="151"/>
        <v>8.5351473922902499E-4</v>
      </c>
      <c r="AD885" s="4">
        <f t="shared" si="151"/>
        <v>9.4337982249592472E-4</v>
      </c>
      <c r="AE885" s="5">
        <f t="shared" si="151"/>
        <v>1.028831944662789E-3</v>
      </c>
      <c r="AF885"/>
      <c r="AG885" s="3">
        <f t="shared" si="146"/>
        <v>4.0000000000000002E-4</v>
      </c>
      <c r="AH885" s="5">
        <f t="shared" si="147"/>
        <v>9.4190883546257963E-4</v>
      </c>
      <c r="AI885"/>
      <c r="AJ885" s="3">
        <f t="shared" si="148"/>
        <v>8.6113048525342482E-3</v>
      </c>
      <c r="AK885" s="4">
        <f t="shared" si="142"/>
        <v>8.6113048525342482E-3</v>
      </c>
      <c r="AL885" s="4">
        <f t="shared" si="149"/>
        <v>8.6113048525342482E-3</v>
      </c>
      <c r="AM885" s="4">
        <f t="shared" si="143"/>
        <v>2.3547720886564489</v>
      </c>
      <c r="AN885" s="4">
        <f t="shared" si="144"/>
        <v>1.2355874324594207</v>
      </c>
      <c r="AO885" s="4" t="str">
        <f t="shared" si="145"/>
        <v>K03564</v>
      </c>
      <c r="AP885" s="16" t="str">
        <f t="shared" si="150"/>
        <v>#FFFF00</v>
      </c>
    </row>
    <row r="886" spans="1:42" x14ac:dyDescent="0.35">
      <c r="A886" s="3" t="s">
        <v>3670</v>
      </c>
      <c r="B886" s="4" t="s">
        <v>3671</v>
      </c>
      <c r="C886" s="4"/>
      <c r="D886" s="23" t="s">
        <v>32</v>
      </c>
      <c r="E886" s="4" t="s">
        <v>33</v>
      </c>
      <c r="F886" s="4" t="s">
        <v>34</v>
      </c>
      <c r="G886" s="4" t="s">
        <v>35</v>
      </c>
      <c r="H886" s="4" t="s">
        <v>36</v>
      </c>
      <c r="I886" s="4" t="s">
        <v>37</v>
      </c>
      <c r="J886" s="4" t="s">
        <v>38</v>
      </c>
      <c r="K886" s="4" t="s">
        <v>32</v>
      </c>
      <c r="L886" s="4" t="s">
        <v>39</v>
      </c>
      <c r="M886" s="4" t="s">
        <v>105</v>
      </c>
      <c r="N886" s="4" t="s">
        <v>41</v>
      </c>
      <c r="O886" s="4" t="s">
        <v>3672</v>
      </c>
      <c r="P886" s="4" t="s">
        <v>3673</v>
      </c>
      <c r="Q886" s="4" t="s">
        <v>3674</v>
      </c>
      <c r="R886" s="4">
        <v>84.4</v>
      </c>
      <c r="S886" s="4">
        <v>0</v>
      </c>
      <c r="T886" s="4">
        <v>0</v>
      </c>
      <c r="U886" s="4">
        <v>0</v>
      </c>
      <c r="V886" s="4">
        <v>0</v>
      </c>
      <c r="W886" s="4">
        <v>0</v>
      </c>
      <c r="X886" s="5">
        <v>0</v>
      </c>
      <c r="Z886" s="3">
        <f t="shared" si="151"/>
        <v>4.0000000000000002E-4</v>
      </c>
      <c r="AA886" s="4">
        <f t="shared" si="151"/>
        <v>4.0000000000000002E-4</v>
      </c>
      <c r="AB886" s="4">
        <f t="shared" si="151"/>
        <v>4.0000000000000002E-4</v>
      </c>
      <c r="AC886" s="4">
        <f t="shared" si="151"/>
        <v>4.0000000000000002E-4</v>
      </c>
      <c r="AD886" s="4">
        <f t="shared" si="151"/>
        <v>4.0000000000000002E-4</v>
      </c>
      <c r="AE886" s="5">
        <f t="shared" si="151"/>
        <v>4.0000000000000002E-4</v>
      </c>
      <c r="AF886"/>
      <c r="AG886" s="3">
        <f t="shared" si="146"/>
        <v>4.0000000000000002E-4</v>
      </c>
      <c r="AH886" s="5">
        <f t="shared" si="147"/>
        <v>4.0000000000000002E-4</v>
      </c>
      <c r="AI886"/>
      <c r="AJ886" s="3" t="e">
        <f t="shared" si="148"/>
        <v>#DIV/0!</v>
      </c>
      <c r="AK886" s="4">
        <f t="shared" si="142"/>
        <v>1</v>
      </c>
      <c r="AL886" s="4">
        <f t="shared" si="149"/>
        <v>1</v>
      </c>
      <c r="AM886" s="4">
        <f t="shared" si="143"/>
        <v>1</v>
      </c>
      <c r="AN886" s="4">
        <f t="shared" si="144"/>
        <v>0</v>
      </c>
      <c r="AO886" s="4" t="str">
        <f t="shared" si="145"/>
        <v>K06943</v>
      </c>
      <c r="AP886" s="16" t="str">
        <f t="shared" si="150"/>
        <v>#00FF00</v>
      </c>
    </row>
    <row r="887" spans="1:42" x14ac:dyDescent="0.35">
      <c r="A887" s="3" t="s">
        <v>3675</v>
      </c>
      <c r="B887" s="4" t="s">
        <v>3676</v>
      </c>
      <c r="C887" s="4" t="s">
        <v>3677</v>
      </c>
      <c r="D887" s="23" t="s">
        <v>32</v>
      </c>
      <c r="E887" s="4" t="s">
        <v>33</v>
      </c>
      <c r="F887" s="4" t="s">
        <v>34</v>
      </c>
      <c r="G887" s="4" t="s">
        <v>35</v>
      </c>
      <c r="H887" s="4" t="s">
        <v>36</v>
      </c>
      <c r="I887" s="4" t="s">
        <v>37</v>
      </c>
      <c r="J887" s="4" t="s">
        <v>38</v>
      </c>
      <c r="K887" s="4" t="s">
        <v>32</v>
      </c>
      <c r="L887" s="4" t="s">
        <v>39</v>
      </c>
      <c r="M887" s="4" t="s">
        <v>175</v>
      </c>
      <c r="N887" s="4" t="s">
        <v>41</v>
      </c>
      <c r="O887" s="4" t="s">
        <v>3678</v>
      </c>
      <c r="P887" s="4" t="s">
        <v>3679</v>
      </c>
      <c r="Q887" s="4" t="s">
        <v>3680</v>
      </c>
      <c r="R887" s="4">
        <v>90.4</v>
      </c>
      <c r="S887" s="4">
        <v>0</v>
      </c>
      <c r="T887" s="4">
        <v>0</v>
      </c>
      <c r="U887" s="4">
        <v>0</v>
      </c>
      <c r="V887" s="4">
        <v>0</v>
      </c>
      <c r="W887" s="4">
        <v>1</v>
      </c>
      <c r="X887" s="5">
        <v>0</v>
      </c>
      <c r="Z887" s="3">
        <f t="shared" si="151"/>
        <v>4.0000000000000002E-4</v>
      </c>
      <c r="AA887" s="4">
        <f t="shared" si="151"/>
        <v>4.0000000000000002E-4</v>
      </c>
      <c r="AB887" s="4">
        <f t="shared" si="151"/>
        <v>4.0000000000000002E-4</v>
      </c>
      <c r="AC887" s="4">
        <f t="shared" si="151"/>
        <v>4.0000000000000002E-4</v>
      </c>
      <c r="AD887" s="4">
        <f t="shared" si="151"/>
        <v>5.8112660749864162E-4</v>
      </c>
      <c r="AE887" s="5">
        <f t="shared" si="151"/>
        <v>4.0000000000000002E-4</v>
      </c>
      <c r="AF887"/>
      <c r="AG887" s="3">
        <f t="shared" si="146"/>
        <v>4.0000000000000002E-4</v>
      </c>
      <c r="AH887" s="5">
        <f t="shared" si="147"/>
        <v>4.6037553583288052E-4</v>
      </c>
      <c r="AI887"/>
      <c r="AJ887" s="3">
        <f t="shared" si="148"/>
        <v>0.42264973081037438</v>
      </c>
      <c r="AK887" s="4">
        <f t="shared" si="142"/>
        <v>0.42264973081037438</v>
      </c>
      <c r="AL887" s="4">
        <f t="shared" si="149"/>
        <v>1</v>
      </c>
      <c r="AM887" s="4">
        <f t="shared" si="143"/>
        <v>1.1509388395822013</v>
      </c>
      <c r="AN887" s="4">
        <f t="shared" si="144"/>
        <v>0</v>
      </c>
      <c r="AO887" s="4" t="str">
        <f t="shared" si="145"/>
        <v>K02492</v>
      </c>
      <c r="AP887" s="16" t="str">
        <f t="shared" si="150"/>
        <v>#00FF00</v>
      </c>
    </row>
    <row r="888" spans="1:42" x14ac:dyDescent="0.35">
      <c r="A888" s="3" t="s">
        <v>3681</v>
      </c>
      <c r="B888" s="4" t="s">
        <v>3682</v>
      </c>
      <c r="C888" s="4" t="s">
        <v>3683</v>
      </c>
      <c r="D888" s="23" t="s">
        <v>32</v>
      </c>
      <c r="E888" s="4" t="s">
        <v>33</v>
      </c>
      <c r="F888" s="4" t="s">
        <v>34</v>
      </c>
      <c r="G888" s="4" t="s">
        <v>35</v>
      </c>
      <c r="H888" s="4" t="s">
        <v>36</v>
      </c>
      <c r="I888" s="4" t="s">
        <v>37</v>
      </c>
      <c r="J888" s="4" t="s">
        <v>38</v>
      </c>
      <c r="K888" s="4" t="s">
        <v>32</v>
      </c>
      <c r="L888" s="4" t="s">
        <v>39</v>
      </c>
      <c r="M888" s="4" t="s">
        <v>303</v>
      </c>
      <c r="N888" s="4" t="s">
        <v>41</v>
      </c>
      <c r="O888" s="4" t="s">
        <v>3684</v>
      </c>
      <c r="P888" s="4" t="s">
        <v>3685</v>
      </c>
      <c r="Q888" s="4" t="s">
        <v>3686</v>
      </c>
      <c r="R888" s="4">
        <v>88.6</v>
      </c>
      <c r="S888" s="4">
        <v>0</v>
      </c>
      <c r="T888" s="4">
        <v>0</v>
      </c>
      <c r="U888" s="4">
        <v>0</v>
      </c>
      <c r="V888" s="4">
        <v>0</v>
      </c>
      <c r="W888" s="4">
        <v>0</v>
      </c>
      <c r="X888" s="5">
        <v>3</v>
      </c>
      <c r="Z888" s="3">
        <f t="shared" si="151"/>
        <v>4.0000000000000002E-4</v>
      </c>
      <c r="AA888" s="4">
        <f t="shared" si="151"/>
        <v>4.0000000000000002E-4</v>
      </c>
      <c r="AB888" s="4">
        <f t="shared" si="151"/>
        <v>4.0000000000000002E-4</v>
      </c>
      <c r="AC888" s="4">
        <f t="shared" si="151"/>
        <v>4.0000000000000002E-4</v>
      </c>
      <c r="AD888" s="4">
        <f t="shared" si="151"/>
        <v>4.0000000000000002E-4</v>
      </c>
      <c r="AE888" s="5">
        <f t="shared" si="151"/>
        <v>8.7162395849709167E-4</v>
      </c>
      <c r="AF888"/>
      <c r="AG888" s="3">
        <f t="shared" si="146"/>
        <v>4.0000000000000002E-4</v>
      </c>
      <c r="AH888" s="5">
        <f t="shared" si="147"/>
        <v>5.5720798616569727E-4</v>
      </c>
      <c r="AI888"/>
      <c r="AJ888" s="3">
        <f t="shared" si="148"/>
        <v>0.42264973081037416</v>
      </c>
      <c r="AK888" s="4">
        <f t="shared" si="142"/>
        <v>0.42264973081037416</v>
      </c>
      <c r="AL888" s="4">
        <f t="shared" si="149"/>
        <v>1</v>
      </c>
      <c r="AM888" s="4">
        <f t="shared" si="143"/>
        <v>1.3930199654142432</v>
      </c>
      <c r="AN888" s="4">
        <f t="shared" si="144"/>
        <v>0</v>
      </c>
      <c r="AO888" s="4" t="str">
        <f t="shared" si="145"/>
        <v>K00096</v>
      </c>
      <c r="AP888" s="16" t="str">
        <f t="shared" si="150"/>
        <v>#00FF00</v>
      </c>
    </row>
    <row r="889" spans="1:42" x14ac:dyDescent="0.35">
      <c r="A889" s="3" t="s">
        <v>3687</v>
      </c>
      <c r="B889" s="4" t="s">
        <v>3688</v>
      </c>
      <c r="C889" s="4"/>
      <c r="D889" s="23" t="s">
        <v>32</v>
      </c>
      <c r="E889" s="4" t="s">
        <v>101</v>
      </c>
      <c r="F889" s="4" t="s">
        <v>34</v>
      </c>
      <c r="G889" s="4"/>
      <c r="H889" s="4"/>
      <c r="I889" s="4"/>
      <c r="J889" s="4"/>
      <c r="K889" s="4"/>
      <c r="L889" s="4"/>
      <c r="M889" s="4" t="s">
        <v>131</v>
      </c>
      <c r="N889" s="4" t="s">
        <v>41</v>
      </c>
      <c r="O889" s="4" t="s">
        <v>3689</v>
      </c>
      <c r="P889" s="4" t="s">
        <v>3690</v>
      </c>
      <c r="Q889" s="4" t="s">
        <v>3691</v>
      </c>
      <c r="R889" s="4">
        <v>80.7</v>
      </c>
      <c r="S889" s="4">
        <v>0</v>
      </c>
      <c r="T889" s="4">
        <v>0</v>
      </c>
      <c r="U889" s="4">
        <v>0</v>
      </c>
      <c r="V889" s="4">
        <v>0</v>
      </c>
      <c r="W889" s="4">
        <v>1</v>
      </c>
      <c r="X889" s="5">
        <v>0</v>
      </c>
      <c r="Z889" s="3">
        <f t="shared" si="151"/>
        <v>4.0000000000000002E-4</v>
      </c>
      <c r="AA889" s="4">
        <f t="shared" si="151"/>
        <v>4.0000000000000002E-4</v>
      </c>
      <c r="AB889" s="4">
        <f t="shared" si="151"/>
        <v>4.0000000000000002E-4</v>
      </c>
      <c r="AC889" s="4">
        <f t="shared" si="151"/>
        <v>4.0000000000000002E-4</v>
      </c>
      <c r="AD889" s="4">
        <f t="shared" si="151"/>
        <v>5.8112660749864162E-4</v>
      </c>
      <c r="AE889" s="5">
        <f t="shared" si="151"/>
        <v>4.0000000000000002E-4</v>
      </c>
      <c r="AF889"/>
      <c r="AG889" s="3">
        <f t="shared" si="146"/>
        <v>4.0000000000000002E-4</v>
      </c>
      <c r="AH889" s="5">
        <f t="shared" si="147"/>
        <v>4.6037553583288052E-4</v>
      </c>
      <c r="AI889"/>
      <c r="AJ889" s="3">
        <f t="shared" si="148"/>
        <v>0.42264973081037438</v>
      </c>
      <c r="AK889" s="4">
        <f t="shared" si="142"/>
        <v>0.42264973081037438</v>
      </c>
      <c r="AL889" s="4">
        <f t="shared" si="149"/>
        <v>1</v>
      </c>
      <c r="AM889" s="4">
        <f t="shared" si="143"/>
        <v>1.1509388395822013</v>
      </c>
      <c r="AN889" s="4">
        <f t="shared" si="144"/>
        <v>0</v>
      </c>
      <c r="AO889" s="4" t="str">
        <f t="shared" si="145"/>
        <v>K06940</v>
      </c>
      <c r="AP889" s="16" t="str">
        <f t="shared" si="150"/>
        <v>#00FF00</v>
      </c>
    </row>
    <row r="890" spans="1:42" x14ac:dyDescent="0.35">
      <c r="A890" s="3" t="s">
        <v>3692</v>
      </c>
      <c r="B890" s="4"/>
      <c r="C890" s="4"/>
      <c r="D890" s="23" t="s">
        <v>32</v>
      </c>
      <c r="E890" s="4" t="s">
        <v>101</v>
      </c>
      <c r="F890" s="4" t="s">
        <v>34</v>
      </c>
      <c r="G890" s="4"/>
      <c r="H890" s="4"/>
      <c r="I890" s="4"/>
      <c r="J890" s="4"/>
      <c r="K890" s="4"/>
      <c r="L890" s="4"/>
      <c r="M890" s="4" t="s">
        <v>577</v>
      </c>
      <c r="N890" s="4" t="s">
        <v>41</v>
      </c>
      <c r="O890" s="4" t="s">
        <v>2439</v>
      </c>
      <c r="P890" s="4" t="s">
        <v>2440</v>
      </c>
      <c r="Q890" s="4" t="s">
        <v>3693</v>
      </c>
      <c r="R890" s="4">
        <v>86.7</v>
      </c>
      <c r="S890" s="4">
        <v>0</v>
      </c>
      <c r="T890" s="4">
        <v>0</v>
      </c>
      <c r="U890" s="4">
        <v>0</v>
      </c>
      <c r="V890" s="4">
        <v>0</v>
      </c>
      <c r="W890" s="4">
        <v>1</v>
      </c>
      <c r="X890" s="5">
        <v>3</v>
      </c>
      <c r="Z890" s="3">
        <f t="shared" si="151"/>
        <v>4.0000000000000002E-4</v>
      </c>
      <c r="AA890" s="4">
        <f t="shared" si="151"/>
        <v>4.0000000000000002E-4</v>
      </c>
      <c r="AB890" s="4">
        <f t="shared" si="151"/>
        <v>4.0000000000000002E-4</v>
      </c>
      <c r="AC890" s="4">
        <f t="shared" si="151"/>
        <v>4.0000000000000002E-4</v>
      </c>
      <c r="AD890" s="4">
        <f t="shared" si="151"/>
        <v>5.8112660749864162E-4</v>
      </c>
      <c r="AE890" s="5">
        <f t="shared" si="151"/>
        <v>8.7162395849709167E-4</v>
      </c>
      <c r="AF890"/>
      <c r="AG890" s="3">
        <f t="shared" si="146"/>
        <v>4.0000000000000002E-4</v>
      </c>
      <c r="AH890" s="5">
        <f t="shared" si="147"/>
        <v>6.1758352199857772E-4</v>
      </c>
      <c r="AI890"/>
      <c r="AJ890" s="3">
        <f t="shared" si="148"/>
        <v>0.25403979516014052</v>
      </c>
      <c r="AK890" s="4">
        <f t="shared" si="142"/>
        <v>0.25403979516014052</v>
      </c>
      <c r="AL890" s="4">
        <f t="shared" si="149"/>
        <v>1</v>
      </c>
      <c r="AM890" s="4">
        <f t="shared" si="143"/>
        <v>1.5439588049964441</v>
      </c>
      <c r="AN890" s="4">
        <f t="shared" si="144"/>
        <v>0</v>
      </c>
      <c r="AO890" s="4">
        <f t="shared" si="145"/>
        <v>0</v>
      </c>
      <c r="AP890" s="16" t="str">
        <f t="shared" si="150"/>
        <v>#00FF00</v>
      </c>
    </row>
    <row r="891" spans="1:42" x14ac:dyDescent="0.35">
      <c r="A891" s="3" t="s">
        <v>3694</v>
      </c>
      <c r="B891" s="4" t="s">
        <v>3384</v>
      </c>
      <c r="C891" s="4"/>
      <c r="D891" s="23" t="s">
        <v>32</v>
      </c>
      <c r="E891" s="4" t="s">
        <v>33</v>
      </c>
      <c r="F891" s="4" t="s">
        <v>34</v>
      </c>
      <c r="G891" s="4" t="s">
        <v>35</v>
      </c>
      <c r="H891" s="4" t="s">
        <v>36</v>
      </c>
      <c r="I891" s="4" t="s">
        <v>37</v>
      </c>
      <c r="J891" s="4" t="s">
        <v>38</v>
      </c>
      <c r="K891" s="4" t="s">
        <v>32</v>
      </c>
      <c r="L891" s="4" t="s">
        <v>39</v>
      </c>
      <c r="M891" s="4" t="s">
        <v>666</v>
      </c>
      <c r="N891" s="4" t="s">
        <v>41</v>
      </c>
      <c r="O891" s="4" t="s">
        <v>3385</v>
      </c>
      <c r="P891" s="4" t="s">
        <v>3386</v>
      </c>
      <c r="Q891" s="4" t="s">
        <v>3387</v>
      </c>
      <c r="R891" s="4">
        <v>89.5</v>
      </c>
      <c r="S891" s="4">
        <v>0</v>
      </c>
      <c r="T891" s="4">
        <v>0</v>
      </c>
      <c r="U891" s="4">
        <v>0</v>
      </c>
      <c r="V891" s="4">
        <v>1</v>
      </c>
      <c r="W891" s="4">
        <v>3</v>
      </c>
      <c r="X891" s="5">
        <v>6</v>
      </c>
      <c r="Z891" s="3">
        <f t="shared" si="151"/>
        <v>4.0000000000000002E-4</v>
      </c>
      <c r="AA891" s="4">
        <f t="shared" si="151"/>
        <v>4.0000000000000002E-4</v>
      </c>
      <c r="AB891" s="4">
        <f t="shared" si="151"/>
        <v>4.0000000000000002E-4</v>
      </c>
      <c r="AC891" s="4">
        <f t="shared" si="151"/>
        <v>8.5351473922902499E-4</v>
      </c>
      <c r="AD891" s="4">
        <f t="shared" si="151"/>
        <v>9.4337982249592472E-4</v>
      </c>
      <c r="AE891" s="5">
        <f t="shared" si="151"/>
        <v>1.3432479169941834E-3</v>
      </c>
      <c r="AF891"/>
      <c r="AG891" s="3">
        <f t="shared" si="146"/>
        <v>4.0000000000000002E-4</v>
      </c>
      <c r="AH891" s="5">
        <f t="shared" si="147"/>
        <v>1.0467141595730445E-3</v>
      </c>
      <c r="AI891"/>
      <c r="AJ891" s="3">
        <f t="shared" si="148"/>
        <v>5.0131532591449264E-2</v>
      </c>
      <c r="AK891" s="4">
        <f t="shared" si="142"/>
        <v>5.0131532591449264E-2</v>
      </c>
      <c r="AL891" s="4">
        <f t="shared" si="149"/>
        <v>1</v>
      </c>
      <c r="AM891" s="4">
        <f t="shared" si="143"/>
        <v>2.6167853989326111</v>
      </c>
      <c r="AN891" s="4">
        <f t="shared" si="144"/>
        <v>0</v>
      </c>
      <c r="AO891" s="4" t="str">
        <f t="shared" si="145"/>
        <v>K03799</v>
      </c>
      <c r="AP891" s="16" t="str">
        <f t="shared" si="150"/>
        <v>#00FF00</v>
      </c>
    </row>
    <row r="892" spans="1:42" x14ac:dyDescent="0.35">
      <c r="A892" s="3" t="s">
        <v>3695</v>
      </c>
      <c r="B892" s="4" t="s">
        <v>3696</v>
      </c>
      <c r="C892" s="4"/>
      <c r="D892" s="23" t="s">
        <v>32</v>
      </c>
      <c r="E892" s="4" t="s">
        <v>33</v>
      </c>
      <c r="F892" s="4" t="s">
        <v>34</v>
      </c>
      <c r="G892" s="4" t="s">
        <v>35</v>
      </c>
      <c r="H892" s="4" t="s">
        <v>36</v>
      </c>
      <c r="I892" s="4" t="s">
        <v>37</v>
      </c>
      <c r="J892" s="4" t="s">
        <v>38</v>
      </c>
      <c r="K892" s="4" t="s">
        <v>32</v>
      </c>
      <c r="L892" s="4" t="s">
        <v>39</v>
      </c>
      <c r="M892" s="4" t="s">
        <v>105</v>
      </c>
      <c r="N892" s="4" t="s">
        <v>41</v>
      </c>
      <c r="O892" s="4" t="s">
        <v>3697</v>
      </c>
      <c r="P892" s="4" t="s">
        <v>3698</v>
      </c>
      <c r="Q892" s="4" t="s">
        <v>3699</v>
      </c>
      <c r="R892" s="4">
        <v>91.4</v>
      </c>
      <c r="S892" s="4">
        <v>0</v>
      </c>
      <c r="T892" s="4">
        <v>0</v>
      </c>
      <c r="U892" s="4">
        <v>0</v>
      </c>
      <c r="V892" s="4">
        <v>0</v>
      </c>
      <c r="W892" s="4">
        <v>4</v>
      </c>
      <c r="X892" s="5">
        <v>4</v>
      </c>
      <c r="Z892" s="3">
        <f t="shared" si="151"/>
        <v>4.0000000000000002E-4</v>
      </c>
      <c r="AA892" s="4">
        <f t="shared" si="151"/>
        <v>4.0000000000000002E-4</v>
      </c>
      <c r="AB892" s="4">
        <f t="shared" si="151"/>
        <v>4.0000000000000002E-4</v>
      </c>
      <c r="AC892" s="4">
        <f t="shared" si="151"/>
        <v>4.0000000000000002E-4</v>
      </c>
      <c r="AD892" s="4">
        <f t="shared" si="151"/>
        <v>1.1245064299945662E-3</v>
      </c>
      <c r="AE892" s="5">
        <f t="shared" si="151"/>
        <v>1.028831944662789E-3</v>
      </c>
      <c r="AF892"/>
      <c r="AG892" s="3">
        <f t="shared" si="146"/>
        <v>4.0000000000000002E-4</v>
      </c>
      <c r="AH892" s="5">
        <f t="shared" si="147"/>
        <v>8.5111279155245174E-4</v>
      </c>
      <c r="AI892"/>
      <c r="AJ892" s="3">
        <f t="shared" si="148"/>
        <v>0.18553614898453952</v>
      </c>
      <c r="AK892" s="4">
        <f t="shared" si="142"/>
        <v>0.18553614898453952</v>
      </c>
      <c r="AL892" s="4">
        <f t="shared" si="149"/>
        <v>1</v>
      </c>
      <c r="AM892" s="4">
        <f t="shared" si="143"/>
        <v>2.1277819788811292</v>
      </c>
      <c r="AN892" s="4">
        <f t="shared" si="144"/>
        <v>0</v>
      </c>
      <c r="AO892" s="4" t="str">
        <f t="shared" si="145"/>
        <v>K03421</v>
      </c>
      <c r="AP892" s="16" t="str">
        <f t="shared" si="150"/>
        <v>#00FF00</v>
      </c>
    </row>
    <row r="893" spans="1:42" x14ac:dyDescent="0.35">
      <c r="A893" s="3" t="s">
        <v>3700</v>
      </c>
      <c r="B893" s="4" t="s">
        <v>559</v>
      </c>
      <c r="C893" s="4"/>
      <c r="D893" s="23" t="s">
        <v>32</v>
      </c>
      <c r="E893" s="4" t="s">
        <v>101</v>
      </c>
      <c r="F893" s="4" t="s">
        <v>34</v>
      </c>
      <c r="G893" s="4"/>
      <c r="H893" s="4"/>
      <c r="I893" s="4"/>
      <c r="J893" s="4"/>
      <c r="K893" s="4"/>
      <c r="L893" s="4"/>
      <c r="M893" s="4" t="s">
        <v>571</v>
      </c>
      <c r="N893" s="4" t="s">
        <v>41</v>
      </c>
      <c r="O893" s="4" t="s">
        <v>561</v>
      </c>
      <c r="P893" s="4" t="s">
        <v>562</v>
      </c>
      <c r="Q893" s="4" t="s">
        <v>683</v>
      </c>
      <c r="R893" s="4">
        <v>95.6</v>
      </c>
      <c r="S893" s="4">
        <v>0</v>
      </c>
      <c r="T893" s="4">
        <v>0</v>
      </c>
      <c r="U893" s="4">
        <v>0</v>
      </c>
      <c r="V893" s="4">
        <v>0</v>
      </c>
      <c r="W893" s="4">
        <v>0</v>
      </c>
      <c r="X893" s="5">
        <v>1</v>
      </c>
      <c r="Z893" s="3">
        <f t="shared" si="151"/>
        <v>4.0000000000000002E-4</v>
      </c>
      <c r="AA893" s="4">
        <f t="shared" si="151"/>
        <v>4.0000000000000002E-4</v>
      </c>
      <c r="AB893" s="4">
        <f t="shared" si="151"/>
        <v>4.0000000000000002E-4</v>
      </c>
      <c r="AC893" s="4">
        <f t="shared" si="151"/>
        <v>4.0000000000000002E-4</v>
      </c>
      <c r="AD893" s="4">
        <f t="shared" si="151"/>
        <v>4.0000000000000002E-4</v>
      </c>
      <c r="AE893" s="5">
        <f t="shared" si="151"/>
        <v>5.5720798616569727E-4</v>
      </c>
      <c r="AF893"/>
      <c r="AG893" s="3">
        <f t="shared" si="146"/>
        <v>4.0000000000000002E-4</v>
      </c>
      <c r="AH893" s="5">
        <f t="shared" si="147"/>
        <v>4.5240266205523244E-4</v>
      </c>
      <c r="AI893"/>
      <c r="AJ893" s="3">
        <f t="shared" si="148"/>
        <v>0.42264973081037416</v>
      </c>
      <c r="AK893" s="4">
        <f t="shared" si="142"/>
        <v>0.42264973081037416</v>
      </c>
      <c r="AL893" s="4">
        <f t="shared" si="149"/>
        <v>1</v>
      </c>
      <c r="AM893" s="4">
        <f t="shared" si="143"/>
        <v>1.1310066551380811</v>
      </c>
      <c r="AN893" s="4">
        <f t="shared" si="144"/>
        <v>0</v>
      </c>
      <c r="AO893" s="4" t="str">
        <f t="shared" si="145"/>
        <v>K02016</v>
      </c>
      <c r="AP893" s="16" t="str">
        <f t="shared" si="150"/>
        <v>#00FF00</v>
      </c>
    </row>
    <row r="894" spans="1:42" x14ac:dyDescent="0.35">
      <c r="A894" s="3" t="s">
        <v>3701</v>
      </c>
      <c r="B894" s="4"/>
      <c r="C894" s="4"/>
      <c r="D894" s="23" t="s">
        <v>32</v>
      </c>
      <c r="E894" s="4" t="s">
        <v>33</v>
      </c>
      <c r="F894" s="4" t="s">
        <v>34</v>
      </c>
      <c r="G894" s="4" t="s">
        <v>35</v>
      </c>
      <c r="H894" s="4" t="s">
        <v>36</v>
      </c>
      <c r="I894" s="4" t="s">
        <v>37</v>
      </c>
      <c r="J894" s="4" t="s">
        <v>38</v>
      </c>
      <c r="K894" s="4" t="s">
        <v>32</v>
      </c>
      <c r="L894" s="4" t="s">
        <v>39</v>
      </c>
      <c r="M894" s="4" t="s">
        <v>380</v>
      </c>
      <c r="N894" s="4" t="s">
        <v>41</v>
      </c>
      <c r="O894" s="4" t="s">
        <v>42</v>
      </c>
      <c r="P894" s="4" t="s">
        <v>43</v>
      </c>
      <c r="Q894" s="4" t="s">
        <v>44</v>
      </c>
      <c r="R894" s="4">
        <v>86.9</v>
      </c>
      <c r="S894" s="4">
        <v>0</v>
      </c>
      <c r="T894" s="4">
        <v>0</v>
      </c>
      <c r="U894" s="4">
        <v>0</v>
      </c>
      <c r="V894" s="4">
        <v>5</v>
      </c>
      <c r="W894" s="4">
        <v>6</v>
      </c>
      <c r="X894" s="5">
        <v>5</v>
      </c>
      <c r="Z894" s="3">
        <f t="shared" si="151"/>
        <v>4.0000000000000002E-4</v>
      </c>
      <c r="AA894" s="4">
        <f t="shared" si="151"/>
        <v>4.0000000000000002E-4</v>
      </c>
      <c r="AB894" s="4">
        <f t="shared" si="151"/>
        <v>4.0000000000000002E-4</v>
      </c>
      <c r="AC894" s="4">
        <f t="shared" si="151"/>
        <v>2.667573696145125E-3</v>
      </c>
      <c r="AD894" s="4">
        <f t="shared" si="151"/>
        <v>1.4867596449918493E-3</v>
      </c>
      <c r="AE894" s="5">
        <f t="shared" si="151"/>
        <v>1.1860399308284862E-3</v>
      </c>
      <c r="AF894"/>
      <c r="AG894" s="3">
        <f t="shared" si="146"/>
        <v>4.0000000000000002E-4</v>
      </c>
      <c r="AH894" s="5">
        <f t="shared" si="147"/>
        <v>1.7801244239884868E-3</v>
      </c>
      <c r="AI894"/>
      <c r="AJ894" s="3">
        <f t="shared" si="148"/>
        <v>9.2651268771541173E-2</v>
      </c>
      <c r="AK894" s="4">
        <f t="shared" si="142"/>
        <v>9.2651268771541173E-2</v>
      </c>
      <c r="AL894" s="4">
        <f t="shared" si="149"/>
        <v>1</v>
      </c>
      <c r="AM894" s="4">
        <f t="shared" si="143"/>
        <v>4.4503110599712166</v>
      </c>
      <c r="AN894" s="4">
        <f t="shared" si="144"/>
        <v>0</v>
      </c>
      <c r="AO894" s="4">
        <f t="shared" si="145"/>
        <v>0</v>
      </c>
      <c r="AP894" s="16" t="str">
        <f t="shared" si="150"/>
        <v>#00FF00</v>
      </c>
    </row>
    <row r="895" spans="1:42" x14ac:dyDescent="0.35">
      <c r="A895" s="3" t="s">
        <v>3702</v>
      </c>
      <c r="B895" s="4" t="s">
        <v>3703</v>
      </c>
      <c r="C895" s="4" t="s">
        <v>548</v>
      </c>
      <c r="D895" s="23" t="s">
        <v>32</v>
      </c>
      <c r="E895" s="4" t="s">
        <v>33</v>
      </c>
      <c r="F895" s="4" t="s">
        <v>34</v>
      </c>
      <c r="G895" s="4" t="s">
        <v>35</v>
      </c>
      <c r="H895" s="4" t="s">
        <v>36</v>
      </c>
      <c r="I895" s="4" t="s">
        <v>37</v>
      </c>
      <c r="J895" s="4" t="s">
        <v>38</v>
      </c>
      <c r="K895" s="4" t="s">
        <v>32</v>
      </c>
      <c r="L895" s="4" t="s">
        <v>373</v>
      </c>
      <c r="M895" s="4" t="s">
        <v>64</v>
      </c>
      <c r="N895" s="4" t="s">
        <v>41</v>
      </c>
      <c r="O895" s="4" t="s">
        <v>3704</v>
      </c>
      <c r="P895" s="4" t="s">
        <v>3705</v>
      </c>
      <c r="Q895" s="4" t="s">
        <v>3706</v>
      </c>
      <c r="R895" s="4">
        <v>69</v>
      </c>
      <c r="S895" s="4">
        <v>0</v>
      </c>
      <c r="T895" s="4">
        <v>0</v>
      </c>
      <c r="U895" s="4">
        <v>0</v>
      </c>
      <c r="V895" s="4">
        <v>0</v>
      </c>
      <c r="W895" s="4">
        <v>1</v>
      </c>
      <c r="X895" s="5">
        <v>2</v>
      </c>
      <c r="Z895" s="3">
        <f t="shared" si="151"/>
        <v>4.0000000000000002E-4</v>
      </c>
      <c r="AA895" s="4">
        <f t="shared" si="151"/>
        <v>4.0000000000000002E-4</v>
      </c>
      <c r="AB895" s="4">
        <f t="shared" si="151"/>
        <v>4.0000000000000002E-4</v>
      </c>
      <c r="AC895" s="4">
        <f t="shared" si="151"/>
        <v>4.0000000000000002E-4</v>
      </c>
      <c r="AD895" s="4">
        <f t="shared" si="151"/>
        <v>5.8112660749864162E-4</v>
      </c>
      <c r="AE895" s="5">
        <f t="shared" si="151"/>
        <v>7.1441597233139447E-4</v>
      </c>
      <c r="AF895"/>
      <c r="AG895" s="3">
        <f t="shared" si="146"/>
        <v>4.0000000000000002E-4</v>
      </c>
      <c r="AH895" s="5">
        <f t="shared" si="147"/>
        <v>5.6518085994334535E-4</v>
      </c>
      <c r="AI895"/>
      <c r="AJ895" s="3">
        <f t="shared" si="148"/>
        <v>0.21152775077520236</v>
      </c>
      <c r="AK895" s="4">
        <f t="shared" si="142"/>
        <v>0.21152775077520236</v>
      </c>
      <c r="AL895" s="4">
        <f t="shared" si="149"/>
        <v>1</v>
      </c>
      <c r="AM895" s="4">
        <f t="shared" si="143"/>
        <v>1.4129521498583633</v>
      </c>
      <c r="AN895" s="4">
        <f t="shared" si="144"/>
        <v>0</v>
      </c>
      <c r="AO895" s="4" t="str">
        <f t="shared" si="145"/>
        <v>K02470</v>
      </c>
      <c r="AP895" s="16" t="str">
        <f t="shared" si="150"/>
        <v>#00FF00</v>
      </c>
    </row>
    <row r="896" spans="1:42" x14ac:dyDescent="0.35">
      <c r="A896" s="3" t="s">
        <v>3707</v>
      </c>
      <c r="B896" s="4" t="s">
        <v>2864</v>
      </c>
      <c r="C896" s="4" t="s">
        <v>2865</v>
      </c>
      <c r="D896" s="23" t="s">
        <v>32</v>
      </c>
      <c r="E896" s="4" t="s">
        <v>33</v>
      </c>
      <c r="F896" s="4" t="s">
        <v>34</v>
      </c>
      <c r="G896" s="4" t="s">
        <v>35</v>
      </c>
      <c r="H896" s="4" t="s">
        <v>36</v>
      </c>
      <c r="I896" s="4" t="s">
        <v>37</v>
      </c>
      <c r="J896" s="4" t="s">
        <v>38</v>
      </c>
      <c r="K896" s="4" t="s">
        <v>32</v>
      </c>
      <c r="L896" s="4" t="s">
        <v>708</v>
      </c>
      <c r="M896" s="4" t="s">
        <v>228</v>
      </c>
      <c r="N896" s="4" t="s">
        <v>41</v>
      </c>
      <c r="O896" s="4" t="s">
        <v>1322</v>
      </c>
      <c r="P896" s="4" t="s">
        <v>1323</v>
      </c>
      <c r="Q896" s="4" t="s">
        <v>3708</v>
      </c>
      <c r="R896" s="4">
        <v>58.9</v>
      </c>
      <c r="S896" s="4">
        <v>0</v>
      </c>
      <c r="T896" s="4">
        <v>0</v>
      </c>
      <c r="U896" s="4">
        <v>0</v>
      </c>
      <c r="V896" s="4">
        <v>0</v>
      </c>
      <c r="W896" s="4">
        <v>0</v>
      </c>
      <c r="X896" s="5">
        <v>0</v>
      </c>
      <c r="Z896" s="3">
        <f t="shared" si="151"/>
        <v>4.0000000000000002E-4</v>
      </c>
      <c r="AA896" s="4">
        <f t="shared" si="151"/>
        <v>4.0000000000000002E-4</v>
      </c>
      <c r="AB896" s="4">
        <f t="shared" si="151"/>
        <v>4.0000000000000002E-4</v>
      </c>
      <c r="AC896" s="4">
        <f t="shared" si="151"/>
        <v>4.0000000000000002E-4</v>
      </c>
      <c r="AD896" s="4">
        <f t="shared" si="151"/>
        <v>4.0000000000000002E-4</v>
      </c>
      <c r="AE896" s="5">
        <f t="shared" si="151"/>
        <v>4.0000000000000002E-4</v>
      </c>
      <c r="AF896"/>
      <c r="AG896" s="3">
        <f t="shared" si="146"/>
        <v>4.0000000000000002E-4</v>
      </c>
      <c r="AH896" s="5">
        <f t="shared" si="147"/>
        <v>4.0000000000000002E-4</v>
      </c>
      <c r="AI896"/>
      <c r="AJ896" s="3" t="e">
        <f t="shared" si="148"/>
        <v>#DIV/0!</v>
      </c>
      <c r="AK896" s="4">
        <f t="shared" si="142"/>
        <v>1</v>
      </c>
      <c r="AL896" s="4">
        <f t="shared" si="149"/>
        <v>1</v>
      </c>
      <c r="AM896" s="4">
        <f t="shared" si="143"/>
        <v>1</v>
      </c>
      <c r="AN896" s="4">
        <f t="shared" si="144"/>
        <v>0</v>
      </c>
      <c r="AO896" s="4" t="str">
        <f t="shared" si="145"/>
        <v>K02013</v>
      </c>
      <c r="AP896" s="16" t="str">
        <f t="shared" si="150"/>
        <v>#00FF00</v>
      </c>
    </row>
    <row r="897" spans="1:42" x14ac:dyDescent="0.35">
      <c r="A897" s="3" t="s">
        <v>3709</v>
      </c>
      <c r="B897" s="4"/>
      <c r="C897" s="4"/>
      <c r="D897" s="23" t="s">
        <v>32</v>
      </c>
      <c r="E897" s="4" t="s">
        <v>101</v>
      </c>
      <c r="F897" s="4" t="s">
        <v>34</v>
      </c>
      <c r="G897" s="4"/>
      <c r="H897" s="4"/>
      <c r="I897" s="4"/>
      <c r="J897" s="4"/>
      <c r="K897" s="4"/>
      <c r="L897" s="4"/>
      <c r="M897" s="4" t="s">
        <v>320</v>
      </c>
      <c r="N897" s="4" t="s">
        <v>41</v>
      </c>
      <c r="O897" s="4" t="s">
        <v>50</v>
      </c>
      <c r="P897" s="4" t="s">
        <v>50</v>
      </c>
      <c r="Q897" s="4" t="s">
        <v>3710</v>
      </c>
      <c r="R897" s="4">
        <v>85</v>
      </c>
      <c r="S897" s="4">
        <v>0</v>
      </c>
      <c r="T897" s="4">
        <v>0</v>
      </c>
      <c r="U897" s="4">
        <v>1</v>
      </c>
      <c r="V897" s="4">
        <v>0</v>
      </c>
      <c r="W897" s="4">
        <v>1</v>
      </c>
      <c r="X897" s="5">
        <v>2</v>
      </c>
      <c r="Z897" s="3">
        <f t="shared" si="151"/>
        <v>4.0000000000000002E-4</v>
      </c>
      <c r="AA897" s="4">
        <f t="shared" si="151"/>
        <v>4.0000000000000002E-4</v>
      </c>
      <c r="AB897" s="4">
        <f t="shared" si="151"/>
        <v>7.9187969924812019E-3</v>
      </c>
      <c r="AC897" s="4">
        <f t="shared" si="151"/>
        <v>4.0000000000000002E-4</v>
      </c>
      <c r="AD897" s="4">
        <f t="shared" si="151"/>
        <v>5.8112660749864162E-4</v>
      </c>
      <c r="AE897" s="5">
        <f t="shared" si="151"/>
        <v>7.1441597233139447E-4</v>
      </c>
      <c r="AF897"/>
      <c r="AG897" s="3">
        <f t="shared" si="146"/>
        <v>2.9062656641604006E-3</v>
      </c>
      <c r="AH897" s="5">
        <f t="shared" si="147"/>
        <v>5.6518085994334535E-4</v>
      </c>
      <c r="AI897"/>
      <c r="AJ897" s="3">
        <f t="shared" si="148"/>
        <v>0.43734278897534118</v>
      </c>
      <c r="AK897" s="4">
        <f t="shared" si="142"/>
        <v>0.43734278897534118</v>
      </c>
      <c r="AL897" s="4">
        <f t="shared" si="149"/>
        <v>1</v>
      </c>
      <c r="AM897" s="4">
        <f t="shared" si="143"/>
        <v>0.19446978537202037</v>
      </c>
      <c r="AN897" s="4">
        <f t="shared" si="144"/>
        <v>0</v>
      </c>
      <c r="AO897" s="4">
        <f t="shared" si="145"/>
        <v>0</v>
      </c>
      <c r="AP897" s="16" t="str">
        <f t="shared" si="150"/>
        <v>#00FF00</v>
      </c>
    </row>
    <row r="898" spans="1:42" x14ac:dyDescent="0.35">
      <c r="A898" s="3" t="s">
        <v>3711</v>
      </c>
      <c r="B898" s="4"/>
      <c r="C898" s="4"/>
      <c r="D898" s="23" t="s">
        <v>32</v>
      </c>
      <c r="E898" s="4" t="s">
        <v>101</v>
      </c>
      <c r="F898" s="4" t="s">
        <v>34</v>
      </c>
      <c r="G898" s="4"/>
      <c r="H898" s="4"/>
      <c r="I898" s="4"/>
      <c r="J898" s="4"/>
      <c r="K898" s="4"/>
      <c r="L898" s="4"/>
      <c r="M898" s="4" t="s">
        <v>175</v>
      </c>
      <c r="N898" s="4" t="s">
        <v>41</v>
      </c>
      <c r="O898" s="4" t="s">
        <v>50</v>
      </c>
      <c r="P898" s="4" t="s">
        <v>50</v>
      </c>
      <c r="Q898" s="4" t="s">
        <v>103</v>
      </c>
      <c r="R898" s="4">
        <v>84.5</v>
      </c>
      <c r="S898" s="4">
        <v>0</v>
      </c>
      <c r="T898" s="4">
        <v>0</v>
      </c>
      <c r="U898" s="4">
        <v>0</v>
      </c>
      <c r="V898" s="4">
        <v>1</v>
      </c>
      <c r="W898" s="4">
        <v>4</v>
      </c>
      <c r="X898" s="5">
        <v>6</v>
      </c>
      <c r="Z898" s="3">
        <f t="shared" si="151"/>
        <v>4.0000000000000002E-4</v>
      </c>
      <c r="AA898" s="4">
        <f t="shared" si="151"/>
        <v>4.0000000000000002E-4</v>
      </c>
      <c r="AB898" s="4">
        <f t="shared" si="151"/>
        <v>4.0000000000000002E-4</v>
      </c>
      <c r="AC898" s="4">
        <f t="shared" si="151"/>
        <v>8.5351473922902499E-4</v>
      </c>
      <c r="AD898" s="4">
        <f t="shared" si="151"/>
        <v>1.1245064299945662E-3</v>
      </c>
      <c r="AE898" s="5">
        <f t="shared" si="151"/>
        <v>1.3432479169941834E-3</v>
      </c>
      <c r="AF898"/>
      <c r="AG898" s="3">
        <f t="shared" si="146"/>
        <v>4.0000000000000002E-4</v>
      </c>
      <c r="AH898" s="5">
        <f t="shared" si="147"/>
        <v>1.1070896954059248E-3</v>
      </c>
      <c r="AI898"/>
      <c r="AJ898" s="3">
        <f t="shared" si="148"/>
        <v>3.7862424869909851E-2</v>
      </c>
      <c r="AK898" s="4">
        <f t="shared" ref="AK898:AK961" si="152">IFERROR(AJ898,1)</f>
        <v>3.7862424869909851E-2</v>
      </c>
      <c r="AL898" s="4">
        <f t="shared" si="149"/>
        <v>3.7862424869909851E-2</v>
      </c>
      <c r="AM898" s="4">
        <f t="shared" ref="AM898:AM961" si="153">AH898/AG898</f>
        <v>2.7677242385148118</v>
      </c>
      <c r="AN898" s="4">
        <f t="shared" ref="AN898:AN961" si="154">IF(AL898=1,LOG(AL898,2),LOG(AM898,2))</f>
        <v>1.4687002075895872</v>
      </c>
      <c r="AO898" s="4">
        <f t="shared" ref="AO898:AO961" si="155">B898</f>
        <v>0</v>
      </c>
      <c r="AP898" s="16" t="str">
        <f t="shared" si="150"/>
        <v>#FFFF00</v>
      </c>
    </row>
    <row r="899" spans="1:42" x14ac:dyDescent="0.35">
      <c r="A899" s="3" t="s">
        <v>3712</v>
      </c>
      <c r="B899" s="4" t="s">
        <v>3713</v>
      </c>
      <c r="C899" s="4" t="s">
        <v>3714</v>
      </c>
      <c r="D899" s="23" t="s">
        <v>32</v>
      </c>
      <c r="E899" s="4" t="s">
        <v>33</v>
      </c>
      <c r="F899" s="4" t="s">
        <v>34</v>
      </c>
      <c r="G899" s="4" t="s">
        <v>35</v>
      </c>
      <c r="H899" s="4" t="s">
        <v>36</v>
      </c>
      <c r="I899" s="4" t="s">
        <v>37</v>
      </c>
      <c r="J899" s="4" t="s">
        <v>38</v>
      </c>
      <c r="K899" s="4" t="s">
        <v>32</v>
      </c>
      <c r="L899" s="4" t="s">
        <v>111</v>
      </c>
      <c r="M899" s="4" t="s">
        <v>666</v>
      </c>
      <c r="N899" s="4" t="s">
        <v>41</v>
      </c>
      <c r="O899" s="4" t="s">
        <v>3715</v>
      </c>
      <c r="P899" s="4" t="s">
        <v>3716</v>
      </c>
      <c r="Q899" s="4" t="s">
        <v>3717</v>
      </c>
      <c r="R899" s="4">
        <v>80.3</v>
      </c>
      <c r="S899" s="4">
        <v>0</v>
      </c>
      <c r="T899" s="4">
        <v>0</v>
      </c>
      <c r="U899" s="4">
        <v>0</v>
      </c>
      <c r="V899" s="4">
        <v>0</v>
      </c>
      <c r="W899" s="4">
        <v>0</v>
      </c>
      <c r="X899" s="5">
        <v>2</v>
      </c>
      <c r="Z899" s="3">
        <f t="shared" si="151"/>
        <v>4.0000000000000002E-4</v>
      </c>
      <c r="AA899" s="4">
        <f t="shared" si="151"/>
        <v>4.0000000000000002E-4</v>
      </c>
      <c r="AB899" s="4">
        <f t="shared" si="151"/>
        <v>4.0000000000000002E-4</v>
      </c>
      <c r="AC899" s="4">
        <f t="shared" si="151"/>
        <v>4.0000000000000002E-4</v>
      </c>
      <c r="AD899" s="4">
        <f t="shared" si="151"/>
        <v>4.0000000000000002E-4</v>
      </c>
      <c r="AE899" s="5">
        <f t="shared" si="151"/>
        <v>7.1441597233139447E-4</v>
      </c>
      <c r="AF899"/>
      <c r="AG899" s="3">
        <f t="shared" ref="AG899:AG962" si="156">AVERAGE(Z899:AB899)</f>
        <v>4.0000000000000002E-4</v>
      </c>
      <c r="AH899" s="5">
        <f t="shared" ref="AH899:AH962" si="157">AVERAGE(AC899:AE899)</f>
        <v>5.048053241104648E-4</v>
      </c>
      <c r="AI899"/>
      <c r="AJ899" s="3">
        <f t="shared" ref="AJ899:AJ962" si="158">TTEST(Z899:AB899,AC899:AE899,2,1)</f>
        <v>0.42264973081037438</v>
      </c>
      <c r="AK899" s="4">
        <f t="shared" si="152"/>
        <v>0.42264973081037438</v>
      </c>
      <c r="AL899" s="4">
        <f t="shared" ref="AL899:AL962" si="159">IF(AK899&gt;0.05,1,AK899)</f>
        <v>1</v>
      </c>
      <c r="AM899" s="4">
        <f t="shared" si="153"/>
        <v>1.2620133102761619</v>
      </c>
      <c r="AN899" s="4">
        <f t="shared" si="154"/>
        <v>0</v>
      </c>
      <c r="AO899" s="4" t="str">
        <f t="shared" si="155"/>
        <v>K06927</v>
      </c>
      <c r="AP899" s="16" t="str">
        <f t="shared" ref="AP899:AP962" si="160">IF(AN899&lt;=$AT$2,$AV$2,IF(AND(AN899&gt;$AS$3,AN899&lt;=$AT$3),$AV$3,IF(AND(AN899&gt;$AS$4,AN899&lt;=$AT$4),$AV$4,IF(AND(AN899&gt;$AS$5,AN899&lt;=$AT$5),$AV$5,IF(AND(AN899&gt;$AS$6,AN899&lt;=$AT$6),$AV$6,IF(AND(AN899&gt;$AS$7,AN899&lt;=$AT$7),$AV$7,IF(AN899&gt;$AS$8,$AV$8)))))))</f>
        <v>#00FF00</v>
      </c>
    </row>
    <row r="900" spans="1:42" x14ac:dyDescent="0.35">
      <c r="A900" s="3" t="s">
        <v>3718</v>
      </c>
      <c r="B900" s="4" t="s">
        <v>3719</v>
      </c>
      <c r="C900" s="4" t="s">
        <v>3720</v>
      </c>
      <c r="D900" s="23" t="s">
        <v>32</v>
      </c>
      <c r="E900" s="4" t="s">
        <v>33</v>
      </c>
      <c r="F900" s="4" t="s">
        <v>34</v>
      </c>
      <c r="G900" s="4" t="s">
        <v>35</v>
      </c>
      <c r="H900" s="4" t="s">
        <v>36</v>
      </c>
      <c r="I900" s="4" t="s">
        <v>37</v>
      </c>
      <c r="J900" s="4" t="s">
        <v>38</v>
      </c>
      <c r="K900" s="4" t="s">
        <v>32</v>
      </c>
      <c r="L900" s="4" t="s">
        <v>39</v>
      </c>
      <c r="M900" s="4" t="s">
        <v>747</v>
      </c>
      <c r="N900" s="4" t="s">
        <v>41</v>
      </c>
      <c r="O900" s="4" t="s">
        <v>3326</v>
      </c>
      <c r="P900" s="4" t="s">
        <v>3327</v>
      </c>
      <c r="Q900" s="4" t="s">
        <v>3721</v>
      </c>
      <c r="R900" s="4">
        <v>87.7</v>
      </c>
      <c r="S900" s="4">
        <v>0</v>
      </c>
      <c r="T900" s="4">
        <v>0</v>
      </c>
      <c r="U900" s="4">
        <v>0</v>
      </c>
      <c r="V900" s="4">
        <v>0</v>
      </c>
      <c r="W900" s="4">
        <v>2</v>
      </c>
      <c r="X900" s="5">
        <v>3</v>
      </c>
      <c r="Z900" s="3">
        <f t="shared" si="151"/>
        <v>4.0000000000000002E-4</v>
      </c>
      <c r="AA900" s="4">
        <f t="shared" si="151"/>
        <v>4.0000000000000002E-4</v>
      </c>
      <c r="AB900" s="4">
        <f t="shared" si="151"/>
        <v>4.0000000000000002E-4</v>
      </c>
      <c r="AC900" s="4">
        <f t="shared" si="151"/>
        <v>4.0000000000000002E-4</v>
      </c>
      <c r="AD900" s="4">
        <f t="shared" si="151"/>
        <v>7.6225321499728306E-4</v>
      </c>
      <c r="AE900" s="5">
        <f t="shared" si="151"/>
        <v>8.7162395849709167E-4</v>
      </c>
      <c r="AF900"/>
      <c r="AG900" s="3">
        <f t="shared" si="156"/>
        <v>4.0000000000000002E-4</v>
      </c>
      <c r="AH900" s="5">
        <f t="shared" si="157"/>
        <v>6.7795905783145816E-4</v>
      </c>
      <c r="AI900"/>
      <c r="AJ900" s="3">
        <f t="shared" si="158"/>
        <v>0.19043708537264914</v>
      </c>
      <c r="AK900" s="4">
        <f t="shared" si="152"/>
        <v>0.19043708537264914</v>
      </c>
      <c r="AL900" s="4">
        <f t="shared" si="159"/>
        <v>1</v>
      </c>
      <c r="AM900" s="4">
        <f t="shared" si="153"/>
        <v>1.6948976445786452</v>
      </c>
      <c r="AN900" s="4">
        <f t="shared" si="154"/>
        <v>0</v>
      </c>
      <c r="AO900" s="4" t="str">
        <f t="shared" si="155"/>
        <v>K02201</v>
      </c>
      <c r="AP900" s="16" t="str">
        <f t="shared" si="160"/>
        <v>#00FF00</v>
      </c>
    </row>
    <row r="901" spans="1:42" x14ac:dyDescent="0.35">
      <c r="A901" s="3" t="s">
        <v>3722</v>
      </c>
      <c r="B901" s="4"/>
      <c r="C901" s="4"/>
      <c r="D901" s="23" t="s">
        <v>32</v>
      </c>
      <c r="E901" s="4" t="s">
        <v>33</v>
      </c>
      <c r="F901" s="4" t="s">
        <v>34</v>
      </c>
      <c r="G901" s="4" t="s">
        <v>35</v>
      </c>
      <c r="H901" s="4" t="s">
        <v>36</v>
      </c>
      <c r="I901" s="4" t="s">
        <v>37</v>
      </c>
      <c r="J901" s="4" t="s">
        <v>38</v>
      </c>
      <c r="K901" s="4" t="s">
        <v>32</v>
      </c>
      <c r="L901" s="4" t="s">
        <v>39</v>
      </c>
      <c r="M901" s="4" t="s">
        <v>284</v>
      </c>
      <c r="N901" s="4" t="s">
        <v>41</v>
      </c>
      <c r="O901" s="4" t="s">
        <v>3723</v>
      </c>
      <c r="P901" s="4" t="s">
        <v>3724</v>
      </c>
      <c r="Q901" s="4" t="s">
        <v>3725</v>
      </c>
      <c r="R901" s="4">
        <v>83.8</v>
      </c>
      <c r="S901" s="4">
        <v>0</v>
      </c>
      <c r="T901" s="4">
        <v>0</v>
      </c>
      <c r="U901" s="4">
        <v>0</v>
      </c>
      <c r="V901" s="4">
        <v>0</v>
      </c>
      <c r="W901" s="4">
        <v>1</v>
      </c>
      <c r="X901" s="5">
        <v>0</v>
      </c>
      <c r="Z901" s="3">
        <f t="shared" si="151"/>
        <v>4.0000000000000002E-4</v>
      </c>
      <c r="AA901" s="4">
        <f t="shared" si="151"/>
        <v>4.0000000000000002E-4</v>
      </c>
      <c r="AB901" s="4">
        <f t="shared" si="151"/>
        <v>4.0000000000000002E-4</v>
      </c>
      <c r="AC901" s="4">
        <f t="shared" si="151"/>
        <v>4.0000000000000002E-4</v>
      </c>
      <c r="AD901" s="4">
        <f t="shared" si="151"/>
        <v>5.8112660749864162E-4</v>
      </c>
      <c r="AE901" s="5">
        <f t="shared" si="151"/>
        <v>4.0000000000000002E-4</v>
      </c>
      <c r="AF901"/>
      <c r="AG901" s="3">
        <f t="shared" si="156"/>
        <v>4.0000000000000002E-4</v>
      </c>
      <c r="AH901" s="5">
        <f t="shared" si="157"/>
        <v>4.6037553583288052E-4</v>
      </c>
      <c r="AI901"/>
      <c r="AJ901" s="3">
        <f t="shared" si="158"/>
        <v>0.42264973081037438</v>
      </c>
      <c r="AK901" s="4">
        <f t="shared" si="152"/>
        <v>0.42264973081037438</v>
      </c>
      <c r="AL901" s="4">
        <f t="shared" si="159"/>
        <v>1</v>
      </c>
      <c r="AM901" s="4">
        <f t="shared" si="153"/>
        <v>1.1509388395822013</v>
      </c>
      <c r="AN901" s="4">
        <f t="shared" si="154"/>
        <v>0</v>
      </c>
      <c r="AO901" s="4">
        <f t="shared" si="155"/>
        <v>0</v>
      </c>
      <c r="AP901" s="16" t="str">
        <f t="shared" si="160"/>
        <v>#00FF00</v>
      </c>
    </row>
    <row r="902" spans="1:42" x14ac:dyDescent="0.35">
      <c r="A902" s="3" t="s">
        <v>3726</v>
      </c>
      <c r="B902" s="4"/>
      <c r="C902" s="4"/>
      <c r="D902" s="23" t="s">
        <v>32</v>
      </c>
      <c r="E902" s="4" t="s">
        <v>101</v>
      </c>
      <c r="F902" s="4" t="s">
        <v>34</v>
      </c>
      <c r="G902" s="4"/>
      <c r="H902" s="4"/>
      <c r="I902" s="4"/>
      <c r="J902" s="4"/>
      <c r="K902" s="4"/>
      <c r="L902" s="4"/>
      <c r="M902" s="4" t="s">
        <v>102</v>
      </c>
      <c r="N902" s="4" t="s">
        <v>41</v>
      </c>
      <c r="O902" s="4" t="s">
        <v>50</v>
      </c>
      <c r="P902" s="4" t="s">
        <v>50</v>
      </c>
      <c r="Q902" s="4" t="s">
        <v>3727</v>
      </c>
      <c r="R902" s="4">
        <v>59.2</v>
      </c>
      <c r="S902" s="4">
        <v>0</v>
      </c>
      <c r="T902" s="4">
        <v>0</v>
      </c>
      <c r="U902" s="4">
        <v>0</v>
      </c>
      <c r="V902" s="4">
        <v>0</v>
      </c>
      <c r="W902" s="4">
        <v>1</v>
      </c>
      <c r="X902" s="5">
        <v>0</v>
      </c>
      <c r="Z902" s="3">
        <f t="shared" si="151"/>
        <v>4.0000000000000002E-4</v>
      </c>
      <c r="AA902" s="4">
        <f t="shared" si="151"/>
        <v>4.0000000000000002E-4</v>
      </c>
      <c r="AB902" s="4">
        <f t="shared" si="151"/>
        <v>4.0000000000000002E-4</v>
      </c>
      <c r="AC902" s="4">
        <f t="shared" si="151"/>
        <v>4.0000000000000002E-4</v>
      </c>
      <c r="AD902" s="4">
        <f t="shared" si="151"/>
        <v>5.8112660749864162E-4</v>
      </c>
      <c r="AE902" s="5">
        <f t="shared" si="151"/>
        <v>4.0000000000000002E-4</v>
      </c>
      <c r="AF902"/>
      <c r="AG902" s="3">
        <f t="shared" si="156"/>
        <v>4.0000000000000002E-4</v>
      </c>
      <c r="AH902" s="5">
        <f t="shared" si="157"/>
        <v>4.6037553583288052E-4</v>
      </c>
      <c r="AI902"/>
      <c r="AJ902" s="3">
        <f t="shared" si="158"/>
        <v>0.42264973081037438</v>
      </c>
      <c r="AK902" s="4">
        <f t="shared" si="152"/>
        <v>0.42264973081037438</v>
      </c>
      <c r="AL902" s="4">
        <f t="shared" si="159"/>
        <v>1</v>
      </c>
      <c r="AM902" s="4">
        <f t="shared" si="153"/>
        <v>1.1509388395822013</v>
      </c>
      <c r="AN902" s="4">
        <f t="shared" si="154"/>
        <v>0</v>
      </c>
      <c r="AO902" s="4">
        <f t="shared" si="155"/>
        <v>0</v>
      </c>
      <c r="AP902" s="16" t="str">
        <f t="shared" si="160"/>
        <v>#00FF00</v>
      </c>
    </row>
    <row r="903" spans="1:42" x14ac:dyDescent="0.35">
      <c r="A903" s="3" t="s">
        <v>3728</v>
      </c>
      <c r="B903" s="4"/>
      <c r="C903" s="4"/>
      <c r="D903" s="23" t="s">
        <v>32</v>
      </c>
      <c r="E903" s="4" t="s">
        <v>33</v>
      </c>
      <c r="F903" s="4" t="s">
        <v>34</v>
      </c>
      <c r="G903" s="4" t="s">
        <v>35</v>
      </c>
      <c r="H903" s="4" t="s">
        <v>36</v>
      </c>
      <c r="I903" s="4" t="s">
        <v>37</v>
      </c>
      <c r="J903" s="4" t="s">
        <v>38</v>
      </c>
      <c r="K903" s="4" t="s">
        <v>32</v>
      </c>
      <c r="L903" s="4" t="s">
        <v>39</v>
      </c>
      <c r="M903" s="4" t="s">
        <v>300</v>
      </c>
      <c r="N903" s="4" t="s">
        <v>41</v>
      </c>
      <c r="O903" s="4" t="s">
        <v>3729</v>
      </c>
      <c r="P903" s="4" t="s">
        <v>3730</v>
      </c>
      <c r="Q903" s="4" t="s">
        <v>3731</v>
      </c>
      <c r="R903" s="4">
        <v>97.4</v>
      </c>
      <c r="S903" s="4">
        <v>0</v>
      </c>
      <c r="T903" s="4">
        <v>0</v>
      </c>
      <c r="U903" s="4">
        <v>0</v>
      </c>
      <c r="V903" s="4">
        <v>0</v>
      </c>
      <c r="W903" s="4">
        <v>1</v>
      </c>
      <c r="X903" s="5">
        <v>0</v>
      </c>
      <c r="Z903" s="3">
        <f t="shared" si="151"/>
        <v>4.0000000000000002E-4</v>
      </c>
      <c r="AA903" s="4">
        <f t="shared" si="151"/>
        <v>4.0000000000000002E-4</v>
      </c>
      <c r="AB903" s="4">
        <f t="shared" si="151"/>
        <v>4.0000000000000002E-4</v>
      </c>
      <c r="AC903" s="4">
        <f t="shared" si="151"/>
        <v>4.0000000000000002E-4</v>
      </c>
      <c r="AD903" s="4">
        <f t="shared" si="151"/>
        <v>5.8112660749864162E-4</v>
      </c>
      <c r="AE903" s="5">
        <f t="shared" si="151"/>
        <v>4.0000000000000002E-4</v>
      </c>
      <c r="AF903"/>
      <c r="AG903" s="3">
        <f t="shared" si="156"/>
        <v>4.0000000000000002E-4</v>
      </c>
      <c r="AH903" s="5">
        <f t="shared" si="157"/>
        <v>4.6037553583288052E-4</v>
      </c>
      <c r="AI903"/>
      <c r="AJ903" s="3">
        <f t="shared" si="158"/>
        <v>0.42264973081037438</v>
      </c>
      <c r="AK903" s="4">
        <f t="shared" si="152"/>
        <v>0.42264973081037438</v>
      </c>
      <c r="AL903" s="4">
        <f t="shared" si="159"/>
        <v>1</v>
      </c>
      <c r="AM903" s="4">
        <f t="shared" si="153"/>
        <v>1.1509388395822013</v>
      </c>
      <c r="AN903" s="4">
        <f t="shared" si="154"/>
        <v>0</v>
      </c>
      <c r="AO903" s="4">
        <f t="shared" si="155"/>
        <v>0</v>
      </c>
      <c r="AP903" s="16" t="str">
        <f t="shared" si="160"/>
        <v>#00FF00</v>
      </c>
    </row>
    <row r="904" spans="1:42" x14ac:dyDescent="0.35">
      <c r="A904" s="3" t="s">
        <v>3732</v>
      </c>
      <c r="B904" s="4"/>
      <c r="C904" s="4"/>
      <c r="D904" s="23" t="s">
        <v>32</v>
      </c>
      <c r="E904" s="4" t="s">
        <v>101</v>
      </c>
      <c r="F904" s="4" t="s">
        <v>34</v>
      </c>
      <c r="G904" s="4"/>
      <c r="H904" s="4"/>
      <c r="I904" s="4"/>
      <c r="J904" s="4"/>
      <c r="K904" s="4"/>
      <c r="L904" s="4"/>
      <c r="M904" s="4" t="s">
        <v>143</v>
      </c>
      <c r="N904" s="4" t="s">
        <v>41</v>
      </c>
      <c r="O904" s="4" t="s">
        <v>3733</v>
      </c>
      <c r="P904" s="4" t="s">
        <v>3734</v>
      </c>
      <c r="Q904" s="4" t="s">
        <v>3735</v>
      </c>
      <c r="R904" s="4">
        <v>90</v>
      </c>
      <c r="S904" s="4">
        <v>0</v>
      </c>
      <c r="T904" s="4">
        <v>0</v>
      </c>
      <c r="U904" s="4">
        <v>0</v>
      </c>
      <c r="V904" s="4">
        <v>0</v>
      </c>
      <c r="W904" s="4">
        <v>1</v>
      </c>
      <c r="X904" s="5">
        <v>0</v>
      </c>
      <c r="Z904" s="3">
        <f t="shared" si="151"/>
        <v>4.0000000000000002E-4</v>
      </c>
      <c r="AA904" s="4">
        <f t="shared" si="151"/>
        <v>4.0000000000000002E-4</v>
      </c>
      <c r="AB904" s="4">
        <f t="shared" si="151"/>
        <v>4.0000000000000002E-4</v>
      </c>
      <c r="AC904" s="4">
        <f t="shared" si="151"/>
        <v>4.0000000000000002E-4</v>
      </c>
      <c r="AD904" s="4">
        <f t="shared" si="151"/>
        <v>5.8112660749864162E-4</v>
      </c>
      <c r="AE904" s="5">
        <f t="shared" si="151"/>
        <v>4.0000000000000002E-4</v>
      </c>
      <c r="AF904"/>
      <c r="AG904" s="3">
        <f t="shared" si="156"/>
        <v>4.0000000000000002E-4</v>
      </c>
      <c r="AH904" s="5">
        <f t="shared" si="157"/>
        <v>4.6037553583288052E-4</v>
      </c>
      <c r="AI904"/>
      <c r="AJ904" s="3">
        <f t="shared" si="158"/>
        <v>0.42264973081037438</v>
      </c>
      <c r="AK904" s="4">
        <f t="shared" si="152"/>
        <v>0.42264973081037438</v>
      </c>
      <c r="AL904" s="4">
        <f t="shared" si="159"/>
        <v>1</v>
      </c>
      <c r="AM904" s="4">
        <f t="shared" si="153"/>
        <v>1.1509388395822013</v>
      </c>
      <c r="AN904" s="4">
        <f t="shared" si="154"/>
        <v>0</v>
      </c>
      <c r="AO904" s="4">
        <f t="shared" si="155"/>
        <v>0</v>
      </c>
      <c r="AP904" s="16" t="str">
        <f t="shared" si="160"/>
        <v>#00FF00</v>
      </c>
    </row>
    <row r="905" spans="1:42" x14ac:dyDescent="0.35">
      <c r="A905" s="3" t="s">
        <v>3736</v>
      </c>
      <c r="B905" s="4" t="s">
        <v>3737</v>
      </c>
      <c r="C905" s="4"/>
      <c r="D905" s="23" t="s">
        <v>32</v>
      </c>
      <c r="E905" s="4" t="s">
        <v>33</v>
      </c>
      <c r="F905" s="4" t="s">
        <v>34</v>
      </c>
      <c r="G905" s="4" t="s">
        <v>35</v>
      </c>
      <c r="H905" s="4" t="s">
        <v>36</v>
      </c>
      <c r="I905" s="4" t="s">
        <v>37</v>
      </c>
      <c r="J905" s="4" t="s">
        <v>38</v>
      </c>
      <c r="K905" s="4" t="s">
        <v>32</v>
      </c>
      <c r="L905" s="4" t="s">
        <v>39</v>
      </c>
      <c r="M905" s="4" t="s">
        <v>131</v>
      </c>
      <c r="N905" s="4" t="s">
        <v>41</v>
      </c>
      <c r="O905" s="4" t="s">
        <v>3738</v>
      </c>
      <c r="P905" s="4" t="s">
        <v>3739</v>
      </c>
      <c r="Q905" s="4" t="s">
        <v>3740</v>
      </c>
      <c r="R905" s="4">
        <v>82.9</v>
      </c>
      <c r="S905" s="4">
        <v>0</v>
      </c>
      <c r="T905" s="4">
        <v>0</v>
      </c>
      <c r="U905" s="4">
        <v>0</v>
      </c>
      <c r="V905" s="4">
        <v>0</v>
      </c>
      <c r="W905" s="4">
        <v>0</v>
      </c>
      <c r="X905" s="5">
        <v>0</v>
      </c>
      <c r="Z905" s="3">
        <f t="shared" si="151"/>
        <v>4.0000000000000002E-4</v>
      </c>
      <c r="AA905" s="4">
        <f t="shared" si="151"/>
        <v>4.0000000000000002E-4</v>
      </c>
      <c r="AB905" s="4">
        <f t="shared" si="151"/>
        <v>4.0000000000000002E-4</v>
      </c>
      <c r="AC905" s="4">
        <f t="shared" si="151"/>
        <v>4.0000000000000002E-4</v>
      </c>
      <c r="AD905" s="4">
        <f t="shared" si="151"/>
        <v>4.0000000000000002E-4</v>
      </c>
      <c r="AE905" s="5">
        <f t="shared" si="151"/>
        <v>4.0000000000000002E-4</v>
      </c>
      <c r="AF905"/>
      <c r="AG905" s="3">
        <f t="shared" si="156"/>
        <v>4.0000000000000002E-4</v>
      </c>
      <c r="AH905" s="5">
        <f t="shared" si="157"/>
        <v>4.0000000000000002E-4</v>
      </c>
      <c r="AI905"/>
      <c r="AJ905" s="3" t="e">
        <f t="shared" si="158"/>
        <v>#DIV/0!</v>
      </c>
      <c r="AK905" s="4">
        <f t="shared" si="152"/>
        <v>1</v>
      </c>
      <c r="AL905" s="4">
        <f t="shared" si="159"/>
        <v>1</v>
      </c>
      <c r="AM905" s="4">
        <f t="shared" si="153"/>
        <v>1</v>
      </c>
      <c r="AN905" s="4">
        <f t="shared" si="154"/>
        <v>0</v>
      </c>
      <c r="AO905" s="4" t="str">
        <f t="shared" si="155"/>
        <v>K06888</v>
      </c>
      <c r="AP905" s="16" t="str">
        <f t="shared" si="160"/>
        <v>#00FF00</v>
      </c>
    </row>
    <row r="906" spans="1:42" x14ac:dyDescent="0.35">
      <c r="A906" s="3" t="s">
        <v>3741</v>
      </c>
      <c r="B906" s="4" t="s">
        <v>2266</v>
      </c>
      <c r="C906" s="4" t="s">
        <v>2267</v>
      </c>
      <c r="D906" s="23" t="s">
        <v>32</v>
      </c>
      <c r="E906" s="4" t="s">
        <v>33</v>
      </c>
      <c r="F906" s="4" t="s">
        <v>34</v>
      </c>
      <c r="G906" s="4" t="s">
        <v>35</v>
      </c>
      <c r="H906" s="4" t="s">
        <v>36</v>
      </c>
      <c r="I906" s="4" t="s">
        <v>37</v>
      </c>
      <c r="J906" s="4" t="s">
        <v>38</v>
      </c>
      <c r="K906" s="4" t="s">
        <v>32</v>
      </c>
      <c r="L906" s="4" t="s">
        <v>39</v>
      </c>
      <c r="M906" s="4" t="s">
        <v>320</v>
      </c>
      <c r="N906" s="4" t="s">
        <v>41</v>
      </c>
      <c r="O906" s="4" t="s">
        <v>2268</v>
      </c>
      <c r="P906" s="4" t="s">
        <v>2269</v>
      </c>
      <c r="Q906" s="4" t="s">
        <v>3742</v>
      </c>
      <c r="R906" s="4">
        <v>93.2</v>
      </c>
      <c r="S906" s="4">
        <v>0</v>
      </c>
      <c r="T906" s="4">
        <v>0</v>
      </c>
      <c r="U906" s="4">
        <v>0</v>
      </c>
      <c r="V906" s="4">
        <v>0</v>
      </c>
      <c r="W906" s="4">
        <v>0</v>
      </c>
      <c r="X906" s="5">
        <v>11</v>
      </c>
      <c r="Z906" s="3">
        <f t="shared" si="151"/>
        <v>4.0000000000000002E-4</v>
      </c>
      <c r="AA906" s="4">
        <f t="shared" si="151"/>
        <v>4.0000000000000002E-4</v>
      </c>
      <c r="AB906" s="4">
        <f t="shared" si="151"/>
        <v>4.0000000000000002E-4</v>
      </c>
      <c r="AC906" s="4">
        <f t="shared" si="151"/>
        <v>4.0000000000000002E-4</v>
      </c>
      <c r="AD906" s="4">
        <f t="shared" si="151"/>
        <v>4.0000000000000002E-4</v>
      </c>
      <c r="AE906" s="5">
        <f t="shared" si="151"/>
        <v>2.1292878478226694E-3</v>
      </c>
      <c r="AF906"/>
      <c r="AG906" s="3">
        <f t="shared" si="156"/>
        <v>4.0000000000000002E-4</v>
      </c>
      <c r="AH906" s="5">
        <f t="shared" si="157"/>
        <v>9.764292826075564E-4</v>
      </c>
      <c r="AI906"/>
      <c r="AJ906" s="3">
        <f t="shared" si="158"/>
        <v>0.42264973081037438</v>
      </c>
      <c r="AK906" s="4">
        <f t="shared" si="152"/>
        <v>0.42264973081037438</v>
      </c>
      <c r="AL906" s="4">
        <f t="shared" si="159"/>
        <v>1</v>
      </c>
      <c r="AM906" s="4">
        <f t="shared" si="153"/>
        <v>2.4410732065188907</v>
      </c>
      <c r="AN906" s="4">
        <f t="shared" si="154"/>
        <v>0</v>
      </c>
      <c r="AO906" s="4" t="str">
        <f t="shared" si="155"/>
        <v>K16306</v>
      </c>
      <c r="AP906" s="16" t="str">
        <f t="shared" si="160"/>
        <v>#00FF00</v>
      </c>
    </row>
    <row r="907" spans="1:42" x14ac:dyDescent="0.35">
      <c r="A907" s="3" t="s">
        <v>3743</v>
      </c>
      <c r="B907" s="4"/>
      <c r="C907" s="4"/>
      <c r="D907" s="23" t="s">
        <v>32</v>
      </c>
      <c r="E907" s="4" t="s">
        <v>101</v>
      </c>
      <c r="F907" s="4" t="s">
        <v>34</v>
      </c>
      <c r="G907" s="4"/>
      <c r="H907" s="4"/>
      <c r="I907" s="4"/>
      <c r="J907" s="4"/>
      <c r="K907" s="4"/>
      <c r="L907" s="4"/>
      <c r="M907" s="4" t="s">
        <v>79</v>
      </c>
      <c r="N907" s="4" t="s">
        <v>41</v>
      </c>
      <c r="O907" s="4" t="s">
        <v>50</v>
      </c>
      <c r="P907" s="4" t="s">
        <v>50</v>
      </c>
      <c r="Q907" s="4" t="s">
        <v>240</v>
      </c>
      <c r="R907" s="4">
        <v>88.5</v>
      </c>
      <c r="S907" s="4">
        <v>0</v>
      </c>
      <c r="T907" s="4">
        <v>0</v>
      </c>
      <c r="U907" s="4">
        <v>0</v>
      </c>
      <c r="V907" s="4">
        <v>0</v>
      </c>
      <c r="W907" s="4">
        <v>0</v>
      </c>
      <c r="X907" s="5">
        <v>0</v>
      </c>
      <c r="Z907" s="3">
        <f t="shared" si="151"/>
        <v>4.0000000000000002E-4</v>
      </c>
      <c r="AA907" s="4">
        <f t="shared" si="151"/>
        <v>4.0000000000000002E-4</v>
      </c>
      <c r="AB907" s="4">
        <f t="shared" si="151"/>
        <v>4.0000000000000002E-4</v>
      </c>
      <c r="AC907" s="4">
        <f t="shared" si="151"/>
        <v>4.0000000000000002E-4</v>
      </c>
      <c r="AD907" s="4">
        <f t="shared" si="151"/>
        <v>4.0000000000000002E-4</v>
      </c>
      <c r="AE907" s="5">
        <f t="shared" si="151"/>
        <v>4.0000000000000002E-4</v>
      </c>
      <c r="AF907"/>
      <c r="AG907" s="3">
        <f t="shared" si="156"/>
        <v>4.0000000000000002E-4</v>
      </c>
      <c r="AH907" s="5">
        <f t="shared" si="157"/>
        <v>4.0000000000000002E-4</v>
      </c>
      <c r="AI907"/>
      <c r="AJ907" s="3" t="e">
        <f t="shared" si="158"/>
        <v>#DIV/0!</v>
      </c>
      <c r="AK907" s="4">
        <f t="shared" si="152"/>
        <v>1</v>
      </c>
      <c r="AL907" s="4">
        <f t="shared" si="159"/>
        <v>1</v>
      </c>
      <c r="AM907" s="4">
        <f t="shared" si="153"/>
        <v>1</v>
      </c>
      <c r="AN907" s="4">
        <f t="shared" si="154"/>
        <v>0</v>
      </c>
      <c r="AO907" s="4">
        <f t="shared" si="155"/>
        <v>0</v>
      </c>
      <c r="AP907" s="16" t="str">
        <f t="shared" si="160"/>
        <v>#00FF00</v>
      </c>
    </row>
    <row r="908" spans="1:42" x14ac:dyDescent="0.35">
      <c r="A908" s="3" t="s">
        <v>3744</v>
      </c>
      <c r="B908" s="4"/>
      <c r="C908" s="4"/>
      <c r="D908" s="23" t="s">
        <v>32</v>
      </c>
      <c r="E908" s="4" t="s">
        <v>33</v>
      </c>
      <c r="F908" s="4" t="s">
        <v>34</v>
      </c>
      <c r="G908" s="4" t="s">
        <v>35</v>
      </c>
      <c r="H908" s="4" t="s">
        <v>36</v>
      </c>
      <c r="I908" s="4" t="s">
        <v>37</v>
      </c>
      <c r="J908" s="4" t="s">
        <v>38</v>
      </c>
      <c r="K908" s="4" t="s">
        <v>32</v>
      </c>
      <c r="L908" s="4" t="s">
        <v>39</v>
      </c>
      <c r="M908" s="4" t="s">
        <v>586</v>
      </c>
      <c r="N908" s="4" t="s">
        <v>41</v>
      </c>
      <c r="O908" s="4" t="s">
        <v>1457</v>
      </c>
      <c r="P908" s="4" t="s">
        <v>1458</v>
      </c>
      <c r="Q908" s="4" t="s">
        <v>1459</v>
      </c>
      <c r="R908" s="4">
        <v>90.4</v>
      </c>
      <c r="S908" s="4">
        <v>0</v>
      </c>
      <c r="T908" s="4">
        <v>0</v>
      </c>
      <c r="U908" s="4">
        <v>0</v>
      </c>
      <c r="V908" s="4">
        <v>0</v>
      </c>
      <c r="W908" s="4">
        <v>0</v>
      </c>
      <c r="X908" s="5">
        <v>0</v>
      </c>
      <c r="Z908" s="3">
        <f t="shared" si="151"/>
        <v>4.0000000000000002E-4</v>
      </c>
      <c r="AA908" s="4">
        <f t="shared" si="151"/>
        <v>4.0000000000000002E-4</v>
      </c>
      <c r="AB908" s="4">
        <f t="shared" si="151"/>
        <v>4.0000000000000002E-4</v>
      </c>
      <c r="AC908" s="4">
        <f t="shared" si="151"/>
        <v>4.0000000000000002E-4</v>
      </c>
      <c r="AD908" s="4">
        <f t="shared" si="151"/>
        <v>4.0000000000000002E-4</v>
      </c>
      <c r="AE908" s="5">
        <f t="shared" si="151"/>
        <v>4.0000000000000002E-4</v>
      </c>
      <c r="AF908"/>
      <c r="AG908" s="3">
        <f t="shared" si="156"/>
        <v>4.0000000000000002E-4</v>
      </c>
      <c r="AH908" s="5">
        <f t="shared" si="157"/>
        <v>4.0000000000000002E-4</v>
      </c>
      <c r="AI908"/>
      <c r="AJ908" s="3" t="e">
        <f t="shared" si="158"/>
        <v>#DIV/0!</v>
      </c>
      <c r="AK908" s="4">
        <f t="shared" si="152"/>
        <v>1</v>
      </c>
      <c r="AL908" s="4">
        <f t="shared" si="159"/>
        <v>1</v>
      </c>
      <c r="AM908" s="4">
        <f t="shared" si="153"/>
        <v>1</v>
      </c>
      <c r="AN908" s="4">
        <f t="shared" si="154"/>
        <v>0</v>
      </c>
      <c r="AO908" s="4">
        <f t="shared" si="155"/>
        <v>0</v>
      </c>
      <c r="AP908" s="16" t="str">
        <f t="shared" si="160"/>
        <v>#00FF00</v>
      </c>
    </row>
    <row r="909" spans="1:42" x14ac:dyDescent="0.35">
      <c r="A909" s="3" t="s">
        <v>3745</v>
      </c>
      <c r="B909" s="4" t="s">
        <v>3746</v>
      </c>
      <c r="C909" s="4" t="s">
        <v>3747</v>
      </c>
      <c r="D909" s="23" t="s">
        <v>32</v>
      </c>
      <c r="E909" s="4" t="s">
        <v>33</v>
      </c>
      <c r="F909" s="4" t="s">
        <v>34</v>
      </c>
      <c r="G909" s="4" t="s">
        <v>35</v>
      </c>
      <c r="H909" s="4" t="s">
        <v>36</v>
      </c>
      <c r="I909" s="4" t="s">
        <v>37</v>
      </c>
      <c r="J909" s="4" t="s">
        <v>38</v>
      </c>
      <c r="K909" s="4" t="s">
        <v>32</v>
      </c>
      <c r="L909" s="4" t="s">
        <v>39</v>
      </c>
      <c r="M909" s="4" t="s">
        <v>64</v>
      </c>
      <c r="N909" s="4" t="s">
        <v>41</v>
      </c>
      <c r="O909" s="4" t="s">
        <v>3748</v>
      </c>
      <c r="P909" s="4" t="s">
        <v>3749</v>
      </c>
      <c r="Q909" s="4" t="s">
        <v>3750</v>
      </c>
      <c r="R909" s="4">
        <v>94.5</v>
      </c>
      <c r="S909" s="4">
        <v>0</v>
      </c>
      <c r="T909" s="4">
        <v>0</v>
      </c>
      <c r="U909" s="4">
        <v>0</v>
      </c>
      <c r="V909" s="4">
        <v>3</v>
      </c>
      <c r="W909" s="4">
        <v>10</v>
      </c>
      <c r="X909" s="5">
        <v>11</v>
      </c>
      <c r="Z909" s="3">
        <f t="shared" si="151"/>
        <v>4.0000000000000002E-4</v>
      </c>
      <c r="AA909" s="4">
        <f t="shared" si="151"/>
        <v>4.0000000000000002E-4</v>
      </c>
      <c r="AB909" s="4">
        <f t="shared" si="151"/>
        <v>4.0000000000000002E-4</v>
      </c>
      <c r="AC909" s="4">
        <f t="shared" si="151"/>
        <v>1.7605442176870747E-3</v>
      </c>
      <c r="AD909" s="4">
        <f t="shared" si="151"/>
        <v>2.2112660749864154E-3</v>
      </c>
      <c r="AE909" s="5">
        <f t="shared" si="151"/>
        <v>2.1292878478226694E-3</v>
      </c>
      <c r="AF909"/>
      <c r="AG909" s="3">
        <f t="shared" si="156"/>
        <v>4.0000000000000002E-4</v>
      </c>
      <c r="AH909" s="5">
        <f t="shared" si="157"/>
        <v>2.0336993801653865E-3</v>
      </c>
      <c r="AI909"/>
      <c r="AJ909" s="3">
        <f t="shared" si="158"/>
        <v>7.1220104023829861E-3</v>
      </c>
      <c r="AK909" s="4">
        <f t="shared" si="152"/>
        <v>7.1220104023829861E-3</v>
      </c>
      <c r="AL909" s="4">
        <f t="shared" si="159"/>
        <v>7.1220104023829861E-3</v>
      </c>
      <c r="AM909" s="4">
        <f t="shared" si="153"/>
        <v>5.0842484504134662</v>
      </c>
      <c r="AN909" s="4">
        <f t="shared" si="154"/>
        <v>2.3460345318026334</v>
      </c>
      <c r="AO909" s="4" t="str">
        <f t="shared" si="155"/>
        <v>K00765</v>
      </c>
      <c r="AP909" s="16" t="str">
        <f t="shared" si="160"/>
        <v>#FF8000</v>
      </c>
    </row>
    <row r="910" spans="1:42" x14ac:dyDescent="0.35">
      <c r="A910" s="3" t="s">
        <v>3751</v>
      </c>
      <c r="B910" s="4"/>
      <c r="C910" s="4"/>
      <c r="D910" s="23" t="s">
        <v>32</v>
      </c>
      <c r="E910" s="4" t="s">
        <v>33</v>
      </c>
      <c r="F910" s="4" t="s">
        <v>34</v>
      </c>
      <c r="G910" s="4" t="s">
        <v>35</v>
      </c>
      <c r="H910" s="4" t="s">
        <v>36</v>
      </c>
      <c r="I910" s="4" t="s">
        <v>37</v>
      </c>
      <c r="J910" s="4" t="s">
        <v>38</v>
      </c>
      <c r="K910" s="4" t="s">
        <v>32</v>
      </c>
      <c r="L910" s="4" t="s">
        <v>39</v>
      </c>
      <c r="M910" s="4" t="s">
        <v>1185</v>
      </c>
      <c r="N910" s="4" t="s">
        <v>41</v>
      </c>
      <c r="O910" s="4" t="s">
        <v>444</v>
      </c>
      <c r="P910" s="4" t="s">
        <v>445</v>
      </c>
      <c r="Q910" s="4" t="s">
        <v>446</v>
      </c>
      <c r="R910" s="4">
        <v>68.5</v>
      </c>
      <c r="S910" s="4">
        <v>0</v>
      </c>
      <c r="T910" s="4">
        <v>0</v>
      </c>
      <c r="U910" s="4">
        <v>0</v>
      </c>
      <c r="V910" s="4">
        <v>0</v>
      </c>
      <c r="W910" s="4">
        <v>1</v>
      </c>
      <c r="X910" s="5">
        <v>3</v>
      </c>
      <c r="Z910" s="3">
        <f t="shared" si="151"/>
        <v>4.0000000000000002E-4</v>
      </c>
      <c r="AA910" s="4">
        <f t="shared" si="151"/>
        <v>4.0000000000000002E-4</v>
      </c>
      <c r="AB910" s="4">
        <f t="shared" si="151"/>
        <v>4.0000000000000002E-4</v>
      </c>
      <c r="AC910" s="4">
        <f t="shared" si="151"/>
        <v>4.0000000000000002E-4</v>
      </c>
      <c r="AD910" s="4">
        <f t="shared" si="151"/>
        <v>5.8112660749864162E-4</v>
      </c>
      <c r="AE910" s="5">
        <f t="shared" si="151"/>
        <v>8.7162395849709167E-4</v>
      </c>
      <c r="AF910"/>
      <c r="AG910" s="3">
        <f t="shared" si="156"/>
        <v>4.0000000000000002E-4</v>
      </c>
      <c r="AH910" s="5">
        <f t="shared" si="157"/>
        <v>6.1758352199857772E-4</v>
      </c>
      <c r="AI910"/>
      <c r="AJ910" s="3">
        <f t="shared" si="158"/>
        <v>0.25403979516014052</v>
      </c>
      <c r="AK910" s="4">
        <f t="shared" si="152"/>
        <v>0.25403979516014052</v>
      </c>
      <c r="AL910" s="4">
        <f t="shared" si="159"/>
        <v>1</v>
      </c>
      <c r="AM910" s="4">
        <f t="shared" si="153"/>
        <v>1.5439588049964441</v>
      </c>
      <c r="AN910" s="4">
        <f t="shared" si="154"/>
        <v>0</v>
      </c>
      <c r="AO910" s="4">
        <f t="shared" si="155"/>
        <v>0</v>
      </c>
      <c r="AP910" s="16" t="str">
        <f t="shared" si="160"/>
        <v>#00FF00</v>
      </c>
    </row>
    <row r="911" spans="1:42" x14ac:dyDescent="0.35">
      <c r="A911" s="3" t="s">
        <v>3752</v>
      </c>
      <c r="B911" s="4" t="s">
        <v>3753</v>
      </c>
      <c r="C911" s="4" t="s">
        <v>3754</v>
      </c>
      <c r="D911" s="23" t="s">
        <v>32</v>
      </c>
      <c r="E911" s="4" t="s">
        <v>101</v>
      </c>
      <c r="F911" s="4" t="s">
        <v>34</v>
      </c>
      <c r="G911" s="4"/>
      <c r="H911" s="4"/>
      <c r="I911" s="4"/>
      <c r="J911" s="4"/>
      <c r="K911" s="4"/>
      <c r="L911" s="4"/>
      <c r="M911" s="4" t="s">
        <v>380</v>
      </c>
      <c r="N911" s="4" t="s">
        <v>41</v>
      </c>
      <c r="O911" s="4" t="s">
        <v>3755</v>
      </c>
      <c r="P911" s="4" t="s">
        <v>3756</v>
      </c>
      <c r="Q911" s="4" t="s">
        <v>3757</v>
      </c>
      <c r="R911" s="4">
        <v>81.599999999999994</v>
      </c>
      <c r="S911" s="4">
        <v>0</v>
      </c>
      <c r="T911" s="4">
        <v>0</v>
      </c>
      <c r="U911" s="4">
        <v>0</v>
      </c>
      <c r="V911" s="4">
        <v>0</v>
      </c>
      <c r="W911" s="4">
        <v>1</v>
      </c>
      <c r="X911" s="5">
        <v>4</v>
      </c>
      <c r="Z911" s="3">
        <f t="shared" si="151"/>
        <v>4.0000000000000002E-4</v>
      </c>
      <c r="AA911" s="4">
        <f t="shared" si="151"/>
        <v>4.0000000000000002E-4</v>
      </c>
      <c r="AB911" s="4">
        <f t="shared" si="151"/>
        <v>4.0000000000000002E-4</v>
      </c>
      <c r="AC911" s="4">
        <f t="shared" si="151"/>
        <v>4.0000000000000002E-4</v>
      </c>
      <c r="AD911" s="4">
        <f t="shared" si="151"/>
        <v>5.8112660749864162E-4</v>
      </c>
      <c r="AE911" s="5">
        <f t="shared" si="151"/>
        <v>1.028831944662789E-3</v>
      </c>
      <c r="AF911"/>
      <c r="AG911" s="3">
        <f t="shared" si="156"/>
        <v>4.0000000000000002E-4</v>
      </c>
      <c r="AH911" s="5">
        <f t="shared" si="157"/>
        <v>6.6998618405381008E-4</v>
      </c>
      <c r="AI911"/>
      <c r="AJ911" s="3">
        <f t="shared" si="158"/>
        <v>0.28540438554297354</v>
      </c>
      <c r="AK911" s="4">
        <f t="shared" si="152"/>
        <v>0.28540438554297354</v>
      </c>
      <c r="AL911" s="4">
        <f t="shared" si="159"/>
        <v>1</v>
      </c>
      <c r="AM911" s="4">
        <f t="shared" si="153"/>
        <v>1.6749654601345252</v>
      </c>
      <c r="AN911" s="4">
        <f t="shared" si="154"/>
        <v>0</v>
      </c>
      <c r="AO911" s="4" t="str">
        <f t="shared" si="155"/>
        <v>K19064</v>
      </c>
      <c r="AP911" s="16" t="str">
        <f t="shared" si="160"/>
        <v>#00FF00</v>
      </c>
    </row>
    <row r="912" spans="1:42" x14ac:dyDescent="0.35">
      <c r="A912" s="3" t="s">
        <v>3758</v>
      </c>
      <c r="B912" s="4"/>
      <c r="C912" s="4"/>
      <c r="D912" s="23" t="s">
        <v>32</v>
      </c>
      <c r="E912" s="4" t="s">
        <v>33</v>
      </c>
      <c r="F912" s="4" t="s">
        <v>34</v>
      </c>
      <c r="G912" s="4" t="s">
        <v>35</v>
      </c>
      <c r="H912" s="4" t="s">
        <v>36</v>
      </c>
      <c r="I912" s="4" t="s">
        <v>37</v>
      </c>
      <c r="J912" s="4" t="s">
        <v>38</v>
      </c>
      <c r="K912" s="4" t="s">
        <v>32</v>
      </c>
      <c r="L912" s="4" t="s">
        <v>39</v>
      </c>
      <c r="M912" s="4" t="s">
        <v>131</v>
      </c>
      <c r="N912" s="4" t="s">
        <v>41</v>
      </c>
      <c r="O912" s="4" t="s">
        <v>50</v>
      </c>
      <c r="P912" s="4" t="s">
        <v>50</v>
      </c>
      <c r="Q912" s="4" t="s">
        <v>51</v>
      </c>
      <c r="R912" s="4">
        <v>54.2</v>
      </c>
      <c r="S912" s="4">
        <v>0</v>
      </c>
      <c r="T912" s="4">
        <v>0</v>
      </c>
      <c r="U912" s="4">
        <v>0</v>
      </c>
      <c r="V912" s="4">
        <v>1</v>
      </c>
      <c r="W912" s="4">
        <v>3</v>
      </c>
      <c r="X912" s="5">
        <v>3</v>
      </c>
      <c r="Z912" s="3">
        <f t="shared" si="151"/>
        <v>4.0000000000000002E-4</v>
      </c>
      <c r="AA912" s="4">
        <f t="shared" si="151"/>
        <v>4.0000000000000002E-4</v>
      </c>
      <c r="AB912" s="4">
        <f t="shared" si="151"/>
        <v>4.0000000000000002E-4</v>
      </c>
      <c r="AC912" s="4">
        <f t="shared" si="151"/>
        <v>8.5351473922902499E-4</v>
      </c>
      <c r="AD912" s="4">
        <f t="shared" si="151"/>
        <v>9.4337982249592472E-4</v>
      </c>
      <c r="AE912" s="5">
        <f t="shared" si="151"/>
        <v>8.7162395849709167E-4</v>
      </c>
      <c r="AF912"/>
      <c r="AG912" s="3">
        <f t="shared" si="156"/>
        <v>4.0000000000000002E-4</v>
      </c>
      <c r="AH912" s="5">
        <f t="shared" si="157"/>
        <v>8.8950617340734716E-4</v>
      </c>
      <c r="AI912"/>
      <c r="AJ912" s="3">
        <f t="shared" si="158"/>
        <v>3.1274622509085102E-3</v>
      </c>
      <c r="AK912" s="4">
        <f t="shared" si="152"/>
        <v>3.1274622509085102E-3</v>
      </c>
      <c r="AL912" s="4">
        <f t="shared" si="159"/>
        <v>3.1274622509085102E-3</v>
      </c>
      <c r="AM912" s="4">
        <f t="shared" si="153"/>
        <v>2.2237654335183676</v>
      </c>
      <c r="AN912" s="4">
        <f t="shared" si="154"/>
        <v>1.1530046182111071</v>
      </c>
      <c r="AO912" s="4">
        <f t="shared" si="155"/>
        <v>0</v>
      </c>
      <c r="AP912" s="16" t="str">
        <f t="shared" si="160"/>
        <v>#FFFF00</v>
      </c>
    </row>
    <row r="913" spans="1:42" x14ac:dyDescent="0.35">
      <c r="A913" s="3" t="s">
        <v>3759</v>
      </c>
      <c r="B913" s="4" t="s">
        <v>863</v>
      </c>
      <c r="C913" s="4" t="s">
        <v>864</v>
      </c>
      <c r="D913" s="23" t="s">
        <v>32</v>
      </c>
      <c r="E913" s="4" t="s">
        <v>33</v>
      </c>
      <c r="F913" s="4" t="s">
        <v>34</v>
      </c>
      <c r="G913" s="4" t="s">
        <v>35</v>
      </c>
      <c r="H913" s="4" t="s">
        <v>36</v>
      </c>
      <c r="I913" s="4" t="s">
        <v>37</v>
      </c>
      <c r="J913" s="4" t="s">
        <v>38</v>
      </c>
      <c r="K913" s="4" t="s">
        <v>32</v>
      </c>
      <c r="L913" s="4" t="s">
        <v>39</v>
      </c>
      <c r="M913" s="4" t="s">
        <v>603</v>
      </c>
      <c r="N913" s="4" t="s">
        <v>41</v>
      </c>
      <c r="O913" s="4" t="s">
        <v>865</v>
      </c>
      <c r="P913" s="4" t="s">
        <v>866</v>
      </c>
      <c r="Q913" s="4" t="s">
        <v>3760</v>
      </c>
      <c r="R913" s="4">
        <v>94.7</v>
      </c>
      <c r="S913" s="4">
        <v>0</v>
      </c>
      <c r="T913" s="4">
        <v>0</v>
      </c>
      <c r="U913" s="4">
        <v>0</v>
      </c>
      <c r="V913" s="4">
        <v>0</v>
      </c>
      <c r="W913" s="4">
        <v>1</v>
      </c>
      <c r="X913" s="5">
        <v>4</v>
      </c>
      <c r="Z913" s="3">
        <f t="shared" si="151"/>
        <v>4.0000000000000002E-4</v>
      </c>
      <c r="AA913" s="4">
        <f t="shared" si="151"/>
        <v>4.0000000000000002E-4</v>
      </c>
      <c r="AB913" s="4">
        <f t="shared" si="151"/>
        <v>4.0000000000000002E-4</v>
      </c>
      <c r="AC913" s="4">
        <f t="shared" si="151"/>
        <v>4.0000000000000002E-4</v>
      </c>
      <c r="AD913" s="4">
        <f t="shared" si="151"/>
        <v>5.8112660749864162E-4</v>
      </c>
      <c r="AE913" s="5">
        <f t="shared" si="151"/>
        <v>1.028831944662789E-3</v>
      </c>
      <c r="AF913"/>
      <c r="AG913" s="3">
        <f t="shared" si="156"/>
        <v>4.0000000000000002E-4</v>
      </c>
      <c r="AH913" s="5">
        <f t="shared" si="157"/>
        <v>6.6998618405381008E-4</v>
      </c>
      <c r="AI913"/>
      <c r="AJ913" s="3">
        <f t="shared" si="158"/>
        <v>0.28540438554297354</v>
      </c>
      <c r="AK913" s="4">
        <f t="shared" si="152"/>
        <v>0.28540438554297354</v>
      </c>
      <c r="AL913" s="4">
        <f t="shared" si="159"/>
        <v>1</v>
      </c>
      <c r="AM913" s="4">
        <f t="shared" si="153"/>
        <v>1.6749654601345252</v>
      </c>
      <c r="AN913" s="4">
        <f t="shared" si="154"/>
        <v>0</v>
      </c>
      <c r="AO913" s="4" t="str">
        <f t="shared" si="155"/>
        <v>K06863</v>
      </c>
      <c r="AP913" s="16" t="str">
        <f t="shared" si="160"/>
        <v>#00FF00</v>
      </c>
    </row>
    <row r="914" spans="1:42" x14ac:dyDescent="0.35">
      <c r="A914" s="3" t="s">
        <v>3761</v>
      </c>
      <c r="B914" s="4" t="s">
        <v>3762</v>
      </c>
      <c r="C914" s="4" t="s">
        <v>3763</v>
      </c>
      <c r="D914" s="23" t="s">
        <v>32</v>
      </c>
      <c r="E914" s="4" t="s">
        <v>33</v>
      </c>
      <c r="F914" s="4" t="s">
        <v>34</v>
      </c>
      <c r="G914" s="4" t="s">
        <v>35</v>
      </c>
      <c r="H914" s="4" t="s">
        <v>36</v>
      </c>
      <c r="I914" s="4" t="s">
        <v>37</v>
      </c>
      <c r="J914" s="4" t="s">
        <v>38</v>
      </c>
      <c r="K914" s="4" t="s">
        <v>32</v>
      </c>
      <c r="L914" s="4" t="s">
        <v>39</v>
      </c>
      <c r="M914" s="4" t="s">
        <v>603</v>
      </c>
      <c r="N914" s="4" t="s">
        <v>41</v>
      </c>
      <c r="O914" s="4" t="s">
        <v>3764</v>
      </c>
      <c r="P914" s="4" t="s">
        <v>3765</v>
      </c>
      <c r="Q914" s="4" t="s">
        <v>3766</v>
      </c>
      <c r="R914" s="4">
        <v>79.400000000000006</v>
      </c>
      <c r="S914" s="4">
        <v>0</v>
      </c>
      <c r="T914" s="4">
        <v>0</v>
      </c>
      <c r="U914" s="4">
        <v>0</v>
      </c>
      <c r="V914" s="4">
        <v>1</v>
      </c>
      <c r="W914" s="4">
        <v>3</v>
      </c>
      <c r="X914" s="5">
        <v>3</v>
      </c>
      <c r="Z914" s="3">
        <f t="shared" si="151"/>
        <v>4.0000000000000002E-4</v>
      </c>
      <c r="AA914" s="4">
        <f t="shared" si="151"/>
        <v>4.0000000000000002E-4</v>
      </c>
      <c r="AB914" s="4">
        <f t="shared" si="151"/>
        <v>4.0000000000000002E-4</v>
      </c>
      <c r="AC914" s="4">
        <f t="shared" si="151"/>
        <v>8.5351473922902499E-4</v>
      </c>
      <c r="AD914" s="4">
        <f t="shared" si="151"/>
        <v>9.4337982249592472E-4</v>
      </c>
      <c r="AE914" s="5">
        <f t="shared" si="151"/>
        <v>8.7162395849709167E-4</v>
      </c>
      <c r="AF914"/>
      <c r="AG914" s="3">
        <f t="shared" si="156"/>
        <v>4.0000000000000002E-4</v>
      </c>
      <c r="AH914" s="5">
        <f t="shared" si="157"/>
        <v>8.8950617340734716E-4</v>
      </c>
      <c r="AI914"/>
      <c r="AJ914" s="3">
        <f t="shared" si="158"/>
        <v>3.1274622509085102E-3</v>
      </c>
      <c r="AK914" s="4">
        <f t="shared" si="152"/>
        <v>3.1274622509085102E-3</v>
      </c>
      <c r="AL914" s="4">
        <f t="shared" si="159"/>
        <v>3.1274622509085102E-3</v>
      </c>
      <c r="AM914" s="4">
        <f t="shared" si="153"/>
        <v>2.2237654335183676</v>
      </c>
      <c r="AN914" s="4">
        <f t="shared" si="154"/>
        <v>1.1530046182111071</v>
      </c>
      <c r="AO914" s="4" t="str">
        <f t="shared" si="155"/>
        <v>K01693</v>
      </c>
      <c r="AP914" s="16" t="str">
        <f t="shared" si="160"/>
        <v>#FFFF00</v>
      </c>
    </row>
    <row r="915" spans="1:42" x14ac:dyDescent="0.35">
      <c r="A915" s="3" t="s">
        <v>3767</v>
      </c>
      <c r="B915" s="4" t="s">
        <v>3768</v>
      </c>
      <c r="C915" s="4"/>
      <c r="D915" s="23" t="s">
        <v>32</v>
      </c>
      <c r="E915" s="4" t="s">
        <v>33</v>
      </c>
      <c r="F915" s="4" t="s">
        <v>34</v>
      </c>
      <c r="G915" s="4" t="s">
        <v>35</v>
      </c>
      <c r="H915" s="4" t="s">
        <v>36</v>
      </c>
      <c r="I915" s="4" t="s">
        <v>37</v>
      </c>
      <c r="J915" s="4" t="s">
        <v>38</v>
      </c>
      <c r="K915" s="4" t="s">
        <v>32</v>
      </c>
      <c r="L915" s="4" t="s">
        <v>708</v>
      </c>
      <c r="M915" s="4" t="s">
        <v>482</v>
      </c>
      <c r="N915" s="4" t="s">
        <v>41</v>
      </c>
      <c r="O915" s="4" t="s">
        <v>3769</v>
      </c>
      <c r="P915" s="4" t="s">
        <v>3770</v>
      </c>
      <c r="Q915" s="4" t="s">
        <v>3771</v>
      </c>
      <c r="R915" s="4">
        <v>98.6</v>
      </c>
      <c r="S915" s="4">
        <v>0</v>
      </c>
      <c r="T915" s="4">
        <v>0</v>
      </c>
      <c r="U915" s="4">
        <v>0</v>
      </c>
      <c r="V915" s="4">
        <v>0</v>
      </c>
      <c r="W915" s="4">
        <v>1</v>
      </c>
      <c r="X915" s="5">
        <v>1</v>
      </c>
      <c r="Z915" s="3">
        <f t="shared" si="151"/>
        <v>4.0000000000000002E-4</v>
      </c>
      <c r="AA915" s="4">
        <f t="shared" si="151"/>
        <v>4.0000000000000002E-4</v>
      </c>
      <c r="AB915" s="4">
        <f t="shared" si="151"/>
        <v>4.0000000000000002E-4</v>
      </c>
      <c r="AC915" s="4">
        <f t="shared" si="151"/>
        <v>4.0000000000000002E-4</v>
      </c>
      <c r="AD915" s="4">
        <f t="shared" si="151"/>
        <v>5.8112660749864162E-4</v>
      </c>
      <c r="AE915" s="5">
        <f t="shared" si="151"/>
        <v>5.5720798616569727E-4</v>
      </c>
      <c r="AF915"/>
      <c r="AG915" s="3">
        <f t="shared" si="156"/>
        <v>4.0000000000000002E-4</v>
      </c>
      <c r="AH915" s="5">
        <f t="shared" si="157"/>
        <v>5.1277819788811288E-4</v>
      </c>
      <c r="AI915"/>
      <c r="AJ915" s="3">
        <f t="shared" si="158"/>
        <v>0.18553614898453974</v>
      </c>
      <c r="AK915" s="4">
        <f t="shared" si="152"/>
        <v>0.18553614898453974</v>
      </c>
      <c r="AL915" s="4">
        <f t="shared" si="159"/>
        <v>1</v>
      </c>
      <c r="AM915" s="4">
        <f t="shared" si="153"/>
        <v>1.2819454947202822</v>
      </c>
      <c r="AN915" s="4">
        <f t="shared" si="154"/>
        <v>0</v>
      </c>
      <c r="AO915" s="4" t="str">
        <f t="shared" si="155"/>
        <v>K02946</v>
      </c>
      <c r="AP915" s="16" t="str">
        <f t="shared" si="160"/>
        <v>#00FF00</v>
      </c>
    </row>
    <row r="916" spans="1:42" x14ac:dyDescent="0.35">
      <c r="A916" s="3" t="s">
        <v>3772</v>
      </c>
      <c r="B916" s="4" t="s">
        <v>3773</v>
      </c>
      <c r="C916" s="4"/>
      <c r="D916" s="23" t="s">
        <v>32</v>
      </c>
      <c r="E916" s="4" t="s">
        <v>101</v>
      </c>
      <c r="F916" s="4" t="s">
        <v>34</v>
      </c>
      <c r="G916" s="4"/>
      <c r="H916" s="4"/>
      <c r="I916" s="4"/>
      <c r="J916" s="4"/>
      <c r="K916" s="4"/>
      <c r="L916" s="4"/>
      <c r="M916" s="4" t="s">
        <v>143</v>
      </c>
      <c r="N916" s="4" t="s">
        <v>41</v>
      </c>
      <c r="O916" s="4" t="s">
        <v>50</v>
      </c>
      <c r="P916" s="4" t="s">
        <v>50</v>
      </c>
      <c r="Q916" s="4" t="s">
        <v>3774</v>
      </c>
      <c r="R916" s="4">
        <v>90.5</v>
      </c>
      <c r="S916" s="4">
        <v>0</v>
      </c>
      <c r="T916" s="4">
        <v>0</v>
      </c>
      <c r="U916" s="4">
        <v>0</v>
      </c>
      <c r="V916" s="4">
        <v>3</v>
      </c>
      <c r="W916" s="4">
        <v>10</v>
      </c>
      <c r="X916" s="5">
        <v>13</v>
      </c>
      <c r="Z916" s="3">
        <f t="shared" si="151"/>
        <v>4.0000000000000002E-4</v>
      </c>
      <c r="AA916" s="4">
        <f t="shared" si="151"/>
        <v>4.0000000000000002E-4</v>
      </c>
      <c r="AB916" s="4">
        <f t="shared" si="151"/>
        <v>4.0000000000000002E-4</v>
      </c>
      <c r="AC916" s="4">
        <f t="shared" ref="AC916:AE979" si="161">(V916/V$1487)+0.0004</f>
        <v>1.7605442176870747E-3</v>
      </c>
      <c r="AD916" s="4">
        <f t="shared" si="161"/>
        <v>2.2112660749864154E-3</v>
      </c>
      <c r="AE916" s="5">
        <f t="shared" si="161"/>
        <v>2.4437038201540642E-3</v>
      </c>
      <c r="AF916"/>
      <c r="AG916" s="3">
        <f t="shared" si="156"/>
        <v>4.0000000000000002E-4</v>
      </c>
      <c r="AH916" s="5">
        <f t="shared" si="157"/>
        <v>2.1385047042758519E-3</v>
      </c>
      <c r="AI916"/>
      <c r="AJ916" s="3">
        <f t="shared" si="158"/>
        <v>1.3046108626197756E-2</v>
      </c>
      <c r="AK916" s="4">
        <f t="shared" si="152"/>
        <v>1.3046108626197756E-2</v>
      </c>
      <c r="AL916" s="4">
        <f t="shared" si="159"/>
        <v>1.3046108626197756E-2</v>
      </c>
      <c r="AM916" s="4">
        <f t="shared" si="153"/>
        <v>5.3462617606896297</v>
      </c>
      <c r="AN916" s="4">
        <f t="shared" si="154"/>
        <v>2.4185304757410657</v>
      </c>
      <c r="AO916" s="4" t="str">
        <f t="shared" si="155"/>
        <v>K07466</v>
      </c>
      <c r="AP916" s="16" t="str">
        <f t="shared" si="160"/>
        <v>#FF8000</v>
      </c>
    </row>
    <row r="917" spans="1:42" x14ac:dyDescent="0.35">
      <c r="A917" s="3" t="s">
        <v>3775</v>
      </c>
      <c r="B917" s="4"/>
      <c r="C917" s="4"/>
      <c r="D917" s="23" t="s">
        <v>32</v>
      </c>
      <c r="E917" s="4" t="s">
        <v>33</v>
      </c>
      <c r="F917" s="4" t="s">
        <v>34</v>
      </c>
      <c r="G917" s="4" t="s">
        <v>35</v>
      </c>
      <c r="H917" s="4" t="s">
        <v>36</v>
      </c>
      <c r="I917" s="4" t="s">
        <v>37</v>
      </c>
      <c r="J917" s="4" t="s">
        <v>38</v>
      </c>
      <c r="K917" s="4" t="s">
        <v>32</v>
      </c>
      <c r="L917" s="4" t="s">
        <v>39</v>
      </c>
      <c r="M917" s="4" t="s">
        <v>93</v>
      </c>
      <c r="N917" s="4" t="s">
        <v>41</v>
      </c>
      <c r="O917" s="4" t="s">
        <v>50</v>
      </c>
      <c r="P917" s="4" t="s">
        <v>50</v>
      </c>
      <c r="Q917" s="4" t="s">
        <v>51</v>
      </c>
      <c r="R917" s="4">
        <v>66.900000000000006</v>
      </c>
      <c r="S917" s="4">
        <v>0</v>
      </c>
      <c r="T917" s="4">
        <v>0</v>
      </c>
      <c r="U917" s="4">
        <v>0</v>
      </c>
      <c r="V917" s="4">
        <v>1</v>
      </c>
      <c r="W917" s="4">
        <v>4</v>
      </c>
      <c r="X917" s="5">
        <v>0</v>
      </c>
      <c r="Z917" s="3">
        <f t="shared" ref="Z917:AE980" si="162">(S917/S$1487)+0.0004</f>
        <v>4.0000000000000002E-4</v>
      </c>
      <c r="AA917" s="4">
        <f t="shared" si="162"/>
        <v>4.0000000000000002E-4</v>
      </c>
      <c r="AB917" s="4">
        <f t="shared" si="162"/>
        <v>4.0000000000000002E-4</v>
      </c>
      <c r="AC917" s="4">
        <f t="shared" si="161"/>
        <v>8.5351473922902499E-4</v>
      </c>
      <c r="AD917" s="4">
        <f t="shared" si="161"/>
        <v>1.1245064299945662E-3</v>
      </c>
      <c r="AE917" s="5">
        <f t="shared" si="161"/>
        <v>4.0000000000000002E-4</v>
      </c>
      <c r="AF917"/>
      <c r="AG917" s="3">
        <f t="shared" si="156"/>
        <v>4.0000000000000002E-4</v>
      </c>
      <c r="AH917" s="5">
        <f t="shared" si="157"/>
        <v>7.9267372307453051E-4</v>
      </c>
      <c r="AI917"/>
      <c r="AJ917" s="3">
        <f t="shared" si="158"/>
        <v>0.20428593142010554</v>
      </c>
      <c r="AK917" s="4">
        <f t="shared" si="152"/>
        <v>0.20428593142010554</v>
      </c>
      <c r="AL917" s="4">
        <f t="shared" si="159"/>
        <v>1</v>
      </c>
      <c r="AM917" s="4">
        <f t="shared" si="153"/>
        <v>1.9816843076863262</v>
      </c>
      <c r="AN917" s="4">
        <f t="shared" si="154"/>
        <v>0</v>
      </c>
      <c r="AO917" s="4">
        <f t="shared" si="155"/>
        <v>0</v>
      </c>
      <c r="AP917" s="16" t="str">
        <f t="shared" si="160"/>
        <v>#00FF00</v>
      </c>
    </row>
    <row r="918" spans="1:42" x14ac:dyDescent="0.35">
      <c r="A918" s="3" t="s">
        <v>3776</v>
      </c>
      <c r="B918" s="4" t="s">
        <v>3777</v>
      </c>
      <c r="C918" s="4"/>
      <c r="D918" s="23" t="s">
        <v>32</v>
      </c>
      <c r="E918" s="4" t="s">
        <v>72</v>
      </c>
      <c r="F918" s="4" t="s">
        <v>34</v>
      </c>
      <c r="G918" s="4" t="s">
        <v>3472</v>
      </c>
      <c r="H918" s="4" t="s">
        <v>3778</v>
      </c>
      <c r="I918" s="4" t="s">
        <v>3779</v>
      </c>
      <c r="J918" s="4" t="s">
        <v>3780</v>
      </c>
      <c r="K918" s="4" t="s">
        <v>3781</v>
      </c>
      <c r="L918" s="4" t="s">
        <v>3782</v>
      </c>
      <c r="M918" s="4" t="s">
        <v>150</v>
      </c>
      <c r="N918" s="4" t="s">
        <v>41</v>
      </c>
      <c r="O918" s="4" t="s">
        <v>3783</v>
      </c>
      <c r="P918" s="4" t="s">
        <v>3784</v>
      </c>
      <c r="Q918" s="4" t="s">
        <v>3785</v>
      </c>
      <c r="R918" s="4">
        <v>56.8</v>
      </c>
      <c r="S918" s="4">
        <v>0</v>
      </c>
      <c r="T918" s="4">
        <v>1</v>
      </c>
      <c r="U918" s="4">
        <v>0</v>
      </c>
      <c r="V918" s="4">
        <v>0</v>
      </c>
      <c r="W918" s="4">
        <v>1</v>
      </c>
      <c r="X918" s="5">
        <v>0</v>
      </c>
      <c r="Z918" s="3">
        <f t="shared" si="162"/>
        <v>4.0000000000000002E-4</v>
      </c>
      <c r="AA918" s="4">
        <f t="shared" si="162"/>
        <v>8.9470085470085472E-3</v>
      </c>
      <c r="AB918" s="4">
        <f t="shared" si="162"/>
        <v>4.0000000000000002E-4</v>
      </c>
      <c r="AC918" s="4">
        <f t="shared" si="161"/>
        <v>4.0000000000000002E-4</v>
      </c>
      <c r="AD918" s="4">
        <f t="shared" si="161"/>
        <v>5.8112660749864162E-4</v>
      </c>
      <c r="AE918" s="5">
        <f t="shared" si="161"/>
        <v>4.0000000000000002E-4</v>
      </c>
      <c r="AF918"/>
      <c r="AG918" s="3">
        <f t="shared" si="156"/>
        <v>3.2490028490028485E-3</v>
      </c>
      <c r="AH918" s="5">
        <f t="shared" si="157"/>
        <v>4.6037553583288052E-4</v>
      </c>
      <c r="AI918"/>
      <c r="AJ918" s="3">
        <f t="shared" si="158"/>
        <v>0.42264973081037438</v>
      </c>
      <c r="AK918" s="4">
        <f t="shared" si="152"/>
        <v>0.42264973081037438</v>
      </c>
      <c r="AL918" s="4">
        <f t="shared" si="159"/>
        <v>1</v>
      </c>
      <c r="AM918" s="4">
        <f t="shared" si="153"/>
        <v>0.14169748603765442</v>
      </c>
      <c r="AN918" s="4">
        <f t="shared" si="154"/>
        <v>0</v>
      </c>
      <c r="AO918" s="4" t="str">
        <f t="shared" si="155"/>
        <v>K07452</v>
      </c>
      <c r="AP918" s="16" t="str">
        <f t="shared" si="160"/>
        <v>#00FF00</v>
      </c>
    </row>
    <row r="919" spans="1:42" x14ac:dyDescent="0.35">
      <c r="A919" s="3" t="s">
        <v>3786</v>
      </c>
      <c r="B919" s="4"/>
      <c r="C919" s="4"/>
      <c r="D919" s="23" t="s">
        <v>32</v>
      </c>
      <c r="E919" s="4" t="s">
        <v>101</v>
      </c>
      <c r="F919" s="4" t="s">
        <v>34</v>
      </c>
      <c r="G919" s="4"/>
      <c r="H919" s="4"/>
      <c r="I919" s="4"/>
      <c r="J919" s="4"/>
      <c r="K919" s="4"/>
      <c r="L919" s="4"/>
      <c r="M919" s="4" t="s">
        <v>338</v>
      </c>
      <c r="N919" s="4" t="s">
        <v>41</v>
      </c>
      <c r="O919" s="4" t="s">
        <v>3787</v>
      </c>
      <c r="P919" s="4" t="s">
        <v>3788</v>
      </c>
      <c r="Q919" s="4" t="s">
        <v>3789</v>
      </c>
      <c r="R919" s="4">
        <v>64.099999999999994</v>
      </c>
      <c r="S919" s="4">
        <v>0</v>
      </c>
      <c r="T919" s="4">
        <v>0</v>
      </c>
      <c r="U919" s="4">
        <v>0</v>
      </c>
      <c r="V919" s="4">
        <v>0</v>
      </c>
      <c r="W919" s="4">
        <v>0</v>
      </c>
      <c r="X919" s="5">
        <v>0</v>
      </c>
      <c r="Z919" s="3">
        <f t="shared" si="162"/>
        <v>4.0000000000000002E-4</v>
      </c>
      <c r="AA919" s="4">
        <f t="shared" si="162"/>
        <v>4.0000000000000002E-4</v>
      </c>
      <c r="AB919" s="4">
        <f t="shared" si="162"/>
        <v>4.0000000000000002E-4</v>
      </c>
      <c r="AC919" s="4">
        <f t="shared" si="161"/>
        <v>4.0000000000000002E-4</v>
      </c>
      <c r="AD919" s="4">
        <f t="shared" si="161"/>
        <v>4.0000000000000002E-4</v>
      </c>
      <c r="AE919" s="5">
        <f t="shared" si="161"/>
        <v>4.0000000000000002E-4</v>
      </c>
      <c r="AF919"/>
      <c r="AG919" s="3">
        <f t="shared" si="156"/>
        <v>4.0000000000000002E-4</v>
      </c>
      <c r="AH919" s="5">
        <f t="shared" si="157"/>
        <v>4.0000000000000002E-4</v>
      </c>
      <c r="AI919"/>
      <c r="AJ919" s="3" t="e">
        <f t="shared" si="158"/>
        <v>#DIV/0!</v>
      </c>
      <c r="AK919" s="4">
        <f t="shared" si="152"/>
        <v>1</v>
      </c>
      <c r="AL919" s="4">
        <f t="shared" si="159"/>
        <v>1</v>
      </c>
      <c r="AM919" s="4">
        <f t="shared" si="153"/>
        <v>1</v>
      </c>
      <c r="AN919" s="4">
        <f t="shared" si="154"/>
        <v>0</v>
      </c>
      <c r="AO919" s="4">
        <f t="shared" si="155"/>
        <v>0</v>
      </c>
      <c r="AP919" s="16" t="str">
        <f t="shared" si="160"/>
        <v>#00FF00</v>
      </c>
    </row>
    <row r="920" spans="1:42" x14ac:dyDescent="0.35">
      <c r="A920" s="3" t="s">
        <v>3790</v>
      </c>
      <c r="B920" s="4"/>
      <c r="C920" s="4"/>
      <c r="D920" s="23" t="s">
        <v>32</v>
      </c>
      <c r="E920" s="4" t="s">
        <v>33</v>
      </c>
      <c r="F920" s="4" t="s">
        <v>34</v>
      </c>
      <c r="G920" s="4" t="s">
        <v>35</v>
      </c>
      <c r="H920" s="4" t="s">
        <v>36</v>
      </c>
      <c r="I920" s="4" t="s">
        <v>37</v>
      </c>
      <c r="J920" s="4" t="s">
        <v>38</v>
      </c>
      <c r="K920" s="4" t="s">
        <v>32</v>
      </c>
      <c r="L920" s="4" t="s">
        <v>373</v>
      </c>
      <c r="M920" s="4" t="s">
        <v>102</v>
      </c>
      <c r="N920" s="4" t="s">
        <v>41</v>
      </c>
      <c r="O920" s="4" t="s">
        <v>3791</v>
      </c>
      <c r="P920" s="4" t="s">
        <v>3792</v>
      </c>
      <c r="Q920" s="4" t="s">
        <v>3793</v>
      </c>
      <c r="R920" s="4">
        <v>73.8</v>
      </c>
      <c r="S920" s="4">
        <v>0</v>
      </c>
      <c r="T920" s="4">
        <v>0</v>
      </c>
      <c r="U920" s="4">
        <v>0</v>
      </c>
      <c r="V920" s="4">
        <v>2</v>
      </c>
      <c r="W920" s="4">
        <v>2</v>
      </c>
      <c r="X920" s="5">
        <v>9</v>
      </c>
      <c r="Z920" s="3">
        <f t="shared" si="162"/>
        <v>4.0000000000000002E-4</v>
      </c>
      <c r="AA920" s="4">
        <f t="shared" si="162"/>
        <v>4.0000000000000002E-4</v>
      </c>
      <c r="AB920" s="4">
        <f t="shared" si="162"/>
        <v>4.0000000000000002E-4</v>
      </c>
      <c r="AC920" s="4">
        <f t="shared" si="161"/>
        <v>1.30702947845805E-3</v>
      </c>
      <c r="AD920" s="4">
        <f t="shared" si="161"/>
        <v>7.6225321499728306E-4</v>
      </c>
      <c r="AE920" s="5">
        <f t="shared" si="161"/>
        <v>1.814871875491275E-3</v>
      </c>
      <c r="AF920"/>
      <c r="AG920" s="3">
        <f t="shared" si="156"/>
        <v>4.0000000000000002E-4</v>
      </c>
      <c r="AH920" s="5">
        <f t="shared" si="157"/>
        <v>1.2947181896488693E-3</v>
      </c>
      <c r="AI920"/>
      <c r="AJ920" s="3">
        <f t="shared" si="158"/>
        <v>9.8615806738324707E-2</v>
      </c>
      <c r="AK920" s="4">
        <f t="shared" si="152"/>
        <v>9.8615806738324707E-2</v>
      </c>
      <c r="AL920" s="4">
        <f t="shared" si="159"/>
        <v>1</v>
      </c>
      <c r="AM920" s="4">
        <f t="shared" si="153"/>
        <v>3.2367954741221734</v>
      </c>
      <c r="AN920" s="4">
        <f t="shared" si="154"/>
        <v>0</v>
      </c>
      <c r="AO920" s="4">
        <f t="shared" si="155"/>
        <v>0</v>
      </c>
      <c r="AP920" s="16" t="str">
        <f t="shared" si="160"/>
        <v>#00FF00</v>
      </c>
    </row>
    <row r="921" spans="1:42" x14ac:dyDescent="0.35">
      <c r="A921" s="3" t="s">
        <v>3794</v>
      </c>
      <c r="B921" s="4" t="s">
        <v>3795</v>
      </c>
      <c r="C921" s="4" t="s">
        <v>3796</v>
      </c>
      <c r="D921" s="23" t="s">
        <v>32</v>
      </c>
      <c r="E921" s="4" t="s">
        <v>101</v>
      </c>
      <c r="F921" s="4" t="s">
        <v>34</v>
      </c>
      <c r="G921" s="4"/>
      <c r="H921" s="4"/>
      <c r="I921" s="4"/>
      <c r="J921" s="4"/>
      <c r="K921" s="4"/>
      <c r="L921" s="4"/>
      <c r="M921" s="4" t="s">
        <v>666</v>
      </c>
      <c r="N921" s="4" t="s">
        <v>41</v>
      </c>
      <c r="O921" s="4" t="s">
        <v>3797</v>
      </c>
      <c r="P921" s="4" t="s">
        <v>3798</v>
      </c>
      <c r="Q921" s="4" t="s">
        <v>3799</v>
      </c>
      <c r="R921" s="4">
        <v>76.7</v>
      </c>
      <c r="S921" s="4">
        <v>0</v>
      </c>
      <c r="T921" s="4">
        <v>0</v>
      </c>
      <c r="U921" s="4">
        <v>0</v>
      </c>
      <c r="V921" s="4">
        <v>0</v>
      </c>
      <c r="W921" s="4">
        <v>3</v>
      </c>
      <c r="X921" s="5">
        <v>0</v>
      </c>
      <c r="Z921" s="3">
        <f t="shared" si="162"/>
        <v>4.0000000000000002E-4</v>
      </c>
      <c r="AA921" s="4">
        <f t="shared" si="162"/>
        <v>4.0000000000000002E-4</v>
      </c>
      <c r="AB921" s="4">
        <f t="shared" si="162"/>
        <v>4.0000000000000002E-4</v>
      </c>
      <c r="AC921" s="4">
        <f t="shared" si="161"/>
        <v>4.0000000000000002E-4</v>
      </c>
      <c r="AD921" s="4">
        <f t="shared" si="161"/>
        <v>9.4337982249592472E-4</v>
      </c>
      <c r="AE921" s="5">
        <f t="shared" si="161"/>
        <v>4.0000000000000002E-4</v>
      </c>
      <c r="AF921"/>
      <c r="AG921" s="3">
        <f t="shared" si="156"/>
        <v>4.0000000000000002E-4</v>
      </c>
      <c r="AH921" s="5">
        <f t="shared" si="157"/>
        <v>5.8112660749864151E-4</v>
      </c>
      <c r="AI921"/>
      <c r="AJ921" s="3">
        <f t="shared" si="158"/>
        <v>0.42264973081037438</v>
      </c>
      <c r="AK921" s="4">
        <f t="shared" si="152"/>
        <v>0.42264973081037438</v>
      </c>
      <c r="AL921" s="4">
        <f t="shared" si="159"/>
        <v>1</v>
      </c>
      <c r="AM921" s="4">
        <f t="shared" si="153"/>
        <v>1.4528165187466038</v>
      </c>
      <c r="AN921" s="4">
        <f t="shared" si="154"/>
        <v>0</v>
      </c>
      <c r="AO921" s="4" t="str">
        <f t="shared" si="155"/>
        <v>K00067</v>
      </c>
      <c r="AP921" s="16" t="str">
        <f t="shared" si="160"/>
        <v>#00FF00</v>
      </c>
    </row>
    <row r="922" spans="1:42" x14ac:dyDescent="0.35">
      <c r="A922" s="3" t="s">
        <v>3800</v>
      </c>
      <c r="B922" s="4" t="s">
        <v>3801</v>
      </c>
      <c r="C922" s="4" t="s">
        <v>1021</v>
      </c>
      <c r="D922" s="23" t="s">
        <v>32</v>
      </c>
      <c r="E922" s="4" t="s">
        <v>33</v>
      </c>
      <c r="F922" s="4" t="s">
        <v>34</v>
      </c>
      <c r="G922" s="4" t="s">
        <v>35</v>
      </c>
      <c r="H922" s="4" t="s">
        <v>36</v>
      </c>
      <c r="I922" s="4" t="s">
        <v>37</v>
      </c>
      <c r="J922" s="4" t="s">
        <v>38</v>
      </c>
      <c r="K922" s="4" t="s">
        <v>32</v>
      </c>
      <c r="L922" s="4" t="s">
        <v>39</v>
      </c>
      <c r="M922" s="4" t="s">
        <v>169</v>
      </c>
      <c r="N922" s="4" t="s">
        <v>41</v>
      </c>
      <c r="O922" s="4" t="s">
        <v>3802</v>
      </c>
      <c r="P922" s="4" t="s">
        <v>3803</v>
      </c>
      <c r="Q922" s="4" t="s">
        <v>3804</v>
      </c>
      <c r="R922" s="4">
        <v>92.3</v>
      </c>
      <c r="S922" s="4">
        <v>0</v>
      </c>
      <c r="T922" s="4">
        <v>0</v>
      </c>
      <c r="U922" s="4">
        <v>0</v>
      </c>
      <c r="V922" s="4">
        <v>0</v>
      </c>
      <c r="W922" s="4">
        <v>1</v>
      </c>
      <c r="X922" s="5">
        <v>2</v>
      </c>
      <c r="Z922" s="3">
        <f t="shared" si="162"/>
        <v>4.0000000000000002E-4</v>
      </c>
      <c r="AA922" s="4">
        <f t="shared" si="162"/>
        <v>4.0000000000000002E-4</v>
      </c>
      <c r="AB922" s="4">
        <f t="shared" si="162"/>
        <v>4.0000000000000002E-4</v>
      </c>
      <c r="AC922" s="4">
        <f t="shared" si="161"/>
        <v>4.0000000000000002E-4</v>
      </c>
      <c r="AD922" s="4">
        <f t="shared" si="161"/>
        <v>5.8112660749864162E-4</v>
      </c>
      <c r="AE922" s="5">
        <f t="shared" si="161"/>
        <v>7.1441597233139447E-4</v>
      </c>
      <c r="AF922"/>
      <c r="AG922" s="3">
        <f t="shared" si="156"/>
        <v>4.0000000000000002E-4</v>
      </c>
      <c r="AH922" s="5">
        <f t="shared" si="157"/>
        <v>5.6518085994334535E-4</v>
      </c>
      <c r="AI922"/>
      <c r="AJ922" s="3">
        <f t="shared" si="158"/>
        <v>0.21152775077520236</v>
      </c>
      <c r="AK922" s="4">
        <f t="shared" si="152"/>
        <v>0.21152775077520236</v>
      </c>
      <c r="AL922" s="4">
        <f t="shared" si="159"/>
        <v>1</v>
      </c>
      <c r="AM922" s="4">
        <f t="shared" si="153"/>
        <v>1.4129521498583633</v>
      </c>
      <c r="AN922" s="4">
        <f t="shared" si="154"/>
        <v>0</v>
      </c>
      <c r="AO922" s="4" t="str">
        <f t="shared" si="155"/>
        <v>K03053</v>
      </c>
      <c r="AP922" s="16" t="str">
        <f t="shared" si="160"/>
        <v>#00FF00</v>
      </c>
    </row>
    <row r="923" spans="1:42" x14ac:dyDescent="0.35">
      <c r="A923" s="3" t="s">
        <v>3805</v>
      </c>
      <c r="B923" s="4" t="s">
        <v>3806</v>
      </c>
      <c r="C923" s="4" t="s">
        <v>3807</v>
      </c>
      <c r="D923" s="23" t="s">
        <v>32</v>
      </c>
      <c r="E923" s="4" t="s">
        <v>33</v>
      </c>
      <c r="F923" s="4" t="s">
        <v>34</v>
      </c>
      <c r="G923" s="4" t="s">
        <v>35</v>
      </c>
      <c r="H923" s="4" t="s">
        <v>36</v>
      </c>
      <c r="I923" s="4" t="s">
        <v>37</v>
      </c>
      <c r="J923" s="4" t="s">
        <v>38</v>
      </c>
      <c r="K923" s="4" t="s">
        <v>32</v>
      </c>
      <c r="L923" s="4" t="s">
        <v>39</v>
      </c>
      <c r="M923" s="4" t="s">
        <v>197</v>
      </c>
      <c r="N923" s="4" t="s">
        <v>41</v>
      </c>
      <c r="O923" s="4" t="s">
        <v>3808</v>
      </c>
      <c r="P923" s="4" t="s">
        <v>3809</v>
      </c>
      <c r="Q923" s="4" t="s">
        <v>3810</v>
      </c>
      <c r="R923" s="4">
        <v>86.7</v>
      </c>
      <c r="S923" s="4">
        <v>0</v>
      </c>
      <c r="T923" s="4">
        <v>0</v>
      </c>
      <c r="U923" s="4">
        <v>0</v>
      </c>
      <c r="V923" s="4">
        <v>4</v>
      </c>
      <c r="W923" s="4">
        <v>19</v>
      </c>
      <c r="X923" s="5">
        <v>20</v>
      </c>
      <c r="Z923" s="3">
        <f t="shared" si="162"/>
        <v>4.0000000000000002E-4</v>
      </c>
      <c r="AA923" s="4">
        <f t="shared" si="162"/>
        <v>4.0000000000000002E-4</v>
      </c>
      <c r="AB923" s="4">
        <f t="shared" si="162"/>
        <v>4.0000000000000002E-4</v>
      </c>
      <c r="AC923" s="4">
        <f t="shared" si="161"/>
        <v>2.2140589569160998E-3</v>
      </c>
      <c r="AD923" s="4">
        <f t="shared" si="161"/>
        <v>3.8414055424741897E-3</v>
      </c>
      <c r="AE923" s="5">
        <f t="shared" si="161"/>
        <v>3.5441597233139446E-3</v>
      </c>
      <c r="AF923"/>
      <c r="AG923" s="3">
        <f t="shared" si="156"/>
        <v>4.0000000000000002E-4</v>
      </c>
      <c r="AH923" s="5">
        <f t="shared" si="157"/>
        <v>3.1998747409014115E-3</v>
      </c>
      <c r="AI923"/>
      <c r="AJ923" s="3">
        <f t="shared" si="158"/>
        <v>3.0479226667322917E-2</v>
      </c>
      <c r="AK923" s="4">
        <f t="shared" si="152"/>
        <v>3.0479226667322917E-2</v>
      </c>
      <c r="AL923" s="4">
        <f t="shared" si="159"/>
        <v>3.0479226667322917E-2</v>
      </c>
      <c r="AM923" s="4">
        <f t="shared" si="153"/>
        <v>7.9996868522535287</v>
      </c>
      <c r="AN923" s="4">
        <f t="shared" si="154"/>
        <v>2.999943526807102</v>
      </c>
      <c r="AO923" s="4" t="str">
        <f t="shared" si="155"/>
        <v>K00266</v>
      </c>
      <c r="AP923" s="16" t="str">
        <f t="shared" si="160"/>
        <v>#FF8000</v>
      </c>
    </row>
    <row r="924" spans="1:42" x14ac:dyDescent="0.35">
      <c r="A924" s="3" t="s">
        <v>3811</v>
      </c>
      <c r="B924" s="4"/>
      <c r="C924" s="4"/>
      <c r="D924" s="23" t="s">
        <v>32</v>
      </c>
      <c r="E924" s="4" t="s">
        <v>101</v>
      </c>
      <c r="F924" s="4" t="s">
        <v>34</v>
      </c>
      <c r="G924" s="4"/>
      <c r="H924" s="4"/>
      <c r="I924" s="4"/>
      <c r="J924" s="4"/>
      <c r="K924" s="4"/>
      <c r="L924" s="4"/>
      <c r="M924" s="4" t="s">
        <v>412</v>
      </c>
      <c r="N924" s="4" t="s">
        <v>41</v>
      </c>
      <c r="O924" s="4" t="s">
        <v>132</v>
      </c>
      <c r="P924" s="4" t="s">
        <v>133</v>
      </c>
      <c r="Q924" s="4" t="s">
        <v>134</v>
      </c>
      <c r="R924" s="4">
        <v>83.2</v>
      </c>
      <c r="S924" s="4">
        <v>0</v>
      </c>
      <c r="T924" s="4">
        <v>0</v>
      </c>
      <c r="U924" s="4">
        <v>0</v>
      </c>
      <c r="V924" s="4">
        <v>1</v>
      </c>
      <c r="W924" s="4">
        <v>5</v>
      </c>
      <c r="X924" s="5">
        <v>4</v>
      </c>
      <c r="Z924" s="3">
        <f t="shared" si="162"/>
        <v>4.0000000000000002E-4</v>
      </c>
      <c r="AA924" s="4">
        <f t="shared" si="162"/>
        <v>4.0000000000000002E-4</v>
      </c>
      <c r="AB924" s="4">
        <f t="shared" si="162"/>
        <v>4.0000000000000002E-4</v>
      </c>
      <c r="AC924" s="4">
        <f t="shared" si="161"/>
        <v>8.5351473922902499E-4</v>
      </c>
      <c r="AD924" s="4">
        <f t="shared" si="161"/>
        <v>1.3056330374932078E-3</v>
      </c>
      <c r="AE924" s="5">
        <f t="shared" si="161"/>
        <v>1.028831944662789E-3</v>
      </c>
      <c r="AF924"/>
      <c r="AG924" s="3">
        <f t="shared" si="156"/>
        <v>4.0000000000000002E-4</v>
      </c>
      <c r="AH924" s="5">
        <f t="shared" si="157"/>
        <v>1.0626599071283406E-3</v>
      </c>
      <c r="AI924"/>
      <c r="AJ924" s="3">
        <f t="shared" si="158"/>
        <v>3.7253285051830405E-2</v>
      </c>
      <c r="AK924" s="4">
        <f t="shared" si="152"/>
        <v>3.7253285051830405E-2</v>
      </c>
      <c r="AL924" s="4">
        <f t="shared" si="159"/>
        <v>3.7253285051830405E-2</v>
      </c>
      <c r="AM924" s="4">
        <f t="shared" si="153"/>
        <v>2.6566497678208516</v>
      </c>
      <c r="AN924" s="4">
        <f t="shared" si="154"/>
        <v>1.4096080465967515</v>
      </c>
      <c r="AO924" s="4">
        <f t="shared" si="155"/>
        <v>0</v>
      </c>
      <c r="AP924" s="16" t="str">
        <f t="shared" si="160"/>
        <v>#FFFF00</v>
      </c>
    </row>
    <row r="925" spans="1:42" x14ac:dyDescent="0.35">
      <c r="A925" s="3" t="s">
        <v>3812</v>
      </c>
      <c r="B925" s="4" t="s">
        <v>3813</v>
      </c>
      <c r="C925" s="4"/>
      <c r="D925" s="23" t="s">
        <v>32</v>
      </c>
      <c r="E925" s="4" t="s">
        <v>33</v>
      </c>
      <c r="F925" s="4" t="s">
        <v>34</v>
      </c>
      <c r="G925" s="4" t="s">
        <v>35</v>
      </c>
      <c r="H925" s="4" t="s">
        <v>36</v>
      </c>
      <c r="I925" s="4" t="s">
        <v>37</v>
      </c>
      <c r="J925" s="4" t="s">
        <v>38</v>
      </c>
      <c r="K925" s="4" t="s">
        <v>32</v>
      </c>
      <c r="L925" s="4" t="s">
        <v>39</v>
      </c>
      <c r="M925" s="4" t="s">
        <v>79</v>
      </c>
      <c r="N925" s="4" t="s">
        <v>41</v>
      </c>
      <c r="O925" s="4" t="s">
        <v>3814</v>
      </c>
      <c r="P925" s="4" t="s">
        <v>3815</v>
      </c>
      <c r="Q925" s="4" t="s">
        <v>3816</v>
      </c>
      <c r="R925" s="4">
        <v>85.4</v>
      </c>
      <c r="S925" s="4">
        <v>0</v>
      </c>
      <c r="T925" s="4">
        <v>0</v>
      </c>
      <c r="U925" s="4">
        <v>0</v>
      </c>
      <c r="V925" s="4">
        <v>0</v>
      </c>
      <c r="W925" s="4">
        <v>0</v>
      </c>
      <c r="X925" s="5">
        <v>0</v>
      </c>
      <c r="Z925" s="3">
        <f t="shared" si="162"/>
        <v>4.0000000000000002E-4</v>
      </c>
      <c r="AA925" s="4">
        <f t="shared" si="162"/>
        <v>4.0000000000000002E-4</v>
      </c>
      <c r="AB925" s="4">
        <f t="shared" si="162"/>
        <v>4.0000000000000002E-4</v>
      </c>
      <c r="AC925" s="4">
        <f t="shared" si="161"/>
        <v>4.0000000000000002E-4</v>
      </c>
      <c r="AD925" s="4">
        <f t="shared" si="161"/>
        <v>4.0000000000000002E-4</v>
      </c>
      <c r="AE925" s="5">
        <f t="shared" si="161"/>
        <v>4.0000000000000002E-4</v>
      </c>
      <c r="AF925"/>
      <c r="AG925" s="3">
        <f t="shared" si="156"/>
        <v>4.0000000000000002E-4</v>
      </c>
      <c r="AH925" s="5">
        <f t="shared" si="157"/>
        <v>4.0000000000000002E-4</v>
      </c>
      <c r="AI925"/>
      <c r="AJ925" s="3" t="e">
        <f t="shared" si="158"/>
        <v>#DIV/0!</v>
      </c>
      <c r="AK925" s="4">
        <f t="shared" si="152"/>
        <v>1</v>
      </c>
      <c r="AL925" s="4">
        <f t="shared" si="159"/>
        <v>1</v>
      </c>
      <c r="AM925" s="4">
        <f t="shared" si="153"/>
        <v>1</v>
      </c>
      <c r="AN925" s="4">
        <f t="shared" si="154"/>
        <v>0</v>
      </c>
      <c r="AO925" s="4" t="str">
        <f t="shared" si="155"/>
        <v>K02347</v>
      </c>
      <c r="AP925" s="16" t="str">
        <f t="shared" si="160"/>
        <v>#00FF00</v>
      </c>
    </row>
    <row r="926" spans="1:42" x14ac:dyDescent="0.35">
      <c r="A926" s="3" t="s">
        <v>3817</v>
      </c>
      <c r="B926" s="4" t="s">
        <v>2520</v>
      </c>
      <c r="C926" s="4" t="s">
        <v>2521</v>
      </c>
      <c r="D926" s="23" t="s">
        <v>32</v>
      </c>
      <c r="E926" s="4" t="s">
        <v>101</v>
      </c>
      <c r="F926" s="4" t="s">
        <v>34</v>
      </c>
      <c r="G926" s="4"/>
      <c r="H926" s="4"/>
      <c r="I926" s="4"/>
      <c r="J926" s="4"/>
      <c r="K926" s="4"/>
      <c r="L926" s="4"/>
      <c r="M926" s="4" t="s">
        <v>320</v>
      </c>
      <c r="N926" s="4" t="s">
        <v>41</v>
      </c>
      <c r="O926" s="4" t="s">
        <v>439</v>
      </c>
      <c r="P926" s="4" t="s">
        <v>440</v>
      </c>
      <c r="Q926" s="4" t="s">
        <v>3818</v>
      </c>
      <c r="R926" s="4">
        <v>87.8</v>
      </c>
      <c r="S926" s="4">
        <v>0</v>
      </c>
      <c r="T926" s="4">
        <v>0</v>
      </c>
      <c r="U926" s="4">
        <v>0</v>
      </c>
      <c r="V926" s="4">
        <v>0</v>
      </c>
      <c r="W926" s="4">
        <v>1</v>
      </c>
      <c r="X926" s="5">
        <v>2</v>
      </c>
      <c r="Z926" s="3">
        <f t="shared" si="162"/>
        <v>4.0000000000000002E-4</v>
      </c>
      <c r="AA926" s="4">
        <f t="shared" si="162"/>
        <v>4.0000000000000002E-4</v>
      </c>
      <c r="AB926" s="4">
        <f t="shared" si="162"/>
        <v>4.0000000000000002E-4</v>
      </c>
      <c r="AC926" s="4">
        <f t="shared" si="161"/>
        <v>4.0000000000000002E-4</v>
      </c>
      <c r="AD926" s="4">
        <f t="shared" si="161"/>
        <v>5.8112660749864162E-4</v>
      </c>
      <c r="AE926" s="5">
        <f t="shared" si="161"/>
        <v>7.1441597233139447E-4</v>
      </c>
      <c r="AF926"/>
      <c r="AG926" s="3">
        <f t="shared" si="156"/>
        <v>4.0000000000000002E-4</v>
      </c>
      <c r="AH926" s="5">
        <f t="shared" si="157"/>
        <v>5.6518085994334535E-4</v>
      </c>
      <c r="AI926"/>
      <c r="AJ926" s="3">
        <f t="shared" si="158"/>
        <v>0.21152775077520236</v>
      </c>
      <c r="AK926" s="4">
        <f t="shared" si="152"/>
        <v>0.21152775077520236</v>
      </c>
      <c r="AL926" s="4">
        <f t="shared" si="159"/>
        <v>1</v>
      </c>
      <c r="AM926" s="4">
        <f t="shared" si="153"/>
        <v>1.4129521498583633</v>
      </c>
      <c r="AN926" s="4">
        <f t="shared" si="154"/>
        <v>0</v>
      </c>
      <c r="AO926" s="4" t="str">
        <f t="shared" si="155"/>
        <v>K00721</v>
      </c>
      <c r="AP926" s="16" t="str">
        <f t="shared" si="160"/>
        <v>#00FF00</v>
      </c>
    </row>
    <row r="927" spans="1:42" x14ac:dyDescent="0.35">
      <c r="A927" s="3" t="s">
        <v>3819</v>
      </c>
      <c r="B927" s="4" t="s">
        <v>3820</v>
      </c>
      <c r="C927" s="4" t="s">
        <v>3821</v>
      </c>
      <c r="D927" s="23" t="s">
        <v>32</v>
      </c>
      <c r="E927" s="4" t="s">
        <v>33</v>
      </c>
      <c r="F927" s="4" t="s">
        <v>34</v>
      </c>
      <c r="G927" s="4" t="s">
        <v>35</v>
      </c>
      <c r="H927" s="4" t="s">
        <v>36</v>
      </c>
      <c r="I927" s="4" t="s">
        <v>37</v>
      </c>
      <c r="J927" s="4" t="s">
        <v>38</v>
      </c>
      <c r="K927" s="4" t="s">
        <v>32</v>
      </c>
      <c r="L927" s="4" t="s">
        <v>39</v>
      </c>
      <c r="M927" s="4" t="s">
        <v>126</v>
      </c>
      <c r="N927" s="4" t="s">
        <v>41</v>
      </c>
      <c r="O927" s="4" t="s">
        <v>3822</v>
      </c>
      <c r="P927" s="4" t="s">
        <v>3823</v>
      </c>
      <c r="Q927" s="4" t="s">
        <v>3824</v>
      </c>
      <c r="R927" s="4">
        <v>93</v>
      </c>
      <c r="S927" s="4">
        <v>0</v>
      </c>
      <c r="T927" s="4">
        <v>0</v>
      </c>
      <c r="U927" s="4">
        <v>0</v>
      </c>
      <c r="V927" s="4">
        <v>8</v>
      </c>
      <c r="W927" s="4">
        <v>17</v>
      </c>
      <c r="X927" s="5">
        <v>16</v>
      </c>
      <c r="Z927" s="3">
        <f t="shared" si="162"/>
        <v>4.0000000000000002E-4</v>
      </c>
      <c r="AA927" s="4">
        <f t="shared" si="162"/>
        <v>4.0000000000000002E-4</v>
      </c>
      <c r="AB927" s="4">
        <f t="shared" si="162"/>
        <v>4.0000000000000002E-4</v>
      </c>
      <c r="AC927" s="4">
        <f t="shared" si="161"/>
        <v>4.0281179138321995E-3</v>
      </c>
      <c r="AD927" s="4">
        <f t="shared" si="161"/>
        <v>3.4791523274769064E-3</v>
      </c>
      <c r="AE927" s="5">
        <f t="shared" si="161"/>
        <v>2.9153277786511558E-3</v>
      </c>
      <c r="AF927"/>
      <c r="AG927" s="3">
        <f t="shared" si="156"/>
        <v>4.0000000000000002E-4</v>
      </c>
      <c r="AH927" s="5">
        <f t="shared" si="157"/>
        <v>3.4741993399867543E-3</v>
      </c>
      <c r="AI927"/>
      <c r="AJ927" s="3">
        <f t="shared" si="158"/>
        <v>1.0743945331336163E-2</v>
      </c>
      <c r="AK927" s="4">
        <f t="shared" si="152"/>
        <v>1.0743945331336163E-2</v>
      </c>
      <c r="AL927" s="4">
        <f t="shared" si="159"/>
        <v>1.0743945331336163E-2</v>
      </c>
      <c r="AM927" s="4">
        <f t="shared" si="153"/>
        <v>8.6854983499668847</v>
      </c>
      <c r="AN927" s="4">
        <f t="shared" si="154"/>
        <v>3.1186086291773822</v>
      </c>
      <c r="AO927" s="4" t="str">
        <f t="shared" si="155"/>
        <v>K00013</v>
      </c>
      <c r="AP927" s="16" t="str">
        <f t="shared" si="160"/>
        <v>#FF8000</v>
      </c>
    </row>
    <row r="928" spans="1:42" x14ac:dyDescent="0.35">
      <c r="A928" s="3" t="s">
        <v>3825</v>
      </c>
      <c r="B928" s="4" t="s">
        <v>3826</v>
      </c>
      <c r="C928" s="4"/>
      <c r="D928" s="23" t="s">
        <v>32</v>
      </c>
      <c r="E928" s="4" t="s">
        <v>33</v>
      </c>
      <c r="F928" s="4" t="s">
        <v>34</v>
      </c>
      <c r="G928" s="4" t="s">
        <v>35</v>
      </c>
      <c r="H928" s="4" t="s">
        <v>1135</v>
      </c>
      <c r="I928" s="4" t="s">
        <v>1135</v>
      </c>
      <c r="J928" s="4" t="s">
        <v>1135</v>
      </c>
      <c r="K928" s="4" t="s">
        <v>1135</v>
      </c>
      <c r="L928" s="4" t="s">
        <v>1135</v>
      </c>
      <c r="M928" s="4" t="s">
        <v>228</v>
      </c>
      <c r="N928" s="4" t="s">
        <v>41</v>
      </c>
      <c r="O928" s="4" t="s">
        <v>3827</v>
      </c>
      <c r="P928" s="4" t="s">
        <v>3828</v>
      </c>
      <c r="Q928" s="4" t="s">
        <v>3829</v>
      </c>
      <c r="R928" s="4">
        <v>71.3</v>
      </c>
      <c r="S928" s="4">
        <v>0</v>
      </c>
      <c r="T928" s="4">
        <v>0</v>
      </c>
      <c r="U928" s="4">
        <v>0</v>
      </c>
      <c r="V928" s="4">
        <v>0</v>
      </c>
      <c r="W928" s="4">
        <v>0</v>
      </c>
      <c r="X928" s="5">
        <v>0</v>
      </c>
      <c r="Z928" s="3">
        <f t="shared" si="162"/>
        <v>4.0000000000000002E-4</v>
      </c>
      <c r="AA928" s="4">
        <f t="shared" si="162"/>
        <v>4.0000000000000002E-4</v>
      </c>
      <c r="AB928" s="4">
        <f t="shared" si="162"/>
        <v>4.0000000000000002E-4</v>
      </c>
      <c r="AC928" s="4">
        <f t="shared" si="161"/>
        <v>4.0000000000000002E-4</v>
      </c>
      <c r="AD928" s="4">
        <f t="shared" si="161"/>
        <v>4.0000000000000002E-4</v>
      </c>
      <c r="AE928" s="5">
        <f t="shared" si="161"/>
        <v>4.0000000000000002E-4</v>
      </c>
      <c r="AF928"/>
      <c r="AG928" s="3">
        <f t="shared" si="156"/>
        <v>4.0000000000000002E-4</v>
      </c>
      <c r="AH928" s="5">
        <f t="shared" si="157"/>
        <v>4.0000000000000002E-4</v>
      </c>
      <c r="AI928"/>
      <c r="AJ928" s="3" t="e">
        <f t="shared" si="158"/>
        <v>#DIV/0!</v>
      </c>
      <c r="AK928" s="4">
        <f t="shared" si="152"/>
        <v>1</v>
      </c>
      <c r="AL928" s="4">
        <f t="shared" si="159"/>
        <v>1</v>
      </c>
      <c r="AM928" s="4">
        <f t="shared" si="153"/>
        <v>1</v>
      </c>
      <c r="AN928" s="4">
        <f t="shared" si="154"/>
        <v>0</v>
      </c>
      <c r="AO928" s="4" t="str">
        <f t="shared" si="155"/>
        <v>K08303</v>
      </c>
      <c r="AP928" s="16" t="str">
        <f t="shared" si="160"/>
        <v>#00FF00</v>
      </c>
    </row>
    <row r="929" spans="1:42" x14ac:dyDescent="0.35">
      <c r="A929" s="3" t="s">
        <v>3830</v>
      </c>
      <c r="B929" s="4" t="s">
        <v>3831</v>
      </c>
      <c r="C929" s="4" t="s">
        <v>3832</v>
      </c>
      <c r="D929" s="23" t="s">
        <v>32</v>
      </c>
      <c r="E929" s="4" t="s">
        <v>33</v>
      </c>
      <c r="F929" s="4" t="s">
        <v>34</v>
      </c>
      <c r="G929" s="4" t="s">
        <v>35</v>
      </c>
      <c r="H929" s="4" t="s">
        <v>36</v>
      </c>
      <c r="I929" s="4" t="s">
        <v>37</v>
      </c>
      <c r="J929" s="4" t="s">
        <v>38</v>
      </c>
      <c r="K929" s="4" t="s">
        <v>32</v>
      </c>
      <c r="L929" s="4" t="s">
        <v>39</v>
      </c>
      <c r="M929" s="4" t="s">
        <v>93</v>
      </c>
      <c r="N929" s="4" t="s">
        <v>41</v>
      </c>
      <c r="O929" s="4" t="s">
        <v>3833</v>
      </c>
      <c r="P929" s="4" t="s">
        <v>3834</v>
      </c>
      <c r="Q929" s="4" t="s">
        <v>3835</v>
      </c>
      <c r="R929" s="4">
        <v>79.2</v>
      </c>
      <c r="S929" s="4">
        <v>0</v>
      </c>
      <c r="T929" s="4">
        <v>0</v>
      </c>
      <c r="U929" s="4">
        <v>0</v>
      </c>
      <c r="V929" s="4">
        <v>0</v>
      </c>
      <c r="W929" s="4">
        <v>0</v>
      </c>
      <c r="X929" s="5">
        <v>0</v>
      </c>
      <c r="Z929" s="3">
        <f t="shared" si="162"/>
        <v>4.0000000000000002E-4</v>
      </c>
      <c r="AA929" s="4">
        <f t="shared" si="162"/>
        <v>4.0000000000000002E-4</v>
      </c>
      <c r="AB929" s="4">
        <f t="shared" si="162"/>
        <v>4.0000000000000002E-4</v>
      </c>
      <c r="AC929" s="4">
        <f t="shared" si="161"/>
        <v>4.0000000000000002E-4</v>
      </c>
      <c r="AD929" s="4">
        <f t="shared" si="161"/>
        <v>4.0000000000000002E-4</v>
      </c>
      <c r="AE929" s="5">
        <f t="shared" si="161"/>
        <v>4.0000000000000002E-4</v>
      </c>
      <c r="AF929"/>
      <c r="AG929" s="3">
        <f t="shared" si="156"/>
        <v>4.0000000000000002E-4</v>
      </c>
      <c r="AH929" s="5">
        <f t="shared" si="157"/>
        <v>4.0000000000000002E-4</v>
      </c>
      <c r="AI929"/>
      <c r="AJ929" s="3" t="e">
        <f t="shared" si="158"/>
        <v>#DIV/0!</v>
      </c>
      <c r="AK929" s="4">
        <f t="shared" si="152"/>
        <v>1</v>
      </c>
      <c r="AL929" s="4">
        <f t="shared" si="159"/>
        <v>1</v>
      </c>
      <c r="AM929" s="4">
        <f t="shared" si="153"/>
        <v>1</v>
      </c>
      <c r="AN929" s="4">
        <f t="shared" si="154"/>
        <v>0</v>
      </c>
      <c r="AO929" s="4" t="str">
        <f t="shared" si="155"/>
        <v>K00783</v>
      </c>
      <c r="AP929" s="16" t="str">
        <f t="shared" si="160"/>
        <v>#00FF00</v>
      </c>
    </row>
    <row r="930" spans="1:42" x14ac:dyDescent="0.35">
      <c r="A930" s="3" t="s">
        <v>3836</v>
      </c>
      <c r="B930" s="4"/>
      <c r="C930" s="4"/>
      <c r="D930" s="23" t="s">
        <v>32</v>
      </c>
      <c r="E930" s="4" t="s">
        <v>101</v>
      </c>
      <c r="F930" s="4" t="s">
        <v>34</v>
      </c>
      <c r="G930" s="4"/>
      <c r="H930" s="4"/>
      <c r="I930" s="4"/>
      <c r="J930" s="4"/>
      <c r="K930" s="4"/>
      <c r="L930" s="4"/>
      <c r="M930" s="4" t="s">
        <v>93</v>
      </c>
      <c r="N930" s="4" t="s">
        <v>41</v>
      </c>
      <c r="O930" s="4" t="s">
        <v>3342</v>
      </c>
      <c r="P930" s="4" t="s">
        <v>3343</v>
      </c>
      <c r="Q930" s="4" t="s">
        <v>3837</v>
      </c>
      <c r="R930" s="4">
        <v>57.3</v>
      </c>
      <c r="S930" s="4">
        <v>0</v>
      </c>
      <c r="T930" s="4">
        <v>0</v>
      </c>
      <c r="U930" s="4">
        <v>0</v>
      </c>
      <c r="V930" s="4">
        <v>0</v>
      </c>
      <c r="W930" s="4">
        <v>0</v>
      </c>
      <c r="X930" s="5">
        <v>0</v>
      </c>
      <c r="Z930" s="3">
        <f t="shared" si="162"/>
        <v>4.0000000000000002E-4</v>
      </c>
      <c r="AA930" s="4">
        <f t="shared" si="162"/>
        <v>4.0000000000000002E-4</v>
      </c>
      <c r="AB930" s="4">
        <f t="shared" si="162"/>
        <v>4.0000000000000002E-4</v>
      </c>
      <c r="AC930" s="4">
        <f t="shared" si="161"/>
        <v>4.0000000000000002E-4</v>
      </c>
      <c r="AD930" s="4">
        <f t="shared" si="161"/>
        <v>4.0000000000000002E-4</v>
      </c>
      <c r="AE930" s="5">
        <f t="shared" si="161"/>
        <v>4.0000000000000002E-4</v>
      </c>
      <c r="AF930"/>
      <c r="AG930" s="3">
        <f t="shared" si="156"/>
        <v>4.0000000000000002E-4</v>
      </c>
      <c r="AH930" s="5">
        <f t="shared" si="157"/>
        <v>4.0000000000000002E-4</v>
      </c>
      <c r="AI930"/>
      <c r="AJ930" s="3" t="e">
        <f t="shared" si="158"/>
        <v>#DIV/0!</v>
      </c>
      <c r="AK930" s="4">
        <f t="shared" si="152"/>
        <v>1</v>
      </c>
      <c r="AL930" s="4">
        <f t="shared" si="159"/>
        <v>1</v>
      </c>
      <c r="AM930" s="4">
        <f t="shared" si="153"/>
        <v>1</v>
      </c>
      <c r="AN930" s="4">
        <f t="shared" si="154"/>
        <v>0</v>
      </c>
      <c r="AO930" s="4">
        <f t="shared" si="155"/>
        <v>0</v>
      </c>
      <c r="AP930" s="16" t="str">
        <f t="shared" si="160"/>
        <v>#00FF00</v>
      </c>
    </row>
    <row r="931" spans="1:42" x14ac:dyDescent="0.35">
      <c r="A931" s="3" t="s">
        <v>3838</v>
      </c>
      <c r="B931" s="4"/>
      <c r="C931" s="4"/>
      <c r="D931" s="23" t="s">
        <v>32</v>
      </c>
      <c r="E931" s="4" t="s">
        <v>33</v>
      </c>
      <c r="F931" s="4" t="s">
        <v>34</v>
      </c>
      <c r="G931" s="4" t="s">
        <v>35</v>
      </c>
      <c r="H931" s="4" t="s">
        <v>36</v>
      </c>
      <c r="I931" s="4" t="s">
        <v>3419</v>
      </c>
      <c r="J931" s="4" t="s">
        <v>3839</v>
      </c>
      <c r="K931" s="4" t="s">
        <v>3840</v>
      </c>
      <c r="L931" s="4" t="s">
        <v>3841</v>
      </c>
      <c r="M931" s="4" t="s">
        <v>143</v>
      </c>
      <c r="N931" s="4" t="s">
        <v>41</v>
      </c>
      <c r="O931" s="4" t="s">
        <v>50</v>
      </c>
      <c r="P931" s="4" t="s">
        <v>50</v>
      </c>
      <c r="Q931" s="4" t="s">
        <v>3842</v>
      </c>
      <c r="R931" s="4">
        <v>63.8</v>
      </c>
      <c r="S931" s="4">
        <v>0</v>
      </c>
      <c r="T931" s="4">
        <v>0</v>
      </c>
      <c r="U931" s="4">
        <v>0</v>
      </c>
      <c r="V931" s="4">
        <v>0</v>
      </c>
      <c r="W931" s="4">
        <v>0</v>
      </c>
      <c r="X931" s="5">
        <v>0</v>
      </c>
      <c r="Z931" s="3">
        <f t="shared" si="162"/>
        <v>4.0000000000000002E-4</v>
      </c>
      <c r="AA931" s="4">
        <f t="shared" si="162"/>
        <v>4.0000000000000002E-4</v>
      </c>
      <c r="AB931" s="4">
        <f t="shared" si="162"/>
        <v>4.0000000000000002E-4</v>
      </c>
      <c r="AC931" s="4">
        <f t="shared" si="161"/>
        <v>4.0000000000000002E-4</v>
      </c>
      <c r="AD931" s="4">
        <f t="shared" si="161"/>
        <v>4.0000000000000002E-4</v>
      </c>
      <c r="AE931" s="5">
        <f t="shared" si="161"/>
        <v>4.0000000000000002E-4</v>
      </c>
      <c r="AF931"/>
      <c r="AG931" s="3">
        <f t="shared" si="156"/>
        <v>4.0000000000000002E-4</v>
      </c>
      <c r="AH931" s="5">
        <f t="shared" si="157"/>
        <v>4.0000000000000002E-4</v>
      </c>
      <c r="AI931"/>
      <c r="AJ931" s="3" t="e">
        <f t="shared" si="158"/>
        <v>#DIV/0!</v>
      </c>
      <c r="AK931" s="4">
        <f t="shared" si="152"/>
        <v>1</v>
      </c>
      <c r="AL931" s="4">
        <f t="shared" si="159"/>
        <v>1</v>
      </c>
      <c r="AM931" s="4">
        <f t="shared" si="153"/>
        <v>1</v>
      </c>
      <c r="AN931" s="4">
        <f t="shared" si="154"/>
        <v>0</v>
      </c>
      <c r="AO931" s="4">
        <f t="shared" si="155"/>
        <v>0</v>
      </c>
      <c r="AP931" s="16" t="str">
        <f t="shared" si="160"/>
        <v>#00FF00</v>
      </c>
    </row>
    <row r="932" spans="1:42" x14ac:dyDescent="0.35">
      <c r="A932" s="3" t="s">
        <v>3843</v>
      </c>
      <c r="B932" s="4" t="s">
        <v>3844</v>
      </c>
      <c r="C932" s="4" t="s">
        <v>3845</v>
      </c>
      <c r="D932" s="23" t="s">
        <v>32</v>
      </c>
      <c r="E932" s="4" t="s">
        <v>33</v>
      </c>
      <c r="F932" s="4" t="s">
        <v>34</v>
      </c>
      <c r="G932" s="4" t="s">
        <v>549</v>
      </c>
      <c r="H932" s="4" t="s">
        <v>549</v>
      </c>
      <c r="I932" s="4" t="s">
        <v>549</v>
      </c>
      <c r="J932" s="4" t="s">
        <v>549</v>
      </c>
      <c r="K932" s="4" t="s">
        <v>549</v>
      </c>
      <c r="L932" s="4" t="s">
        <v>549</v>
      </c>
      <c r="M932" s="4" t="s">
        <v>354</v>
      </c>
      <c r="N932" s="4" t="s">
        <v>41</v>
      </c>
      <c r="O932" s="4" t="s">
        <v>3846</v>
      </c>
      <c r="P932" s="4" t="s">
        <v>3847</v>
      </c>
      <c r="Q932" s="4" t="s">
        <v>3848</v>
      </c>
      <c r="R932" s="4">
        <v>87.6</v>
      </c>
      <c r="S932" s="4">
        <v>0</v>
      </c>
      <c r="T932" s="4">
        <v>0</v>
      </c>
      <c r="U932" s="4">
        <v>0</v>
      </c>
      <c r="V932" s="4">
        <v>1</v>
      </c>
      <c r="W932" s="4">
        <v>5</v>
      </c>
      <c r="X932" s="5">
        <v>5</v>
      </c>
      <c r="Z932" s="3">
        <f t="shared" si="162"/>
        <v>4.0000000000000002E-4</v>
      </c>
      <c r="AA932" s="4">
        <f t="shared" si="162"/>
        <v>4.0000000000000002E-4</v>
      </c>
      <c r="AB932" s="4">
        <f t="shared" si="162"/>
        <v>4.0000000000000002E-4</v>
      </c>
      <c r="AC932" s="4">
        <f t="shared" si="161"/>
        <v>8.5351473922902499E-4</v>
      </c>
      <c r="AD932" s="4">
        <f t="shared" si="161"/>
        <v>1.3056330374932078E-3</v>
      </c>
      <c r="AE932" s="5">
        <f t="shared" si="161"/>
        <v>1.1860399308284862E-3</v>
      </c>
      <c r="AF932"/>
      <c r="AG932" s="3">
        <f t="shared" si="156"/>
        <v>4.0000000000000002E-4</v>
      </c>
      <c r="AH932" s="5">
        <f t="shared" si="157"/>
        <v>1.1150625691835729E-3</v>
      </c>
      <c r="AI932"/>
      <c r="AJ932" s="3">
        <f t="shared" si="158"/>
        <v>3.396545643625902E-2</v>
      </c>
      <c r="AK932" s="4">
        <f t="shared" si="152"/>
        <v>3.396545643625902E-2</v>
      </c>
      <c r="AL932" s="4">
        <f t="shared" si="159"/>
        <v>3.396545643625902E-2</v>
      </c>
      <c r="AM932" s="4">
        <f t="shared" si="153"/>
        <v>2.787656422958932</v>
      </c>
      <c r="AN932" s="4">
        <f t="shared" si="154"/>
        <v>1.4790527608340256</v>
      </c>
      <c r="AO932" s="4" t="str">
        <f t="shared" si="155"/>
        <v>K01681</v>
      </c>
      <c r="AP932" s="16" t="str">
        <f t="shared" si="160"/>
        <v>#FFFF00</v>
      </c>
    </row>
    <row r="933" spans="1:42" x14ac:dyDescent="0.35">
      <c r="A933" s="3" t="s">
        <v>3849</v>
      </c>
      <c r="B933" s="4"/>
      <c r="C933" s="4"/>
      <c r="D933" s="23" t="s">
        <v>32</v>
      </c>
      <c r="E933" s="4" t="s">
        <v>33</v>
      </c>
      <c r="F933" s="4" t="s">
        <v>34</v>
      </c>
      <c r="G933" s="4" t="s">
        <v>35</v>
      </c>
      <c r="H933" s="4" t="s">
        <v>36</v>
      </c>
      <c r="I933" s="4" t="s">
        <v>37</v>
      </c>
      <c r="J933" s="4" t="s">
        <v>38</v>
      </c>
      <c r="K933" s="4" t="s">
        <v>32</v>
      </c>
      <c r="L933" s="4" t="s">
        <v>84</v>
      </c>
      <c r="M933" s="4" t="s">
        <v>747</v>
      </c>
      <c r="N933" s="4" t="s">
        <v>41</v>
      </c>
      <c r="O933" s="4" t="s">
        <v>50</v>
      </c>
      <c r="P933" s="4" t="s">
        <v>50</v>
      </c>
      <c r="Q933" s="4" t="s">
        <v>3850</v>
      </c>
      <c r="R933" s="4">
        <v>75.900000000000006</v>
      </c>
      <c r="S933" s="4">
        <v>0</v>
      </c>
      <c r="T933" s="4">
        <v>0</v>
      </c>
      <c r="U933" s="4">
        <v>0</v>
      </c>
      <c r="V933" s="4">
        <v>0</v>
      </c>
      <c r="W933" s="4">
        <v>1</v>
      </c>
      <c r="X933" s="5">
        <v>2</v>
      </c>
      <c r="Z933" s="3">
        <f t="shared" si="162"/>
        <v>4.0000000000000002E-4</v>
      </c>
      <c r="AA933" s="4">
        <f t="shared" si="162"/>
        <v>4.0000000000000002E-4</v>
      </c>
      <c r="AB933" s="4">
        <f t="shared" si="162"/>
        <v>4.0000000000000002E-4</v>
      </c>
      <c r="AC933" s="4">
        <f t="shared" si="161"/>
        <v>4.0000000000000002E-4</v>
      </c>
      <c r="AD933" s="4">
        <f t="shared" si="161"/>
        <v>5.8112660749864162E-4</v>
      </c>
      <c r="AE933" s="5">
        <f t="shared" si="161"/>
        <v>7.1441597233139447E-4</v>
      </c>
      <c r="AF933"/>
      <c r="AG933" s="3">
        <f t="shared" si="156"/>
        <v>4.0000000000000002E-4</v>
      </c>
      <c r="AH933" s="5">
        <f t="shared" si="157"/>
        <v>5.6518085994334535E-4</v>
      </c>
      <c r="AI933"/>
      <c r="AJ933" s="3">
        <f t="shared" si="158"/>
        <v>0.21152775077520236</v>
      </c>
      <c r="AK933" s="4">
        <f t="shared" si="152"/>
        <v>0.21152775077520236</v>
      </c>
      <c r="AL933" s="4">
        <f t="shared" si="159"/>
        <v>1</v>
      </c>
      <c r="AM933" s="4">
        <f t="shared" si="153"/>
        <v>1.4129521498583633</v>
      </c>
      <c r="AN933" s="4">
        <f t="shared" si="154"/>
        <v>0</v>
      </c>
      <c r="AO933" s="4">
        <f t="shared" si="155"/>
        <v>0</v>
      </c>
      <c r="AP933" s="16" t="str">
        <f t="shared" si="160"/>
        <v>#00FF00</v>
      </c>
    </row>
    <row r="934" spans="1:42" x14ac:dyDescent="0.35">
      <c r="A934" s="3" t="s">
        <v>3851</v>
      </c>
      <c r="B934" s="4" t="s">
        <v>3852</v>
      </c>
      <c r="C934" s="4"/>
      <c r="D934" s="23" t="s">
        <v>32</v>
      </c>
      <c r="E934" s="4" t="s">
        <v>72</v>
      </c>
      <c r="F934" s="4" t="s">
        <v>34</v>
      </c>
      <c r="G934" s="4" t="s">
        <v>3853</v>
      </c>
      <c r="H934" s="4" t="s">
        <v>163</v>
      </c>
      <c r="I934" s="4" t="s">
        <v>163</v>
      </c>
      <c r="J934" s="4" t="s">
        <v>163</v>
      </c>
      <c r="K934" s="4" t="s">
        <v>163</v>
      </c>
      <c r="L934" s="4" t="s">
        <v>3854</v>
      </c>
      <c r="M934" s="4" t="s">
        <v>79</v>
      </c>
      <c r="N934" s="4" t="s">
        <v>41</v>
      </c>
      <c r="O934" s="4" t="s">
        <v>50</v>
      </c>
      <c r="P934" s="4" t="s">
        <v>50</v>
      </c>
      <c r="Q934" s="4" t="s">
        <v>3855</v>
      </c>
      <c r="R934" s="4">
        <v>56.8</v>
      </c>
      <c r="S934" s="4">
        <v>0</v>
      </c>
      <c r="T934" s="4">
        <v>0</v>
      </c>
      <c r="U934" s="4">
        <v>0</v>
      </c>
      <c r="V934" s="4">
        <v>0</v>
      </c>
      <c r="W934" s="4">
        <v>2</v>
      </c>
      <c r="X934" s="5">
        <v>0</v>
      </c>
      <c r="Z934" s="3">
        <f t="shared" si="162"/>
        <v>4.0000000000000002E-4</v>
      </c>
      <c r="AA934" s="4">
        <f t="shared" si="162"/>
        <v>4.0000000000000002E-4</v>
      </c>
      <c r="AB934" s="4">
        <f t="shared" si="162"/>
        <v>4.0000000000000002E-4</v>
      </c>
      <c r="AC934" s="4">
        <f t="shared" si="161"/>
        <v>4.0000000000000002E-4</v>
      </c>
      <c r="AD934" s="4">
        <f t="shared" si="161"/>
        <v>7.6225321499728306E-4</v>
      </c>
      <c r="AE934" s="5">
        <f t="shared" si="161"/>
        <v>4.0000000000000002E-4</v>
      </c>
      <c r="AF934"/>
      <c r="AG934" s="3">
        <f t="shared" si="156"/>
        <v>4.0000000000000002E-4</v>
      </c>
      <c r="AH934" s="5">
        <f t="shared" si="157"/>
        <v>5.2075107166576096E-4</v>
      </c>
      <c r="AI934"/>
      <c r="AJ934" s="3">
        <f t="shared" si="158"/>
        <v>0.42264973081037438</v>
      </c>
      <c r="AK934" s="4">
        <f t="shared" si="152"/>
        <v>0.42264973081037438</v>
      </c>
      <c r="AL934" s="4">
        <f t="shared" si="159"/>
        <v>1</v>
      </c>
      <c r="AM934" s="4">
        <f t="shared" si="153"/>
        <v>1.3018776791644024</v>
      </c>
      <c r="AN934" s="4">
        <f t="shared" si="154"/>
        <v>0</v>
      </c>
      <c r="AO934" s="4" t="str">
        <f t="shared" si="155"/>
        <v>K19076</v>
      </c>
      <c r="AP934" s="16" t="str">
        <f t="shared" si="160"/>
        <v>#00FF00</v>
      </c>
    </row>
    <row r="935" spans="1:42" x14ac:dyDescent="0.35">
      <c r="A935" s="3" t="s">
        <v>3856</v>
      </c>
      <c r="B935" s="4" t="s">
        <v>3857</v>
      </c>
      <c r="C935" s="4" t="s">
        <v>2171</v>
      </c>
      <c r="D935" s="23" t="s">
        <v>32</v>
      </c>
      <c r="E935" s="4" t="s">
        <v>33</v>
      </c>
      <c r="F935" s="4" t="s">
        <v>34</v>
      </c>
      <c r="G935" s="4" t="s">
        <v>35</v>
      </c>
      <c r="H935" s="4" t="s">
        <v>36</v>
      </c>
      <c r="I935" s="4" t="s">
        <v>37</v>
      </c>
      <c r="J935" s="4" t="s">
        <v>38</v>
      </c>
      <c r="K935" s="4" t="s">
        <v>32</v>
      </c>
      <c r="L935" s="4" t="s">
        <v>39</v>
      </c>
      <c r="M935" s="4" t="s">
        <v>303</v>
      </c>
      <c r="N935" s="4" t="s">
        <v>41</v>
      </c>
      <c r="O935" s="4" t="s">
        <v>3858</v>
      </c>
      <c r="P935" s="4" t="s">
        <v>3859</v>
      </c>
      <c r="Q935" s="4" t="s">
        <v>3860</v>
      </c>
      <c r="R935" s="4">
        <v>90.5</v>
      </c>
      <c r="S935" s="4">
        <v>0</v>
      </c>
      <c r="T935" s="4">
        <v>0</v>
      </c>
      <c r="U935" s="4">
        <v>0</v>
      </c>
      <c r="V935" s="4">
        <v>2</v>
      </c>
      <c r="W935" s="4">
        <v>2</v>
      </c>
      <c r="X935" s="5">
        <v>3</v>
      </c>
      <c r="Z935" s="3">
        <f t="shared" si="162"/>
        <v>4.0000000000000002E-4</v>
      </c>
      <c r="AA935" s="4">
        <f t="shared" si="162"/>
        <v>4.0000000000000002E-4</v>
      </c>
      <c r="AB935" s="4">
        <f t="shared" si="162"/>
        <v>4.0000000000000002E-4</v>
      </c>
      <c r="AC935" s="4">
        <f t="shared" si="161"/>
        <v>1.30702947845805E-3</v>
      </c>
      <c r="AD935" s="4">
        <f t="shared" si="161"/>
        <v>7.6225321499728306E-4</v>
      </c>
      <c r="AE935" s="5">
        <f t="shared" si="161"/>
        <v>8.7162395849709167E-4</v>
      </c>
      <c r="AF935"/>
      <c r="AG935" s="3">
        <f t="shared" si="156"/>
        <v>4.0000000000000002E-4</v>
      </c>
      <c r="AH935" s="5">
        <f t="shared" si="157"/>
        <v>9.8030221731747495E-4</v>
      </c>
      <c r="AI935"/>
      <c r="AJ935" s="3">
        <f t="shared" si="158"/>
        <v>7.3287730525263495E-2</v>
      </c>
      <c r="AK935" s="4">
        <f t="shared" si="152"/>
        <v>7.3287730525263495E-2</v>
      </c>
      <c r="AL935" s="4">
        <f t="shared" si="159"/>
        <v>1</v>
      </c>
      <c r="AM935" s="4">
        <f t="shared" si="153"/>
        <v>2.4507555432936874</v>
      </c>
      <c r="AN935" s="4">
        <f t="shared" si="154"/>
        <v>0</v>
      </c>
      <c r="AO935" s="4" t="str">
        <f t="shared" si="155"/>
        <v>K00579</v>
      </c>
      <c r="AP935" s="16" t="str">
        <f t="shared" si="160"/>
        <v>#00FF00</v>
      </c>
    </row>
    <row r="936" spans="1:42" x14ac:dyDescent="0.35">
      <c r="A936" s="3" t="s">
        <v>3861</v>
      </c>
      <c r="B936" s="4"/>
      <c r="C936" s="4"/>
      <c r="D936" s="23" t="s">
        <v>32</v>
      </c>
      <c r="E936" s="4" t="s">
        <v>33</v>
      </c>
      <c r="F936" s="4" t="s">
        <v>34</v>
      </c>
      <c r="G936" s="4" t="s">
        <v>35</v>
      </c>
      <c r="H936" s="4" t="s">
        <v>36</v>
      </c>
      <c r="I936" s="4" t="s">
        <v>37</v>
      </c>
      <c r="J936" s="4" t="s">
        <v>38</v>
      </c>
      <c r="K936" s="4" t="s">
        <v>32</v>
      </c>
      <c r="L936" s="4" t="s">
        <v>39</v>
      </c>
      <c r="M936" s="4" t="s">
        <v>284</v>
      </c>
      <c r="N936" s="4" t="s">
        <v>41</v>
      </c>
      <c r="O936" s="4" t="s">
        <v>50</v>
      </c>
      <c r="P936" s="4" t="s">
        <v>50</v>
      </c>
      <c r="Q936" s="4" t="s">
        <v>3862</v>
      </c>
      <c r="R936" s="4">
        <v>77.400000000000006</v>
      </c>
      <c r="S936" s="4">
        <v>0</v>
      </c>
      <c r="T936" s="4">
        <v>0</v>
      </c>
      <c r="U936" s="4">
        <v>0</v>
      </c>
      <c r="V936" s="4">
        <v>0</v>
      </c>
      <c r="W936" s="4">
        <v>0</v>
      </c>
      <c r="X936" s="5">
        <v>5</v>
      </c>
      <c r="Z936" s="3">
        <f t="shared" si="162"/>
        <v>4.0000000000000002E-4</v>
      </c>
      <c r="AA936" s="4">
        <f t="shared" si="162"/>
        <v>4.0000000000000002E-4</v>
      </c>
      <c r="AB936" s="4">
        <f t="shared" si="162"/>
        <v>4.0000000000000002E-4</v>
      </c>
      <c r="AC936" s="4">
        <f t="shared" si="161"/>
        <v>4.0000000000000002E-4</v>
      </c>
      <c r="AD936" s="4">
        <f t="shared" si="161"/>
        <v>4.0000000000000002E-4</v>
      </c>
      <c r="AE936" s="5">
        <f t="shared" si="161"/>
        <v>1.1860399308284862E-3</v>
      </c>
      <c r="AF936"/>
      <c r="AG936" s="3">
        <f t="shared" si="156"/>
        <v>4.0000000000000002E-4</v>
      </c>
      <c r="AH936" s="5">
        <f t="shared" si="157"/>
        <v>6.62013310276162E-4</v>
      </c>
      <c r="AI936"/>
      <c r="AJ936" s="3">
        <f t="shared" si="158"/>
        <v>0.42264973081037438</v>
      </c>
      <c r="AK936" s="4">
        <f t="shared" si="152"/>
        <v>0.42264973081037438</v>
      </c>
      <c r="AL936" s="4">
        <f t="shared" si="159"/>
        <v>1</v>
      </c>
      <c r="AM936" s="4">
        <f t="shared" si="153"/>
        <v>1.6550332756904049</v>
      </c>
      <c r="AN936" s="4">
        <f t="shared" si="154"/>
        <v>0</v>
      </c>
      <c r="AO936" s="4">
        <f t="shared" si="155"/>
        <v>0</v>
      </c>
      <c r="AP936" s="16" t="str">
        <f t="shared" si="160"/>
        <v>#00FF00</v>
      </c>
    </row>
    <row r="937" spans="1:42" x14ac:dyDescent="0.35">
      <c r="A937" s="3" t="s">
        <v>3863</v>
      </c>
      <c r="B937" s="4" t="s">
        <v>3864</v>
      </c>
      <c r="C937" s="4" t="s">
        <v>3865</v>
      </c>
      <c r="D937" s="23" t="s">
        <v>32</v>
      </c>
      <c r="E937" s="4" t="s">
        <v>33</v>
      </c>
      <c r="F937" s="4" t="s">
        <v>34</v>
      </c>
      <c r="G937" s="4" t="s">
        <v>35</v>
      </c>
      <c r="H937" s="4" t="s">
        <v>36</v>
      </c>
      <c r="I937" s="4" t="s">
        <v>37</v>
      </c>
      <c r="J937" s="4" t="s">
        <v>38</v>
      </c>
      <c r="K937" s="4" t="s">
        <v>32</v>
      </c>
      <c r="L937" s="4" t="s">
        <v>111</v>
      </c>
      <c r="M937" s="4" t="s">
        <v>367</v>
      </c>
      <c r="N937" s="4" t="s">
        <v>41</v>
      </c>
      <c r="O937" s="4" t="s">
        <v>250</v>
      </c>
      <c r="P937" s="4" t="s">
        <v>251</v>
      </c>
      <c r="Q937" s="4" t="s">
        <v>3866</v>
      </c>
      <c r="R937" s="4">
        <v>82.8</v>
      </c>
      <c r="S937" s="4">
        <v>0</v>
      </c>
      <c r="T937" s="4">
        <v>0</v>
      </c>
      <c r="U937" s="4">
        <v>0</v>
      </c>
      <c r="V937" s="4">
        <v>0</v>
      </c>
      <c r="W937" s="4">
        <v>0</v>
      </c>
      <c r="X937" s="5">
        <v>1</v>
      </c>
      <c r="Z937" s="3">
        <f t="shared" si="162"/>
        <v>4.0000000000000002E-4</v>
      </c>
      <c r="AA937" s="4">
        <f t="shared" si="162"/>
        <v>4.0000000000000002E-4</v>
      </c>
      <c r="AB937" s="4">
        <f t="shared" si="162"/>
        <v>4.0000000000000002E-4</v>
      </c>
      <c r="AC937" s="4">
        <f t="shared" si="161"/>
        <v>4.0000000000000002E-4</v>
      </c>
      <c r="AD937" s="4">
        <f t="shared" si="161"/>
        <v>4.0000000000000002E-4</v>
      </c>
      <c r="AE937" s="5">
        <f t="shared" si="161"/>
        <v>5.5720798616569727E-4</v>
      </c>
      <c r="AF937"/>
      <c r="AG937" s="3">
        <f t="shared" si="156"/>
        <v>4.0000000000000002E-4</v>
      </c>
      <c r="AH937" s="5">
        <f t="shared" si="157"/>
        <v>4.5240266205523244E-4</v>
      </c>
      <c r="AI937"/>
      <c r="AJ937" s="3">
        <f t="shared" si="158"/>
        <v>0.42264973081037416</v>
      </c>
      <c r="AK937" s="4">
        <f t="shared" si="152"/>
        <v>0.42264973081037416</v>
      </c>
      <c r="AL937" s="4">
        <f t="shared" si="159"/>
        <v>1</v>
      </c>
      <c r="AM937" s="4">
        <f t="shared" si="153"/>
        <v>1.1310066551380811</v>
      </c>
      <c r="AN937" s="4">
        <f t="shared" si="154"/>
        <v>0</v>
      </c>
      <c r="AO937" s="4" t="str">
        <f t="shared" si="155"/>
        <v>K13039</v>
      </c>
      <c r="AP937" s="16" t="str">
        <f t="shared" si="160"/>
        <v>#00FF00</v>
      </c>
    </row>
    <row r="938" spans="1:42" x14ac:dyDescent="0.35">
      <c r="A938" s="3" t="s">
        <v>3867</v>
      </c>
      <c r="B938" s="4"/>
      <c r="C938" s="4"/>
      <c r="D938" s="23" t="s">
        <v>32</v>
      </c>
      <c r="E938" s="4" t="s">
        <v>33</v>
      </c>
      <c r="F938" s="4" t="s">
        <v>34</v>
      </c>
      <c r="G938" s="4" t="s">
        <v>35</v>
      </c>
      <c r="H938" s="4" t="s">
        <v>36</v>
      </c>
      <c r="I938" s="4" t="s">
        <v>37</v>
      </c>
      <c r="J938" s="4" t="s">
        <v>38</v>
      </c>
      <c r="K938" s="4" t="s">
        <v>32</v>
      </c>
      <c r="L938" s="4" t="s">
        <v>39</v>
      </c>
      <c r="M938" s="4" t="s">
        <v>603</v>
      </c>
      <c r="N938" s="4" t="s">
        <v>41</v>
      </c>
      <c r="O938" s="4" t="s">
        <v>1423</v>
      </c>
      <c r="P938" s="4" t="s">
        <v>1424</v>
      </c>
      <c r="Q938" s="4" t="s">
        <v>51</v>
      </c>
      <c r="R938" s="4">
        <v>89.7</v>
      </c>
      <c r="S938" s="4">
        <v>0</v>
      </c>
      <c r="T938" s="4">
        <v>0</v>
      </c>
      <c r="U938" s="4">
        <v>0</v>
      </c>
      <c r="V938" s="4">
        <v>0</v>
      </c>
      <c r="W938" s="4">
        <v>0</v>
      </c>
      <c r="X938" s="5">
        <v>1</v>
      </c>
      <c r="Z938" s="3">
        <f t="shared" si="162"/>
        <v>4.0000000000000002E-4</v>
      </c>
      <c r="AA938" s="4">
        <f t="shared" si="162"/>
        <v>4.0000000000000002E-4</v>
      </c>
      <c r="AB938" s="4">
        <f t="shared" si="162"/>
        <v>4.0000000000000002E-4</v>
      </c>
      <c r="AC938" s="4">
        <f t="shared" si="161"/>
        <v>4.0000000000000002E-4</v>
      </c>
      <c r="AD938" s="4">
        <f t="shared" si="161"/>
        <v>4.0000000000000002E-4</v>
      </c>
      <c r="AE938" s="5">
        <f t="shared" si="161"/>
        <v>5.5720798616569727E-4</v>
      </c>
      <c r="AF938"/>
      <c r="AG938" s="3">
        <f t="shared" si="156"/>
        <v>4.0000000000000002E-4</v>
      </c>
      <c r="AH938" s="5">
        <f t="shared" si="157"/>
        <v>4.5240266205523244E-4</v>
      </c>
      <c r="AI938"/>
      <c r="AJ938" s="3">
        <f t="shared" si="158"/>
        <v>0.42264973081037416</v>
      </c>
      <c r="AK938" s="4">
        <f t="shared" si="152"/>
        <v>0.42264973081037416</v>
      </c>
      <c r="AL938" s="4">
        <f t="shared" si="159"/>
        <v>1</v>
      </c>
      <c r="AM938" s="4">
        <f t="shared" si="153"/>
        <v>1.1310066551380811</v>
      </c>
      <c r="AN938" s="4">
        <f t="shared" si="154"/>
        <v>0</v>
      </c>
      <c r="AO938" s="4">
        <f t="shared" si="155"/>
        <v>0</v>
      </c>
      <c r="AP938" s="16" t="str">
        <f t="shared" si="160"/>
        <v>#00FF00</v>
      </c>
    </row>
    <row r="939" spans="1:42" x14ac:dyDescent="0.35">
      <c r="A939" s="3" t="s">
        <v>3868</v>
      </c>
      <c r="B939" s="4"/>
      <c r="C939" s="4"/>
      <c r="D939" s="23" t="s">
        <v>32</v>
      </c>
      <c r="E939" s="4" t="s">
        <v>33</v>
      </c>
      <c r="F939" s="4" t="s">
        <v>34</v>
      </c>
      <c r="G939" s="4" t="s">
        <v>35</v>
      </c>
      <c r="H939" s="4" t="s">
        <v>36</v>
      </c>
      <c r="I939" s="4" t="s">
        <v>37</v>
      </c>
      <c r="J939" s="4" t="s">
        <v>38</v>
      </c>
      <c r="K939" s="4" t="s">
        <v>32</v>
      </c>
      <c r="L939" s="4" t="s">
        <v>39</v>
      </c>
      <c r="M939" s="4" t="s">
        <v>300</v>
      </c>
      <c r="N939" s="4" t="s">
        <v>41</v>
      </c>
      <c r="O939" s="4" t="s">
        <v>50</v>
      </c>
      <c r="P939" s="4" t="s">
        <v>50</v>
      </c>
      <c r="Q939" s="4" t="s">
        <v>51</v>
      </c>
      <c r="R939" s="4">
        <v>70.3</v>
      </c>
      <c r="S939" s="4">
        <v>0</v>
      </c>
      <c r="T939" s="4">
        <v>0</v>
      </c>
      <c r="U939" s="4">
        <v>0</v>
      </c>
      <c r="V939" s="4">
        <v>0</v>
      </c>
      <c r="W939" s="4">
        <v>0</v>
      </c>
      <c r="X939" s="5">
        <v>0</v>
      </c>
      <c r="Z939" s="3">
        <f t="shared" si="162"/>
        <v>4.0000000000000002E-4</v>
      </c>
      <c r="AA939" s="4">
        <f t="shared" si="162"/>
        <v>4.0000000000000002E-4</v>
      </c>
      <c r="AB939" s="4">
        <f t="shared" si="162"/>
        <v>4.0000000000000002E-4</v>
      </c>
      <c r="AC939" s="4">
        <f t="shared" si="161"/>
        <v>4.0000000000000002E-4</v>
      </c>
      <c r="AD939" s="4">
        <f t="shared" si="161"/>
        <v>4.0000000000000002E-4</v>
      </c>
      <c r="AE939" s="5">
        <f t="shared" si="161"/>
        <v>4.0000000000000002E-4</v>
      </c>
      <c r="AF939"/>
      <c r="AG939" s="3">
        <f t="shared" si="156"/>
        <v>4.0000000000000002E-4</v>
      </c>
      <c r="AH939" s="5">
        <f t="shared" si="157"/>
        <v>4.0000000000000002E-4</v>
      </c>
      <c r="AI939"/>
      <c r="AJ939" s="3" t="e">
        <f t="shared" si="158"/>
        <v>#DIV/0!</v>
      </c>
      <c r="AK939" s="4">
        <f t="shared" si="152"/>
        <v>1</v>
      </c>
      <c r="AL939" s="4">
        <f t="shared" si="159"/>
        <v>1</v>
      </c>
      <c r="AM939" s="4">
        <f t="shared" si="153"/>
        <v>1</v>
      </c>
      <c r="AN939" s="4">
        <f t="shared" si="154"/>
        <v>0</v>
      </c>
      <c r="AO939" s="4">
        <f t="shared" si="155"/>
        <v>0</v>
      </c>
      <c r="AP939" s="16" t="str">
        <f t="shared" si="160"/>
        <v>#00FF00</v>
      </c>
    </row>
    <row r="940" spans="1:42" x14ac:dyDescent="0.35">
      <c r="A940" s="3" t="s">
        <v>3869</v>
      </c>
      <c r="B940" s="4" t="s">
        <v>3870</v>
      </c>
      <c r="C940" s="4" t="s">
        <v>3871</v>
      </c>
      <c r="D940" s="23" t="s">
        <v>32</v>
      </c>
      <c r="E940" s="4" t="s">
        <v>33</v>
      </c>
      <c r="F940" s="4" t="s">
        <v>34</v>
      </c>
      <c r="G940" s="4" t="s">
        <v>35</v>
      </c>
      <c r="H940" s="4" t="s">
        <v>36</v>
      </c>
      <c r="I940" s="4" t="s">
        <v>37</v>
      </c>
      <c r="J940" s="4" t="s">
        <v>38</v>
      </c>
      <c r="K940" s="4" t="s">
        <v>32</v>
      </c>
      <c r="L940" s="4" t="s">
        <v>39</v>
      </c>
      <c r="M940" s="4" t="s">
        <v>284</v>
      </c>
      <c r="N940" s="4" t="s">
        <v>41</v>
      </c>
      <c r="O940" s="4" t="s">
        <v>3872</v>
      </c>
      <c r="P940" s="4" t="s">
        <v>3873</v>
      </c>
      <c r="Q940" s="4" t="s">
        <v>3874</v>
      </c>
      <c r="R940" s="4">
        <v>86.7</v>
      </c>
      <c r="S940" s="4">
        <v>0</v>
      </c>
      <c r="T940" s="4">
        <v>0</v>
      </c>
      <c r="U940" s="4">
        <v>0</v>
      </c>
      <c r="V940" s="4">
        <v>2</v>
      </c>
      <c r="W940" s="4">
        <v>5</v>
      </c>
      <c r="X940" s="5">
        <v>7</v>
      </c>
      <c r="Z940" s="3">
        <f t="shared" si="162"/>
        <v>4.0000000000000002E-4</v>
      </c>
      <c r="AA940" s="4">
        <f t="shared" si="162"/>
        <v>4.0000000000000002E-4</v>
      </c>
      <c r="AB940" s="4">
        <f t="shared" si="162"/>
        <v>4.0000000000000002E-4</v>
      </c>
      <c r="AC940" s="4">
        <f t="shared" si="161"/>
        <v>1.30702947845805E-3</v>
      </c>
      <c r="AD940" s="4">
        <f t="shared" si="161"/>
        <v>1.3056330374932078E-3</v>
      </c>
      <c r="AE940" s="5">
        <f t="shared" si="161"/>
        <v>1.5004559031598806E-3</v>
      </c>
      <c r="AF940"/>
      <c r="AG940" s="3">
        <f t="shared" si="156"/>
        <v>4.0000000000000002E-4</v>
      </c>
      <c r="AH940" s="5">
        <f t="shared" si="157"/>
        <v>1.3710394730370463E-3</v>
      </c>
      <c r="AI940"/>
      <c r="AJ940" s="3">
        <f t="shared" si="158"/>
        <v>4.4114433778051519E-3</v>
      </c>
      <c r="AK940" s="4">
        <f t="shared" si="152"/>
        <v>4.4114433778051519E-3</v>
      </c>
      <c r="AL940" s="4">
        <f t="shared" si="159"/>
        <v>4.4114433778051519E-3</v>
      </c>
      <c r="AM940" s="4">
        <f t="shared" si="153"/>
        <v>3.4275986825926155</v>
      </c>
      <c r="AN940" s="4">
        <f t="shared" si="154"/>
        <v>1.777198202645647</v>
      </c>
      <c r="AO940" s="4" t="str">
        <f t="shared" si="155"/>
        <v>K03147</v>
      </c>
      <c r="AP940" s="16" t="str">
        <f t="shared" si="160"/>
        <v>#FFFF00</v>
      </c>
    </row>
    <row r="941" spans="1:42" x14ac:dyDescent="0.35">
      <c r="A941" s="3" t="s">
        <v>3875</v>
      </c>
      <c r="B941" s="4" t="s">
        <v>2774</v>
      </c>
      <c r="C941" s="4" t="s">
        <v>2775</v>
      </c>
      <c r="D941" s="23" t="s">
        <v>32</v>
      </c>
      <c r="E941" s="4" t="s">
        <v>33</v>
      </c>
      <c r="F941" s="4" t="s">
        <v>34</v>
      </c>
      <c r="G941" s="4" t="s">
        <v>35</v>
      </c>
      <c r="H941" s="4" t="s">
        <v>36</v>
      </c>
      <c r="I941" s="4" t="s">
        <v>37</v>
      </c>
      <c r="J941" s="4" t="s">
        <v>38</v>
      </c>
      <c r="K941" s="4" t="s">
        <v>32</v>
      </c>
      <c r="L941" s="4" t="s">
        <v>39</v>
      </c>
      <c r="M941" s="4" t="s">
        <v>197</v>
      </c>
      <c r="N941" s="4" t="s">
        <v>41</v>
      </c>
      <c r="O941" s="4" t="s">
        <v>2776</v>
      </c>
      <c r="P941" s="4" t="s">
        <v>2777</v>
      </c>
      <c r="Q941" s="4" t="s">
        <v>121</v>
      </c>
      <c r="R941" s="4">
        <v>70.8</v>
      </c>
      <c r="S941" s="4">
        <v>0</v>
      </c>
      <c r="T941" s="4">
        <v>0</v>
      </c>
      <c r="U941" s="4">
        <v>0</v>
      </c>
      <c r="V941" s="4">
        <v>0</v>
      </c>
      <c r="W941" s="4">
        <v>4</v>
      </c>
      <c r="X941" s="5">
        <v>5</v>
      </c>
      <c r="Z941" s="3">
        <f t="shared" si="162"/>
        <v>4.0000000000000002E-4</v>
      </c>
      <c r="AA941" s="4">
        <f t="shared" si="162"/>
        <v>4.0000000000000002E-4</v>
      </c>
      <c r="AB941" s="4">
        <f t="shared" si="162"/>
        <v>4.0000000000000002E-4</v>
      </c>
      <c r="AC941" s="4">
        <f t="shared" si="161"/>
        <v>4.0000000000000002E-4</v>
      </c>
      <c r="AD941" s="4">
        <f t="shared" si="161"/>
        <v>1.1245064299945662E-3</v>
      </c>
      <c r="AE941" s="5">
        <f t="shared" si="161"/>
        <v>1.1860399308284862E-3</v>
      </c>
      <c r="AF941"/>
      <c r="AG941" s="3">
        <f t="shared" si="156"/>
        <v>4.0000000000000002E-4</v>
      </c>
      <c r="AH941" s="5">
        <f t="shared" si="157"/>
        <v>9.035154536076841E-4</v>
      </c>
      <c r="AI941"/>
      <c r="AJ941" s="3">
        <f t="shared" si="158"/>
        <v>0.18418003062636801</v>
      </c>
      <c r="AK941" s="4">
        <f t="shared" si="152"/>
        <v>0.18418003062636801</v>
      </c>
      <c r="AL941" s="4">
        <f t="shared" si="159"/>
        <v>1</v>
      </c>
      <c r="AM941" s="4">
        <f t="shared" si="153"/>
        <v>2.25878863401921</v>
      </c>
      <c r="AN941" s="4">
        <f t="shared" si="154"/>
        <v>0</v>
      </c>
      <c r="AO941" s="4" t="str">
        <f t="shared" si="155"/>
        <v>K01011</v>
      </c>
      <c r="AP941" s="16" t="str">
        <f t="shared" si="160"/>
        <v>#00FF00</v>
      </c>
    </row>
    <row r="942" spans="1:42" x14ac:dyDescent="0.35">
      <c r="A942" s="3" t="s">
        <v>3876</v>
      </c>
      <c r="B942" s="4" t="s">
        <v>3877</v>
      </c>
      <c r="C942" s="4" t="s">
        <v>3878</v>
      </c>
      <c r="D942" s="23" t="s">
        <v>32</v>
      </c>
      <c r="E942" s="4" t="s">
        <v>101</v>
      </c>
      <c r="F942" s="4" t="s">
        <v>34</v>
      </c>
      <c r="G942" s="4"/>
      <c r="H942" s="4"/>
      <c r="I942" s="4"/>
      <c r="J942" s="4"/>
      <c r="K942" s="4"/>
      <c r="L942" s="4"/>
      <c r="M942" s="4" t="s">
        <v>105</v>
      </c>
      <c r="N942" s="4" t="s">
        <v>41</v>
      </c>
      <c r="O942" s="4" t="s">
        <v>3879</v>
      </c>
      <c r="P942" s="4" t="s">
        <v>3880</v>
      </c>
      <c r="Q942" s="4" t="s">
        <v>3881</v>
      </c>
      <c r="R942" s="4">
        <v>79.099999999999994</v>
      </c>
      <c r="S942" s="4">
        <v>0</v>
      </c>
      <c r="T942" s="4">
        <v>0</v>
      </c>
      <c r="U942" s="4">
        <v>1</v>
      </c>
      <c r="V942" s="4">
        <v>0</v>
      </c>
      <c r="W942" s="4">
        <v>3</v>
      </c>
      <c r="X942" s="5">
        <v>0</v>
      </c>
      <c r="Z942" s="3">
        <f t="shared" si="162"/>
        <v>4.0000000000000002E-4</v>
      </c>
      <c r="AA942" s="4">
        <f t="shared" si="162"/>
        <v>4.0000000000000002E-4</v>
      </c>
      <c r="AB942" s="4">
        <f t="shared" si="162"/>
        <v>7.9187969924812019E-3</v>
      </c>
      <c r="AC942" s="4">
        <f t="shared" si="161"/>
        <v>4.0000000000000002E-4</v>
      </c>
      <c r="AD942" s="4">
        <f t="shared" si="161"/>
        <v>9.4337982249592472E-4</v>
      </c>
      <c r="AE942" s="5">
        <f t="shared" si="161"/>
        <v>4.0000000000000002E-4</v>
      </c>
      <c r="AF942"/>
      <c r="AG942" s="3">
        <f t="shared" si="156"/>
        <v>2.9062656641604006E-3</v>
      </c>
      <c r="AH942" s="5">
        <f t="shared" si="157"/>
        <v>5.8112660749864151E-4</v>
      </c>
      <c r="AI942"/>
      <c r="AJ942" s="3">
        <f t="shared" si="158"/>
        <v>0.46576785465803927</v>
      </c>
      <c r="AK942" s="4">
        <f t="shared" si="152"/>
        <v>0.46576785465803927</v>
      </c>
      <c r="AL942" s="4">
        <f t="shared" si="159"/>
        <v>1</v>
      </c>
      <c r="AM942" s="4">
        <f t="shared" si="153"/>
        <v>0.19995646463604519</v>
      </c>
      <c r="AN942" s="4">
        <f t="shared" si="154"/>
        <v>0</v>
      </c>
      <c r="AO942" s="4" t="str">
        <f t="shared" si="155"/>
        <v>K06914</v>
      </c>
      <c r="AP942" s="16" t="str">
        <f t="shared" si="160"/>
        <v>#00FF00</v>
      </c>
    </row>
    <row r="943" spans="1:42" x14ac:dyDescent="0.35">
      <c r="A943" s="3" t="s">
        <v>3882</v>
      </c>
      <c r="B943" s="4" t="s">
        <v>3883</v>
      </c>
      <c r="C943" s="4"/>
      <c r="D943" s="23" t="s">
        <v>32</v>
      </c>
      <c r="E943" s="4" t="s">
        <v>33</v>
      </c>
      <c r="F943" s="4" t="s">
        <v>34</v>
      </c>
      <c r="G943" s="4" t="s">
        <v>35</v>
      </c>
      <c r="H943" s="4" t="s">
        <v>36</v>
      </c>
      <c r="I943" s="4" t="s">
        <v>37</v>
      </c>
      <c r="J943" s="4" t="s">
        <v>38</v>
      </c>
      <c r="K943" s="4" t="s">
        <v>32</v>
      </c>
      <c r="L943" s="4" t="s">
        <v>39</v>
      </c>
      <c r="M943" s="4" t="s">
        <v>105</v>
      </c>
      <c r="N943" s="4" t="s">
        <v>41</v>
      </c>
      <c r="O943" s="4" t="s">
        <v>3884</v>
      </c>
      <c r="P943" s="4" t="s">
        <v>3885</v>
      </c>
      <c r="Q943" s="4" t="s">
        <v>3886</v>
      </c>
      <c r="R943" s="4">
        <v>97.5</v>
      </c>
      <c r="S943" s="4">
        <v>0</v>
      </c>
      <c r="T943" s="4">
        <v>1</v>
      </c>
      <c r="U943" s="4">
        <v>0</v>
      </c>
      <c r="V943" s="4">
        <v>10</v>
      </c>
      <c r="W943" s="4">
        <v>11</v>
      </c>
      <c r="X943" s="5">
        <v>12</v>
      </c>
      <c r="Z943" s="3">
        <f t="shared" si="162"/>
        <v>4.0000000000000002E-4</v>
      </c>
      <c r="AA943" s="4">
        <f t="shared" si="162"/>
        <v>8.9470085470085472E-3</v>
      </c>
      <c r="AB943" s="4">
        <f t="shared" si="162"/>
        <v>4.0000000000000002E-4</v>
      </c>
      <c r="AC943" s="4">
        <f t="shared" si="161"/>
        <v>4.9351473922902497E-3</v>
      </c>
      <c r="AD943" s="4">
        <f t="shared" si="161"/>
        <v>2.3923926824850573E-3</v>
      </c>
      <c r="AE943" s="5">
        <f t="shared" si="161"/>
        <v>2.2864958339883666E-3</v>
      </c>
      <c r="AF943"/>
      <c r="AG943" s="3">
        <f t="shared" si="156"/>
        <v>3.2490028490028485E-3</v>
      </c>
      <c r="AH943" s="5">
        <f t="shared" si="157"/>
        <v>3.204678636254558E-3</v>
      </c>
      <c r="AI943"/>
      <c r="AJ943" s="3">
        <f t="shared" si="158"/>
        <v>0.9906270856721523</v>
      </c>
      <c r="AK943" s="4">
        <f t="shared" si="152"/>
        <v>0.9906270856721523</v>
      </c>
      <c r="AL943" s="4">
        <f t="shared" si="159"/>
        <v>1</v>
      </c>
      <c r="AM943" s="4">
        <f t="shared" si="153"/>
        <v>0.9863575949889074</v>
      </c>
      <c r="AN943" s="4">
        <f t="shared" si="154"/>
        <v>0</v>
      </c>
      <c r="AO943" s="4" t="str">
        <f t="shared" si="155"/>
        <v>K02936</v>
      </c>
      <c r="AP943" s="16" t="str">
        <f t="shared" si="160"/>
        <v>#00FF00</v>
      </c>
    </row>
    <row r="944" spans="1:42" x14ac:dyDescent="0.35">
      <c r="A944" s="3" t="s">
        <v>3887</v>
      </c>
      <c r="B944" s="4" t="s">
        <v>3888</v>
      </c>
      <c r="C944" s="4" t="s">
        <v>1661</v>
      </c>
      <c r="D944" s="23" t="s">
        <v>32</v>
      </c>
      <c r="E944" s="4" t="s">
        <v>101</v>
      </c>
      <c r="F944" s="4" t="s">
        <v>34</v>
      </c>
      <c r="G944" s="4"/>
      <c r="H944" s="4"/>
      <c r="I944" s="4"/>
      <c r="J944" s="4"/>
      <c r="K944" s="4"/>
      <c r="L944" s="4"/>
      <c r="M944" s="4" t="s">
        <v>554</v>
      </c>
      <c r="N944" s="4" t="s">
        <v>41</v>
      </c>
      <c r="O944" s="4" t="s">
        <v>1164</v>
      </c>
      <c r="P944" s="4" t="s">
        <v>1165</v>
      </c>
      <c r="Q944" s="4" t="s">
        <v>3889</v>
      </c>
      <c r="R944" s="4">
        <v>91.1</v>
      </c>
      <c r="S944" s="4">
        <v>0</v>
      </c>
      <c r="T944" s="4">
        <v>0</v>
      </c>
      <c r="U944" s="4">
        <v>0</v>
      </c>
      <c r="V944" s="4">
        <v>6</v>
      </c>
      <c r="W944" s="4">
        <v>10</v>
      </c>
      <c r="X944" s="5">
        <v>12</v>
      </c>
      <c r="Z944" s="3">
        <f t="shared" si="162"/>
        <v>4.0000000000000002E-4</v>
      </c>
      <c r="AA944" s="4">
        <f t="shared" si="162"/>
        <v>4.0000000000000002E-4</v>
      </c>
      <c r="AB944" s="4">
        <f t="shared" si="162"/>
        <v>4.0000000000000002E-4</v>
      </c>
      <c r="AC944" s="4">
        <f t="shared" si="161"/>
        <v>3.1210884353741497E-3</v>
      </c>
      <c r="AD944" s="4">
        <f t="shared" si="161"/>
        <v>2.2112660749864154E-3</v>
      </c>
      <c r="AE944" s="5">
        <f t="shared" si="161"/>
        <v>2.2864958339883666E-3</v>
      </c>
      <c r="AF944"/>
      <c r="AG944" s="3">
        <f t="shared" si="156"/>
        <v>4.0000000000000002E-4</v>
      </c>
      <c r="AH944" s="5">
        <f t="shared" si="157"/>
        <v>2.5396167814496439E-3</v>
      </c>
      <c r="AI944"/>
      <c r="AJ944" s="3">
        <f t="shared" si="158"/>
        <v>1.806539100223363E-2</v>
      </c>
      <c r="AK944" s="4">
        <f t="shared" si="152"/>
        <v>1.806539100223363E-2</v>
      </c>
      <c r="AL944" s="4">
        <f t="shared" si="159"/>
        <v>1.806539100223363E-2</v>
      </c>
      <c r="AM944" s="4">
        <f t="shared" si="153"/>
        <v>6.3490419536241092</v>
      </c>
      <c r="AN944" s="4">
        <f t="shared" si="154"/>
        <v>2.6665389110923297</v>
      </c>
      <c r="AO944" s="4" t="str">
        <f t="shared" si="155"/>
        <v>K01703</v>
      </c>
      <c r="AP944" s="16" t="str">
        <f t="shared" si="160"/>
        <v>#FF8000</v>
      </c>
    </row>
    <row r="945" spans="1:42" x14ac:dyDescent="0.35">
      <c r="A945" s="3" t="s">
        <v>3890</v>
      </c>
      <c r="B945" s="4"/>
      <c r="C945" s="4"/>
      <c r="D945" s="23" t="s">
        <v>32</v>
      </c>
      <c r="E945" s="4" t="s">
        <v>33</v>
      </c>
      <c r="F945" s="4" t="s">
        <v>34</v>
      </c>
      <c r="G945" s="4" t="s">
        <v>35</v>
      </c>
      <c r="H945" s="4" t="s">
        <v>36</v>
      </c>
      <c r="I945" s="4" t="s">
        <v>37</v>
      </c>
      <c r="J945" s="4" t="s">
        <v>38</v>
      </c>
      <c r="K945" s="4" t="s">
        <v>32</v>
      </c>
      <c r="L945" s="4" t="s">
        <v>39</v>
      </c>
      <c r="M945" s="4" t="s">
        <v>150</v>
      </c>
      <c r="N945" s="4" t="s">
        <v>41</v>
      </c>
      <c r="O945" s="4" t="s">
        <v>50</v>
      </c>
      <c r="P945" s="4" t="s">
        <v>50</v>
      </c>
      <c r="Q945" s="4" t="s">
        <v>51</v>
      </c>
      <c r="R945" s="4">
        <v>53.8</v>
      </c>
      <c r="S945" s="4">
        <v>0</v>
      </c>
      <c r="T945" s="4">
        <v>1</v>
      </c>
      <c r="U945" s="4">
        <v>0</v>
      </c>
      <c r="V945" s="4">
        <v>0</v>
      </c>
      <c r="W945" s="4">
        <v>0</v>
      </c>
      <c r="X945" s="5">
        <v>0</v>
      </c>
      <c r="Z945" s="3">
        <f t="shared" si="162"/>
        <v>4.0000000000000002E-4</v>
      </c>
      <c r="AA945" s="4">
        <f t="shared" si="162"/>
        <v>8.9470085470085472E-3</v>
      </c>
      <c r="AB945" s="4">
        <f t="shared" si="162"/>
        <v>4.0000000000000002E-4</v>
      </c>
      <c r="AC945" s="4">
        <f t="shared" si="161"/>
        <v>4.0000000000000002E-4</v>
      </c>
      <c r="AD945" s="4">
        <f t="shared" si="161"/>
        <v>4.0000000000000002E-4</v>
      </c>
      <c r="AE945" s="5">
        <f t="shared" si="161"/>
        <v>4.0000000000000002E-4</v>
      </c>
      <c r="AF945"/>
      <c r="AG945" s="3">
        <f t="shared" si="156"/>
        <v>3.2490028490028485E-3</v>
      </c>
      <c r="AH945" s="5">
        <f t="shared" si="157"/>
        <v>4.0000000000000002E-4</v>
      </c>
      <c r="AI945"/>
      <c r="AJ945" s="3">
        <f t="shared" si="158"/>
        <v>0.42264973081037438</v>
      </c>
      <c r="AK945" s="4">
        <f t="shared" si="152"/>
        <v>0.42264973081037438</v>
      </c>
      <c r="AL945" s="4">
        <f t="shared" si="159"/>
        <v>1</v>
      </c>
      <c r="AM945" s="4">
        <f t="shared" si="153"/>
        <v>0.12311469659768505</v>
      </c>
      <c r="AN945" s="4">
        <f t="shared" si="154"/>
        <v>0</v>
      </c>
      <c r="AO945" s="4">
        <f t="shared" si="155"/>
        <v>0</v>
      </c>
      <c r="AP945" s="16" t="str">
        <f t="shared" si="160"/>
        <v>#00FF00</v>
      </c>
    </row>
    <row r="946" spans="1:42" x14ac:dyDescent="0.35">
      <c r="A946" s="3" t="s">
        <v>3891</v>
      </c>
      <c r="B946" s="4"/>
      <c r="C946" s="4"/>
      <c r="D946" s="23" t="s">
        <v>32</v>
      </c>
      <c r="E946" s="4" t="s">
        <v>33</v>
      </c>
      <c r="F946" s="4" t="s">
        <v>34</v>
      </c>
      <c r="G946" s="4" t="s">
        <v>35</v>
      </c>
      <c r="H946" s="4" t="s">
        <v>36</v>
      </c>
      <c r="I946" s="4" t="s">
        <v>3892</v>
      </c>
      <c r="J946" s="4" t="s">
        <v>163</v>
      </c>
      <c r="K946" s="4" t="s">
        <v>163</v>
      </c>
      <c r="L946" s="4" t="s">
        <v>3893</v>
      </c>
      <c r="M946" s="4" t="s">
        <v>79</v>
      </c>
      <c r="N946" s="4" t="s">
        <v>41</v>
      </c>
      <c r="O946" s="4" t="s">
        <v>50</v>
      </c>
      <c r="P946" s="4" t="s">
        <v>50</v>
      </c>
      <c r="Q946" s="4" t="s">
        <v>3894</v>
      </c>
      <c r="R946" s="4">
        <v>51</v>
      </c>
      <c r="S946" s="4">
        <v>0</v>
      </c>
      <c r="T946" s="4">
        <v>0</v>
      </c>
      <c r="U946" s="4">
        <v>0</v>
      </c>
      <c r="V946" s="4">
        <v>0</v>
      </c>
      <c r="W946" s="4">
        <v>1</v>
      </c>
      <c r="X946" s="5">
        <v>1</v>
      </c>
      <c r="Z946" s="3">
        <f t="shared" si="162"/>
        <v>4.0000000000000002E-4</v>
      </c>
      <c r="AA946" s="4">
        <f t="shared" si="162"/>
        <v>4.0000000000000002E-4</v>
      </c>
      <c r="AB946" s="4">
        <f t="shared" si="162"/>
        <v>4.0000000000000002E-4</v>
      </c>
      <c r="AC946" s="4">
        <f t="shared" si="161"/>
        <v>4.0000000000000002E-4</v>
      </c>
      <c r="AD946" s="4">
        <f t="shared" si="161"/>
        <v>5.8112660749864162E-4</v>
      </c>
      <c r="AE946" s="5">
        <f t="shared" si="161"/>
        <v>5.5720798616569727E-4</v>
      </c>
      <c r="AF946"/>
      <c r="AG946" s="3">
        <f t="shared" si="156"/>
        <v>4.0000000000000002E-4</v>
      </c>
      <c r="AH946" s="5">
        <f t="shared" si="157"/>
        <v>5.1277819788811288E-4</v>
      </c>
      <c r="AI946"/>
      <c r="AJ946" s="3">
        <f t="shared" si="158"/>
        <v>0.18553614898453974</v>
      </c>
      <c r="AK946" s="4">
        <f t="shared" si="152"/>
        <v>0.18553614898453974</v>
      </c>
      <c r="AL946" s="4">
        <f t="shared" si="159"/>
        <v>1</v>
      </c>
      <c r="AM946" s="4">
        <f t="shared" si="153"/>
        <v>1.2819454947202822</v>
      </c>
      <c r="AN946" s="4">
        <f t="shared" si="154"/>
        <v>0</v>
      </c>
      <c r="AO946" s="4">
        <f t="shared" si="155"/>
        <v>0</v>
      </c>
      <c r="AP946" s="16" t="str">
        <f t="shared" si="160"/>
        <v>#00FF00</v>
      </c>
    </row>
    <row r="947" spans="1:42" x14ac:dyDescent="0.35">
      <c r="A947" s="3" t="s">
        <v>3895</v>
      </c>
      <c r="B947" s="4" t="s">
        <v>1540</v>
      </c>
      <c r="C947" s="4"/>
      <c r="D947" s="23" t="s">
        <v>32</v>
      </c>
      <c r="E947" s="4" t="s">
        <v>33</v>
      </c>
      <c r="F947" s="4" t="s">
        <v>34</v>
      </c>
      <c r="G947" s="4" t="s">
        <v>35</v>
      </c>
      <c r="H947" s="4" t="s">
        <v>36</v>
      </c>
      <c r="I947" s="4" t="s">
        <v>37</v>
      </c>
      <c r="J947" s="4" t="s">
        <v>38</v>
      </c>
      <c r="K947" s="4" t="s">
        <v>32</v>
      </c>
      <c r="L947" s="4" t="s">
        <v>111</v>
      </c>
      <c r="M947" s="4" t="s">
        <v>642</v>
      </c>
      <c r="N947" s="4" t="s">
        <v>41</v>
      </c>
      <c r="O947" s="4" t="s">
        <v>1541</v>
      </c>
      <c r="P947" s="4" t="s">
        <v>1542</v>
      </c>
      <c r="Q947" s="4" t="s">
        <v>3896</v>
      </c>
      <c r="R947" s="4">
        <v>80</v>
      </c>
      <c r="S947" s="4">
        <v>0</v>
      </c>
      <c r="T947" s="4">
        <v>0</v>
      </c>
      <c r="U947" s="4">
        <v>0</v>
      </c>
      <c r="V947" s="4">
        <v>3</v>
      </c>
      <c r="W947" s="4">
        <v>17</v>
      </c>
      <c r="X947" s="5">
        <v>22</v>
      </c>
      <c r="Z947" s="3">
        <f t="shared" si="162"/>
        <v>4.0000000000000002E-4</v>
      </c>
      <c r="AA947" s="4">
        <f t="shared" si="162"/>
        <v>4.0000000000000002E-4</v>
      </c>
      <c r="AB947" s="4">
        <f t="shared" si="162"/>
        <v>4.0000000000000002E-4</v>
      </c>
      <c r="AC947" s="4">
        <f t="shared" si="161"/>
        <v>1.7605442176870747E-3</v>
      </c>
      <c r="AD947" s="4">
        <f t="shared" si="161"/>
        <v>3.4791523274769064E-3</v>
      </c>
      <c r="AE947" s="5">
        <f t="shared" si="161"/>
        <v>3.858575695645339E-3</v>
      </c>
      <c r="AF947"/>
      <c r="AG947" s="3">
        <f t="shared" si="156"/>
        <v>4.0000000000000002E-4</v>
      </c>
      <c r="AH947" s="5">
        <f t="shared" si="157"/>
        <v>3.0327574136031067E-3</v>
      </c>
      <c r="AI947"/>
      <c r="AJ947" s="3">
        <f t="shared" si="158"/>
        <v>5.5179331381692065E-2</v>
      </c>
      <c r="AK947" s="4">
        <f t="shared" si="152"/>
        <v>5.5179331381692065E-2</v>
      </c>
      <c r="AL947" s="4">
        <f t="shared" si="159"/>
        <v>1</v>
      </c>
      <c r="AM947" s="4">
        <f t="shared" si="153"/>
        <v>7.581893534007766</v>
      </c>
      <c r="AN947" s="4">
        <f t="shared" si="154"/>
        <v>0</v>
      </c>
      <c r="AO947" s="4" t="str">
        <f t="shared" si="155"/>
        <v>K02035</v>
      </c>
      <c r="AP947" s="16" t="str">
        <f t="shared" si="160"/>
        <v>#00FF00</v>
      </c>
    </row>
    <row r="948" spans="1:42" x14ac:dyDescent="0.35">
      <c r="A948" s="3" t="s">
        <v>3897</v>
      </c>
      <c r="B948" s="4" t="s">
        <v>3898</v>
      </c>
      <c r="C948" s="4" t="s">
        <v>3899</v>
      </c>
      <c r="D948" s="23" t="s">
        <v>32</v>
      </c>
      <c r="E948" s="4" t="s">
        <v>33</v>
      </c>
      <c r="F948" s="4" t="s">
        <v>34</v>
      </c>
      <c r="G948" s="4" t="s">
        <v>35</v>
      </c>
      <c r="H948" s="4" t="s">
        <v>36</v>
      </c>
      <c r="I948" s="4" t="s">
        <v>37</v>
      </c>
      <c r="J948" s="4" t="s">
        <v>38</v>
      </c>
      <c r="K948" s="4" t="s">
        <v>32</v>
      </c>
      <c r="L948" s="4" t="s">
        <v>39</v>
      </c>
      <c r="M948" s="4" t="s">
        <v>157</v>
      </c>
      <c r="N948" s="4" t="s">
        <v>41</v>
      </c>
      <c r="O948" s="4" t="s">
        <v>3900</v>
      </c>
      <c r="P948" s="4" t="s">
        <v>3901</v>
      </c>
      <c r="Q948" s="4" t="s">
        <v>3902</v>
      </c>
      <c r="R948" s="4">
        <v>90.8</v>
      </c>
      <c r="S948" s="4">
        <v>0</v>
      </c>
      <c r="T948" s="4">
        <v>0</v>
      </c>
      <c r="U948" s="4">
        <v>0</v>
      </c>
      <c r="V948" s="4">
        <v>0</v>
      </c>
      <c r="W948" s="4">
        <v>0</v>
      </c>
      <c r="X948" s="5">
        <v>1</v>
      </c>
      <c r="Z948" s="3">
        <f t="shared" si="162"/>
        <v>4.0000000000000002E-4</v>
      </c>
      <c r="AA948" s="4">
        <f t="shared" si="162"/>
        <v>4.0000000000000002E-4</v>
      </c>
      <c r="AB948" s="4">
        <f t="shared" si="162"/>
        <v>4.0000000000000002E-4</v>
      </c>
      <c r="AC948" s="4">
        <f t="shared" si="161"/>
        <v>4.0000000000000002E-4</v>
      </c>
      <c r="AD948" s="4">
        <f t="shared" si="161"/>
        <v>4.0000000000000002E-4</v>
      </c>
      <c r="AE948" s="5">
        <f t="shared" si="161"/>
        <v>5.5720798616569727E-4</v>
      </c>
      <c r="AF948"/>
      <c r="AG948" s="3">
        <f t="shared" si="156"/>
        <v>4.0000000000000002E-4</v>
      </c>
      <c r="AH948" s="5">
        <f t="shared" si="157"/>
        <v>4.5240266205523244E-4</v>
      </c>
      <c r="AI948"/>
      <c r="AJ948" s="3">
        <f t="shared" si="158"/>
        <v>0.42264973081037416</v>
      </c>
      <c r="AK948" s="4">
        <f t="shared" si="152"/>
        <v>0.42264973081037416</v>
      </c>
      <c r="AL948" s="4">
        <f t="shared" si="159"/>
        <v>1</v>
      </c>
      <c r="AM948" s="4">
        <f t="shared" si="153"/>
        <v>1.1310066551380811</v>
      </c>
      <c r="AN948" s="4">
        <f t="shared" si="154"/>
        <v>0</v>
      </c>
      <c r="AO948" s="4" t="str">
        <f t="shared" si="155"/>
        <v>K00809</v>
      </c>
      <c r="AP948" s="16" t="str">
        <f t="shared" si="160"/>
        <v>#00FF00</v>
      </c>
    </row>
    <row r="949" spans="1:42" x14ac:dyDescent="0.35">
      <c r="A949" s="3" t="s">
        <v>3903</v>
      </c>
      <c r="B949" s="4"/>
      <c r="C949" s="4"/>
      <c r="D949" s="23" t="s">
        <v>32</v>
      </c>
      <c r="E949" s="4" t="s">
        <v>33</v>
      </c>
      <c r="F949" s="4" t="s">
        <v>34</v>
      </c>
      <c r="G949" s="4" t="s">
        <v>35</v>
      </c>
      <c r="H949" s="4" t="s">
        <v>36</v>
      </c>
      <c r="I949" s="4" t="s">
        <v>37</v>
      </c>
      <c r="J949" s="4" t="s">
        <v>38</v>
      </c>
      <c r="K949" s="4" t="s">
        <v>32</v>
      </c>
      <c r="L949" s="4" t="s">
        <v>39</v>
      </c>
      <c r="M949" s="4" t="s">
        <v>197</v>
      </c>
      <c r="N949" s="4" t="s">
        <v>41</v>
      </c>
      <c r="O949" s="4" t="s">
        <v>50</v>
      </c>
      <c r="P949" s="4" t="s">
        <v>50</v>
      </c>
      <c r="Q949" s="4" t="s">
        <v>51</v>
      </c>
      <c r="R949" s="4">
        <v>72.2</v>
      </c>
      <c r="S949" s="4">
        <v>0</v>
      </c>
      <c r="T949" s="4">
        <v>0</v>
      </c>
      <c r="U949" s="4">
        <v>0</v>
      </c>
      <c r="V949" s="4">
        <v>0</v>
      </c>
      <c r="W949" s="4">
        <v>1</v>
      </c>
      <c r="X949" s="5">
        <v>2</v>
      </c>
      <c r="Z949" s="3">
        <f t="shared" si="162"/>
        <v>4.0000000000000002E-4</v>
      </c>
      <c r="AA949" s="4">
        <f t="shared" si="162"/>
        <v>4.0000000000000002E-4</v>
      </c>
      <c r="AB949" s="4">
        <f t="shared" si="162"/>
        <v>4.0000000000000002E-4</v>
      </c>
      <c r="AC949" s="4">
        <f t="shared" si="161"/>
        <v>4.0000000000000002E-4</v>
      </c>
      <c r="AD949" s="4">
        <f t="shared" si="161"/>
        <v>5.8112660749864162E-4</v>
      </c>
      <c r="AE949" s="5">
        <f t="shared" si="161"/>
        <v>7.1441597233139447E-4</v>
      </c>
      <c r="AF949"/>
      <c r="AG949" s="3">
        <f t="shared" si="156"/>
        <v>4.0000000000000002E-4</v>
      </c>
      <c r="AH949" s="5">
        <f t="shared" si="157"/>
        <v>5.6518085994334535E-4</v>
      </c>
      <c r="AI949"/>
      <c r="AJ949" s="3">
        <f t="shared" si="158"/>
        <v>0.21152775077520236</v>
      </c>
      <c r="AK949" s="4">
        <f t="shared" si="152"/>
        <v>0.21152775077520236</v>
      </c>
      <c r="AL949" s="4">
        <f t="shared" si="159"/>
        <v>1</v>
      </c>
      <c r="AM949" s="4">
        <f t="shared" si="153"/>
        <v>1.4129521498583633</v>
      </c>
      <c r="AN949" s="4">
        <f t="shared" si="154"/>
        <v>0</v>
      </c>
      <c r="AO949" s="4">
        <f t="shared" si="155"/>
        <v>0</v>
      </c>
      <c r="AP949" s="16" t="str">
        <f t="shared" si="160"/>
        <v>#00FF00</v>
      </c>
    </row>
    <row r="950" spans="1:42" x14ac:dyDescent="0.35">
      <c r="A950" s="3" t="s">
        <v>3904</v>
      </c>
      <c r="B950" s="4"/>
      <c r="C950" s="4"/>
      <c r="D950" s="23" t="s">
        <v>32</v>
      </c>
      <c r="E950" s="4" t="s">
        <v>101</v>
      </c>
      <c r="F950" s="4" t="s">
        <v>34</v>
      </c>
      <c r="G950" s="4"/>
      <c r="H950" s="4"/>
      <c r="I950" s="4"/>
      <c r="J950" s="4"/>
      <c r="K950" s="4"/>
      <c r="L950" s="4"/>
      <c r="M950" s="4" t="s">
        <v>105</v>
      </c>
      <c r="N950" s="4" t="s">
        <v>41</v>
      </c>
      <c r="O950" s="4" t="s">
        <v>50</v>
      </c>
      <c r="P950" s="4" t="s">
        <v>50</v>
      </c>
      <c r="Q950" s="4" t="s">
        <v>51</v>
      </c>
      <c r="R950" s="4">
        <v>79.5</v>
      </c>
      <c r="S950" s="4">
        <v>0</v>
      </c>
      <c r="T950" s="4">
        <v>0</v>
      </c>
      <c r="U950" s="4">
        <v>0</v>
      </c>
      <c r="V950" s="4">
        <v>1</v>
      </c>
      <c r="W950" s="4">
        <v>2</v>
      </c>
      <c r="X950" s="5">
        <v>3</v>
      </c>
      <c r="Z950" s="3">
        <f t="shared" si="162"/>
        <v>4.0000000000000002E-4</v>
      </c>
      <c r="AA950" s="4">
        <f t="shared" si="162"/>
        <v>4.0000000000000002E-4</v>
      </c>
      <c r="AB950" s="4">
        <f t="shared" si="162"/>
        <v>4.0000000000000002E-4</v>
      </c>
      <c r="AC950" s="4">
        <f t="shared" si="161"/>
        <v>8.5351473922902499E-4</v>
      </c>
      <c r="AD950" s="4">
        <f t="shared" si="161"/>
        <v>7.6225321499728306E-4</v>
      </c>
      <c r="AE950" s="5">
        <f t="shared" si="161"/>
        <v>8.7162395849709167E-4</v>
      </c>
      <c r="AF950"/>
      <c r="AG950" s="3">
        <f t="shared" si="156"/>
        <v>4.0000000000000002E-4</v>
      </c>
      <c r="AH950" s="5">
        <f t="shared" si="157"/>
        <v>8.2913063757446661E-4</v>
      </c>
      <c r="AI950"/>
      <c r="AJ950" s="3">
        <f t="shared" si="158"/>
        <v>6.1627957746588332E-3</v>
      </c>
      <c r="AK950" s="4">
        <f t="shared" si="152"/>
        <v>6.1627957746588332E-3</v>
      </c>
      <c r="AL950" s="4">
        <f t="shared" si="159"/>
        <v>6.1627957746588332E-3</v>
      </c>
      <c r="AM950" s="4">
        <f t="shared" si="153"/>
        <v>2.0728265939361665</v>
      </c>
      <c r="AN950" s="4">
        <f t="shared" si="154"/>
        <v>1.0515994302281479</v>
      </c>
      <c r="AO950" s="4">
        <f t="shared" si="155"/>
        <v>0</v>
      </c>
      <c r="AP950" s="16" t="str">
        <f t="shared" si="160"/>
        <v>#FFFF00</v>
      </c>
    </row>
    <row r="951" spans="1:42" x14ac:dyDescent="0.35">
      <c r="A951" s="3" t="s">
        <v>3905</v>
      </c>
      <c r="B951" s="4" t="s">
        <v>3906</v>
      </c>
      <c r="C951" s="4"/>
      <c r="D951" s="23" t="s">
        <v>32</v>
      </c>
      <c r="E951" s="4" t="s">
        <v>33</v>
      </c>
      <c r="F951" s="4" t="s">
        <v>34</v>
      </c>
      <c r="G951" s="4" t="s">
        <v>35</v>
      </c>
      <c r="H951" s="4" t="s">
        <v>36</v>
      </c>
      <c r="I951" s="4" t="s">
        <v>37</v>
      </c>
      <c r="J951" s="4" t="s">
        <v>38</v>
      </c>
      <c r="K951" s="4" t="s">
        <v>32</v>
      </c>
      <c r="L951" s="4" t="s">
        <v>39</v>
      </c>
      <c r="M951" s="4" t="s">
        <v>175</v>
      </c>
      <c r="N951" s="4" t="s">
        <v>41</v>
      </c>
      <c r="O951" s="4" t="s">
        <v>3907</v>
      </c>
      <c r="P951" s="4" t="s">
        <v>3908</v>
      </c>
      <c r="Q951" s="4" t="s">
        <v>3909</v>
      </c>
      <c r="R951" s="4">
        <v>79.599999999999994</v>
      </c>
      <c r="S951" s="4">
        <v>0</v>
      </c>
      <c r="T951" s="4">
        <v>0</v>
      </c>
      <c r="U951" s="4">
        <v>0</v>
      </c>
      <c r="V951" s="4">
        <v>1</v>
      </c>
      <c r="W951" s="4">
        <v>2</v>
      </c>
      <c r="X951" s="5">
        <v>0</v>
      </c>
      <c r="Z951" s="3">
        <f t="shared" si="162"/>
        <v>4.0000000000000002E-4</v>
      </c>
      <c r="AA951" s="4">
        <f t="shared" si="162"/>
        <v>4.0000000000000002E-4</v>
      </c>
      <c r="AB951" s="4">
        <f t="shared" si="162"/>
        <v>4.0000000000000002E-4</v>
      </c>
      <c r="AC951" s="4">
        <f t="shared" si="161"/>
        <v>8.5351473922902499E-4</v>
      </c>
      <c r="AD951" s="4">
        <f t="shared" si="161"/>
        <v>7.6225321499728306E-4</v>
      </c>
      <c r="AE951" s="5">
        <f t="shared" si="161"/>
        <v>4.0000000000000002E-4</v>
      </c>
      <c r="AF951"/>
      <c r="AG951" s="3">
        <f t="shared" si="156"/>
        <v>4.0000000000000002E-4</v>
      </c>
      <c r="AH951" s="5">
        <f t="shared" si="157"/>
        <v>6.7192265140876941E-4</v>
      </c>
      <c r="AI951"/>
      <c r="AJ951" s="3">
        <f t="shared" si="158"/>
        <v>0.18856531515685482</v>
      </c>
      <c r="AK951" s="4">
        <f t="shared" si="152"/>
        <v>0.18856531515685482</v>
      </c>
      <c r="AL951" s="4">
        <f t="shared" si="159"/>
        <v>1</v>
      </c>
      <c r="AM951" s="4">
        <f t="shared" si="153"/>
        <v>1.6798066285219235</v>
      </c>
      <c r="AN951" s="4">
        <f t="shared" si="154"/>
        <v>0</v>
      </c>
      <c r="AO951" s="4" t="str">
        <f t="shared" si="155"/>
        <v>K06934</v>
      </c>
      <c r="AP951" s="16" t="str">
        <f t="shared" si="160"/>
        <v>#00FF00</v>
      </c>
    </row>
    <row r="952" spans="1:42" x14ac:dyDescent="0.35">
      <c r="A952" s="3" t="s">
        <v>3910</v>
      </c>
      <c r="B952" s="4"/>
      <c r="C952" s="4"/>
      <c r="D952" s="23" t="s">
        <v>32</v>
      </c>
      <c r="E952" s="4" t="s">
        <v>33</v>
      </c>
      <c r="F952" s="4" t="s">
        <v>34</v>
      </c>
      <c r="G952" s="4" t="s">
        <v>35</v>
      </c>
      <c r="H952" s="4" t="s">
        <v>36</v>
      </c>
      <c r="I952" s="4" t="s">
        <v>37</v>
      </c>
      <c r="J952" s="4" t="s">
        <v>38</v>
      </c>
      <c r="K952" s="4" t="s">
        <v>32</v>
      </c>
      <c r="L952" s="4" t="s">
        <v>39</v>
      </c>
      <c r="M952" s="4" t="s">
        <v>228</v>
      </c>
      <c r="N952" s="4" t="s">
        <v>41</v>
      </c>
      <c r="O952" s="4" t="s">
        <v>50</v>
      </c>
      <c r="P952" s="4" t="s">
        <v>50</v>
      </c>
      <c r="Q952" s="4" t="s">
        <v>51</v>
      </c>
      <c r="R952" s="4">
        <v>77.599999999999994</v>
      </c>
      <c r="S952" s="4">
        <v>0</v>
      </c>
      <c r="T952" s="4">
        <v>0</v>
      </c>
      <c r="U952" s="4">
        <v>0</v>
      </c>
      <c r="V952" s="4">
        <v>0</v>
      </c>
      <c r="W952" s="4">
        <v>0</v>
      </c>
      <c r="X952" s="5">
        <v>0</v>
      </c>
      <c r="Z952" s="3">
        <f t="shared" si="162"/>
        <v>4.0000000000000002E-4</v>
      </c>
      <c r="AA952" s="4">
        <f t="shared" si="162"/>
        <v>4.0000000000000002E-4</v>
      </c>
      <c r="AB952" s="4">
        <f t="shared" si="162"/>
        <v>4.0000000000000002E-4</v>
      </c>
      <c r="AC952" s="4">
        <f t="shared" si="161"/>
        <v>4.0000000000000002E-4</v>
      </c>
      <c r="AD952" s="4">
        <f t="shared" si="161"/>
        <v>4.0000000000000002E-4</v>
      </c>
      <c r="AE952" s="5">
        <f t="shared" si="161"/>
        <v>4.0000000000000002E-4</v>
      </c>
      <c r="AF952"/>
      <c r="AG952" s="3">
        <f t="shared" si="156"/>
        <v>4.0000000000000002E-4</v>
      </c>
      <c r="AH952" s="5">
        <f t="shared" si="157"/>
        <v>4.0000000000000002E-4</v>
      </c>
      <c r="AI952"/>
      <c r="AJ952" s="3" t="e">
        <f t="shared" si="158"/>
        <v>#DIV/0!</v>
      </c>
      <c r="AK952" s="4">
        <f t="shared" si="152"/>
        <v>1</v>
      </c>
      <c r="AL952" s="4">
        <f t="shared" si="159"/>
        <v>1</v>
      </c>
      <c r="AM952" s="4">
        <f t="shared" si="153"/>
        <v>1</v>
      </c>
      <c r="AN952" s="4">
        <f t="shared" si="154"/>
        <v>0</v>
      </c>
      <c r="AO952" s="4">
        <f t="shared" si="155"/>
        <v>0</v>
      </c>
      <c r="AP952" s="16" t="str">
        <f t="shared" si="160"/>
        <v>#00FF00</v>
      </c>
    </row>
    <row r="953" spans="1:42" x14ac:dyDescent="0.35">
      <c r="A953" s="3" t="s">
        <v>3911</v>
      </c>
      <c r="B953" s="4"/>
      <c r="C953" s="4"/>
      <c r="D953" s="23" t="s">
        <v>32</v>
      </c>
      <c r="E953" s="4" t="s">
        <v>33</v>
      </c>
      <c r="F953" s="4" t="s">
        <v>34</v>
      </c>
      <c r="G953" s="4" t="s">
        <v>35</v>
      </c>
      <c r="H953" s="4" t="s">
        <v>36</v>
      </c>
      <c r="I953" s="4" t="s">
        <v>37</v>
      </c>
      <c r="J953" s="4" t="s">
        <v>38</v>
      </c>
      <c r="K953" s="4" t="s">
        <v>32</v>
      </c>
      <c r="L953" s="4" t="s">
        <v>39</v>
      </c>
      <c r="M953" s="4" t="s">
        <v>577</v>
      </c>
      <c r="N953" s="4" t="s">
        <v>41</v>
      </c>
      <c r="O953" s="4" t="s">
        <v>50</v>
      </c>
      <c r="P953" s="4" t="s">
        <v>50</v>
      </c>
      <c r="Q953" s="4" t="s">
        <v>51</v>
      </c>
      <c r="R953" s="4">
        <v>93.8</v>
      </c>
      <c r="S953" s="4">
        <v>0</v>
      </c>
      <c r="T953" s="4">
        <v>0</v>
      </c>
      <c r="U953" s="4">
        <v>0</v>
      </c>
      <c r="V953" s="4">
        <v>0</v>
      </c>
      <c r="W953" s="4">
        <v>1</v>
      </c>
      <c r="X953" s="5">
        <v>1</v>
      </c>
      <c r="Z953" s="3">
        <f t="shared" si="162"/>
        <v>4.0000000000000002E-4</v>
      </c>
      <c r="AA953" s="4">
        <f t="shared" si="162"/>
        <v>4.0000000000000002E-4</v>
      </c>
      <c r="AB953" s="4">
        <f t="shared" si="162"/>
        <v>4.0000000000000002E-4</v>
      </c>
      <c r="AC953" s="4">
        <f t="shared" si="161"/>
        <v>4.0000000000000002E-4</v>
      </c>
      <c r="AD953" s="4">
        <f t="shared" si="161"/>
        <v>5.8112660749864162E-4</v>
      </c>
      <c r="AE953" s="5">
        <f t="shared" si="161"/>
        <v>5.5720798616569727E-4</v>
      </c>
      <c r="AF953"/>
      <c r="AG953" s="3">
        <f t="shared" si="156"/>
        <v>4.0000000000000002E-4</v>
      </c>
      <c r="AH953" s="5">
        <f t="shared" si="157"/>
        <v>5.1277819788811288E-4</v>
      </c>
      <c r="AI953"/>
      <c r="AJ953" s="3">
        <f t="shared" si="158"/>
        <v>0.18553614898453974</v>
      </c>
      <c r="AK953" s="4">
        <f t="shared" si="152"/>
        <v>0.18553614898453974</v>
      </c>
      <c r="AL953" s="4">
        <f t="shared" si="159"/>
        <v>1</v>
      </c>
      <c r="AM953" s="4">
        <f t="shared" si="153"/>
        <v>1.2819454947202822</v>
      </c>
      <c r="AN953" s="4">
        <f t="shared" si="154"/>
        <v>0</v>
      </c>
      <c r="AO953" s="4">
        <f t="shared" si="155"/>
        <v>0</v>
      </c>
      <c r="AP953" s="16" t="str">
        <f t="shared" si="160"/>
        <v>#00FF00</v>
      </c>
    </row>
    <row r="954" spans="1:42" x14ac:dyDescent="0.35">
      <c r="A954" s="3" t="s">
        <v>3912</v>
      </c>
      <c r="B954" s="4"/>
      <c r="C954" s="4"/>
      <c r="D954" s="23" t="s">
        <v>32</v>
      </c>
      <c r="E954" s="4" t="s">
        <v>33</v>
      </c>
      <c r="F954" s="4" t="s">
        <v>34</v>
      </c>
      <c r="G954" s="4" t="s">
        <v>35</v>
      </c>
      <c r="H954" s="4" t="s">
        <v>36</v>
      </c>
      <c r="I954" s="4" t="s">
        <v>37</v>
      </c>
      <c r="J954" s="4" t="s">
        <v>38</v>
      </c>
      <c r="K954" s="4" t="s">
        <v>32</v>
      </c>
      <c r="L954" s="4" t="s">
        <v>39</v>
      </c>
      <c r="M954" s="4" t="s">
        <v>64</v>
      </c>
      <c r="N954" s="4" t="s">
        <v>41</v>
      </c>
      <c r="O954" s="4" t="s">
        <v>1116</v>
      </c>
      <c r="P954" s="4" t="s">
        <v>1117</v>
      </c>
      <c r="Q954" s="4" t="s">
        <v>51</v>
      </c>
      <c r="R954" s="4">
        <v>85.2</v>
      </c>
      <c r="S954" s="4">
        <v>0</v>
      </c>
      <c r="T954" s="4">
        <v>0</v>
      </c>
      <c r="U954" s="4">
        <v>0</v>
      </c>
      <c r="V954" s="4">
        <v>2</v>
      </c>
      <c r="W954" s="4">
        <v>5</v>
      </c>
      <c r="X954" s="5">
        <v>7</v>
      </c>
      <c r="Z954" s="3">
        <f t="shared" si="162"/>
        <v>4.0000000000000002E-4</v>
      </c>
      <c r="AA954" s="4">
        <f t="shared" si="162"/>
        <v>4.0000000000000002E-4</v>
      </c>
      <c r="AB954" s="4">
        <f t="shared" si="162"/>
        <v>4.0000000000000002E-4</v>
      </c>
      <c r="AC954" s="4">
        <f t="shared" si="161"/>
        <v>1.30702947845805E-3</v>
      </c>
      <c r="AD954" s="4">
        <f t="shared" si="161"/>
        <v>1.3056330374932078E-3</v>
      </c>
      <c r="AE954" s="5">
        <f t="shared" si="161"/>
        <v>1.5004559031598806E-3</v>
      </c>
      <c r="AF954"/>
      <c r="AG954" s="3">
        <f t="shared" si="156"/>
        <v>4.0000000000000002E-4</v>
      </c>
      <c r="AH954" s="5">
        <f t="shared" si="157"/>
        <v>1.3710394730370463E-3</v>
      </c>
      <c r="AI954"/>
      <c r="AJ954" s="3">
        <f t="shared" si="158"/>
        <v>4.4114433778051519E-3</v>
      </c>
      <c r="AK954" s="4">
        <f t="shared" si="152"/>
        <v>4.4114433778051519E-3</v>
      </c>
      <c r="AL954" s="4">
        <f t="shared" si="159"/>
        <v>4.4114433778051519E-3</v>
      </c>
      <c r="AM954" s="4">
        <f t="shared" si="153"/>
        <v>3.4275986825926155</v>
      </c>
      <c r="AN954" s="4">
        <f t="shared" si="154"/>
        <v>1.777198202645647</v>
      </c>
      <c r="AO954" s="4">
        <f t="shared" si="155"/>
        <v>0</v>
      </c>
      <c r="AP954" s="16" t="str">
        <f t="shared" si="160"/>
        <v>#FFFF00</v>
      </c>
    </row>
    <row r="955" spans="1:42" x14ac:dyDescent="0.35">
      <c r="A955" s="3" t="s">
        <v>3913</v>
      </c>
      <c r="B955" s="4" t="s">
        <v>3914</v>
      </c>
      <c r="C955" s="4" t="s">
        <v>3915</v>
      </c>
      <c r="D955" s="23" t="s">
        <v>32</v>
      </c>
      <c r="E955" s="4" t="s">
        <v>33</v>
      </c>
      <c r="F955" s="4" t="s">
        <v>34</v>
      </c>
      <c r="G955" s="4" t="s">
        <v>35</v>
      </c>
      <c r="H955" s="4" t="s">
        <v>36</v>
      </c>
      <c r="I955" s="4" t="s">
        <v>37</v>
      </c>
      <c r="J955" s="4" t="s">
        <v>38</v>
      </c>
      <c r="K955" s="4" t="s">
        <v>32</v>
      </c>
      <c r="L955" s="4" t="s">
        <v>39</v>
      </c>
      <c r="M955" s="4" t="s">
        <v>300</v>
      </c>
      <c r="N955" s="4" t="s">
        <v>41</v>
      </c>
      <c r="O955" s="4" t="s">
        <v>1588</v>
      </c>
      <c r="P955" s="4" t="s">
        <v>1589</v>
      </c>
      <c r="Q955" s="4" t="s">
        <v>3916</v>
      </c>
      <c r="R955" s="4">
        <v>87.7</v>
      </c>
      <c r="S955" s="4">
        <v>0</v>
      </c>
      <c r="T955" s="4">
        <v>0</v>
      </c>
      <c r="U955" s="4">
        <v>0</v>
      </c>
      <c r="V955" s="4">
        <v>0</v>
      </c>
      <c r="W955" s="4">
        <v>2</v>
      </c>
      <c r="X955" s="5">
        <v>7</v>
      </c>
      <c r="Z955" s="3">
        <f t="shared" si="162"/>
        <v>4.0000000000000002E-4</v>
      </c>
      <c r="AA955" s="4">
        <f t="shared" si="162"/>
        <v>4.0000000000000002E-4</v>
      </c>
      <c r="AB955" s="4">
        <f t="shared" si="162"/>
        <v>4.0000000000000002E-4</v>
      </c>
      <c r="AC955" s="4">
        <f t="shared" si="161"/>
        <v>4.0000000000000002E-4</v>
      </c>
      <c r="AD955" s="4">
        <f t="shared" si="161"/>
        <v>7.6225321499728306E-4</v>
      </c>
      <c r="AE955" s="5">
        <f t="shared" si="161"/>
        <v>1.5004559031598806E-3</v>
      </c>
      <c r="AF955"/>
      <c r="AG955" s="3">
        <f t="shared" si="156"/>
        <v>4.0000000000000002E-4</v>
      </c>
      <c r="AH955" s="5">
        <f t="shared" si="157"/>
        <v>8.8756970605238794E-4</v>
      </c>
      <c r="AI955"/>
      <c r="AJ955" s="3">
        <f t="shared" si="158"/>
        <v>0.27107343876395618</v>
      </c>
      <c r="AK955" s="4">
        <f t="shared" si="152"/>
        <v>0.27107343876395618</v>
      </c>
      <c r="AL955" s="4">
        <f t="shared" si="159"/>
        <v>1</v>
      </c>
      <c r="AM955" s="4">
        <f t="shared" si="153"/>
        <v>2.21892426513097</v>
      </c>
      <c r="AN955" s="4">
        <f t="shared" si="154"/>
        <v>0</v>
      </c>
      <c r="AO955" s="4" t="str">
        <f t="shared" si="155"/>
        <v>K08963</v>
      </c>
      <c r="AP955" s="16" t="str">
        <f t="shared" si="160"/>
        <v>#00FF00</v>
      </c>
    </row>
    <row r="956" spans="1:42" x14ac:dyDescent="0.35">
      <c r="A956" s="3" t="s">
        <v>3917</v>
      </c>
      <c r="B956" s="4"/>
      <c r="C956" s="4"/>
      <c r="D956" s="23" t="s">
        <v>32</v>
      </c>
      <c r="E956" s="4" t="s">
        <v>33</v>
      </c>
      <c r="F956" s="4" t="s">
        <v>34</v>
      </c>
      <c r="G956" s="4" t="s">
        <v>163</v>
      </c>
      <c r="H956" s="4" t="s">
        <v>163</v>
      </c>
      <c r="I956" s="4" t="s">
        <v>163</v>
      </c>
      <c r="J956" s="4" t="s">
        <v>163</v>
      </c>
      <c r="K956" s="4" t="s">
        <v>163</v>
      </c>
      <c r="L956" s="4" t="s">
        <v>659</v>
      </c>
      <c r="M956" s="4" t="s">
        <v>175</v>
      </c>
      <c r="N956" s="4" t="s">
        <v>41</v>
      </c>
      <c r="O956" s="4" t="s">
        <v>3918</v>
      </c>
      <c r="P956" s="4" t="s">
        <v>3919</v>
      </c>
      <c r="Q956" s="4" t="s">
        <v>3920</v>
      </c>
      <c r="R956" s="4">
        <v>72.8</v>
      </c>
      <c r="S956" s="4">
        <v>0</v>
      </c>
      <c r="T956" s="4">
        <v>0</v>
      </c>
      <c r="U956" s="4">
        <v>0</v>
      </c>
      <c r="V956" s="4">
        <v>1</v>
      </c>
      <c r="W956" s="4">
        <v>3</v>
      </c>
      <c r="X956" s="5">
        <v>0</v>
      </c>
      <c r="Z956" s="3">
        <f t="shared" si="162"/>
        <v>4.0000000000000002E-4</v>
      </c>
      <c r="AA956" s="4">
        <f t="shared" si="162"/>
        <v>4.0000000000000002E-4</v>
      </c>
      <c r="AB956" s="4">
        <f t="shared" si="162"/>
        <v>4.0000000000000002E-4</v>
      </c>
      <c r="AC956" s="4">
        <f t="shared" si="161"/>
        <v>8.5351473922902499E-4</v>
      </c>
      <c r="AD956" s="4">
        <f t="shared" si="161"/>
        <v>9.4337982249592472E-4</v>
      </c>
      <c r="AE956" s="5">
        <f t="shared" si="161"/>
        <v>4.0000000000000002E-4</v>
      </c>
      <c r="AF956"/>
      <c r="AG956" s="3">
        <f t="shared" si="156"/>
        <v>4.0000000000000002E-4</v>
      </c>
      <c r="AH956" s="5">
        <f t="shared" si="157"/>
        <v>7.3229818724164996E-4</v>
      </c>
      <c r="AI956"/>
      <c r="AJ956" s="3">
        <f t="shared" si="158"/>
        <v>0.18680081306345064</v>
      </c>
      <c r="AK956" s="4">
        <f t="shared" si="152"/>
        <v>0.18680081306345064</v>
      </c>
      <c r="AL956" s="4">
        <f t="shared" si="159"/>
        <v>1</v>
      </c>
      <c r="AM956" s="4">
        <f t="shared" si="153"/>
        <v>1.8307454681041249</v>
      </c>
      <c r="AN956" s="4">
        <f t="shared" si="154"/>
        <v>0</v>
      </c>
      <c r="AO956" s="4">
        <f t="shared" si="155"/>
        <v>0</v>
      </c>
      <c r="AP956" s="16" t="str">
        <f t="shared" si="160"/>
        <v>#00FF00</v>
      </c>
    </row>
    <row r="957" spans="1:42" x14ac:dyDescent="0.35">
      <c r="A957" s="3" t="s">
        <v>3921</v>
      </c>
      <c r="B957" s="4"/>
      <c r="C957" s="4"/>
      <c r="D957" s="23" t="s">
        <v>32</v>
      </c>
      <c r="E957" s="4" t="s">
        <v>33</v>
      </c>
      <c r="F957" s="4" t="s">
        <v>34</v>
      </c>
      <c r="G957" s="4" t="s">
        <v>35</v>
      </c>
      <c r="H957" s="4" t="s">
        <v>163</v>
      </c>
      <c r="I957" s="4" t="s">
        <v>163</v>
      </c>
      <c r="J957" s="4" t="s">
        <v>163</v>
      </c>
      <c r="K957" s="4" t="s">
        <v>163</v>
      </c>
      <c r="L957" s="4" t="s">
        <v>994</v>
      </c>
      <c r="M957" s="4" t="s">
        <v>228</v>
      </c>
      <c r="N957" s="4" t="s">
        <v>41</v>
      </c>
      <c r="O957" s="4" t="s">
        <v>50</v>
      </c>
      <c r="P957" s="4" t="s">
        <v>50</v>
      </c>
      <c r="Q957" s="4" t="s">
        <v>3922</v>
      </c>
      <c r="R957" s="4">
        <v>83.5</v>
      </c>
      <c r="S957" s="4">
        <v>0</v>
      </c>
      <c r="T957" s="4">
        <v>0</v>
      </c>
      <c r="U957" s="4">
        <v>0</v>
      </c>
      <c r="V957" s="4">
        <v>0</v>
      </c>
      <c r="W957" s="4">
        <v>2</v>
      </c>
      <c r="X957" s="5">
        <v>1</v>
      </c>
      <c r="Z957" s="3">
        <f t="shared" si="162"/>
        <v>4.0000000000000002E-4</v>
      </c>
      <c r="AA957" s="4">
        <f t="shared" si="162"/>
        <v>4.0000000000000002E-4</v>
      </c>
      <c r="AB957" s="4">
        <f t="shared" si="162"/>
        <v>4.0000000000000002E-4</v>
      </c>
      <c r="AC957" s="4">
        <f t="shared" si="161"/>
        <v>4.0000000000000002E-4</v>
      </c>
      <c r="AD957" s="4">
        <f t="shared" si="161"/>
        <v>7.6225321499728306E-4</v>
      </c>
      <c r="AE957" s="5">
        <f t="shared" si="161"/>
        <v>5.5720798616569727E-4</v>
      </c>
      <c r="AF957"/>
      <c r="AG957" s="3">
        <f t="shared" si="156"/>
        <v>4.0000000000000002E-4</v>
      </c>
      <c r="AH957" s="5">
        <f t="shared" si="157"/>
        <v>5.7315373372099343E-4</v>
      </c>
      <c r="AI957"/>
      <c r="AJ957" s="3">
        <f t="shared" si="158"/>
        <v>0.24052882300448997</v>
      </c>
      <c r="AK957" s="4">
        <f t="shared" si="152"/>
        <v>0.24052882300448997</v>
      </c>
      <c r="AL957" s="4">
        <f t="shared" si="159"/>
        <v>1</v>
      </c>
      <c r="AM957" s="4">
        <f t="shared" si="153"/>
        <v>1.4328843343024835</v>
      </c>
      <c r="AN957" s="4">
        <f t="shared" si="154"/>
        <v>0</v>
      </c>
      <c r="AO957" s="4">
        <f t="shared" si="155"/>
        <v>0</v>
      </c>
      <c r="AP957" s="16" t="str">
        <f t="shared" si="160"/>
        <v>#00FF00</v>
      </c>
    </row>
    <row r="958" spans="1:42" x14ac:dyDescent="0.35">
      <c r="A958" s="3" t="s">
        <v>3923</v>
      </c>
      <c r="B958" s="4" t="s">
        <v>1580</v>
      </c>
      <c r="C958" s="4"/>
      <c r="D958" s="23" t="s">
        <v>32</v>
      </c>
      <c r="E958" s="4" t="s">
        <v>33</v>
      </c>
      <c r="F958" s="4" t="s">
        <v>34</v>
      </c>
      <c r="G958" s="4" t="s">
        <v>35</v>
      </c>
      <c r="H958" s="4" t="s">
        <v>36</v>
      </c>
      <c r="I958" s="4" t="s">
        <v>37</v>
      </c>
      <c r="J958" s="4" t="s">
        <v>38</v>
      </c>
      <c r="K958" s="4" t="s">
        <v>32</v>
      </c>
      <c r="L958" s="4" t="s">
        <v>39</v>
      </c>
      <c r="M958" s="4" t="s">
        <v>320</v>
      </c>
      <c r="N958" s="4" t="s">
        <v>41</v>
      </c>
      <c r="O958" s="4" t="s">
        <v>1581</v>
      </c>
      <c r="P958" s="4" t="s">
        <v>1582</v>
      </c>
      <c r="Q958" s="4" t="s">
        <v>3924</v>
      </c>
      <c r="R958" s="4">
        <v>69.400000000000006</v>
      </c>
      <c r="S958" s="4">
        <v>0</v>
      </c>
      <c r="T958" s="4">
        <v>0</v>
      </c>
      <c r="U958" s="4">
        <v>0</v>
      </c>
      <c r="V958" s="4">
        <v>0</v>
      </c>
      <c r="W958" s="4">
        <v>1</v>
      </c>
      <c r="X958" s="5">
        <v>2</v>
      </c>
      <c r="Z958" s="3">
        <f t="shared" si="162"/>
        <v>4.0000000000000002E-4</v>
      </c>
      <c r="AA958" s="4">
        <f t="shared" si="162"/>
        <v>4.0000000000000002E-4</v>
      </c>
      <c r="AB958" s="4">
        <f t="shared" si="162"/>
        <v>4.0000000000000002E-4</v>
      </c>
      <c r="AC958" s="4">
        <f t="shared" si="161"/>
        <v>4.0000000000000002E-4</v>
      </c>
      <c r="AD958" s="4">
        <f t="shared" si="161"/>
        <v>5.8112660749864162E-4</v>
      </c>
      <c r="AE958" s="5">
        <f t="shared" si="161"/>
        <v>7.1441597233139447E-4</v>
      </c>
      <c r="AF958"/>
      <c r="AG958" s="3">
        <f t="shared" si="156"/>
        <v>4.0000000000000002E-4</v>
      </c>
      <c r="AH958" s="5">
        <f t="shared" si="157"/>
        <v>5.6518085994334535E-4</v>
      </c>
      <c r="AI958"/>
      <c r="AJ958" s="3">
        <f t="shared" si="158"/>
        <v>0.21152775077520236</v>
      </c>
      <c r="AK958" s="4">
        <f t="shared" si="152"/>
        <v>0.21152775077520236</v>
      </c>
      <c r="AL958" s="4">
        <f t="shared" si="159"/>
        <v>1</v>
      </c>
      <c r="AM958" s="4">
        <f t="shared" si="153"/>
        <v>1.4129521498583633</v>
      </c>
      <c r="AN958" s="4">
        <f t="shared" si="154"/>
        <v>0</v>
      </c>
      <c r="AO958" s="4" t="str">
        <f t="shared" si="155"/>
        <v>K14475</v>
      </c>
      <c r="AP958" s="16" t="str">
        <f t="shared" si="160"/>
        <v>#00FF00</v>
      </c>
    </row>
    <row r="959" spans="1:42" x14ac:dyDescent="0.35">
      <c r="A959" s="3" t="s">
        <v>3925</v>
      </c>
      <c r="B959" s="4" t="s">
        <v>3926</v>
      </c>
      <c r="C959" s="4"/>
      <c r="D959" s="23" t="s">
        <v>32</v>
      </c>
      <c r="E959" s="4" t="s">
        <v>33</v>
      </c>
      <c r="F959" s="4" t="s">
        <v>34</v>
      </c>
      <c r="G959" s="4" t="s">
        <v>549</v>
      </c>
      <c r="H959" s="4" t="s">
        <v>549</v>
      </c>
      <c r="I959" s="4" t="s">
        <v>549</v>
      </c>
      <c r="J959" s="4" t="s">
        <v>549</v>
      </c>
      <c r="K959" s="4" t="s">
        <v>549</v>
      </c>
      <c r="L959" s="4" t="s">
        <v>549</v>
      </c>
      <c r="M959" s="4" t="s">
        <v>741</v>
      </c>
      <c r="N959" s="4" t="s">
        <v>41</v>
      </c>
      <c r="O959" s="4" t="s">
        <v>3927</v>
      </c>
      <c r="P959" s="4" t="s">
        <v>3928</v>
      </c>
      <c r="Q959" s="4" t="s">
        <v>3929</v>
      </c>
      <c r="R959" s="4">
        <v>92.7</v>
      </c>
      <c r="S959" s="4">
        <v>0</v>
      </c>
      <c r="T959" s="4">
        <v>0</v>
      </c>
      <c r="U959" s="4">
        <v>0</v>
      </c>
      <c r="V959" s="4">
        <v>0</v>
      </c>
      <c r="W959" s="4">
        <v>3</v>
      </c>
      <c r="X959" s="5">
        <v>7</v>
      </c>
      <c r="Z959" s="3">
        <f t="shared" si="162"/>
        <v>4.0000000000000002E-4</v>
      </c>
      <c r="AA959" s="4">
        <f t="shared" si="162"/>
        <v>4.0000000000000002E-4</v>
      </c>
      <c r="AB959" s="4">
        <f t="shared" si="162"/>
        <v>4.0000000000000002E-4</v>
      </c>
      <c r="AC959" s="4">
        <f t="shared" si="161"/>
        <v>4.0000000000000002E-4</v>
      </c>
      <c r="AD959" s="4">
        <f t="shared" si="161"/>
        <v>9.4337982249592472E-4</v>
      </c>
      <c r="AE959" s="5">
        <f t="shared" si="161"/>
        <v>1.5004559031598806E-3</v>
      </c>
      <c r="AF959"/>
      <c r="AG959" s="3">
        <f t="shared" si="156"/>
        <v>4.0000000000000002E-4</v>
      </c>
      <c r="AH959" s="5">
        <f t="shared" si="157"/>
        <v>9.4794524188526838E-4</v>
      </c>
      <c r="AI959"/>
      <c r="AJ959" s="3">
        <f t="shared" si="158"/>
        <v>0.2267015849452223</v>
      </c>
      <c r="AK959" s="4">
        <f t="shared" si="152"/>
        <v>0.2267015849452223</v>
      </c>
      <c r="AL959" s="4">
        <f t="shared" si="159"/>
        <v>1</v>
      </c>
      <c r="AM959" s="4">
        <f t="shared" si="153"/>
        <v>2.3698631047131706</v>
      </c>
      <c r="AN959" s="4">
        <f t="shared" si="154"/>
        <v>0</v>
      </c>
      <c r="AO959" s="4" t="str">
        <f t="shared" si="155"/>
        <v>K06174</v>
      </c>
      <c r="AP959" s="16" t="str">
        <f t="shared" si="160"/>
        <v>#00FF00</v>
      </c>
    </row>
    <row r="960" spans="1:42" x14ac:dyDescent="0.35">
      <c r="A960" s="3" t="s">
        <v>3930</v>
      </c>
      <c r="B960" s="4" t="s">
        <v>3931</v>
      </c>
      <c r="C960" s="4" t="s">
        <v>2331</v>
      </c>
      <c r="D960" s="23" t="s">
        <v>32</v>
      </c>
      <c r="E960" s="4" t="s">
        <v>33</v>
      </c>
      <c r="F960" s="4" t="s">
        <v>34</v>
      </c>
      <c r="G960" s="4" t="s">
        <v>35</v>
      </c>
      <c r="H960" s="4" t="s">
        <v>36</v>
      </c>
      <c r="I960" s="4" t="s">
        <v>37</v>
      </c>
      <c r="J960" s="4" t="s">
        <v>38</v>
      </c>
      <c r="K960" s="4" t="s">
        <v>32</v>
      </c>
      <c r="L960" s="4" t="s">
        <v>39</v>
      </c>
      <c r="M960" s="4" t="s">
        <v>747</v>
      </c>
      <c r="N960" s="4" t="s">
        <v>41</v>
      </c>
      <c r="O960" s="4" t="s">
        <v>3932</v>
      </c>
      <c r="P960" s="4" t="s">
        <v>3933</v>
      </c>
      <c r="Q960" s="4" t="s">
        <v>3934</v>
      </c>
      <c r="R960" s="4">
        <v>94.3</v>
      </c>
      <c r="S960" s="4">
        <v>0</v>
      </c>
      <c r="T960" s="4">
        <v>0</v>
      </c>
      <c r="U960" s="4">
        <v>0</v>
      </c>
      <c r="V960" s="4">
        <v>1</v>
      </c>
      <c r="W960" s="4">
        <v>7</v>
      </c>
      <c r="X960" s="5">
        <v>5</v>
      </c>
      <c r="Z960" s="3">
        <f t="shared" si="162"/>
        <v>4.0000000000000002E-4</v>
      </c>
      <c r="AA960" s="4">
        <f t="shared" si="162"/>
        <v>4.0000000000000002E-4</v>
      </c>
      <c r="AB960" s="4">
        <f t="shared" si="162"/>
        <v>4.0000000000000002E-4</v>
      </c>
      <c r="AC960" s="4">
        <f t="shared" si="161"/>
        <v>8.5351473922902499E-4</v>
      </c>
      <c r="AD960" s="4">
        <f t="shared" si="161"/>
        <v>1.6678862524904909E-3</v>
      </c>
      <c r="AE960" s="5">
        <f t="shared" si="161"/>
        <v>1.1860399308284862E-3</v>
      </c>
      <c r="AF960"/>
      <c r="AG960" s="3">
        <f t="shared" si="156"/>
        <v>4.0000000000000002E-4</v>
      </c>
      <c r="AH960" s="5">
        <f t="shared" si="157"/>
        <v>1.235813640849334E-3</v>
      </c>
      <c r="AI960"/>
      <c r="AJ960" s="3">
        <f t="shared" si="158"/>
        <v>7.1522560903027776E-2</v>
      </c>
      <c r="AK960" s="4">
        <f t="shared" si="152"/>
        <v>7.1522560903027776E-2</v>
      </c>
      <c r="AL960" s="4">
        <f t="shared" si="159"/>
        <v>1</v>
      </c>
      <c r="AM960" s="4">
        <f t="shared" si="153"/>
        <v>3.0895341021233347</v>
      </c>
      <c r="AN960" s="4">
        <f t="shared" si="154"/>
        <v>0</v>
      </c>
      <c r="AO960" s="4" t="str">
        <f t="shared" si="155"/>
        <v>K01959</v>
      </c>
      <c r="AP960" s="16" t="str">
        <f t="shared" si="160"/>
        <v>#00FF00</v>
      </c>
    </row>
    <row r="961" spans="1:42" x14ac:dyDescent="0.35">
      <c r="A961" s="3" t="s">
        <v>3935</v>
      </c>
      <c r="B961" s="4"/>
      <c r="C961" s="4"/>
      <c r="D961" s="23" t="s">
        <v>32</v>
      </c>
      <c r="E961" s="4" t="s">
        <v>72</v>
      </c>
      <c r="F961" s="4" t="s">
        <v>34</v>
      </c>
      <c r="G961" s="4" t="s">
        <v>3936</v>
      </c>
      <c r="H961" s="4" t="s">
        <v>163</v>
      </c>
      <c r="I961" s="4" t="s">
        <v>163</v>
      </c>
      <c r="J961" s="4" t="s">
        <v>163</v>
      </c>
      <c r="K961" s="4" t="s">
        <v>163</v>
      </c>
      <c r="L961" s="4" t="s">
        <v>3937</v>
      </c>
      <c r="M961" s="4" t="s">
        <v>79</v>
      </c>
      <c r="N961" s="4" t="s">
        <v>41</v>
      </c>
      <c r="O961" s="4" t="s">
        <v>2004</v>
      </c>
      <c r="P961" s="4" t="s">
        <v>2005</v>
      </c>
      <c r="Q961" s="4" t="s">
        <v>3938</v>
      </c>
      <c r="R961" s="4">
        <v>65.400000000000006</v>
      </c>
      <c r="S961" s="4">
        <v>0</v>
      </c>
      <c r="T961" s="4">
        <v>0</v>
      </c>
      <c r="U961" s="4">
        <v>0</v>
      </c>
      <c r="V961" s="4">
        <v>0</v>
      </c>
      <c r="W961" s="4">
        <v>1</v>
      </c>
      <c r="X961" s="5">
        <v>1</v>
      </c>
      <c r="Z961" s="3">
        <f t="shared" si="162"/>
        <v>4.0000000000000002E-4</v>
      </c>
      <c r="AA961" s="4">
        <f t="shared" si="162"/>
        <v>4.0000000000000002E-4</v>
      </c>
      <c r="AB961" s="4">
        <f t="shared" si="162"/>
        <v>4.0000000000000002E-4</v>
      </c>
      <c r="AC961" s="4">
        <f t="shared" si="161"/>
        <v>4.0000000000000002E-4</v>
      </c>
      <c r="AD961" s="4">
        <f t="shared" si="161"/>
        <v>5.8112660749864162E-4</v>
      </c>
      <c r="AE961" s="5">
        <f t="shared" si="161"/>
        <v>5.5720798616569727E-4</v>
      </c>
      <c r="AF961"/>
      <c r="AG961" s="3">
        <f t="shared" si="156"/>
        <v>4.0000000000000002E-4</v>
      </c>
      <c r="AH961" s="5">
        <f t="shared" si="157"/>
        <v>5.1277819788811288E-4</v>
      </c>
      <c r="AI961"/>
      <c r="AJ961" s="3">
        <f t="shared" si="158"/>
        <v>0.18553614898453974</v>
      </c>
      <c r="AK961" s="4">
        <f t="shared" si="152"/>
        <v>0.18553614898453974</v>
      </c>
      <c r="AL961" s="4">
        <f t="shared" si="159"/>
        <v>1</v>
      </c>
      <c r="AM961" s="4">
        <f t="shared" si="153"/>
        <v>1.2819454947202822</v>
      </c>
      <c r="AN961" s="4">
        <f t="shared" si="154"/>
        <v>0</v>
      </c>
      <c r="AO961" s="4">
        <f t="shared" si="155"/>
        <v>0</v>
      </c>
      <c r="AP961" s="16" t="str">
        <f t="shared" si="160"/>
        <v>#00FF00</v>
      </c>
    </row>
    <row r="962" spans="1:42" x14ac:dyDescent="0.35">
      <c r="A962" s="3" t="s">
        <v>3939</v>
      </c>
      <c r="B962" s="4" t="s">
        <v>3940</v>
      </c>
      <c r="C962" s="4"/>
      <c r="D962" s="23" t="s">
        <v>32</v>
      </c>
      <c r="E962" s="4" t="s">
        <v>33</v>
      </c>
      <c r="F962" s="4" t="s">
        <v>34</v>
      </c>
      <c r="G962" s="4" t="s">
        <v>35</v>
      </c>
      <c r="H962" s="4" t="s">
        <v>36</v>
      </c>
      <c r="I962" s="4" t="s">
        <v>37</v>
      </c>
      <c r="J962" s="4" t="s">
        <v>38</v>
      </c>
      <c r="K962" s="4" t="s">
        <v>32</v>
      </c>
      <c r="L962" s="4" t="s">
        <v>708</v>
      </c>
      <c r="M962" s="4" t="s">
        <v>56</v>
      </c>
      <c r="N962" s="4" t="s">
        <v>41</v>
      </c>
      <c r="O962" s="4" t="s">
        <v>3941</v>
      </c>
      <c r="P962" s="4" t="s">
        <v>3942</v>
      </c>
      <c r="Q962" s="4" t="s">
        <v>3943</v>
      </c>
      <c r="R962" s="4">
        <v>91.9</v>
      </c>
      <c r="S962" s="4">
        <v>0</v>
      </c>
      <c r="T962" s="4">
        <v>0</v>
      </c>
      <c r="U962" s="4">
        <v>0</v>
      </c>
      <c r="V962" s="4">
        <v>0</v>
      </c>
      <c r="W962" s="4">
        <v>2</v>
      </c>
      <c r="X962" s="5">
        <v>2</v>
      </c>
      <c r="Z962" s="3">
        <f t="shared" si="162"/>
        <v>4.0000000000000002E-4</v>
      </c>
      <c r="AA962" s="4">
        <f t="shared" si="162"/>
        <v>4.0000000000000002E-4</v>
      </c>
      <c r="AB962" s="4">
        <f t="shared" si="162"/>
        <v>4.0000000000000002E-4</v>
      </c>
      <c r="AC962" s="4">
        <f t="shared" si="161"/>
        <v>4.0000000000000002E-4</v>
      </c>
      <c r="AD962" s="4">
        <f t="shared" si="161"/>
        <v>7.6225321499728306E-4</v>
      </c>
      <c r="AE962" s="5">
        <f t="shared" si="161"/>
        <v>7.1441597233139447E-4</v>
      </c>
      <c r="AF962"/>
      <c r="AG962" s="3">
        <f t="shared" si="156"/>
        <v>4.0000000000000002E-4</v>
      </c>
      <c r="AH962" s="5">
        <f t="shared" si="157"/>
        <v>6.255563957762258E-4</v>
      </c>
      <c r="AI962"/>
      <c r="AJ962" s="3">
        <f t="shared" si="158"/>
        <v>0.18553614898453963</v>
      </c>
      <c r="AK962" s="4">
        <f t="shared" ref="AK962:AK1025" si="163">IFERROR(AJ962,1)</f>
        <v>0.18553614898453963</v>
      </c>
      <c r="AL962" s="4">
        <f t="shared" si="159"/>
        <v>1</v>
      </c>
      <c r="AM962" s="4">
        <f t="shared" ref="AM962:AM1025" si="164">AH962/AG962</f>
        <v>1.5638909894405644</v>
      </c>
      <c r="AN962" s="4">
        <f t="shared" ref="AN962:AN1025" si="165">IF(AL962=1,LOG(AL962,2),LOG(AM962,2))</f>
        <v>0</v>
      </c>
      <c r="AO962" s="4" t="str">
        <f t="shared" ref="AO962:AO1025" si="166">B962</f>
        <v>K09129</v>
      </c>
      <c r="AP962" s="16" t="str">
        <f t="shared" si="160"/>
        <v>#00FF00</v>
      </c>
    </row>
    <row r="963" spans="1:42" x14ac:dyDescent="0.35">
      <c r="A963" s="3" t="s">
        <v>3944</v>
      </c>
      <c r="B963" s="4" t="s">
        <v>3945</v>
      </c>
      <c r="C963" s="4" t="s">
        <v>3946</v>
      </c>
      <c r="D963" s="23" t="s">
        <v>32</v>
      </c>
      <c r="E963" s="4" t="s">
        <v>33</v>
      </c>
      <c r="F963" s="4" t="s">
        <v>34</v>
      </c>
      <c r="G963" s="4" t="s">
        <v>35</v>
      </c>
      <c r="H963" s="4" t="s">
        <v>36</v>
      </c>
      <c r="I963" s="4" t="s">
        <v>37</v>
      </c>
      <c r="J963" s="4" t="s">
        <v>38</v>
      </c>
      <c r="K963" s="4" t="s">
        <v>32</v>
      </c>
      <c r="L963" s="4" t="s">
        <v>39</v>
      </c>
      <c r="M963" s="4" t="s">
        <v>175</v>
      </c>
      <c r="N963" s="4" t="s">
        <v>41</v>
      </c>
      <c r="O963" s="4" t="s">
        <v>3947</v>
      </c>
      <c r="P963" s="4" t="s">
        <v>3948</v>
      </c>
      <c r="Q963" s="4" t="s">
        <v>3949</v>
      </c>
      <c r="R963" s="4">
        <v>94.5</v>
      </c>
      <c r="S963" s="4">
        <v>0</v>
      </c>
      <c r="T963" s="4">
        <v>0</v>
      </c>
      <c r="U963" s="4">
        <v>0</v>
      </c>
      <c r="V963" s="4">
        <v>5</v>
      </c>
      <c r="W963" s="4">
        <v>9</v>
      </c>
      <c r="X963" s="5">
        <v>10</v>
      </c>
      <c r="Z963" s="3">
        <f t="shared" si="162"/>
        <v>4.0000000000000002E-4</v>
      </c>
      <c r="AA963" s="4">
        <f t="shared" si="162"/>
        <v>4.0000000000000002E-4</v>
      </c>
      <c r="AB963" s="4">
        <f t="shared" si="162"/>
        <v>4.0000000000000002E-4</v>
      </c>
      <c r="AC963" s="4">
        <f t="shared" si="161"/>
        <v>2.667573696145125E-3</v>
      </c>
      <c r="AD963" s="4">
        <f t="shared" si="161"/>
        <v>2.030139467487774E-3</v>
      </c>
      <c r="AE963" s="5">
        <f t="shared" si="161"/>
        <v>1.9720798616569722E-3</v>
      </c>
      <c r="AF963"/>
      <c r="AG963" s="3">
        <f t="shared" ref="AG963:AG1026" si="167">AVERAGE(Z963:AB963)</f>
        <v>4.0000000000000002E-4</v>
      </c>
      <c r="AH963" s="5">
        <f t="shared" ref="AH963:AH1026" si="168">AVERAGE(AC963:AE963)</f>
        <v>2.2232643417632904E-3</v>
      </c>
      <c r="AI963"/>
      <c r="AJ963" s="3">
        <f t="shared" ref="AJ963:AJ1026" si="169">TTEST(Z963:AB963,AC963:AE963,2,1)</f>
        <v>1.4604302942095446E-2</v>
      </c>
      <c r="AK963" s="4">
        <f t="shared" si="163"/>
        <v>1.4604302942095446E-2</v>
      </c>
      <c r="AL963" s="4">
        <f t="shared" ref="AL963:AL1026" si="170">IF(AK963&gt;0.05,1,AK963)</f>
        <v>1.4604302942095446E-2</v>
      </c>
      <c r="AM963" s="4">
        <f t="shared" si="164"/>
        <v>5.5581608544082259</v>
      </c>
      <c r="AN963" s="4">
        <f t="shared" si="165"/>
        <v>2.474607587057192</v>
      </c>
      <c r="AO963" s="4" t="str">
        <f t="shared" si="166"/>
        <v>K06215</v>
      </c>
      <c r="AP963" s="16" t="str">
        <f t="shared" ref="AP963:AP1026" si="171">IF(AN963&lt;=$AT$2,$AV$2,IF(AND(AN963&gt;$AS$3,AN963&lt;=$AT$3),$AV$3,IF(AND(AN963&gt;$AS$4,AN963&lt;=$AT$4),$AV$4,IF(AND(AN963&gt;$AS$5,AN963&lt;=$AT$5),$AV$5,IF(AND(AN963&gt;$AS$6,AN963&lt;=$AT$6),$AV$6,IF(AND(AN963&gt;$AS$7,AN963&lt;=$AT$7),$AV$7,IF(AN963&gt;$AS$8,$AV$8)))))))</f>
        <v>#FF8000</v>
      </c>
    </row>
    <row r="964" spans="1:42" x14ac:dyDescent="0.35">
      <c r="A964" s="3" t="s">
        <v>3950</v>
      </c>
      <c r="B964" s="4"/>
      <c r="C964" s="4"/>
      <c r="D964" s="23" t="s">
        <v>32</v>
      </c>
      <c r="E964" s="4" t="s">
        <v>101</v>
      </c>
      <c r="F964" s="4" t="s">
        <v>34</v>
      </c>
      <c r="G964" s="4"/>
      <c r="H964" s="4"/>
      <c r="I964" s="4"/>
      <c r="J964" s="4"/>
      <c r="K964" s="4"/>
      <c r="L964" s="4"/>
      <c r="M964" s="4" t="s">
        <v>64</v>
      </c>
      <c r="N964" s="4" t="s">
        <v>41</v>
      </c>
      <c r="O964" s="4" t="s">
        <v>1593</v>
      </c>
      <c r="P964" s="4" t="s">
        <v>1594</v>
      </c>
      <c r="Q964" s="4" t="s">
        <v>3951</v>
      </c>
      <c r="R964" s="4">
        <v>92</v>
      </c>
      <c r="S964" s="4">
        <v>0</v>
      </c>
      <c r="T964" s="4">
        <v>0</v>
      </c>
      <c r="U964" s="4">
        <v>0</v>
      </c>
      <c r="V964" s="4">
        <v>0</v>
      </c>
      <c r="W964" s="4">
        <v>0</v>
      </c>
      <c r="X964" s="5">
        <v>0</v>
      </c>
      <c r="Z964" s="3">
        <f t="shared" si="162"/>
        <v>4.0000000000000002E-4</v>
      </c>
      <c r="AA964" s="4">
        <f t="shared" si="162"/>
        <v>4.0000000000000002E-4</v>
      </c>
      <c r="AB964" s="4">
        <f t="shared" si="162"/>
        <v>4.0000000000000002E-4</v>
      </c>
      <c r="AC964" s="4">
        <f t="shared" si="161"/>
        <v>4.0000000000000002E-4</v>
      </c>
      <c r="AD964" s="4">
        <f t="shared" si="161"/>
        <v>4.0000000000000002E-4</v>
      </c>
      <c r="AE964" s="5">
        <f t="shared" si="161"/>
        <v>4.0000000000000002E-4</v>
      </c>
      <c r="AF964"/>
      <c r="AG964" s="3">
        <f t="shared" si="167"/>
        <v>4.0000000000000002E-4</v>
      </c>
      <c r="AH964" s="5">
        <f t="shared" si="168"/>
        <v>4.0000000000000002E-4</v>
      </c>
      <c r="AI964"/>
      <c r="AJ964" s="3" t="e">
        <f t="shared" si="169"/>
        <v>#DIV/0!</v>
      </c>
      <c r="AK964" s="4">
        <f t="shared" si="163"/>
        <v>1</v>
      </c>
      <c r="AL964" s="4">
        <f t="shared" si="170"/>
        <v>1</v>
      </c>
      <c r="AM964" s="4">
        <f t="shared" si="164"/>
        <v>1</v>
      </c>
      <c r="AN964" s="4">
        <f t="shared" si="165"/>
        <v>0</v>
      </c>
      <c r="AO964" s="4">
        <f t="shared" si="166"/>
        <v>0</v>
      </c>
      <c r="AP964" s="16" t="str">
        <f t="shared" si="171"/>
        <v>#00FF00</v>
      </c>
    </row>
    <row r="965" spans="1:42" x14ac:dyDescent="0.35">
      <c r="A965" s="3" t="s">
        <v>3952</v>
      </c>
      <c r="B965" s="4" t="s">
        <v>3953</v>
      </c>
      <c r="C965" s="4" t="s">
        <v>2171</v>
      </c>
      <c r="D965" s="23" t="s">
        <v>32</v>
      </c>
      <c r="E965" s="4" t="s">
        <v>33</v>
      </c>
      <c r="F965" s="4" t="s">
        <v>34</v>
      </c>
      <c r="G965" s="4" t="s">
        <v>35</v>
      </c>
      <c r="H965" s="4" t="s">
        <v>36</v>
      </c>
      <c r="I965" s="4" t="s">
        <v>37</v>
      </c>
      <c r="J965" s="4" t="s">
        <v>38</v>
      </c>
      <c r="K965" s="4" t="s">
        <v>32</v>
      </c>
      <c r="L965" s="4" t="s">
        <v>39</v>
      </c>
      <c r="M965" s="4" t="s">
        <v>343</v>
      </c>
      <c r="N965" s="4" t="s">
        <v>41</v>
      </c>
      <c r="O965" s="4" t="s">
        <v>3954</v>
      </c>
      <c r="P965" s="4" t="s">
        <v>3955</v>
      </c>
      <c r="Q965" s="4" t="s">
        <v>3956</v>
      </c>
      <c r="R965" s="4">
        <v>88</v>
      </c>
      <c r="S965" s="4">
        <v>0</v>
      </c>
      <c r="T965" s="4">
        <v>0</v>
      </c>
      <c r="U965" s="4">
        <v>0</v>
      </c>
      <c r="V965" s="4">
        <v>1</v>
      </c>
      <c r="W965" s="4">
        <v>2</v>
      </c>
      <c r="X965" s="5">
        <v>4</v>
      </c>
      <c r="Z965" s="3">
        <f t="shared" si="162"/>
        <v>4.0000000000000002E-4</v>
      </c>
      <c r="AA965" s="4">
        <f t="shared" si="162"/>
        <v>4.0000000000000002E-4</v>
      </c>
      <c r="AB965" s="4">
        <f t="shared" si="162"/>
        <v>4.0000000000000002E-4</v>
      </c>
      <c r="AC965" s="4">
        <f t="shared" si="161"/>
        <v>8.5351473922902499E-4</v>
      </c>
      <c r="AD965" s="4">
        <f t="shared" si="161"/>
        <v>7.6225321499728306E-4</v>
      </c>
      <c r="AE965" s="5">
        <f t="shared" si="161"/>
        <v>1.028831944662789E-3</v>
      </c>
      <c r="AF965"/>
      <c r="AG965" s="3">
        <f t="shared" si="167"/>
        <v>4.0000000000000002E-4</v>
      </c>
      <c r="AH965" s="5">
        <f t="shared" si="168"/>
        <v>8.8153329962969897E-4</v>
      </c>
      <c r="AI965"/>
      <c r="AJ965" s="3">
        <f t="shared" si="169"/>
        <v>2.538573949170591E-2</v>
      </c>
      <c r="AK965" s="4">
        <f t="shared" si="163"/>
        <v>2.538573949170591E-2</v>
      </c>
      <c r="AL965" s="4">
        <f t="shared" si="170"/>
        <v>2.538573949170591E-2</v>
      </c>
      <c r="AM965" s="4">
        <f t="shared" si="164"/>
        <v>2.2038332490742474</v>
      </c>
      <c r="AN965" s="4">
        <f t="shared" si="165"/>
        <v>1.1400150679042185</v>
      </c>
      <c r="AO965" s="4" t="str">
        <f t="shared" si="166"/>
        <v>K00584</v>
      </c>
      <c r="AP965" s="16" t="str">
        <f t="shared" si="171"/>
        <v>#FFFF00</v>
      </c>
    </row>
    <row r="966" spans="1:42" x14ac:dyDescent="0.35">
      <c r="A966" s="3" t="s">
        <v>3957</v>
      </c>
      <c r="B966" s="4"/>
      <c r="C966" s="4"/>
      <c r="D966" s="23" t="s">
        <v>32</v>
      </c>
      <c r="E966" s="4" t="s">
        <v>33</v>
      </c>
      <c r="F966" s="4" t="s">
        <v>34</v>
      </c>
      <c r="G966" s="4" t="s">
        <v>35</v>
      </c>
      <c r="H966" s="4" t="s">
        <v>36</v>
      </c>
      <c r="I966" s="4" t="s">
        <v>37</v>
      </c>
      <c r="J966" s="4" t="s">
        <v>38</v>
      </c>
      <c r="K966" s="4" t="s">
        <v>32</v>
      </c>
      <c r="L966" s="4" t="s">
        <v>39</v>
      </c>
      <c r="M966" s="4" t="s">
        <v>169</v>
      </c>
      <c r="N966" s="4" t="s">
        <v>41</v>
      </c>
      <c r="O966" s="4" t="s">
        <v>50</v>
      </c>
      <c r="P966" s="4" t="s">
        <v>50</v>
      </c>
      <c r="Q966" s="4" t="s">
        <v>51</v>
      </c>
      <c r="R966" s="4">
        <v>86.4</v>
      </c>
      <c r="S966" s="4">
        <v>0</v>
      </c>
      <c r="T966" s="4">
        <v>0</v>
      </c>
      <c r="U966" s="4">
        <v>0</v>
      </c>
      <c r="V966" s="4">
        <v>0</v>
      </c>
      <c r="W966" s="4">
        <v>2</v>
      </c>
      <c r="X966" s="5">
        <v>3</v>
      </c>
      <c r="Z966" s="3">
        <f t="shared" si="162"/>
        <v>4.0000000000000002E-4</v>
      </c>
      <c r="AA966" s="4">
        <f t="shared" si="162"/>
        <v>4.0000000000000002E-4</v>
      </c>
      <c r="AB966" s="4">
        <f t="shared" si="162"/>
        <v>4.0000000000000002E-4</v>
      </c>
      <c r="AC966" s="4">
        <f t="shared" si="161"/>
        <v>4.0000000000000002E-4</v>
      </c>
      <c r="AD966" s="4">
        <f t="shared" si="161"/>
        <v>7.6225321499728306E-4</v>
      </c>
      <c r="AE966" s="5">
        <f t="shared" si="161"/>
        <v>8.7162395849709167E-4</v>
      </c>
      <c r="AF966"/>
      <c r="AG966" s="3">
        <f t="shared" si="167"/>
        <v>4.0000000000000002E-4</v>
      </c>
      <c r="AH966" s="5">
        <f t="shared" si="168"/>
        <v>6.7795905783145816E-4</v>
      </c>
      <c r="AI966"/>
      <c r="AJ966" s="3">
        <f t="shared" si="169"/>
        <v>0.19043708537264914</v>
      </c>
      <c r="AK966" s="4">
        <f t="shared" si="163"/>
        <v>0.19043708537264914</v>
      </c>
      <c r="AL966" s="4">
        <f t="shared" si="170"/>
        <v>1</v>
      </c>
      <c r="AM966" s="4">
        <f t="shared" si="164"/>
        <v>1.6948976445786452</v>
      </c>
      <c r="AN966" s="4">
        <f t="shared" si="165"/>
        <v>0</v>
      </c>
      <c r="AO966" s="4">
        <f t="shared" si="166"/>
        <v>0</v>
      </c>
      <c r="AP966" s="16" t="str">
        <f t="shared" si="171"/>
        <v>#00FF00</v>
      </c>
    </row>
    <row r="967" spans="1:42" x14ac:dyDescent="0.35">
      <c r="A967" s="3" t="s">
        <v>3958</v>
      </c>
      <c r="B967" s="4" t="s">
        <v>3959</v>
      </c>
      <c r="C967" s="4"/>
      <c r="D967" s="23" t="s">
        <v>32</v>
      </c>
      <c r="E967" s="4" t="s">
        <v>33</v>
      </c>
      <c r="F967" s="4" t="s">
        <v>34</v>
      </c>
      <c r="G967" s="4" t="s">
        <v>35</v>
      </c>
      <c r="H967" s="4" t="s">
        <v>36</v>
      </c>
      <c r="I967" s="4" t="s">
        <v>37</v>
      </c>
      <c r="J967" s="4" t="s">
        <v>38</v>
      </c>
      <c r="K967" s="4" t="s">
        <v>32</v>
      </c>
      <c r="L967" s="4" t="s">
        <v>39</v>
      </c>
      <c r="M967" s="4" t="s">
        <v>482</v>
      </c>
      <c r="N967" s="4" t="s">
        <v>41</v>
      </c>
      <c r="O967" s="4" t="s">
        <v>3960</v>
      </c>
      <c r="P967" s="4" t="s">
        <v>3961</v>
      </c>
      <c r="Q967" s="4" t="s">
        <v>3962</v>
      </c>
      <c r="R967" s="4">
        <v>94.8</v>
      </c>
      <c r="S967" s="4">
        <v>2</v>
      </c>
      <c r="T967" s="4">
        <v>1</v>
      </c>
      <c r="U967" s="4">
        <v>0</v>
      </c>
      <c r="V967" s="4">
        <v>24</v>
      </c>
      <c r="W967" s="4">
        <v>36</v>
      </c>
      <c r="X967" s="5">
        <v>34</v>
      </c>
      <c r="Z967" s="3">
        <f t="shared" si="162"/>
        <v>3.4882758620689652E-2</v>
      </c>
      <c r="AA967" s="4">
        <f t="shared" si="162"/>
        <v>8.9470085470085472E-3</v>
      </c>
      <c r="AB967" s="4">
        <f t="shared" si="162"/>
        <v>4.0000000000000002E-4</v>
      </c>
      <c r="AC967" s="4">
        <f t="shared" si="161"/>
        <v>1.1284353741496597E-2</v>
      </c>
      <c r="AD967" s="4">
        <f t="shared" si="161"/>
        <v>6.9205578699510963E-3</v>
      </c>
      <c r="AE967" s="5">
        <f t="shared" si="161"/>
        <v>5.7450715296337058E-3</v>
      </c>
      <c r="AF967"/>
      <c r="AG967" s="3">
        <f t="shared" si="167"/>
        <v>1.4743255722566066E-2</v>
      </c>
      <c r="AH967" s="5">
        <f t="shared" si="168"/>
        <v>7.9833277136938004E-3</v>
      </c>
      <c r="AI967"/>
      <c r="AJ967" s="3">
        <f t="shared" si="169"/>
        <v>0.51778765657857884</v>
      </c>
      <c r="AK967" s="4">
        <f t="shared" si="163"/>
        <v>0.51778765657857884</v>
      </c>
      <c r="AL967" s="4">
        <f t="shared" si="170"/>
        <v>1</v>
      </c>
      <c r="AM967" s="4">
        <f t="shared" si="164"/>
        <v>0.5414901473542576</v>
      </c>
      <c r="AN967" s="4">
        <f t="shared" si="165"/>
        <v>0</v>
      </c>
      <c r="AO967" s="4" t="str">
        <f t="shared" si="166"/>
        <v>K03231</v>
      </c>
      <c r="AP967" s="16" t="str">
        <f t="shared" si="171"/>
        <v>#00FF00</v>
      </c>
    </row>
    <row r="968" spans="1:42" x14ac:dyDescent="0.35">
      <c r="A968" s="3" t="s">
        <v>3963</v>
      </c>
      <c r="B968" s="4" t="s">
        <v>1495</v>
      </c>
      <c r="C968" s="4" t="s">
        <v>1496</v>
      </c>
      <c r="D968" s="23" t="s">
        <v>32</v>
      </c>
      <c r="E968" s="4" t="s">
        <v>33</v>
      </c>
      <c r="F968" s="4" t="s">
        <v>34</v>
      </c>
      <c r="G968" s="4" t="s">
        <v>35</v>
      </c>
      <c r="H968" s="4" t="s">
        <v>36</v>
      </c>
      <c r="I968" s="4" t="s">
        <v>37</v>
      </c>
      <c r="J968" s="4" t="s">
        <v>38</v>
      </c>
      <c r="K968" s="4" t="s">
        <v>32</v>
      </c>
      <c r="L968" s="4" t="s">
        <v>373</v>
      </c>
      <c r="M968" s="4" t="s">
        <v>118</v>
      </c>
      <c r="N968" s="4" t="s">
        <v>41</v>
      </c>
      <c r="O968" s="4" t="s">
        <v>1497</v>
      </c>
      <c r="P968" s="4" t="s">
        <v>1498</v>
      </c>
      <c r="Q968" s="4" t="s">
        <v>3964</v>
      </c>
      <c r="R968" s="4">
        <v>92.2</v>
      </c>
      <c r="S968" s="4">
        <v>0</v>
      </c>
      <c r="T968" s="4">
        <v>0</v>
      </c>
      <c r="U968" s="4">
        <v>0</v>
      </c>
      <c r="V968" s="4">
        <v>0</v>
      </c>
      <c r="W968" s="4">
        <v>0</v>
      </c>
      <c r="X968" s="5">
        <v>5</v>
      </c>
      <c r="Z968" s="3">
        <f t="shared" si="162"/>
        <v>4.0000000000000002E-4</v>
      </c>
      <c r="AA968" s="4">
        <f t="shared" si="162"/>
        <v>4.0000000000000002E-4</v>
      </c>
      <c r="AB968" s="4">
        <f t="shared" si="162"/>
        <v>4.0000000000000002E-4</v>
      </c>
      <c r="AC968" s="4">
        <f t="shared" si="161"/>
        <v>4.0000000000000002E-4</v>
      </c>
      <c r="AD968" s="4">
        <f t="shared" si="161"/>
        <v>4.0000000000000002E-4</v>
      </c>
      <c r="AE968" s="5">
        <f t="shared" si="161"/>
        <v>1.1860399308284862E-3</v>
      </c>
      <c r="AF968"/>
      <c r="AG968" s="3">
        <f t="shared" si="167"/>
        <v>4.0000000000000002E-4</v>
      </c>
      <c r="AH968" s="5">
        <f t="shared" si="168"/>
        <v>6.62013310276162E-4</v>
      </c>
      <c r="AI968"/>
      <c r="AJ968" s="3">
        <f t="shared" si="169"/>
        <v>0.42264973081037438</v>
      </c>
      <c r="AK968" s="4">
        <f t="shared" si="163"/>
        <v>0.42264973081037438</v>
      </c>
      <c r="AL968" s="4">
        <f t="shared" si="170"/>
        <v>1</v>
      </c>
      <c r="AM968" s="4">
        <f t="shared" si="164"/>
        <v>1.6550332756904049</v>
      </c>
      <c r="AN968" s="4">
        <f t="shared" si="165"/>
        <v>0</v>
      </c>
      <c r="AO968" s="4" t="str">
        <f t="shared" si="166"/>
        <v>K01895</v>
      </c>
      <c r="AP968" s="16" t="str">
        <f t="shared" si="171"/>
        <v>#00FF00</v>
      </c>
    </row>
    <row r="969" spans="1:42" x14ac:dyDescent="0.35">
      <c r="A969" s="3" t="s">
        <v>3965</v>
      </c>
      <c r="B969" s="4"/>
      <c r="C969" s="4"/>
      <c r="D969" s="23" t="s">
        <v>32</v>
      </c>
      <c r="E969" s="4" t="s">
        <v>33</v>
      </c>
      <c r="F969" s="4" t="s">
        <v>34</v>
      </c>
      <c r="G969" s="4" t="s">
        <v>35</v>
      </c>
      <c r="H969" s="4" t="s">
        <v>36</v>
      </c>
      <c r="I969" s="4" t="s">
        <v>37</v>
      </c>
      <c r="J969" s="4" t="s">
        <v>38</v>
      </c>
      <c r="K969" s="4" t="s">
        <v>32</v>
      </c>
      <c r="L969" s="4" t="s">
        <v>39</v>
      </c>
      <c r="M969" s="4" t="s">
        <v>228</v>
      </c>
      <c r="N969" s="4" t="s">
        <v>41</v>
      </c>
      <c r="O969" s="4" t="s">
        <v>50</v>
      </c>
      <c r="P969" s="4" t="s">
        <v>50</v>
      </c>
      <c r="Q969" s="4" t="s">
        <v>51</v>
      </c>
      <c r="R969" s="4">
        <v>76.400000000000006</v>
      </c>
      <c r="S969" s="4">
        <v>0</v>
      </c>
      <c r="T969" s="4">
        <v>0</v>
      </c>
      <c r="U969" s="4">
        <v>0</v>
      </c>
      <c r="V969" s="4">
        <v>4</v>
      </c>
      <c r="W969" s="4">
        <v>7</v>
      </c>
      <c r="X969" s="5">
        <v>8</v>
      </c>
      <c r="Z969" s="3">
        <f t="shared" si="162"/>
        <v>4.0000000000000002E-4</v>
      </c>
      <c r="AA969" s="4">
        <f t="shared" si="162"/>
        <v>4.0000000000000002E-4</v>
      </c>
      <c r="AB969" s="4">
        <f t="shared" si="162"/>
        <v>4.0000000000000002E-4</v>
      </c>
      <c r="AC969" s="4">
        <f t="shared" si="161"/>
        <v>2.2140589569160998E-3</v>
      </c>
      <c r="AD969" s="4">
        <f t="shared" si="161"/>
        <v>1.6678862524904909E-3</v>
      </c>
      <c r="AE969" s="5">
        <f t="shared" si="161"/>
        <v>1.6576638893255778E-3</v>
      </c>
      <c r="AF969"/>
      <c r="AG969" s="3">
        <f t="shared" si="167"/>
        <v>4.0000000000000002E-4</v>
      </c>
      <c r="AH969" s="5">
        <f t="shared" si="168"/>
        <v>1.8465363662440561E-3</v>
      </c>
      <c r="AI969"/>
      <c r="AJ969" s="3">
        <f t="shared" si="169"/>
        <v>1.5761522335661884E-2</v>
      </c>
      <c r="AK969" s="4">
        <f t="shared" si="163"/>
        <v>1.5761522335661884E-2</v>
      </c>
      <c r="AL969" s="4">
        <f t="shared" si="170"/>
        <v>1.5761522335661884E-2</v>
      </c>
      <c r="AM969" s="4">
        <f t="shared" si="164"/>
        <v>4.6163409156101398</v>
      </c>
      <c r="AN969" s="4">
        <f t="shared" si="165"/>
        <v>2.2067497705818866</v>
      </c>
      <c r="AO969" s="4">
        <f t="shared" si="166"/>
        <v>0</v>
      </c>
      <c r="AP969" s="16" t="str">
        <f t="shared" si="171"/>
        <v>#FF8000</v>
      </c>
    </row>
    <row r="970" spans="1:42" x14ac:dyDescent="0.35">
      <c r="A970" s="3" t="s">
        <v>3966</v>
      </c>
      <c r="B970" s="4" t="s">
        <v>3967</v>
      </c>
      <c r="C970" s="4" t="s">
        <v>3968</v>
      </c>
      <c r="D970" s="23" t="s">
        <v>32</v>
      </c>
      <c r="E970" s="4" t="s">
        <v>101</v>
      </c>
      <c r="F970" s="4" t="s">
        <v>34</v>
      </c>
      <c r="G970" s="4"/>
      <c r="H970" s="4"/>
      <c r="I970" s="4"/>
      <c r="J970" s="4"/>
      <c r="K970" s="4"/>
      <c r="L970" s="4"/>
      <c r="M970" s="4" t="s">
        <v>150</v>
      </c>
      <c r="N970" s="4" t="s">
        <v>41</v>
      </c>
      <c r="O970" s="4" t="s">
        <v>3969</v>
      </c>
      <c r="P970" s="4" t="s">
        <v>3970</v>
      </c>
      <c r="Q970" s="4" t="s">
        <v>3971</v>
      </c>
      <c r="R970" s="4">
        <v>86.5</v>
      </c>
      <c r="S970" s="4">
        <v>0</v>
      </c>
      <c r="T970" s="4">
        <v>0</v>
      </c>
      <c r="U970" s="4">
        <v>0</v>
      </c>
      <c r="V970" s="4">
        <v>0</v>
      </c>
      <c r="W970" s="4">
        <v>0</v>
      </c>
      <c r="X970" s="5">
        <v>1</v>
      </c>
      <c r="Z970" s="3">
        <f t="shared" si="162"/>
        <v>4.0000000000000002E-4</v>
      </c>
      <c r="AA970" s="4">
        <f t="shared" si="162"/>
        <v>4.0000000000000002E-4</v>
      </c>
      <c r="AB970" s="4">
        <f t="shared" si="162"/>
        <v>4.0000000000000002E-4</v>
      </c>
      <c r="AC970" s="4">
        <f t="shared" si="161"/>
        <v>4.0000000000000002E-4</v>
      </c>
      <c r="AD970" s="4">
        <f t="shared" si="161"/>
        <v>4.0000000000000002E-4</v>
      </c>
      <c r="AE970" s="5">
        <f t="shared" si="161"/>
        <v>5.5720798616569727E-4</v>
      </c>
      <c r="AF970"/>
      <c r="AG970" s="3">
        <f t="shared" si="167"/>
        <v>4.0000000000000002E-4</v>
      </c>
      <c r="AH970" s="5">
        <f t="shared" si="168"/>
        <v>4.5240266205523244E-4</v>
      </c>
      <c r="AI970"/>
      <c r="AJ970" s="3">
        <f t="shared" si="169"/>
        <v>0.42264973081037416</v>
      </c>
      <c r="AK970" s="4">
        <f t="shared" si="163"/>
        <v>0.42264973081037416</v>
      </c>
      <c r="AL970" s="4">
        <f t="shared" si="170"/>
        <v>1</v>
      </c>
      <c r="AM970" s="4">
        <f t="shared" si="164"/>
        <v>1.1310066551380811</v>
      </c>
      <c r="AN970" s="4">
        <f t="shared" si="165"/>
        <v>0</v>
      </c>
      <c r="AO970" s="4" t="str">
        <f t="shared" si="166"/>
        <v>K07583</v>
      </c>
      <c r="AP970" s="16" t="str">
        <f t="shared" si="171"/>
        <v>#00FF00</v>
      </c>
    </row>
    <row r="971" spans="1:42" x14ac:dyDescent="0.35">
      <c r="A971" s="3" t="s">
        <v>3972</v>
      </c>
      <c r="B971" s="4"/>
      <c r="C971" s="4"/>
      <c r="D971" s="23" t="s">
        <v>32</v>
      </c>
      <c r="E971" s="4" t="s">
        <v>33</v>
      </c>
      <c r="F971" s="4" t="s">
        <v>34</v>
      </c>
      <c r="G971" s="4" t="s">
        <v>35</v>
      </c>
      <c r="H971" s="4" t="s">
        <v>36</v>
      </c>
      <c r="I971" s="4" t="s">
        <v>37</v>
      </c>
      <c r="J971" s="4" t="s">
        <v>38</v>
      </c>
      <c r="K971" s="4" t="s">
        <v>32</v>
      </c>
      <c r="L971" s="4" t="s">
        <v>39</v>
      </c>
      <c r="M971" s="4" t="s">
        <v>56</v>
      </c>
      <c r="N971" s="4" t="s">
        <v>41</v>
      </c>
      <c r="O971" s="4" t="s">
        <v>2214</v>
      </c>
      <c r="P971" s="4" t="s">
        <v>2215</v>
      </c>
      <c r="Q971" s="4" t="s">
        <v>121</v>
      </c>
      <c r="R971" s="4">
        <v>64.5</v>
      </c>
      <c r="S971" s="4">
        <v>0</v>
      </c>
      <c r="T971" s="4">
        <v>0</v>
      </c>
      <c r="U971" s="4">
        <v>0</v>
      </c>
      <c r="V971" s="4">
        <v>1</v>
      </c>
      <c r="W971" s="4">
        <v>1</v>
      </c>
      <c r="X971" s="5">
        <v>2</v>
      </c>
      <c r="Z971" s="3">
        <f t="shared" si="162"/>
        <v>4.0000000000000002E-4</v>
      </c>
      <c r="AA971" s="4">
        <f t="shared" si="162"/>
        <v>4.0000000000000002E-4</v>
      </c>
      <c r="AB971" s="4">
        <f t="shared" si="162"/>
        <v>4.0000000000000002E-4</v>
      </c>
      <c r="AC971" s="4">
        <f t="shared" si="161"/>
        <v>8.5351473922902499E-4</v>
      </c>
      <c r="AD971" s="4">
        <f t="shared" si="161"/>
        <v>5.8112660749864162E-4</v>
      </c>
      <c r="AE971" s="5">
        <f t="shared" si="161"/>
        <v>7.1441597233139447E-4</v>
      </c>
      <c r="AF971"/>
      <c r="AG971" s="3">
        <f t="shared" si="167"/>
        <v>4.0000000000000002E-4</v>
      </c>
      <c r="AH971" s="5">
        <f t="shared" si="168"/>
        <v>7.1635243968635369E-4</v>
      </c>
      <c r="AI971"/>
      <c r="AJ971" s="3">
        <f t="shared" si="169"/>
        <v>5.6595423698314828E-2</v>
      </c>
      <c r="AK971" s="4">
        <f t="shared" si="163"/>
        <v>5.6595423698314828E-2</v>
      </c>
      <c r="AL971" s="4">
        <f t="shared" si="170"/>
        <v>1</v>
      </c>
      <c r="AM971" s="4">
        <f t="shared" si="164"/>
        <v>1.7908810992158841</v>
      </c>
      <c r="AN971" s="4">
        <f t="shared" si="165"/>
        <v>0</v>
      </c>
      <c r="AO971" s="4">
        <f t="shared" si="166"/>
        <v>0</v>
      </c>
      <c r="AP971" s="16" t="str">
        <f t="shared" si="171"/>
        <v>#00FF00</v>
      </c>
    </row>
    <row r="972" spans="1:42" x14ac:dyDescent="0.35">
      <c r="A972" s="3" t="s">
        <v>3973</v>
      </c>
      <c r="B972" s="4" t="s">
        <v>3974</v>
      </c>
      <c r="C972" s="4" t="s">
        <v>3975</v>
      </c>
      <c r="D972" s="23" t="s">
        <v>32</v>
      </c>
      <c r="E972" s="4" t="s">
        <v>33</v>
      </c>
      <c r="F972" s="4" t="s">
        <v>34</v>
      </c>
      <c r="G972" s="4" t="s">
        <v>35</v>
      </c>
      <c r="H972" s="4" t="s">
        <v>36</v>
      </c>
      <c r="I972" s="4" t="s">
        <v>37</v>
      </c>
      <c r="J972" s="4" t="s">
        <v>38</v>
      </c>
      <c r="K972" s="4" t="s">
        <v>32</v>
      </c>
      <c r="L972" s="4" t="s">
        <v>39</v>
      </c>
      <c r="M972" s="4" t="s">
        <v>741</v>
      </c>
      <c r="N972" s="4" t="s">
        <v>41</v>
      </c>
      <c r="O972" s="4" t="s">
        <v>3976</v>
      </c>
      <c r="P972" s="4" t="s">
        <v>3977</v>
      </c>
      <c r="Q972" s="4" t="s">
        <v>3978</v>
      </c>
      <c r="R972" s="4">
        <v>86.7</v>
      </c>
      <c r="S972" s="4">
        <v>0</v>
      </c>
      <c r="T972" s="4">
        <v>0</v>
      </c>
      <c r="U972" s="4">
        <v>0</v>
      </c>
      <c r="V972" s="4">
        <v>0</v>
      </c>
      <c r="W972" s="4">
        <v>0</v>
      </c>
      <c r="X972" s="5">
        <v>0</v>
      </c>
      <c r="Z972" s="3">
        <f t="shared" si="162"/>
        <v>4.0000000000000002E-4</v>
      </c>
      <c r="AA972" s="4">
        <f t="shared" si="162"/>
        <v>4.0000000000000002E-4</v>
      </c>
      <c r="AB972" s="4">
        <f t="shared" si="162"/>
        <v>4.0000000000000002E-4</v>
      </c>
      <c r="AC972" s="4">
        <f t="shared" si="161"/>
        <v>4.0000000000000002E-4</v>
      </c>
      <c r="AD972" s="4">
        <f t="shared" si="161"/>
        <v>4.0000000000000002E-4</v>
      </c>
      <c r="AE972" s="5">
        <f t="shared" si="161"/>
        <v>4.0000000000000002E-4</v>
      </c>
      <c r="AF972"/>
      <c r="AG972" s="3">
        <f t="shared" si="167"/>
        <v>4.0000000000000002E-4</v>
      </c>
      <c r="AH972" s="5">
        <f t="shared" si="168"/>
        <v>4.0000000000000002E-4</v>
      </c>
      <c r="AI972"/>
      <c r="AJ972" s="3" t="e">
        <f t="shared" si="169"/>
        <v>#DIV/0!</v>
      </c>
      <c r="AK972" s="4">
        <f t="shared" si="163"/>
        <v>1</v>
      </c>
      <c r="AL972" s="4">
        <f t="shared" si="170"/>
        <v>1</v>
      </c>
      <c r="AM972" s="4">
        <f t="shared" si="164"/>
        <v>1</v>
      </c>
      <c r="AN972" s="4">
        <f t="shared" si="165"/>
        <v>0</v>
      </c>
      <c r="AO972" s="4" t="str">
        <f t="shared" si="166"/>
        <v>K03601</v>
      </c>
      <c r="AP972" s="16" t="str">
        <f t="shared" si="171"/>
        <v>#00FF00</v>
      </c>
    </row>
    <row r="973" spans="1:42" x14ac:dyDescent="0.35">
      <c r="A973" s="3" t="s">
        <v>3979</v>
      </c>
      <c r="B973" s="4"/>
      <c r="C973" s="4"/>
      <c r="D973" s="23" t="s">
        <v>32</v>
      </c>
      <c r="E973" s="4" t="s">
        <v>33</v>
      </c>
      <c r="F973" s="4" t="s">
        <v>34</v>
      </c>
      <c r="G973" s="4" t="s">
        <v>35</v>
      </c>
      <c r="H973" s="4" t="s">
        <v>36</v>
      </c>
      <c r="I973" s="4" t="s">
        <v>37</v>
      </c>
      <c r="J973" s="4" t="s">
        <v>38</v>
      </c>
      <c r="K973" s="4" t="s">
        <v>32</v>
      </c>
      <c r="L973" s="4" t="s">
        <v>39</v>
      </c>
      <c r="M973" s="4" t="s">
        <v>367</v>
      </c>
      <c r="N973" s="4" t="s">
        <v>41</v>
      </c>
      <c r="O973" s="4" t="s">
        <v>3980</v>
      </c>
      <c r="P973" s="4" t="s">
        <v>3981</v>
      </c>
      <c r="Q973" s="4" t="s">
        <v>694</v>
      </c>
      <c r="R973" s="4">
        <v>52.8</v>
      </c>
      <c r="S973" s="4">
        <v>0</v>
      </c>
      <c r="T973" s="4">
        <v>0</v>
      </c>
      <c r="U973" s="4">
        <v>0</v>
      </c>
      <c r="V973" s="4">
        <v>0</v>
      </c>
      <c r="W973" s="4">
        <v>0</v>
      </c>
      <c r="X973" s="5">
        <v>1</v>
      </c>
      <c r="Z973" s="3">
        <f t="shared" si="162"/>
        <v>4.0000000000000002E-4</v>
      </c>
      <c r="AA973" s="4">
        <f t="shared" si="162"/>
        <v>4.0000000000000002E-4</v>
      </c>
      <c r="AB973" s="4">
        <f t="shared" si="162"/>
        <v>4.0000000000000002E-4</v>
      </c>
      <c r="AC973" s="4">
        <f t="shared" si="161"/>
        <v>4.0000000000000002E-4</v>
      </c>
      <c r="AD973" s="4">
        <f t="shared" si="161"/>
        <v>4.0000000000000002E-4</v>
      </c>
      <c r="AE973" s="5">
        <f t="shared" si="161"/>
        <v>5.5720798616569727E-4</v>
      </c>
      <c r="AF973"/>
      <c r="AG973" s="3">
        <f t="shared" si="167"/>
        <v>4.0000000000000002E-4</v>
      </c>
      <c r="AH973" s="5">
        <f t="shared" si="168"/>
        <v>4.5240266205523244E-4</v>
      </c>
      <c r="AI973"/>
      <c r="AJ973" s="3">
        <f t="shared" si="169"/>
        <v>0.42264973081037416</v>
      </c>
      <c r="AK973" s="4">
        <f t="shared" si="163"/>
        <v>0.42264973081037416</v>
      </c>
      <c r="AL973" s="4">
        <f t="shared" si="170"/>
        <v>1</v>
      </c>
      <c r="AM973" s="4">
        <f t="shared" si="164"/>
        <v>1.1310066551380811</v>
      </c>
      <c r="AN973" s="4">
        <f t="shared" si="165"/>
        <v>0</v>
      </c>
      <c r="AO973" s="4">
        <f t="shared" si="166"/>
        <v>0</v>
      </c>
      <c r="AP973" s="16" t="str">
        <f t="shared" si="171"/>
        <v>#00FF00</v>
      </c>
    </row>
    <row r="974" spans="1:42" x14ac:dyDescent="0.35">
      <c r="A974" s="3" t="s">
        <v>3982</v>
      </c>
      <c r="B974" s="4" t="s">
        <v>3983</v>
      </c>
      <c r="C974" s="4" t="s">
        <v>3984</v>
      </c>
      <c r="D974" s="23" t="s">
        <v>32</v>
      </c>
      <c r="E974" s="4" t="s">
        <v>33</v>
      </c>
      <c r="F974" s="4" t="s">
        <v>34</v>
      </c>
      <c r="G974" s="4" t="s">
        <v>35</v>
      </c>
      <c r="H974" s="4" t="s">
        <v>36</v>
      </c>
      <c r="I974" s="4" t="s">
        <v>37</v>
      </c>
      <c r="J974" s="4" t="s">
        <v>38</v>
      </c>
      <c r="K974" s="4" t="s">
        <v>32</v>
      </c>
      <c r="L974" s="4" t="s">
        <v>39</v>
      </c>
      <c r="M974" s="4" t="s">
        <v>577</v>
      </c>
      <c r="N974" s="4" t="s">
        <v>41</v>
      </c>
      <c r="O974" s="4" t="s">
        <v>3985</v>
      </c>
      <c r="P974" s="4" t="s">
        <v>3986</v>
      </c>
      <c r="Q974" s="4" t="s">
        <v>3987</v>
      </c>
      <c r="R974" s="4">
        <v>92</v>
      </c>
      <c r="S974" s="4">
        <v>0</v>
      </c>
      <c r="T974" s="4">
        <v>0</v>
      </c>
      <c r="U974" s="4">
        <v>0</v>
      </c>
      <c r="V974" s="4">
        <v>2</v>
      </c>
      <c r="W974" s="4">
        <v>4</v>
      </c>
      <c r="X974" s="5">
        <v>7</v>
      </c>
      <c r="Z974" s="3">
        <f t="shared" si="162"/>
        <v>4.0000000000000002E-4</v>
      </c>
      <c r="AA974" s="4">
        <f t="shared" si="162"/>
        <v>4.0000000000000002E-4</v>
      </c>
      <c r="AB974" s="4">
        <f t="shared" si="162"/>
        <v>4.0000000000000002E-4</v>
      </c>
      <c r="AC974" s="4">
        <f t="shared" si="161"/>
        <v>1.30702947845805E-3</v>
      </c>
      <c r="AD974" s="4">
        <f t="shared" si="161"/>
        <v>1.1245064299945662E-3</v>
      </c>
      <c r="AE974" s="5">
        <f t="shared" si="161"/>
        <v>1.5004559031598806E-3</v>
      </c>
      <c r="AF974"/>
      <c r="AG974" s="3">
        <f t="shared" si="167"/>
        <v>4.0000000000000002E-4</v>
      </c>
      <c r="AH974" s="5">
        <f t="shared" si="168"/>
        <v>1.3106639372041657E-3</v>
      </c>
      <c r="AI974"/>
      <c r="AJ974" s="3">
        <f t="shared" si="169"/>
        <v>1.3910634722068578E-2</v>
      </c>
      <c r="AK974" s="4">
        <f t="shared" si="163"/>
        <v>1.3910634722068578E-2</v>
      </c>
      <c r="AL974" s="4">
        <f t="shared" si="170"/>
        <v>1.3910634722068578E-2</v>
      </c>
      <c r="AM974" s="4">
        <f t="shared" si="164"/>
        <v>3.2766598430104144</v>
      </c>
      <c r="AN974" s="4">
        <f t="shared" si="165"/>
        <v>1.7122259114300653</v>
      </c>
      <c r="AO974" s="4" t="str">
        <f t="shared" si="166"/>
        <v>K01687</v>
      </c>
      <c r="AP974" s="16" t="str">
        <f t="shared" si="171"/>
        <v>#FFFF00</v>
      </c>
    </row>
    <row r="975" spans="1:42" x14ac:dyDescent="0.35">
      <c r="A975" s="3" t="s">
        <v>3988</v>
      </c>
      <c r="B975" s="4" t="s">
        <v>3989</v>
      </c>
      <c r="C975" s="4"/>
      <c r="D975" s="23" t="s">
        <v>32</v>
      </c>
      <c r="E975" s="4" t="s">
        <v>33</v>
      </c>
      <c r="F975" s="4" t="s">
        <v>34</v>
      </c>
      <c r="G975" s="4" t="s">
        <v>35</v>
      </c>
      <c r="H975" s="4" t="s">
        <v>36</v>
      </c>
      <c r="I975" s="4" t="s">
        <v>37</v>
      </c>
      <c r="J975" s="4" t="s">
        <v>38</v>
      </c>
      <c r="K975" s="4" t="s">
        <v>32</v>
      </c>
      <c r="L975" s="4" t="s">
        <v>39</v>
      </c>
      <c r="M975" s="4" t="s">
        <v>143</v>
      </c>
      <c r="N975" s="4" t="s">
        <v>41</v>
      </c>
      <c r="O975" s="4" t="s">
        <v>3990</v>
      </c>
      <c r="P975" s="4" t="s">
        <v>3991</v>
      </c>
      <c r="Q975" s="4" t="s">
        <v>3992</v>
      </c>
      <c r="R975" s="4">
        <v>95.9</v>
      </c>
      <c r="S975" s="4">
        <v>0</v>
      </c>
      <c r="T975" s="4">
        <v>0</v>
      </c>
      <c r="U975" s="4">
        <v>0</v>
      </c>
      <c r="V975" s="4">
        <v>0</v>
      </c>
      <c r="W975" s="4">
        <v>8</v>
      </c>
      <c r="X975" s="5">
        <v>7</v>
      </c>
      <c r="Z975" s="3">
        <f t="shared" si="162"/>
        <v>4.0000000000000002E-4</v>
      </c>
      <c r="AA975" s="4">
        <f t="shared" si="162"/>
        <v>4.0000000000000002E-4</v>
      </c>
      <c r="AB975" s="4">
        <f t="shared" si="162"/>
        <v>4.0000000000000002E-4</v>
      </c>
      <c r="AC975" s="4">
        <f t="shared" si="161"/>
        <v>4.0000000000000002E-4</v>
      </c>
      <c r="AD975" s="4">
        <f t="shared" si="161"/>
        <v>1.8490128599891323E-3</v>
      </c>
      <c r="AE975" s="5">
        <f t="shared" si="161"/>
        <v>1.5004559031598806E-3</v>
      </c>
      <c r="AF975"/>
      <c r="AG975" s="3">
        <f t="shared" si="167"/>
        <v>4.0000000000000002E-4</v>
      </c>
      <c r="AH975" s="5">
        <f t="shared" si="168"/>
        <v>1.249822921049671E-3</v>
      </c>
      <c r="AI975"/>
      <c r="AJ975" s="3">
        <f t="shared" si="169"/>
        <v>0.19102892624310452</v>
      </c>
      <c r="AK975" s="4">
        <f t="shared" si="163"/>
        <v>0.19102892624310452</v>
      </c>
      <c r="AL975" s="4">
        <f t="shared" si="170"/>
        <v>1</v>
      </c>
      <c r="AM975" s="4">
        <f t="shared" si="164"/>
        <v>3.1245573026241775</v>
      </c>
      <c r="AN975" s="4">
        <f t="shared" si="165"/>
        <v>0</v>
      </c>
      <c r="AO975" s="4" t="str">
        <f t="shared" si="166"/>
        <v>K03531</v>
      </c>
      <c r="AP975" s="16" t="str">
        <f t="shared" si="171"/>
        <v>#00FF00</v>
      </c>
    </row>
    <row r="976" spans="1:42" x14ac:dyDescent="0.35">
      <c r="A976" s="3" t="s">
        <v>3993</v>
      </c>
      <c r="B976" s="4"/>
      <c r="C976" s="4"/>
      <c r="D976" s="23" t="s">
        <v>32</v>
      </c>
      <c r="E976" s="4" t="s">
        <v>33</v>
      </c>
      <c r="F976" s="4" t="s">
        <v>34</v>
      </c>
      <c r="G976" s="4" t="s">
        <v>35</v>
      </c>
      <c r="H976" s="4" t="s">
        <v>36</v>
      </c>
      <c r="I976" s="4" t="s">
        <v>37</v>
      </c>
      <c r="J976" s="4" t="s">
        <v>38</v>
      </c>
      <c r="K976" s="4" t="s">
        <v>32</v>
      </c>
      <c r="L976" s="4" t="s">
        <v>39</v>
      </c>
      <c r="M976" s="4" t="s">
        <v>197</v>
      </c>
      <c r="N976" s="4" t="s">
        <v>41</v>
      </c>
      <c r="O976" s="4" t="s">
        <v>3571</v>
      </c>
      <c r="P976" s="4" t="s">
        <v>3572</v>
      </c>
      <c r="Q976" s="4" t="s">
        <v>3573</v>
      </c>
      <c r="R976" s="4">
        <v>96.7</v>
      </c>
      <c r="S976" s="4">
        <v>0</v>
      </c>
      <c r="T976" s="4">
        <v>0</v>
      </c>
      <c r="U976" s="4">
        <v>0</v>
      </c>
      <c r="V976" s="4">
        <v>0</v>
      </c>
      <c r="W976" s="4">
        <v>2</v>
      </c>
      <c r="X976" s="5">
        <v>2</v>
      </c>
      <c r="Z976" s="3">
        <f t="shared" si="162"/>
        <v>4.0000000000000002E-4</v>
      </c>
      <c r="AA976" s="4">
        <f t="shared" si="162"/>
        <v>4.0000000000000002E-4</v>
      </c>
      <c r="AB976" s="4">
        <f t="shared" si="162"/>
        <v>4.0000000000000002E-4</v>
      </c>
      <c r="AC976" s="4">
        <f t="shared" si="161"/>
        <v>4.0000000000000002E-4</v>
      </c>
      <c r="AD976" s="4">
        <f t="shared" si="161"/>
        <v>7.6225321499728306E-4</v>
      </c>
      <c r="AE976" s="5">
        <f t="shared" si="161"/>
        <v>7.1441597233139447E-4</v>
      </c>
      <c r="AF976"/>
      <c r="AG976" s="3">
        <f t="shared" si="167"/>
        <v>4.0000000000000002E-4</v>
      </c>
      <c r="AH976" s="5">
        <f t="shared" si="168"/>
        <v>6.255563957762258E-4</v>
      </c>
      <c r="AI976"/>
      <c r="AJ976" s="3">
        <f t="shared" si="169"/>
        <v>0.18553614898453963</v>
      </c>
      <c r="AK976" s="4">
        <f t="shared" si="163"/>
        <v>0.18553614898453963</v>
      </c>
      <c r="AL976" s="4">
        <f t="shared" si="170"/>
        <v>1</v>
      </c>
      <c r="AM976" s="4">
        <f t="shared" si="164"/>
        <v>1.5638909894405644</v>
      </c>
      <c r="AN976" s="4">
        <f t="shared" si="165"/>
        <v>0</v>
      </c>
      <c r="AO976" s="4">
        <f t="shared" si="166"/>
        <v>0</v>
      </c>
      <c r="AP976" s="16" t="str">
        <f t="shared" si="171"/>
        <v>#00FF00</v>
      </c>
    </row>
    <row r="977" spans="1:42" x14ac:dyDescent="0.35">
      <c r="A977" s="3" t="s">
        <v>3994</v>
      </c>
      <c r="B977" s="4" t="s">
        <v>3995</v>
      </c>
      <c r="C977" s="4"/>
      <c r="D977" s="23" t="s">
        <v>32</v>
      </c>
      <c r="E977" s="4" t="s">
        <v>33</v>
      </c>
      <c r="F977" s="4" t="s">
        <v>34</v>
      </c>
      <c r="G977" s="4" t="s">
        <v>35</v>
      </c>
      <c r="H977" s="4" t="s">
        <v>36</v>
      </c>
      <c r="I977" s="4" t="s">
        <v>37</v>
      </c>
      <c r="J977" s="4" t="s">
        <v>38</v>
      </c>
      <c r="K977" s="4" t="s">
        <v>32</v>
      </c>
      <c r="L977" s="4" t="s">
        <v>708</v>
      </c>
      <c r="M977" s="4" t="s">
        <v>169</v>
      </c>
      <c r="N977" s="4" t="s">
        <v>41</v>
      </c>
      <c r="O977" s="4" t="s">
        <v>3996</v>
      </c>
      <c r="P977" s="4" t="s">
        <v>3997</v>
      </c>
      <c r="Q977" s="4" t="s">
        <v>3998</v>
      </c>
      <c r="R977" s="4">
        <v>97.4</v>
      </c>
      <c r="S977" s="4">
        <v>1</v>
      </c>
      <c r="T977" s="4">
        <v>2</v>
      </c>
      <c r="U977" s="4">
        <v>6</v>
      </c>
      <c r="V977" s="4">
        <v>27</v>
      </c>
      <c r="W977" s="4">
        <v>35</v>
      </c>
      <c r="X977" s="5">
        <v>34</v>
      </c>
      <c r="Z977" s="3">
        <f t="shared" si="162"/>
        <v>1.7641379310344828E-2</v>
      </c>
      <c r="AA977" s="4">
        <f t="shared" si="162"/>
        <v>1.7494017094017097E-2</v>
      </c>
      <c r="AB977" s="4">
        <f t="shared" si="162"/>
        <v>4.5512781954887213E-2</v>
      </c>
      <c r="AC977" s="4">
        <f t="shared" si="161"/>
        <v>1.2644897959183672E-2</v>
      </c>
      <c r="AD977" s="4">
        <f t="shared" si="161"/>
        <v>6.7394312624524545E-3</v>
      </c>
      <c r="AE977" s="5">
        <f t="shared" si="161"/>
        <v>5.7450715296337058E-3</v>
      </c>
      <c r="AF977"/>
      <c r="AG977" s="3">
        <f t="shared" si="167"/>
        <v>2.6882726119749716E-2</v>
      </c>
      <c r="AH977" s="5">
        <f t="shared" si="168"/>
        <v>8.376466917089943E-3</v>
      </c>
      <c r="AI977"/>
      <c r="AJ977" s="3">
        <f t="shared" si="169"/>
        <v>0.22758536034321153</v>
      </c>
      <c r="AK977" s="4">
        <f t="shared" si="163"/>
        <v>0.22758536034321153</v>
      </c>
      <c r="AL977" s="4">
        <f t="shared" si="170"/>
        <v>1</v>
      </c>
      <c r="AM977" s="4">
        <f t="shared" si="164"/>
        <v>0.31159291210931439</v>
      </c>
      <c r="AN977" s="4">
        <f t="shared" si="165"/>
        <v>0</v>
      </c>
      <c r="AO977" s="4" t="str">
        <f t="shared" si="166"/>
        <v>K02118</v>
      </c>
      <c r="AP977" s="16" t="str">
        <f t="shared" si="171"/>
        <v>#00FF00</v>
      </c>
    </row>
    <row r="978" spans="1:42" x14ac:dyDescent="0.35">
      <c r="A978" s="3" t="s">
        <v>3999</v>
      </c>
      <c r="B978" s="4" t="s">
        <v>4000</v>
      </c>
      <c r="C978" s="4"/>
      <c r="D978" s="23" t="s">
        <v>32</v>
      </c>
      <c r="E978" s="4" t="s">
        <v>33</v>
      </c>
      <c r="F978" s="4" t="s">
        <v>34</v>
      </c>
      <c r="G978" s="4" t="s">
        <v>35</v>
      </c>
      <c r="H978" s="4" t="s">
        <v>36</v>
      </c>
      <c r="I978" s="4" t="s">
        <v>37</v>
      </c>
      <c r="J978" s="4" t="s">
        <v>38</v>
      </c>
      <c r="K978" s="4" t="s">
        <v>32</v>
      </c>
      <c r="L978" s="4" t="s">
        <v>39</v>
      </c>
      <c r="M978" s="4" t="s">
        <v>197</v>
      </c>
      <c r="N978" s="4" t="s">
        <v>41</v>
      </c>
      <c r="O978" s="4" t="s">
        <v>4001</v>
      </c>
      <c r="P978" s="4" t="s">
        <v>4002</v>
      </c>
      <c r="Q978" s="4" t="s">
        <v>4003</v>
      </c>
      <c r="R978" s="4">
        <v>93.7</v>
      </c>
      <c r="S978" s="4">
        <v>0</v>
      </c>
      <c r="T978" s="4">
        <v>0</v>
      </c>
      <c r="U978" s="4">
        <v>0</v>
      </c>
      <c r="V978" s="4">
        <v>3</v>
      </c>
      <c r="W978" s="4">
        <v>10</v>
      </c>
      <c r="X978" s="5">
        <v>11</v>
      </c>
      <c r="Z978" s="3">
        <f t="shared" si="162"/>
        <v>4.0000000000000002E-4</v>
      </c>
      <c r="AA978" s="4">
        <f t="shared" si="162"/>
        <v>4.0000000000000002E-4</v>
      </c>
      <c r="AB978" s="4">
        <f t="shared" si="162"/>
        <v>4.0000000000000002E-4</v>
      </c>
      <c r="AC978" s="4">
        <f t="shared" si="161"/>
        <v>1.7605442176870747E-3</v>
      </c>
      <c r="AD978" s="4">
        <f t="shared" si="161"/>
        <v>2.2112660749864154E-3</v>
      </c>
      <c r="AE978" s="5">
        <f t="shared" si="161"/>
        <v>2.1292878478226694E-3</v>
      </c>
      <c r="AF978"/>
      <c r="AG978" s="3">
        <f t="shared" si="167"/>
        <v>4.0000000000000002E-4</v>
      </c>
      <c r="AH978" s="5">
        <f t="shared" si="168"/>
        <v>2.0336993801653865E-3</v>
      </c>
      <c r="AI978"/>
      <c r="AJ978" s="3">
        <f t="shared" si="169"/>
        <v>7.1220104023829861E-3</v>
      </c>
      <c r="AK978" s="4">
        <f t="shared" si="163"/>
        <v>7.1220104023829861E-3</v>
      </c>
      <c r="AL978" s="4">
        <f t="shared" si="170"/>
        <v>7.1220104023829861E-3</v>
      </c>
      <c r="AM978" s="4">
        <f t="shared" si="164"/>
        <v>5.0842484504134662</v>
      </c>
      <c r="AN978" s="4">
        <f t="shared" si="165"/>
        <v>2.3460345318026334</v>
      </c>
      <c r="AO978" s="4" t="str">
        <f t="shared" si="166"/>
        <v>K02585</v>
      </c>
      <c r="AP978" s="16" t="str">
        <f t="shared" si="171"/>
        <v>#FF8000</v>
      </c>
    </row>
    <row r="979" spans="1:42" x14ac:dyDescent="0.35">
      <c r="A979" s="3" t="s">
        <v>4004</v>
      </c>
      <c r="B979" s="4"/>
      <c r="C979" s="4"/>
      <c r="D979" s="23" t="s">
        <v>32</v>
      </c>
      <c r="E979" s="4" t="s">
        <v>33</v>
      </c>
      <c r="F979" s="4" t="s">
        <v>34</v>
      </c>
      <c r="G979" s="4" t="s">
        <v>35</v>
      </c>
      <c r="H979" s="4" t="s">
        <v>36</v>
      </c>
      <c r="I979" s="4" t="s">
        <v>37</v>
      </c>
      <c r="J979" s="4" t="s">
        <v>38</v>
      </c>
      <c r="K979" s="4" t="s">
        <v>32</v>
      </c>
      <c r="L979" s="4" t="s">
        <v>373</v>
      </c>
      <c r="M979" s="4" t="s">
        <v>56</v>
      </c>
      <c r="N979" s="4" t="s">
        <v>41</v>
      </c>
      <c r="O979" s="4" t="s">
        <v>4005</v>
      </c>
      <c r="P979" s="4" t="s">
        <v>4006</v>
      </c>
      <c r="Q979" s="4" t="s">
        <v>4007</v>
      </c>
      <c r="R979" s="4">
        <v>91.9</v>
      </c>
      <c r="S979" s="4">
        <v>0</v>
      </c>
      <c r="T979" s="4">
        <v>0</v>
      </c>
      <c r="U979" s="4">
        <v>0</v>
      </c>
      <c r="V979" s="4">
        <v>2</v>
      </c>
      <c r="W979" s="4">
        <v>5</v>
      </c>
      <c r="X979" s="5">
        <v>5</v>
      </c>
      <c r="Z979" s="3">
        <f t="shared" si="162"/>
        <v>4.0000000000000002E-4</v>
      </c>
      <c r="AA979" s="4">
        <f t="shared" si="162"/>
        <v>4.0000000000000002E-4</v>
      </c>
      <c r="AB979" s="4">
        <f t="shared" si="162"/>
        <v>4.0000000000000002E-4</v>
      </c>
      <c r="AC979" s="4">
        <f t="shared" si="161"/>
        <v>1.30702947845805E-3</v>
      </c>
      <c r="AD979" s="4">
        <f t="shared" si="161"/>
        <v>1.3056330374932078E-3</v>
      </c>
      <c r="AE979" s="5">
        <f t="shared" si="161"/>
        <v>1.1860399308284862E-3</v>
      </c>
      <c r="AF979"/>
      <c r="AG979" s="3">
        <f t="shared" si="167"/>
        <v>4.0000000000000002E-4</v>
      </c>
      <c r="AH979" s="5">
        <f t="shared" si="168"/>
        <v>1.2662341489265813E-3</v>
      </c>
      <c r="AI979"/>
      <c r="AJ979" s="3">
        <f t="shared" si="169"/>
        <v>2.1360242742217727E-3</v>
      </c>
      <c r="AK979" s="4">
        <f t="shared" si="163"/>
        <v>2.1360242742217727E-3</v>
      </c>
      <c r="AL979" s="4">
        <f t="shared" si="170"/>
        <v>2.1360242742217727E-3</v>
      </c>
      <c r="AM979" s="4">
        <f t="shared" si="164"/>
        <v>3.1655853723164533</v>
      </c>
      <c r="AN979" s="4">
        <f t="shared" si="165"/>
        <v>1.6624723039665703</v>
      </c>
      <c r="AO979" s="4">
        <f t="shared" si="166"/>
        <v>0</v>
      </c>
      <c r="AP979" s="16" t="str">
        <f t="shared" si="171"/>
        <v>#FFFF00</v>
      </c>
    </row>
    <row r="980" spans="1:42" x14ac:dyDescent="0.35">
      <c r="A980" s="3" t="s">
        <v>4008</v>
      </c>
      <c r="B980" s="4" t="s">
        <v>4009</v>
      </c>
      <c r="C980" s="4"/>
      <c r="D980" s="23" t="s">
        <v>32</v>
      </c>
      <c r="E980" s="4" t="s">
        <v>33</v>
      </c>
      <c r="F980" s="4" t="s">
        <v>34</v>
      </c>
      <c r="G980" s="4" t="s">
        <v>549</v>
      </c>
      <c r="H980" s="4" t="s">
        <v>549</v>
      </c>
      <c r="I980" s="4" t="s">
        <v>549</v>
      </c>
      <c r="J980" s="4" t="s">
        <v>549</v>
      </c>
      <c r="K980" s="4" t="s">
        <v>549</v>
      </c>
      <c r="L980" s="4" t="s">
        <v>549</v>
      </c>
      <c r="M980" s="4" t="s">
        <v>542</v>
      </c>
      <c r="N980" s="4" t="s">
        <v>41</v>
      </c>
      <c r="O980" s="4" t="s">
        <v>4010</v>
      </c>
      <c r="P980" s="4" t="s">
        <v>4011</v>
      </c>
      <c r="Q980" s="4" t="s">
        <v>4012</v>
      </c>
      <c r="R980" s="4">
        <v>91.5</v>
      </c>
      <c r="S980" s="4">
        <v>0</v>
      </c>
      <c r="T980" s="4">
        <v>0</v>
      </c>
      <c r="U980" s="4">
        <v>0</v>
      </c>
      <c r="V980" s="4">
        <v>13</v>
      </c>
      <c r="W980" s="4">
        <v>35</v>
      </c>
      <c r="X980" s="5">
        <v>34</v>
      </c>
      <c r="Z980" s="3">
        <f t="shared" si="162"/>
        <v>4.0000000000000002E-4</v>
      </c>
      <c r="AA980" s="4">
        <f t="shared" si="162"/>
        <v>4.0000000000000002E-4</v>
      </c>
      <c r="AB980" s="4">
        <f t="shared" si="162"/>
        <v>4.0000000000000002E-4</v>
      </c>
      <c r="AC980" s="4">
        <f t="shared" si="162"/>
        <v>6.2956916099773247E-3</v>
      </c>
      <c r="AD980" s="4">
        <f t="shared" si="162"/>
        <v>6.7394312624524545E-3</v>
      </c>
      <c r="AE980" s="5">
        <f t="shared" si="162"/>
        <v>5.7450715296337058E-3</v>
      </c>
      <c r="AF980"/>
      <c r="AG980" s="3">
        <f t="shared" si="167"/>
        <v>4.0000000000000002E-4</v>
      </c>
      <c r="AH980" s="5">
        <f t="shared" si="168"/>
        <v>6.2600648006878286E-3</v>
      </c>
      <c r="AI980"/>
      <c r="AJ980" s="3">
        <f t="shared" si="169"/>
        <v>2.3999636157041116E-3</v>
      </c>
      <c r="AK980" s="4">
        <f t="shared" si="163"/>
        <v>2.3999636157041116E-3</v>
      </c>
      <c r="AL980" s="4">
        <f t="shared" si="170"/>
        <v>2.3999636157041116E-3</v>
      </c>
      <c r="AM980" s="4">
        <f t="shared" si="164"/>
        <v>15.65016200171957</v>
      </c>
      <c r="AN980" s="4">
        <f t="shared" si="165"/>
        <v>3.9681056860943151</v>
      </c>
      <c r="AO980" s="4" t="str">
        <f t="shared" si="166"/>
        <v>K04043</v>
      </c>
      <c r="AP980" s="16" t="str">
        <f t="shared" si="171"/>
        <v>#FF8000</v>
      </c>
    </row>
    <row r="981" spans="1:42" x14ac:dyDescent="0.35">
      <c r="A981" s="3" t="s">
        <v>4013</v>
      </c>
      <c r="B981" s="4" t="s">
        <v>2774</v>
      </c>
      <c r="C981" s="4" t="s">
        <v>2775</v>
      </c>
      <c r="D981" s="23" t="s">
        <v>32</v>
      </c>
      <c r="E981" s="4" t="s">
        <v>33</v>
      </c>
      <c r="F981" s="4" t="s">
        <v>34</v>
      </c>
      <c r="G981" s="4" t="s">
        <v>35</v>
      </c>
      <c r="H981" s="4" t="s">
        <v>36</v>
      </c>
      <c r="I981" s="4" t="s">
        <v>37</v>
      </c>
      <c r="J981" s="4" t="s">
        <v>38</v>
      </c>
      <c r="K981" s="4" t="s">
        <v>32</v>
      </c>
      <c r="L981" s="4" t="s">
        <v>39</v>
      </c>
      <c r="M981" s="4" t="s">
        <v>303</v>
      </c>
      <c r="N981" s="4" t="s">
        <v>41</v>
      </c>
      <c r="O981" s="4" t="s">
        <v>3127</v>
      </c>
      <c r="P981" s="4" t="s">
        <v>3128</v>
      </c>
      <c r="Q981" s="4" t="s">
        <v>4014</v>
      </c>
      <c r="R981" s="4">
        <v>48.8</v>
      </c>
      <c r="S981" s="4">
        <v>0</v>
      </c>
      <c r="T981" s="4">
        <v>0</v>
      </c>
      <c r="U981" s="4">
        <v>0</v>
      </c>
      <c r="V981" s="4">
        <v>0</v>
      </c>
      <c r="W981" s="4">
        <v>1</v>
      </c>
      <c r="X981" s="5">
        <v>6</v>
      </c>
      <c r="Z981" s="3">
        <f t="shared" ref="Z981:AE1023" si="172">(S981/S$1487)+0.0004</f>
        <v>4.0000000000000002E-4</v>
      </c>
      <c r="AA981" s="4">
        <f t="shared" si="172"/>
        <v>4.0000000000000002E-4</v>
      </c>
      <c r="AB981" s="4">
        <f t="shared" si="172"/>
        <v>4.0000000000000002E-4</v>
      </c>
      <c r="AC981" s="4">
        <f t="shared" si="172"/>
        <v>4.0000000000000002E-4</v>
      </c>
      <c r="AD981" s="4">
        <f t="shared" si="172"/>
        <v>5.8112660749864162E-4</v>
      </c>
      <c r="AE981" s="5">
        <f t="shared" si="172"/>
        <v>1.3432479169941834E-3</v>
      </c>
      <c r="AF981"/>
      <c r="AG981" s="3">
        <f t="shared" si="167"/>
        <v>4.0000000000000002E-4</v>
      </c>
      <c r="AH981" s="5">
        <f t="shared" si="168"/>
        <v>7.7479150816427492E-4</v>
      </c>
      <c r="AI981"/>
      <c r="AJ981" s="3">
        <f t="shared" si="169"/>
        <v>0.32413235705941035</v>
      </c>
      <c r="AK981" s="4">
        <f t="shared" si="163"/>
        <v>0.32413235705941035</v>
      </c>
      <c r="AL981" s="4">
        <f t="shared" si="170"/>
        <v>1</v>
      </c>
      <c r="AM981" s="4">
        <f t="shared" si="164"/>
        <v>1.9369787704106871</v>
      </c>
      <c r="AN981" s="4">
        <f t="shared" si="165"/>
        <v>0</v>
      </c>
      <c r="AO981" s="4" t="str">
        <f t="shared" si="166"/>
        <v>K01011</v>
      </c>
      <c r="AP981" s="16" t="str">
        <f t="shared" si="171"/>
        <v>#00FF00</v>
      </c>
    </row>
    <row r="982" spans="1:42" x14ac:dyDescent="0.35">
      <c r="A982" s="3" t="s">
        <v>4015</v>
      </c>
      <c r="B982" s="4" t="s">
        <v>4016</v>
      </c>
      <c r="C982" s="4" t="s">
        <v>4017</v>
      </c>
      <c r="D982" s="23" t="s">
        <v>32</v>
      </c>
      <c r="E982" s="4" t="s">
        <v>33</v>
      </c>
      <c r="F982" s="4" t="s">
        <v>34</v>
      </c>
      <c r="G982" s="4" t="s">
        <v>35</v>
      </c>
      <c r="H982" s="4" t="s">
        <v>36</v>
      </c>
      <c r="I982" s="4" t="s">
        <v>37</v>
      </c>
      <c r="J982" s="4" t="s">
        <v>38</v>
      </c>
      <c r="K982" s="4" t="s">
        <v>32</v>
      </c>
      <c r="L982" s="4" t="s">
        <v>39</v>
      </c>
      <c r="M982" s="4" t="s">
        <v>56</v>
      </c>
      <c r="N982" s="4" t="s">
        <v>41</v>
      </c>
      <c r="O982" s="4" t="s">
        <v>4018</v>
      </c>
      <c r="P982" s="4" t="s">
        <v>4019</v>
      </c>
      <c r="Q982" s="4" t="s">
        <v>4020</v>
      </c>
      <c r="R982" s="4">
        <v>90.4</v>
      </c>
      <c r="S982" s="4">
        <v>0</v>
      </c>
      <c r="T982" s="4">
        <v>0</v>
      </c>
      <c r="U982" s="4">
        <v>0</v>
      </c>
      <c r="V982" s="4">
        <v>1</v>
      </c>
      <c r="W982" s="4">
        <v>4</v>
      </c>
      <c r="X982" s="5">
        <v>6</v>
      </c>
      <c r="Z982" s="3">
        <f t="shared" si="172"/>
        <v>4.0000000000000002E-4</v>
      </c>
      <c r="AA982" s="4">
        <f t="shared" si="172"/>
        <v>4.0000000000000002E-4</v>
      </c>
      <c r="AB982" s="4">
        <f t="shared" si="172"/>
        <v>4.0000000000000002E-4</v>
      </c>
      <c r="AC982" s="4">
        <f t="shared" si="172"/>
        <v>8.5351473922902499E-4</v>
      </c>
      <c r="AD982" s="4">
        <f t="shared" si="172"/>
        <v>1.1245064299945662E-3</v>
      </c>
      <c r="AE982" s="5">
        <f t="shared" si="172"/>
        <v>1.3432479169941834E-3</v>
      </c>
      <c r="AF982"/>
      <c r="AG982" s="3">
        <f t="shared" si="167"/>
        <v>4.0000000000000002E-4</v>
      </c>
      <c r="AH982" s="5">
        <f t="shared" si="168"/>
        <v>1.1070896954059248E-3</v>
      </c>
      <c r="AI982"/>
      <c r="AJ982" s="3">
        <f t="shared" si="169"/>
        <v>3.7862424869909851E-2</v>
      </c>
      <c r="AK982" s="4">
        <f t="shared" si="163"/>
        <v>3.7862424869909851E-2</v>
      </c>
      <c r="AL982" s="4">
        <f t="shared" si="170"/>
        <v>3.7862424869909851E-2</v>
      </c>
      <c r="AM982" s="4">
        <f t="shared" si="164"/>
        <v>2.7677242385148118</v>
      </c>
      <c r="AN982" s="4">
        <f t="shared" si="165"/>
        <v>1.4687002075895872</v>
      </c>
      <c r="AO982" s="4" t="str">
        <f t="shared" si="166"/>
        <v>K13787</v>
      </c>
      <c r="AP982" s="16" t="str">
        <f t="shared" si="171"/>
        <v>#FFFF00</v>
      </c>
    </row>
    <row r="983" spans="1:42" x14ac:dyDescent="0.35">
      <c r="A983" s="3" t="s">
        <v>4021</v>
      </c>
      <c r="B983" s="4"/>
      <c r="C983" s="4"/>
      <c r="D983" s="23" t="s">
        <v>32</v>
      </c>
      <c r="E983" s="4" t="s">
        <v>33</v>
      </c>
      <c r="F983" s="4" t="s">
        <v>34</v>
      </c>
      <c r="G983" s="4" t="s">
        <v>35</v>
      </c>
      <c r="H983" s="4" t="s">
        <v>36</v>
      </c>
      <c r="I983" s="4" t="s">
        <v>37</v>
      </c>
      <c r="J983" s="4" t="s">
        <v>38</v>
      </c>
      <c r="K983" s="4" t="s">
        <v>32</v>
      </c>
      <c r="L983" s="4" t="s">
        <v>39</v>
      </c>
      <c r="M983" s="4" t="s">
        <v>197</v>
      </c>
      <c r="N983" s="4" t="s">
        <v>41</v>
      </c>
      <c r="O983" s="4" t="s">
        <v>4022</v>
      </c>
      <c r="P983" s="4" t="s">
        <v>4023</v>
      </c>
      <c r="Q983" s="4" t="s">
        <v>4024</v>
      </c>
      <c r="R983" s="4">
        <v>93.2</v>
      </c>
      <c r="S983" s="4">
        <v>0</v>
      </c>
      <c r="T983" s="4">
        <v>0</v>
      </c>
      <c r="U983" s="4">
        <v>0</v>
      </c>
      <c r="V983" s="4">
        <v>0</v>
      </c>
      <c r="W983" s="4">
        <v>0</v>
      </c>
      <c r="X983" s="5">
        <v>0</v>
      </c>
      <c r="Z983" s="3">
        <f t="shared" si="172"/>
        <v>4.0000000000000002E-4</v>
      </c>
      <c r="AA983" s="4">
        <f t="shared" si="172"/>
        <v>4.0000000000000002E-4</v>
      </c>
      <c r="AB983" s="4">
        <f t="shared" si="172"/>
        <v>4.0000000000000002E-4</v>
      </c>
      <c r="AC983" s="4">
        <f t="shared" si="172"/>
        <v>4.0000000000000002E-4</v>
      </c>
      <c r="AD983" s="4">
        <f t="shared" si="172"/>
        <v>4.0000000000000002E-4</v>
      </c>
      <c r="AE983" s="5">
        <f t="shared" si="172"/>
        <v>4.0000000000000002E-4</v>
      </c>
      <c r="AF983"/>
      <c r="AG983" s="3">
        <f t="shared" si="167"/>
        <v>4.0000000000000002E-4</v>
      </c>
      <c r="AH983" s="5">
        <f t="shared" si="168"/>
        <v>4.0000000000000002E-4</v>
      </c>
      <c r="AI983"/>
      <c r="AJ983" s="3" t="e">
        <f t="shared" si="169"/>
        <v>#DIV/0!</v>
      </c>
      <c r="AK983" s="4">
        <f t="shared" si="163"/>
        <v>1</v>
      </c>
      <c r="AL983" s="4">
        <f t="shared" si="170"/>
        <v>1</v>
      </c>
      <c r="AM983" s="4">
        <f t="shared" si="164"/>
        <v>1</v>
      </c>
      <c r="AN983" s="4">
        <f t="shared" si="165"/>
        <v>0</v>
      </c>
      <c r="AO983" s="4">
        <f t="shared" si="166"/>
        <v>0</v>
      </c>
      <c r="AP983" s="16" t="str">
        <f t="shared" si="171"/>
        <v>#00FF00</v>
      </c>
    </row>
    <row r="984" spans="1:42" x14ac:dyDescent="0.35">
      <c r="A984" s="3" t="s">
        <v>4025</v>
      </c>
      <c r="B984" s="4"/>
      <c r="C984" s="4"/>
      <c r="D984" s="23" t="s">
        <v>32</v>
      </c>
      <c r="E984" s="4" t="s">
        <v>33</v>
      </c>
      <c r="F984" s="4" t="s">
        <v>34</v>
      </c>
      <c r="G984" s="4" t="s">
        <v>35</v>
      </c>
      <c r="H984" s="4" t="s">
        <v>36</v>
      </c>
      <c r="I984" s="4" t="s">
        <v>37</v>
      </c>
      <c r="J984" s="4" t="s">
        <v>38</v>
      </c>
      <c r="K984" s="4" t="s">
        <v>32</v>
      </c>
      <c r="L984" s="4" t="s">
        <v>39</v>
      </c>
      <c r="M984" s="4" t="s">
        <v>143</v>
      </c>
      <c r="N984" s="4" t="s">
        <v>41</v>
      </c>
      <c r="O984" s="4" t="s">
        <v>2022</v>
      </c>
      <c r="P984" s="4" t="s">
        <v>2023</v>
      </c>
      <c r="Q984" s="4" t="s">
        <v>4026</v>
      </c>
      <c r="R984" s="4">
        <v>98.8</v>
      </c>
      <c r="S984" s="4">
        <v>0</v>
      </c>
      <c r="T984" s="4">
        <v>0</v>
      </c>
      <c r="U984" s="4">
        <v>0</v>
      </c>
      <c r="V984" s="4">
        <v>0</v>
      </c>
      <c r="W984" s="4">
        <v>3</v>
      </c>
      <c r="X984" s="5">
        <v>2</v>
      </c>
      <c r="Z984" s="3">
        <f t="shared" si="172"/>
        <v>4.0000000000000002E-4</v>
      </c>
      <c r="AA984" s="4">
        <f t="shared" si="172"/>
        <v>4.0000000000000002E-4</v>
      </c>
      <c r="AB984" s="4">
        <f t="shared" si="172"/>
        <v>4.0000000000000002E-4</v>
      </c>
      <c r="AC984" s="4">
        <f t="shared" si="172"/>
        <v>4.0000000000000002E-4</v>
      </c>
      <c r="AD984" s="4">
        <f t="shared" si="172"/>
        <v>9.4337982249592472E-4</v>
      </c>
      <c r="AE984" s="5">
        <f t="shared" si="172"/>
        <v>7.1441597233139447E-4</v>
      </c>
      <c r="AF984"/>
      <c r="AG984" s="3">
        <f t="shared" si="167"/>
        <v>4.0000000000000002E-4</v>
      </c>
      <c r="AH984" s="5">
        <f t="shared" si="168"/>
        <v>6.8593193160910646E-4</v>
      </c>
      <c r="AI984"/>
      <c r="AJ984" s="3">
        <f t="shared" si="169"/>
        <v>0.2111224808231208</v>
      </c>
      <c r="AK984" s="4">
        <f t="shared" si="163"/>
        <v>0.2111224808231208</v>
      </c>
      <c r="AL984" s="4">
        <f t="shared" si="170"/>
        <v>1</v>
      </c>
      <c r="AM984" s="4">
        <f t="shared" si="164"/>
        <v>1.7148298290227662</v>
      </c>
      <c r="AN984" s="4">
        <f t="shared" si="165"/>
        <v>0</v>
      </c>
      <c r="AO984" s="4">
        <f t="shared" si="166"/>
        <v>0</v>
      </c>
      <c r="AP984" s="16" t="str">
        <f t="shared" si="171"/>
        <v>#00FF00</v>
      </c>
    </row>
    <row r="985" spans="1:42" x14ac:dyDescent="0.35">
      <c r="A985" s="3" t="s">
        <v>4027</v>
      </c>
      <c r="B985" s="4" t="s">
        <v>4028</v>
      </c>
      <c r="C985" s="4" t="s">
        <v>4029</v>
      </c>
      <c r="D985" s="23" t="s">
        <v>32</v>
      </c>
      <c r="E985" s="4" t="s">
        <v>101</v>
      </c>
      <c r="F985" s="4" t="s">
        <v>34</v>
      </c>
      <c r="G985" s="4"/>
      <c r="H985" s="4"/>
      <c r="I985" s="4"/>
      <c r="J985" s="4"/>
      <c r="K985" s="4"/>
      <c r="L985" s="4"/>
      <c r="M985" s="4" t="s">
        <v>600</v>
      </c>
      <c r="N985" s="4" t="s">
        <v>41</v>
      </c>
      <c r="O985" s="4" t="s">
        <v>990</v>
      </c>
      <c r="P985" s="4" t="s">
        <v>991</v>
      </c>
      <c r="Q985" s="4" t="s">
        <v>4030</v>
      </c>
      <c r="R985" s="4">
        <v>91.1</v>
      </c>
      <c r="S985" s="4">
        <v>0</v>
      </c>
      <c r="T985" s="4">
        <v>0</v>
      </c>
      <c r="U985" s="4">
        <v>0</v>
      </c>
      <c r="V985" s="4">
        <v>2</v>
      </c>
      <c r="W985" s="4">
        <v>7</v>
      </c>
      <c r="X985" s="5">
        <v>7</v>
      </c>
      <c r="Z985" s="3">
        <f t="shared" si="172"/>
        <v>4.0000000000000002E-4</v>
      </c>
      <c r="AA985" s="4">
        <f t="shared" si="172"/>
        <v>4.0000000000000002E-4</v>
      </c>
      <c r="AB985" s="4">
        <f t="shared" si="172"/>
        <v>4.0000000000000002E-4</v>
      </c>
      <c r="AC985" s="4">
        <f t="shared" si="172"/>
        <v>1.30702947845805E-3</v>
      </c>
      <c r="AD985" s="4">
        <f t="shared" si="172"/>
        <v>1.6678862524904909E-3</v>
      </c>
      <c r="AE985" s="5">
        <f t="shared" si="172"/>
        <v>1.5004559031598806E-3</v>
      </c>
      <c r="AF985"/>
      <c r="AG985" s="3">
        <f t="shared" si="167"/>
        <v>4.0000000000000002E-4</v>
      </c>
      <c r="AH985" s="5">
        <f t="shared" si="168"/>
        <v>1.4917905447028072E-3</v>
      </c>
      <c r="AI985"/>
      <c r="AJ985" s="3">
        <f t="shared" si="169"/>
        <v>8.9964024898791153E-3</v>
      </c>
      <c r="AK985" s="4">
        <f t="shared" si="163"/>
        <v>8.9964024898791153E-3</v>
      </c>
      <c r="AL985" s="4">
        <f t="shared" si="170"/>
        <v>8.9964024898791153E-3</v>
      </c>
      <c r="AM985" s="4">
        <f t="shared" si="164"/>
        <v>3.7294763617570177</v>
      </c>
      <c r="AN985" s="4">
        <f t="shared" si="165"/>
        <v>1.8989730826712636</v>
      </c>
      <c r="AO985" s="4" t="str">
        <f t="shared" si="166"/>
        <v>K00186</v>
      </c>
      <c r="AP985" s="16" t="str">
        <f t="shared" si="171"/>
        <v>#FFFF00</v>
      </c>
    </row>
    <row r="986" spans="1:42" x14ac:dyDescent="0.35">
      <c r="A986" s="3" t="s">
        <v>4031</v>
      </c>
      <c r="B986" s="4" t="s">
        <v>4032</v>
      </c>
      <c r="C986" s="4" t="s">
        <v>4033</v>
      </c>
      <c r="D986" s="23" t="s">
        <v>32</v>
      </c>
      <c r="E986" s="4" t="s">
        <v>101</v>
      </c>
      <c r="F986" s="4" t="s">
        <v>34</v>
      </c>
      <c r="G986" s="4"/>
      <c r="H986" s="4"/>
      <c r="I986" s="4"/>
      <c r="J986" s="4"/>
      <c r="K986" s="4"/>
      <c r="L986" s="4"/>
      <c r="M986" s="4" t="s">
        <v>197</v>
      </c>
      <c r="N986" s="4" t="s">
        <v>41</v>
      </c>
      <c r="O986" s="4" t="s">
        <v>4034</v>
      </c>
      <c r="P986" s="4" t="s">
        <v>4035</v>
      </c>
      <c r="Q986" s="4" t="s">
        <v>4036</v>
      </c>
      <c r="R986" s="4">
        <v>85</v>
      </c>
      <c r="S986" s="4">
        <v>0</v>
      </c>
      <c r="T986" s="4">
        <v>0</v>
      </c>
      <c r="U986" s="4">
        <v>0</v>
      </c>
      <c r="V986" s="4">
        <v>0</v>
      </c>
      <c r="W986" s="4">
        <v>0</v>
      </c>
      <c r="X986" s="5">
        <v>0</v>
      </c>
      <c r="Z986" s="3">
        <f t="shared" si="172"/>
        <v>4.0000000000000002E-4</v>
      </c>
      <c r="AA986" s="4">
        <f t="shared" si="172"/>
        <v>4.0000000000000002E-4</v>
      </c>
      <c r="AB986" s="4">
        <f t="shared" si="172"/>
        <v>4.0000000000000002E-4</v>
      </c>
      <c r="AC986" s="4">
        <f t="shared" si="172"/>
        <v>4.0000000000000002E-4</v>
      </c>
      <c r="AD986" s="4">
        <f t="shared" si="172"/>
        <v>4.0000000000000002E-4</v>
      </c>
      <c r="AE986" s="5">
        <f t="shared" si="172"/>
        <v>4.0000000000000002E-4</v>
      </c>
      <c r="AF986"/>
      <c r="AG986" s="3">
        <f t="shared" si="167"/>
        <v>4.0000000000000002E-4</v>
      </c>
      <c r="AH986" s="5">
        <f t="shared" si="168"/>
        <v>4.0000000000000002E-4</v>
      </c>
      <c r="AI986"/>
      <c r="AJ986" s="3" t="e">
        <f t="shared" si="169"/>
        <v>#DIV/0!</v>
      </c>
      <c r="AK986" s="4">
        <f t="shared" si="163"/>
        <v>1</v>
      </c>
      <c r="AL986" s="4">
        <f t="shared" si="170"/>
        <v>1</v>
      </c>
      <c r="AM986" s="4">
        <f t="shared" si="164"/>
        <v>1</v>
      </c>
      <c r="AN986" s="4">
        <f t="shared" si="165"/>
        <v>0</v>
      </c>
      <c r="AO986" s="4" t="str">
        <f t="shared" si="166"/>
        <v>K06176</v>
      </c>
      <c r="AP986" s="16" t="str">
        <f t="shared" si="171"/>
        <v>#00FF00</v>
      </c>
    </row>
    <row r="987" spans="1:42" x14ac:dyDescent="0.35">
      <c r="A987" s="3" t="s">
        <v>4037</v>
      </c>
      <c r="B987" s="4"/>
      <c r="C987" s="4"/>
      <c r="D987" s="23" t="s">
        <v>32</v>
      </c>
      <c r="E987" s="4" t="s">
        <v>33</v>
      </c>
      <c r="F987" s="4" t="s">
        <v>34</v>
      </c>
      <c r="G987" s="4" t="s">
        <v>35</v>
      </c>
      <c r="H987" s="4" t="s">
        <v>36</v>
      </c>
      <c r="I987" s="4" t="s">
        <v>37</v>
      </c>
      <c r="J987" s="4" t="s">
        <v>38</v>
      </c>
      <c r="K987" s="4" t="s">
        <v>32</v>
      </c>
      <c r="L987" s="4" t="s">
        <v>39</v>
      </c>
      <c r="M987" s="4" t="s">
        <v>175</v>
      </c>
      <c r="N987" s="4" t="s">
        <v>41</v>
      </c>
      <c r="O987" s="4" t="s">
        <v>50</v>
      </c>
      <c r="P987" s="4" t="s">
        <v>50</v>
      </c>
      <c r="Q987" s="4" t="s">
        <v>51</v>
      </c>
      <c r="R987" s="4">
        <v>78</v>
      </c>
      <c r="S987" s="4">
        <v>0</v>
      </c>
      <c r="T987" s="4">
        <v>0</v>
      </c>
      <c r="U987" s="4">
        <v>0</v>
      </c>
      <c r="V987" s="4">
        <v>2</v>
      </c>
      <c r="W987" s="4">
        <v>6</v>
      </c>
      <c r="X987" s="5">
        <v>5</v>
      </c>
      <c r="Z987" s="3">
        <f t="shared" si="172"/>
        <v>4.0000000000000002E-4</v>
      </c>
      <c r="AA987" s="4">
        <f t="shared" si="172"/>
        <v>4.0000000000000002E-4</v>
      </c>
      <c r="AB987" s="4">
        <f t="shared" si="172"/>
        <v>4.0000000000000002E-4</v>
      </c>
      <c r="AC987" s="4">
        <f t="shared" si="172"/>
        <v>1.30702947845805E-3</v>
      </c>
      <c r="AD987" s="4">
        <f t="shared" si="172"/>
        <v>1.4867596449918493E-3</v>
      </c>
      <c r="AE987" s="5">
        <f t="shared" si="172"/>
        <v>1.1860399308284862E-3</v>
      </c>
      <c r="AF987"/>
      <c r="AG987" s="3">
        <f t="shared" si="167"/>
        <v>4.0000000000000002E-4</v>
      </c>
      <c r="AH987" s="5">
        <f t="shared" si="168"/>
        <v>1.3266096847594619E-3</v>
      </c>
      <c r="AI987"/>
      <c r="AJ987" s="3">
        <f t="shared" si="169"/>
        <v>8.7719019887769131E-3</v>
      </c>
      <c r="AK987" s="4">
        <f t="shared" si="163"/>
        <v>8.7719019887769131E-3</v>
      </c>
      <c r="AL987" s="4">
        <f t="shared" si="170"/>
        <v>8.7719019887769131E-3</v>
      </c>
      <c r="AM987" s="4">
        <f t="shared" si="164"/>
        <v>3.3165242118986544</v>
      </c>
      <c r="AN987" s="4">
        <f t="shared" si="165"/>
        <v>1.7296720581408207</v>
      </c>
      <c r="AO987" s="4">
        <f t="shared" si="166"/>
        <v>0</v>
      </c>
      <c r="AP987" s="16" t="str">
        <f t="shared" si="171"/>
        <v>#FFFF00</v>
      </c>
    </row>
    <row r="988" spans="1:42" x14ac:dyDescent="0.35">
      <c r="A988" s="3" t="s">
        <v>4038</v>
      </c>
      <c r="B988" s="4" t="s">
        <v>3144</v>
      </c>
      <c r="C988" s="4" t="s">
        <v>3145</v>
      </c>
      <c r="D988" s="23" t="s">
        <v>32</v>
      </c>
      <c r="E988" s="4" t="s">
        <v>101</v>
      </c>
      <c r="F988" s="4" t="s">
        <v>34</v>
      </c>
      <c r="G988" s="4"/>
      <c r="H988" s="4"/>
      <c r="I988" s="4"/>
      <c r="J988" s="4"/>
      <c r="K988" s="4"/>
      <c r="L988" s="4"/>
      <c r="M988" s="4" t="s">
        <v>175</v>
      </c>
      <c r="N988" s="4" t="s">
        <v>41</v>
      </c>
      <c r="O988" s="4" t="s">
        <v>1876</v>
      </c>
      <c r="P988" s="4" t="s">
        <v>1877</v>
      </c>
      <c r="Q988" s="4" t="s">
        <v>4039</v>
      </c>
      <c r="R988" s="4">
        <v>90.7</v>
      </c>
      <c r="S988" s="4">
        <v>0</v>
      </c>
      <c r="T988" s="4">
        <v>0</v>
      </c>
      <c r="U988" s="4">
        <v>0</v>
      </c>
      <c r="V988" s="4">
        <v>0</v>
      </c>
      <c r="W988" s="4">
        <v>3</v>
      </c>
      <c r="X988" s="5">
        <v>4</v>
      </c>
      <c r="Z988" s="3">
        <f t="shared" si="172"/>
        <v>4.0000000000000002E-4</v>
      </c>
      <c r="AA988" s="4">
        <f t="shared" si="172"/>
        <v>4.0000000000000002E-4</v>
      </c>
      <c r="AB988" s="4">
        <f t="shared" si="172"/>
        <v>4.0000000000000002E-4</v>
      </c>
      <c r="AC988" s="4">
        <f t="shared" si="172"/>
        <v>4.0000000000000002E-4</v>
      </c>
      <c r="AD988" s="4">
        <f t="shared" si="172"/>
        <v>9.4337982249592472E-4</v>
      </c>
      <c r="AE988" s="5">
        <f t="shared" si="172"/>
        <v>1.028831944662789E-3</v>
      </c>
      <c r="AF988"/>
      <c r="AG988" s="3">
        <f t="shared" si="167"/>
        <v>4.0000000000000002E-4</v>
      </c>
      <c r="AH988" s="5">
        <f t="shared" si="168"/>
        <v>7.9073725571957118E-4</v>
      </c>
      <c r="AI988"/>
      <c r="AJ988" s="3">
        <f t="shared" si="169"/>
        <v>0.18566430180966109</v>
      </c>
      <c r="AK988" s="4">
        <f t="shared" si="163"/>
        <v>0.18566430180966109</v>
      </c>
      <c r="AL988" s="4">
        <f t="shared" si="170"/>
        <v>1</v>
      </c>
      <c r="AM988" s="4">
        <f t="shared" si="164"/>
        <v>1.9768431392989279</v>
      </c>
      <c r="AN988" s="4">
        <f t="shared" si="165"/>
        <v>0</v>
      </c>
      <c r="AO988" s="4" t="str">
        <f t="shared" si="166"/>
        <v>K00812</v>
      </c>
      <c r="AP988" s="16" t="str">
        <f t="shared" si="171"/>
        <v>#00FF00</v>
      </c>
    </row>
    <row r="989" spans="1:42" x14ac:dyDescent="0.35">
      <c r="A989" s="3" t="s">
        <v>4040</v>
      </c>
      <c r="B989" s="4"/>
      <c r="C989" s="4"/>
      <c r="D989" s="23" t="s">
        <v>32</v>
      </c>
      <c r="E989" s="4" t="s">
        <v>33</v>
      </c>
      <c r="F989" s="4" t="s">
        <v>34</v>
      </c>
      <c r="G989" s="4" t="s">
        <v>35</v>
      </c>
      <c r="H989" s="4" t="s">
        <v>36</v>
      </c>
      <c r="I989" s="4" t="s">
        <v>37</v>
      </c>
      <c r="J989" s="4" t="s">
        <v>38</v>
      </c>
      <c r="K989" s="4" t="s">
        <v>32</v>
      </c>
      <c r="L989" s="4" t="s">
        <v>39</v>
      </c>
      <c r="M989" s="4" t="s">
        <v>105</v>
      </c>
      <c r="N989" s="4" t="s">
        <v>41</v>
      </c>
      <c r="O989" s="4" t="s">
        <v>50</v>
      </c>
      <c r="P989" s="4" t="s">
        <v>50</v>
      </c>
      <c r="Q989" s="4" t="s">
        <v>51</v>
      </c>
      <c r="R989" s="4">
        <v>80.3</v>
      </c>
      <c r="S989" s="4">
        <v>0</v>
      </c>
      <c r="T989" s="4">
        <v>0</v>
      </c>
      <c r="U989" s="4">
        <v>0</v>
      </c>
      <c r="V989" s="4">
        <v>1</v>
      </c>
      <c r="W989" s="4">
        <v>5</v>
      </c>
      <c r="X989" s="5">
        <v>5</v>
      </c>
      <c r="Z989" s="3">
        <f t="shared" si="172"/>
        <v>4.0000000000000002E-4</v>
      </c>
      <c r="AA989" s="4">
        <f t="shared" si="172"/>
        <v>4.0000000000000002E-4</v>
      </c>
      <c r="AB989" s="4">
        <f t="shared" si="172"/>
        <v>4.0000000000000002E-4</v>
      </c>
      <c r="AC989" s="4">
        <f t="shared" si="172"/>
        <v>8.5351473922902499E-4</v>
      </c>
      <c r="AD989" s="4">
        <f t="shared" si="172"/>
        <v>1.3056330374932078E-3</v>
      </c>
      <c r="AE989" s="5">
        <f t="shared" si="172"/>
        <v>1.1860399308284862E-3</v>
      </c>
      <c r="AF989"/>
      <c r="AG989" s="3">
        <f t="shared" si="167"/>
        <v>4.0000000000000002E-4</v>
      </c>
      <c r="AH989" s="5">
        <f t="shared" si="168"/>
        <v>1.1150625691835729E-3</v>
      </c>
      <c r="AI989"/>
      <c r="AJ989" s="3">
        <f t="shared" si="169"/>
        <v>3.396545643625902E-2</v>
      </c>
      <c r="AK989" s="4">
        <f t="shared" si="163"/>
        <v>3.396545643625902E-2</v>
      </c>
      <c r="AL989" s="4">
        <f t="shared" si="170"/>
        <v>3.396545643625902E-2</v>
      </c>
      <c r="AM989" s="4">
        <f t="shared" si="164"/>
        <v>2.787656422958932</v>
      </c>
      <c r="AN989" s="4">
        <f t="shared" si="165"/>
        <v>1.4790527608340256</v>
      </c>
      <c r="AO989" s="4">
        <f t="shared" si="166"/>
        <v>0</v>
      </c>
      <c r="AP989" s="16" t="str">
        <f t="shared" si="171"/>
        <v>#FFFF00</v>
      </c>
    </row>
    <row r="990" spans="1:42" x14ac:dyDescent="0.35">
      <c r="A990" s="3" t="s">
        <v>4041</v>
      </c>
      <c r="B990" s="4"/>
      <c r="C990" s="4"/>
      <c r="D990" s="23" t="s">
        <v>32</v>
      </c>
      <c r="E990" s="4" t="s">
        <v>33</v>
      </c>
      <c r="F990" s="4" t="s">
        <v>34</v>
      </c>
      <c r="G990" s="4" t="s">
        <v>35</v>
      </c>
      <c r="H990" s="4" t="s">
        <v>36</v>
      </c>
      <c r="I990" s="4" t="s">
        <v>37</v>
      </c>
      <c r="J990" s="4" t="s">
        <v>38</v>
      </c>
      <c r="K990" s="4" t="s">
        <v>32</v>
      </c>
      <c r="L990" s="4" t="s">
        <v>39</v>
      </c>
      <c r="M990" s="4" t="s">
        <v>320</v>
      </c>
      <c r="N990" s="4" t="s">
        <v>41</v>
      </c>
      <c r="O990" s="4" t="s">
        <v>4042</v>
      </c>
      <c r="P990" s="4" t="s">
        <v>4043</v>
      </c>
      <c r="Q990" s="4" t="s">
        <v>4044</v>
      </c>
      <c r="R990" s="4">
        <v>86.6</v>
      </c>
      <c r="S990" s="4">
        <v>0</v>
      </c>
      <c r="T990" s="4">
        <v>0</v>
      </c>
      <c r="U990" s="4">
        <v>0</v>
      </c>
      <c r="V990" s="4">
        <v>2</v>
      </c>
      <c r="W990" s="4">
        <v>5</v>
      </c>
      <c r="X990" s="5">
        <v>6</v>
      </c>
      <c r="Z990" s="3">
        <f t="shared" si="172"/>
        <v>4.0000000000000002E-4</v>
      </c>
      <c r="AA990" s="4">
        <f t="shared" si="172"/>
        <v>4.0000000000000002E-4</v>
      </c>
      <c r="AB990" s="4">
        <f t="shared" si="172"/>
        <v>4.0000000000000002E-4</v>
      </c>
      <c r="AC990" s="4">
        <f t="shared" si="172"/>
        <v>1.30702947845805E-3</v>
      </c>
      <c r="AD990" s="4">
        <f t="shared" si="172"/>
        <v>1.3056330374932078E-3</v>
      </c>
      <c r="AE990" s="5">
        <f t="shared" si="172"/>
        <v>1.3432479169941834E-3</v>
      </c>
      <c r="AF990"/>
      <c r="AG990" s="3">
        <f t="shared" si="167"/>
        <v>4.0000000000000002E-4</v>
      </c>
      <c r="AH990" s="5">
        <f t="shared" si="168"/>
        <v>1.3186368109818138E-3</v>
      </c>
      <c r="AI990"/>
      <c r="AJ990" s="3">
        <f t="shared" si="169"/>
        <v>1.795822454258135E-4</v>
      </c>
      <c r="AK990" s="4">
        <f t="shared" si="163"/>
        <v>1.795822454258135E-4</v>
      </c>
      <c r="AL990" s="4">
        <f t="shared" si="170"/>
        <v>1.795822454258135E-4</v>
      </c>
      <c r="AM990" s="4">
        <f t="shared" si="164"/>
        <v>3.2965920274545342</v>
      </c>
      <c r="AN990" s="4">
        <f t="shared" si="165"/>
        <v>1.7209753561054288</v>
      </c>
      <c r="AO990" s="4">
        <f t="shared" si="166"/>
        <v>0</v>
      </c>
      <c r="AP990" s="16" t="str">
        <f t="shared" si="171"/>
        <v>#FFFF00</v>
      </c>
    </row>
    <row r="991" spans="1:42" x14ac:dyDescent="0.35">
      <c r="A991" s="3" t="s">
        <v>4045</v>
      </c>
      <c r="B991" s="4" t="s">
        <v>4046</v>
      </c>
      <c r="C991" s="4" t="s">
        <v>3012</v>
      </c>
      <c r="D991" s="23" t="s">
        <v>32</v>
      </c>
      <c r="E991" s="4" t="s">
        <v>33</v>
      </c>
      <c r="F991" s="4" t="s">
        <v>34</v>
      </c>
      <c r="G991" s="4" t="s">
        <v>35</v>
      </c>
      <c r="H991" s="4" t="s">
        <v>36</v>
      </c>
      <c r="I991" s="4" t="s">
        <v>37</v>
      </c>
      <c r="J991" s="4" t="s">
        <v>38</v>
      </c>
      <c r="K991" s="4" t="s">
        <v>32</v>
      </c>
      <c r="L991" s="4" t="s">
        <v>39</v>
      </c>
      <c r="M991" s="4" t="s">
        <v>741</v>
      </c>
      <c r="N991" s="4" t="s">
        <v>41</v>
      </c>
      <c r="O991" s="4" t="s">
        <v>4047</v>
      </c>
      <c r="P991" s="4" t="s">
        <v>4048</v>
      </c>
      <c r="Q991" s="4" t="s">
        <v>4049</v>
      </c>
      <c r="R991" s="4">
        <v>82.5</v>
      </c>
      <c r="S991" s="4">
        <v>0</v>
      </c>
      <c r="T991" s="4">
        <v>0</v>
      </c>
      <c r="U991" s="4">
        <v>0</v>
      </c>
      <c r="V991" s="4">
        <v>2</v>
      </c>
      <c r="W991" s="4">
        <v>7</v>
      </c>
      <c r="X991" s="5">
        <v>7</v>
      </c>
      <c r="Z991" s="3">
        <f t="shared" si="172"/>
        <v>4.0000000000000002E-4</v>
      </c>
      <c r="AA991" s="4">
        <f t="shared" si="172"/>
        <v>4.0000000000000002E-4</v>
      </c>
      <c r="AB991" s="4">
        <f t="shared" si="172"/>
        <v>4.0000000000000002E-4</v>
      </c>
      <c r="AC991" s="4">
        <f t="shared" si="172"/>
        <v>1.30702947845805E-3</v>
      </c>
      <c r="AD991" s="4">
        <f t="shared" si="172"/>
        <v>1.6678862524904909E-3</v>
      </c>
      <c r="AE991" s="5">
        <f t="shared" si="172"/>
        <v>1.5004559031598806E-3</v>
      </c>
      <c r="AF991"/>
      <c r="AG991" s="3">
        <f t="shared" si="167"/>
        <v>4.0000000000000002E-4</v>
      </c>
      <c r="AH991" s="5">
        <f t="shared" si="168"/>
        <v>1.4917905447028072E-3</v>
      </c>
      <c r="AI991"/>
      <c r="AJ991" s="3">
        <f t="shared" si="169"/>
        <v>8.9964024898791153E-3</v>
      </c>
      <c r="AK991" s="4">
        <f t="shared" si="163"/>
        <v>8.9964024898791153E-3</v>
      </c>
      <c r="AL991" s="4">
        <f t="shared" si="170"/>
        <v>8.9964024898791153E-3</v>
      </c>
      <c r="AM991" s="4">
        <f t="shared" si="164"/>
        <v>3.7294763617570177</v>
      </c>
      <c r="AN991" s="4">
        <f t="shared" si="165"/>
        <v>1.8989730826712636</v>
      </c>
      <c r="AO991" s="4" t="str">
        <f t="shared" si="166"/>
        <v>K01695</v>
      </c>
      <c r="AP991" s="16" t="str">
        <f t="shared" si="171"/>
        <v>#FFFF00</v>
      </c>
    </row>
    <row r="992" spans="1:42" x14ac:dyDescent="0.35">
      <c r="A992" s="3" t="s">
        <v>4050</v>
      </c>
      <c r="B992" s="4" t="s">
        <v>4051</v>
      </c>
      <c r="C992" s="4" t="s">
        <v>4052</v>
      </c>
      <c r="D992" s="23" t="s">
        <v>32</v>
      </c>
      <c r="E992" s="4" t="s">
        <v>33</v>
      </c>
      <c r="F992" s="4" t="s">
        <v>34</v>
      </c>
      <c r="G992" s="4" t="s">
        <v>35</v>
      </c>
      <c r="H992" s="4" t="s">
        <v>36</v>
      </c>
      <c r="I992" s="4" t="s">
        <v>37</v>
      </c>
      <c r="J992" s="4" t="s">
        <v>38</v>
      </c>
      <c r="K992" s="4" t="s">
        <v>32</v>
      </c>
      <c r="L992" s="4" t="s">
        <v>39</v>
      </c>
      <c r="M992" s="4" t="s">
        <v>2477</v>
      </c>
      <c r="N992" s="4" t="s">
        <v>41</v>
      </c>
      <c r="O992" s="4" t="s">
        <v>4053</v>
      </c>
      <c r="P992" s="4" t="s">
        <v>4054</v>
      </c>
      <c r="Q992" s="4" t="s">
        <v>4055</v>
      </c>
      <c r="R992" s="4">
        <v>83.1</v>
      </c>
      <c r="S992" s="4">
        <v>0</v>
      </c>
      <c r="T992" s="4">
        <v>0</v>
      </c>
      <c r="U992" s="4">
        <v>0</v>
      </c>
      <c r="V992" s="4">
        <v>0</v>
      </c>
      <c r="W992" s="4">
        <v>0</v>
      </c>
      <c r="X992" s="5">
        <v>2</v>
      </c>
      <c r="Z992" s="3">
        <f t="shared" si="172"/>
        <v>4.0000000000000002E-4</v>
      </c>
      <c r="AA992" s="4">
        <f t="shared" si="172"/>
        <v>4.0000000000000002E-4</v>
      </c>
      <c r="AB992" s="4">
        <f t="shared" si="172"/>
        <v>4.0000000000000002E-4</v>
      </c>
      <c r="AC992" s="4">
        <f t="shared" si="172"/>
        <v>4.0000000000000002E-4</v>
      </c>
      <c r="AD992" s="4">
        <f t="shared" si="172"/>
        <v>4.0000000000000002E-4</v>
      </c>
      <c r="AE992" s="5">
        <f t="shared" si="172"/>
        <v>7.1441597233139447E-4</v>
      </c>
      <c r="AF992"/>
      <c r="AG992" s="3">
        <f t="shared" si="167"/>
        <v>4.0000000000000002E-4</v>
      </c>
      <c r="AH992" s="5">
        <f t="shared" si="168"/>
        <v>5.048053241104648E-4</v>
      </c>
      <c r="AI992"/>
      <c r="AJ992" s="3">
        <f t="shared" si="169"/>
        <v>0.42264973081037438</v>
      </c>
      <c r="AK992" s="4">
        <f t="shared" si="163"/>
        <v>0.42264973081037438</v>
      </c>
      <c r="AL992" s="4">
        <f t="shared" si="170"/>
        <v>1</v>
      </c>
      <c r="AM992" s="4">
        <f t="shared" si="164"/>
        <v>1.2620133102761619</v>
      </c>
      <c r="AN992" s="4">
        <f t="shared" si="165"/>
        <v>0</v>
      </c>
      <c r="AO992" s="4" t="str">
        <f t="shared" si="166"/>
        <v>K09722</v>
      </c>
      <c r="AP992" s="16" t="str">
        <f t="shared" si="171"/>
        <v>#00FF00</v>
      </c>
    </row>
    <row r="993" spans="1:42" x14ac:dyDescent="0.35">
      <c r="A993" s="3" t="s">
        <v>4056</v>
      </c>
      <c r="B993" s="4" t="s">
        <v>4057</v>
      </c>
      <c r="C993" s="4" t="s">
        <v>1624</v>
      </c>
      <c r="D993" s="23" t="s">
        <v>32</v>
      </c>
      <c r="E993" s="4" t="s">
        <v>33</v>
      </c>
      <c r="F993" s="4" t="s">
        <v>34</v>
      </c>
      <c r="G993" s="4" t="s">
        <v>35</v>
      </c>
      <c r="H993" s="4" t="s">
        <v>36</v>
      </c>
      <c r="I993" s="4" t="s">
        <v>37</v>
      </c>
      <c r="J993" s="4" t="s">
        <v>38</v>
      </c>
      <c r="K993" s="4" t="s">
        <v>32</v>
      </c>
      <c r="L993" s="4" t="s">
        <v>39</v>
      </c>
      <c r="M993" s="4" t="s">
        <v>741</v>
      </c>
      <c r="N993" s="4" t="s">
        <v>41</v>
      </c>
      <c r="O993" s="4" t="s">
        <v>4058</v>
      </c>
      <c r="P993" s="4" t="s">
        <v>4059</v>
      </c>
      <c r="Q993" s="4" t="s">
        <v>1975</v>
      </c>
      <c r="R993" s="4">
        <v>84.1</v>
      </c>
      <c r="S993" s="4">
        <v>0</v>
      </c>
      <c r="T993" s="4">
        <v>0</v>
      </c>
      <c r="U993" s="4">
        <v>0</v>
      </c>
      <c r="V993" s="4">
        <v>0</v>
      </c>
      <c r="W993" s="4">
        <v>1</v>
      </c>
      <c r="X993" s="5">
        <v>1</v>
      </c>
      <c r="Z993" s="3">
        <f t="shared" si="172"/>
        <v>4.0000000000000002E-4</v>
      </c>
      <c r="AA993" s="4">
        <f t="shared" si="172"/>
        <v>4.0000000000000002E-4</v>
      </c>
      <c r="AB993" s="4">
        <f t="shared" si="172"/>
        <v>4.0000000000000002E-4</v>
      </c>
      <c r="AC993" s="4">
        <f t="shared" si="172"/>
        <v>4.0000000000000002E-4</v>
      </c>
      <c r="AD993" s="4">
        <f t="shared" si="172"/>
        <v>5.8112660749864162E-4</v>
      </c>
      <c r="AE993" s="5">
        <f t="shared" si="172"/>
        <v>5.5720798616569727E-4</v>
      </c>
      <c r="AF993"/>
      <c r="AG993" s="3">
        <f t="shared" si="167"/>
        <v>4.0000000000000002E-4</v>
      </c>
      <c r="AH993" s="5">
        <f t="shared" si="168"/>
        <v>5.1277819788811288E-4</v>
      </c>
      <c r="AI993"/>
      <c r="AJ993" s="3">
        <f t="shared" si="169"/>
        <v>0.18553614898453974</v>
      </c>
      <c r="AK993" s="4">
        <f t="shared" si="163"/>
        <v>0.18553614898453974</v>
      </c>
      <c r="AL993" s="4">
        <f t="shared" si="170"/>
        <v>1</v>
      </c>
      <c r="AM993" s="4">
        <f t="shared" si="164"/>
        <v>1.2819454947202822</v>
      </c>
      <c r="AN993" s="4">
        <f t="shared" si="165"/>
        <v>0</v>
      </c>
      <c r="AO993" s="4" t="str">
        <f t="shared" si="166"/>
        <v>K03390</v>
      </c>
      <c r="AP993" s="16" t="str">
        <f t="shared" si="171"/>
        <v>#00FF00</v>
      </c>
    </row>
    <row r="994" spans="1:42" x14ac:dyDescent="0.35">
      <c r="A994" s="3" t="s">
        <v>4060</v>
      </c>
      <c r="B994" s="4"/>
      <c r="C994" s="4"/>
      <c r="D994" s="23" t="s">
        <v>32</v>
      </c>
      <c r="E994" s="4" t="s">
        <v>33</v>
      </c>
      <c r="F994" s="4" t="s">
        <v>34</v>
      </c>
      <c r="G994" s="4" t="s">
        <v>35</v>
      </c>
      <c r="H994" s="4" t="s">
        <v>36</v>
      </c>
      <c r="I994" s="4" t="s">
        <v>37</v>
      </c>
      <c r="J994" s="4" t="s">
        <v>38</v>
      </c>
      <c r="K994" s="4" t="s">
        <v>32</v>
      </c>
      <c r="L994" s="4" t="s">
        <v>39</v>
      </c>
      <c r="M994" s="4" t="s">
        <v>741</v>
      </c>
      <c r="N994" s="4" t="s">
        <v>41</v>
      </c>
      <c r="O994" s="4" t="s">
        <v>50</v>
      </c>
      <c r="P994" s="4" t="s">
        <v>50</v>
      </c>
      <c r="Q994" s="4" t="s">
        <v>51</v>
      </c>
      <c r="R994" s="4">
        <v>84.2</v>
      </c>
      <c r="S994" s="4">
        <v>1</v>
      </c>
      <c r="T994" s="4">
        <v>0</v>
      </c>
      <c r="U994" s="4">
        <v>0</v>
      </c>
      <c r="V994" s="4">
        <v>0</v>
      </c>
      <c r="W994" s="4">
        <v>0</v>
      </c>
      <c r="X994" s="5">
        <v>0</v>
      </c>
      <c r="Z994" s="3">
        <f t="shared" si="172"/>
        <v>1.7641379310344828E-2</v>
      </c>
      <c r="AA994" s="4">
        <f t="shared" si="172"/>
        <v>4.0000000000000002E-4</v>
      </c>
      <c r="AB994" s="4">
        <f t="shared" si="172"/>
        <v>4.0000000000000002E-4</v>
      </c>
      <c r="AC994" s="4">
        <f t="shared" si="172"/>
        <v>4.0000000000000002E-4</v>
      </c>
      <c r="AD994" s="4">
        <f t="shared" si="172"/>
        <v>4.0000000000000002E-4</v>
      </c>
      <c r="AE994" s="5">
        <f t="shared" si="172"/>
        <v>4.0000000000000002E-4</v>
      </c>
      <c r="AF994"/>
      <c r="AG994" s="3">
        <f t="shared" si="167"/>
        <v>6.1471264367816102E-3</v>
      </c>
      <c r="AH994" s="5">
        <f t="shared" si="168"/>
        <v>4.0000000000000002E-4</v>
      </c>
      <c r="AI994"/>
      <c r="AJ994" s="3">
        <f t="shared" si="169"/>
        <v>0.42264973081037416</v>
      </c>
      <c r="AK994" s="4">
        <f t="shared" si="163"/>
        <v>0.42264973081037416</v>
      </c>
      <c r="AL994" s="4">
        <f t="shared" si="170"/>
        <v>1</v>
      </c>
      <c r="AM994" s="4">
        <f t="shared" si="164"/>
        <v>6.5071054599850409E-2</v>
      </c>
      <c r="AN994" s="4">
        <f t="shared" si="165"/>
        <v>0</v>
      </c>
      <c r="AO994" s="4">
        <f t="shared" si="166"/>
        <v>0</v>
      </c>
      <c r="AP994" s="16" t="str">
        <f t="shared" si="171"/>
        <v>#00FF00</v>
      </c>
    </row>
    <row r="995" spans="1:42" x14ac:dyDescent="0.35">
      <c r="A995" s="3" t="s">
        <v>4061</v>
      </c>
      <c r="B995" s="4"/>
      <c r="C995" s="4"/>
      <c r="D995" s="23" t="s">
        <v>32</v>
      </c>
      <c r="E995" s="4" t="s">
        <v>33</v>
      </c>
      <c r="F995" s="4" t="s">
        <v>34</v>
      </c>
      <c r="G995" s="4" t="s">
        <v>35</v>
      </c>
      <c r="H995" s="4" t="s">
        <v>36</v>
      </c>
      <c r="I995" s="4" t="s">
        <v>37</v>
      </c>
      <c r="J995" s="4" t="s">
        <v>38</v>
      </c>
      <c r="K995" s="4" t="s">
        <v>32</v>
      </c>
      <c r="L995" s="4" t="s">
        <v>39</v>
      </c>
      <c r="M995" s="4" t="s">
        <v>79</v>
      </c>
      <c r="N995" s="4" t="s">
        <v>41</v>
      </c>
      <c r="O995" s="4" t="s">
        <v>50</v>
      </c>
      <c r="P995" s="4" t="s">
        <v>50</v>
      </c>
      <c r="Q995" s="4" t="s">
        <v>51</v>
      </c>
      <c r="R995" s="4">
        <v>67</v>
      </c>
      <c r="S995" s="4">
        <v>0</v>
      </c>
      <c r="T995" s="4">
        <v>0</v>
      </c>
      <c r="U995" s="4">
        <v>0</v>
      </c>
      <c r="V995" s="4">
        <v>2</v>
      </c>
      <c r="W995" s="4">
        <v>3</v>
      </c>
      <c r="X995" s="5">
        <v>3</v>
      </c>
      <c r="Z995" s="3">
        <f t="shared" si="172"/>
        <v>4.0000000000000002E-4</v>
      </c>
      <c r="AA995" s="4">
        <f t="shared" si="172"/>
        <v>4.0000000000000002E-4</v>
      </c>
      <c r="AB995" s="4">
        <f t="shared" si="172"/>
        <v>4.0000000000000002E-4</v>
      </c>
      <c r="AC995" s="4">
        <f t="shared" si="172"/>
        <v>1.30702947845805E-3</v>
      </c>
      <c r="AD995" s="4">
        <f t="shared" si="172"/>
        <v>9.4337982249592472E-4</v>
      </c>
      <c r="AE995" s="5">
        <f t="shared" si="172"/>
        <v>8.7162395849709167E-4</v>
      </c>
      <c r="AF995"/>
      <c r="AG995" s="3">
        <f t="shared" si="167"/>
        <v>4.0000000000000002E-4</v>
      </c>
      <c r="AH995" s="5">
        <f t="shared" si="168"/>
        <v>1.0406777531503555E-3</v>
      </c>
      <c r="AI995"/>
      <c r="AJ995" s="3">
        <f t="shared" si="169"/>
        <v>4.1517577557556237E-2</v>
      </c>
      <c r="AK995" s="4">
        <f t="shared" si="163"/>
        <v>4.1517577557556237E-2</v>
      </c>
      <c r="AL995" s="4">
        <f t="shared" si="170"/>
        <v>4.1517577557556237E-2</v>
      </c>
      <c r="AM995" s="4">
        <f t="shared" si="164"/>
        <v>2.6016943828758885</v>
      </c>
      <c r="AN995" s="4">
        <f t="shared" si="165"/>
        <v>1.379451500793216</v>
      </c>
      <c r="AO995" s="4">
        <f t="shared" si="166"/>
        <v>0</v>
      </c>
      <c r="AP995" s="16" t="str">
        <f t="shared" si="171"/>
        <v>#FFFF00</v>
      </c>
    </row>
    <row r="996" spans="1:42" x14ac:dyDescent="0.35">
      <c r="A996" s="3" t="s">
        <v>4062</v>
      </c>
      <c r="B996" s="4" t="s">
        <v>3024</v>
      </c>
      <c r="C996" s="4"/>
      <c r="D996" s="23" t="s">
        <v>32</v>
      </c>
      <c r="E996" s="4" t="s">
        <v>33</v>
      </c>
      <c r="F996" s="4" t="s">
        <v>34</v>
      </c>
      <c r="G996" s="4" t="s">
        <v>35</v>
      </c>
      <c r="H996" s="4" t="s">
        <v>36</v>
      </c>
      <c r="I996" s="4" t="s">
        <v>37</v>
      </c>
      <c r="J996" s="4" t="s">
        <v>38</v>
      </c>
      <c r="K996" s="4" t="s">
        <v>32</v>
      </c>
      <c r="L996" s="4" t="s">
        <v>4063</v>
      </c>
      <c r="M996" s="4" t="s">
        <v>571</v>
      </c>
      <c r="N996" s="4" t="s">
        <v>41</v>
      </c>
      <c r="O996" s="4" t="s">
        <v>2405</v>
      </c>
      <c r="P996" s="4" t="s">
        <v>2406</v>
      </c>
      <c r="Q996" s="4" t="s">
        <v>4064</v>
      </c>
      <c r="R996" s="4">
        <v>81.7</v>
      </c>
      <c r="S996" s="4">
        <v>0</v>
      </c>
      <c r="T996" s="4">
        <v>0</v>
      </c>
      <c r="U996" s="4">
        <v>0</v>
      </c>
      <c r="V996" s="4">
        <v>0</v>
      </c>
      <c r="W996" s="4">
        <v>0</v>
      </c>
      <c r="X996" s="5">
        <v>0</v>
      </c>
      <c r="Z996" s="3">
        <f t="shared" si="172"/>
        <v>4.0000000000000002E-4</v>
      </c>
      <c r="AA996" s="4">
        <f t="shared" si="172"/>
        <v>4.0000000000000002E-4</v>
      </c>
      <c r="AB996" s="4">
        <f t="shared" si="172"/>
        <v>4.0000000000000002E-4</v>
      </c>
      <c r="AC996" s="4">
        <f t="shared" si="172"/>
        <v>4.0000000000000002E-4</v>
      </c>
      <c r="AD996" s="4">
        <f t="shared" si="172"/>
        <v>4.0000000000000002E-4</v>
      </c>
      <c r="AE996" s="5">
        <f t="shared" si="172"/>
        <v>4.0000000000000002E-4</v>
      </c>
      <c r="AF996"/>
      <c r="AG996" s="3">
        <f t="shared" si="167"/>
        <v>4.0000000000000002E-4</v>
      </c>
      <c r="AH996" s="5">
        <f t="shared" si="168"/>
        <v>4.0000000000000002E-4</v>
      </c>
      <c r="AI996"/>
      <c r="AJ996" s="3" t="e">
        <f t="shared" si="169"/>
        <v>#DIV/0!</v>
      </c>
      <c r="AK996" s="4">
        <f t="shared" si="163"/>
        <v>1</v>
      </c>
      <c r="AL996" s="4">
        <f t="shared" si="170"/>
        <v>1</v>
      </c>
      <c r="AM996" s="4">
        <f t="shared" si="164"/>
        <v>1</v>
      </c>
      <c r="AN996" s="4">
        <f t="shared" si="165"/>
        <v>0</v>
      </c>
      <c r="AO996" s="4" t="str">
        <f t="shared" si="166"/>
        <v>K07730</v>
      </c>
      <c r="AP996" s="16" t="str">
        <f t="shared" si="171"/>
        <v>#00FF00</v>
      </c>
    </row>
    <row r="997" spans="1:42" x14ac:dyDescent="0.35">
      <c r="A997" s="3" t="s">
        <v>4065</v>
      </c>
      <c r="B997" s="4" t="s">
        <v>4066</v>
      </c>
      <c r="C997" s="4"/>
      <c r="D997" s="23" t="s">
        <v>32</v>
      </c>
      <c r="E997" s="4" t="s">
        <v>101</v>
      </c>
      <c r="F997" s="4" t="s">
        <v>34</v>
      </c>
      <c r="G997" s="4"/>
      <c r="H997" s="4"/>
      <c r="I997" s="4"/>
      <c r="J997" s="4"/>
      <c r="K997" s="4"/>
      <c r="L997" s="4"/>
      <c r="M997" s="4" t="s">
        <v>175</v>
      </c>
      <c r="N997" s="4" t="s">
        <v>41</v>
      </c>
      <c r="O997" s="4" t="s">
        <v>4067</v>
      </c>
      <c r="P997" s="4" t="s">
        <v>4068</v>
      </c>
      <c r="Q997" s="4" t="s">
        <v>4069</v>
      </c>
      <c r="R997" s="4">
        <v>88.9</v>
      </c>
      <c r="S997" s="4">
        <v>0</v>
      </c>
      <c r="T997" s="4">
        <v>0</v>
      </c>
      <c r="U997" s="4">
        <v>0</v>
      </c>
      <c r="V997" s="4">
        <v>1</v>
      </c>
      <c r="W997" s="4">
        <v>2</v>
      </c>
      <c r="X997" s="5">
        <v>4</v>
      </c>
      <c r="Z997" s="3">
        <f t="shared" si="172"/>
        <v>4.0000000000000002E-4</v>
      </c>
      <c r="AA997" s="4">
        <f t="shared" si="172"/>
        <v>4.0000000000000002E-4</v>
      </c>
      <c r="AB997" s="4">
        <f t="shared" si="172"/>
        <v>4.0000000000000002E-4</v>
      </c>
      <c r="AC997" s="4">
        <f t="shared" si="172"/>
        <v>8.5351473922902499E-4</v>
      </c>
      <c r="AD997" s="4">
        <f t="shared" si="172"/>
        <v>7.6225321499728306E-4</v>
      </c>
      <c r="AE997" s="5">
        <f t="shared" si="172"/>
        <v>1.028831944662789E-3</v>
      </c>
      <c r="AF997"/>
      <c r="AG997" s="3">
        <f t="shared" si="167"/>
        <v>4.0000000000000002E-4</v>
      </c>
      <c r="AH997" s="5">
        <f t="shared" si="168"/>
        <v>8.8153329962969897E-4</v>
      </c>
      <c r="AI997"/>
      <c r="AJ997" s="3">
        <f t="shared" si="169"/>
        <v>2.538573949170591E-2</v>
      </c>
      <c r="AK997" s="4">
        <f t="shared" si="163"/>
        <v>2.538573949170591E-2</v>
      </c>
      <c r="AL997" s="4">
        <f t="shared" si="170"/>
        <v>2.538573949170591E-2</v>
      </c>
      <c r="AM997" s="4">
        <f t="shared" si="164"/>
        <v>2.2038332490742474</v>
      </c>
      <c r="AN997" s="4">
        <f t="shared" si="165"/>
        <v>1.1400150679042185</v>
      </c>
      <c r="AO997" s="4" t="str">
        <f t="shared" si="166"/>
        <v>K09136</v>
      </c>
      <c r="AP997" s="16" t="str">
        <f t="shared" si="171"/>
        <v>#FFFF00</v>
      </c>
    </row>
    <row r="998" spans="1:42" x14ac:dyDescent="0.35">
      <c r="A998" s="3" t="s">
        <v>4070</v>
      </c>
      <c r="B998" s="4" t="s">
        <v>4071</v>
      </c>
      <c r="C998" s="4"/>
      <c r="D998" s="23" t="s">
        <v>32</v>
      </c>
      <c r="E998" s="4" t="s">
        <v>101</v>
      </c>
      <c r="F998" s="4" t="s">
        <v>34</v>
      </c>
      <c r="G998" s="4"/>
      <c r="H998" s="4"/>
      <c r="I998" s="4"/>
      <c r="J998" s="4"/>
      <c r="K998" s="4"/>
      <c r="L998" s="4"/>
      <c r="M998" s="4" t="s">
        <v>131</v>
      </c>
      <c r="N998" s="4" t="s">
        <v>41</v>
      </c>
      <c r="O998" s="4" t="s">
        <v>4072</v>
      </c>
      <c r="P998" s="4" t="s">
        <v>4073</v>
      </c>
      <c r="Q998" s="4" t="s">
        <v>4074</v>
      </c>
      <c r="R998" s="4">
        <v>85.6</v>
      </c>
      <c r="S998" s="4">
        <v>0</v>
      </c>
      <c r="T998" s="4">
        <v>0</v>
      </c>
      <c r="U998" s="4">
        <v>1</v>
      </c>
      <c r="V998" s="4">
        <v>0</v>
      </c>
      <c r="W998" s="4">
        <v>2</v>
      </c>
      <c r="X998" s="5">
        <v>5</v>
      </c>
      <c r="Z998" s="3">
        <f t="shared" si="172"/>
        <v>4.0000000000000002E-4</v>
      </c>
      <c r="AA998" s="4">
        <f t="shared" si="172"/>
        <v>4.0000000000000002E-4</v>
      </c>
      <c r="AB998" s="4">
        <f t="shared" si="172"/>
        <v>7.9187969924812019E-3</v>
      </c>
      <c r="AC998" s="4">
        <f t="shared" si="172"/>
        <v>4.0000000000000002E-4</v>
      </c>
      <c r="AD998" s="4">
        <f t="shared" si="172"/>
        <v>7.6225321499728306E-4</v>
      </c>
      <c r="AE998" s="5">
        <f t="shared" si="172"/>
        <v>1.1860399308284862E-3</v>
      </c>
      <c r="AF998"/>
      <c r="AG998" s="3">
        <f t="shared" si="167"/>
        <v>2.9062656641604006E-3</v>
      </c>
      <c r="AH998" s="5">
        <f t="shared" si="168"/>
        <v>7.8276438194192311E-4</v>
      </c>
      <c r="AI998"/>
      <c r="AJ998" s="3">
        <f t="shared" si="169"/>
        <v>0.45450284216613512</v>
      </c>
      <c r="AK998" s="4">
        <f t="shared" si="163"/>
        <v>0.45450284216613512</v>
      </c>
      <c r="AL998" s="4">
        <f t="shared" si="170"/>
        <v>1</v>
      </c>
      <c r="AM998" s="4">
        <f t="shared" si="164"/>
        <v>0.26933683028184491</v>
      </c>
      <c r="AN998" s="4">
        <f t="shared" si="165"/>
        <v>0</v>
      </c>
      <c r="AO998" s="4" t="str">
        <f t="shared" si="166"/>
        <v>K06915</v>
      </c>
      <c r="AP998" s="16" t="str">
        <f t="shared" si="171"/>
        <v>#00FF00</v>
      </c>
    </row>
    <row r="999" spans="1:42" x14ac:dyDescent="0.35">
      <c r="A999" s="3" t="s">
        <v>4075</v>
      </c>
      <c r="B999" s="4" t="s">
        <v>4076</v>
      </c>
      <c r="C999" s="4" t="s">
        <v>4077</v>
      </c>
      <c r="D999" s="23" t="s">
        <v>32</v>
      </c>
      <c r="E999" s="4" t="s">
        <v>33</v>
      </c>
      <c r="F999" s="4" t="s">
        <v>34</v>
      </c>
      <c r="G999" s="4" t="s">
        <v>35</v>
      </c>
      <c r="H999" s="4" t="s">
        <v>36</v>
      </c>
      <c r="I999" s="4" t="s">
        <v>37</v>
      </c>
      <c r="J999" s="4" t="s">
        <v>38</v>
      </c>
      <c r="K999" s="4" t="s">
        <v>32</v>
      </c>
      <c r="L999" s="4" t="s">
        <v>39</v>
      </c>
      <c r="M999" s="4" t="s">
        <v>300</v>
      </c>
      <c r="N999" s="4" t="s">
        <v>41</v>
      </c>
      <c r="O999" s="4" t="s">
        <v>4078</v>
      </c>
      <c r="P999" s="4" t="s">
        <v>4079</v>
      </c>
      <c r="Q999" s="4" t="s">
        <v>4080</v>
      </c>
      <c r="R999" s="4">
        <v>80.7</v>
      </c>
      <c r="S999" s="4">
        <v>0</v>
      </c>
      <c r="T999" s="4">
        <v>1</v>
      </c>
      <c r="U999" s="4">
        <v>0</v>
      </c>
      <c r="V999" s="4">
        <v>0</v>
      </c>
      <c r="W999" s="4">
        <v>0</v>
      </c>
      <c r="X999" s="5">
        <v>0</v>
      </c>
      <c r="Z999" s="3">
        <f t="shared" si="172"/>
        <v>4.0000000000000002E-4</v>
      </c>
      <c r="AA999" s="4">
        <f t="shared" si="172"/>
        <v>8.9470085470085472E-3</v>
      </c>
      <c r="AB999" s="4">
        <f t="shared" si="172"/>
        <v>4.0000000000000002E-4</v>
      </c>
      <c r="AC999" s="4">
        <f t="shared" si="172"/>
        <v>4.0000000000000002E-4</v>
      </c>
      <c r="AD999" s="4">
        <f t="shared" si="172"/>
        <v>4.0000000000000002E-4</v>
      </c>
      <c r="AE999" s="5">
        <f t="shared" si="172"/>
        <v>4.0000000000000002E-4</v>
      </c>
      <c r="AF999"/>
      <c r="AG999" s="3">
        <f t="shared" si="167"/>
        <v>3.2490028490028485E-3</v>
      </c>
      <c r="AH999" s="5">
        <f t="shared" si="168"/>
        <v>4.0000000000000002E-4</v>
      </c>
      <c r="AI999"/>
      <c r="AJ999" s="3">
        <f t="shared" si="169"/>
        <v>0.42264973081037438</v>
      </c>
      <c r="AK999" s="4">
        <f t="shared" si="163"/>
        <v>0.42264973081037438</v>
      </c>
      <c r="AL999" s="4">
        <f t="shared" si="170"/>
        <v>1</v>
      </c>
      <c r="AM999" s="4">
        <f t="shared" si="164"/>
        <v>0.12311469659768505</v>
      </c>
      <c r="AN999" s="4">
        <f t="shared" si="165"/>
        <v>0</v>
      </c>
      <c r="AO999" s="4" t="str">
        <f t="shared" si="166"/>
        <v>K12267</v>
      </c>
      <c r="AP999" s="16" t="str">
        <f t="shared" si="171"/>
        <v>#00FF00</v>
      </c>
    </row>
    <row r="1000" spans="1:42" x14ac:dyDescent="0.35">
      <c r="A1000" s="3" t="s">
        <v>4081</v>
      </c>
      <c r="B1000" s="4"/>
      <c r="C1000" s="4"/>
      <c r="D1000" s="23" t="s">
        <v>32</v>
      </c>
      <c r="E1000" s="4" t="s">
        <v>33</v>
      </c>
      <c r="F1000" s="4" t="s">
        <v>34</v>
      </c>
      <c r="G1000" s="4" t="s">
        <v>35</v>
      </c>
      <c r="H1000" s="4" t="s">
        <v>36</v>
      </c>
      <c r="I1000" s="4" t="s">
        <v>37</v>
      </c>
      <c r="J1000" s="4" t="s">
        <v>38</v>
      </c>
      <c r="K1000" s="4" t="s">
        <v>32</v>
      </c>
      <c r="L1000" s="4" t="s">
        <v>1936</v>
      </c>
      <c r="M1000" s="4" t="s">
        <v>284</v>
      </c>
      <c r="N1000" s="4" t="s">
        <v>41</v>
      </c>
      <c r="O1000" s="4" t="s">
        <v>4082</v>
      </c>
      <c r="P1000" s="4" t="s">
        <v>4083</v>
      </c>
      <c r="Q1000" s="4" t="s">
        <v>4084</v>
      </c>
      <c r="R1000" s="4">
        <v>45.7</v>
      </c>
      <c r="S1000" s="4">
        <v>0</v>
      </c>
      <c r="T1000" s="4">
        <v>0</v>
      </c>
      <c r="U1000" s="4">
        <v>0</v>
      </c>
      <c r="V1000" s="4">
        <v>0</v>
      </c>
      <c r="W1000" s="4">
        <v>0</v>
      </c>
      <c r="X1000" s="5">
        <v>0</v>
      </c>
      <c r="Z1000" s="3">
        <f t="shared" si="172"/>
        <v>4.0000000000000002E-4</v>
      </c>
      <c r="AA1000" s="4">
        <f t="shared" si="172"/>
        <v>4.0000000000000002E-4</v>
      </c>
      <c r="AB1000" s="4">
        <f t="shared" si="172"/>
        <v>4.0000000000000002E-4</v>
      </c>
      <c r="AC1000" s="4">
        <f t="shared" si="172"/>
        <v>4.0000000000000002E-4</v>
      </c>
      <c r="AD1000" s="4">
        <f t="shared" si="172"/>
        <v>4.0000000000000002E-4</v>
      </c>
      <c r="AE1000" s="5">
        <f t="shared" si="172"/>
        <v>4.0000000000000002E-4</v>
      </c>
      <c r="AF1000"/>
      <c r="AG1000" s="3">
        <f t="shared" si="167"/>
        <v>4.0000000000000002E-4</v>
      </c>
      <c r="AH1000" s="5">
        <f t="shared" si="168"/>
        <v>4.0000000000000002E-4</v>
      </c>
      <c r="AI1000"/>
      <c r="AJ1000" s="3" t="e">
        <f t="shared" si="169"/>
        <v>#DIV/0!</v>
      </c>
      <c r="AK1000" s="4">
        <f t="shared" si="163"/>
        <v>1</v>
      </c>
      <c r="AL1000" s="4">
        <f t="shared" si="170"/>
        <v>1</v>
      </c>
      <c r="AM1000" s="4">
        <f t="shared" si="164"/>
        <v>1</v>
      </c>
      <c r="AN1000" s="4">
        <f t="shared" si="165"/>
        <v>0</v>
      </c>
      <c r="AO1000" s="4">
        <f t="shared" si="166"/>
        <v>0</v>
      </c>
      <c r="AP1000" s="16" t="str">
        <f t="shared" si="171"/>
        <v>#00FF00</v>
      </c>
    </row>
    <row r="1001" spans="1:42" x14ac:dyDescent="0.35">
      <c r="A1001" s="3" t="s">
        <v>4085</v>
      </c>
      <c r="B1001" s="4" t="s">
        <v>4086</v>
      </c>
      <c r="C1001" s="4"/>
      <c r="D1001" s="23" t="s">
        <v>32</v>
      </c>
      <c r="E1001" s="4" t="s">
        <v>33</v>
      </c>
      <c r="F1001" s="4" t="s">
        <v>34</v>
      </c>
      <c r="G1001" s="4" t="s">
        <v>35</v>
      </c>
      <c r="H1001" s="4" t="s">
        <v>36</v>
      </c>
      <c r="I1001" s="4" t="s">
        <v>37</v>
      </c>
      <c r="J1001" s="4" t="s">
        <v>38</v>
      </c>
      <c r="K1001" s="4" t="s">
        <v>32</v>
      </c>
      <c r="L1001" s="4" t="s">
        <v>39</v>
      </c>
      <c r="M1001" s="4" t="s">
        <v>105</v>
      </c>
      <c r="N1001" s="4" t="s">
        <v>41</v>
      </c>
      <c r="O1001" s="4" t="s">
        <v>533</v>
      </c>
      <c r="P1001" s="4" t="s">
        <v>534</v>
      </c>
      <c r="Q1001" s="4" t="s">
        <v>4087</v>
      </c>
      <c r="R1001" s="4">
        <v>93.1</v>
      </c>
      <c r="S1001" s="4">
        <v>0</v>
      </c>
      <c r="T1001" s="4">
        <v>0</v>
      </c>
      <c r="U1001" s="4">
        <v>0</v>
      </c>
      <c r="V1001" s="4">
        <v>2</v>
      </c>
      <c r="W1001" s="4">
        <v>5</v>
      </c>
      <c r="X1001" s="5">
        <v>5</v>
      </c>
      <c r="Z1001" s="3">
        <f t="shared" si="172"/>
        <v>4.0000000000000002E-4</v>
      </c>
      <c r="AA1001" s="4">
        <f t="shared" si="172"/>
        <v>4.0000000000000002E-4</v>
      </c>
      <c r="AB1001" s="4">
        <f t="shared" si="172"/>
        <v>4.0000000000000002E-4</v>
      </c>
      <c r="AC1001" s="4">
        <f t="shared" si="172"/>
        <v>1.30702947845805E-3</v>
      </c>
      <c r="AD1001" s="4">
        <f t="shared" si="172"/>
        <v>1.3056330374932078E-3</v>
      </c>
      <c r="AE1001" s="5">
        <f t="shared" si="172"/>
        <v>1.1860399308284862E-3</v>
      </c>
      <c r="AF1001"/>
      <c r="AG1001" s="3">
        <f t="shared" si="167"/>
        <v>4.0000000000000002E-4</v>
      </c>
      <c r="AH1001" s="5">
        <f t="shared" si="168"/>
        <v>1.2662341489265813E-3</v>
      </c>
      <c r="AI1001"/>
      <c r="AJ1001" s="3">
        <f t="shared" si="169"/>
        <v>2.1360242742217727E-3</v>
      </c>
      <c r="AK1001" s="4">
        <f t="shared" si="163"/>
        <v>2.1360242742217727E-3</v>
      </c>
      <c r="AL1001" s="4">
        <f t="shared" si="170"/>
        <v>2.1360242742217727E-3</v>
      </c>
      <c r="AM1001" s="4">
        <f t="shared" si="164"/>
        <v>3.1655853723164533</v>
      </c>
      <c r="AN1001" s="4">
        <f t="shared" si="165"/>
        <v>1.6624723039665703</v>
      </c>
      <c r="AO1001" s="4" t="str">
        <f t="shared" si="166"/>
        <v>K06869</v>
      </c>
      <c r="AP1001" s="16" t="str">
        <f t="shared" si="171"/>
        <v>#FFFF00</v>
      </c>
    </row>
    <row r="1002" spans="1:42" x14ac:dyDescent="0.35">
      <c r="A1002" s="3" t="s">
        <v>4088</v>
      </c>
      <c r="B1002" s="4"/>
      <c r="C1002" s="4"/>
      <c r="D1002" s="23" t="s">
        <v>32</v>
      </c>
      <c r="E1002" s="4" t="s">
        <v>33</v>
      </c>
      <c r="F1002" s="4" t="s">
        <v>34</v>
      </c>
      <c r="G1002" s="4" t="s">
        <v>35</v>
      </c>
      <c r="H1002" s="4" t="s">
        <v>36</v>
      </c>
      <c r="I1002" s="4" t="s">
        <v>37</v>
      </c>
      <c r="J1002" s="4" t="s">
        <v>38</v>
      </c>
      <c r="K1002" s="4" t="s">
        <v>32</v>
      </c>
      <c r="L1002" s="4" t="s">
        <v>39</v>
      </c>
      <c r="M1002" s="4" t="s">
        <v>228</v>
      </c>
      <c r="N1002" s="4" t="s">
        <v>41</v>
      </c>
      <c r="O1002" s="4" t="s">
        <v>50</v>
      </c>
      <c r="P1002" s="4" t="s">
        <v>50</v>
      </c>
      <c r="Q1002" s="4" t="s">
        <v>51</v>
      </c>
      <c r="R1002" s="4">
        <v>90.8</v>
      </c>
      <c r="S1002" s="4">
        <v>0</v>
      </c>
      <c r="T1002" s="4">
        <v>0</v>
      </c>
      <c r="U1002" s="4">
        <v>0</v>
      </c>
      <c r="V1002" s="4">
        <v>0</v>
      </c>
      <c r="W1002" s="4">
        <v>1</v>
      </c>
      <c r="X1002" s="5">
        <v>2</v>
      </c>
      <c r="Z1002" s="3">
        <f t="shared" si="172"/>
        <v>4.0000000000000002E-4</v>
      </c>
      <c r="AA1002" s="4">
        <f t="shared" si="172"/>
        <v>4.0000000000000002E-4</v>
      </c>
      <c r="AB1002" s="4">
        <f t="shared" si="172"/>
        <v>4.0000000000000002E-4</v>
      </c>
      <c r="AC1002" s="4">
        <f t="shared" si="172"/>
        <v>4.0000000000000002E-4</v>
      </c>
      <c r="AD1002" s="4">
        <f t="shared" si="172"/>
        <v>5.8112660749864162E-4</v>
      </c>
      <c r="AE1002" s="5">
        <f t="shared" si="172"/>
        <v>7.1441597233139447E-4</v>
      </c>
      <c r="AF1002"/>
      <c r="AG1002" s="3">
        <f t="shared" si="167"/>
        <v>4.0000000000000002E-4</v>
      </c>
      <c r="AH1002" s="5">
        <f t="shared" si="168"/>
        <v>5.6518085994334535E-4</v>
      </c>
      <c r="AI1002"/>
      <c r="AJ1002" s="3">
        <f t="shared" si="169"/>
        <v>0.21152775077520236</v>
      </c>
      <c r="AK1002" s="4">
        <f t="shared" si="163"/>
        <v>0.21152775077520236</v>
      </c>
      <c r="AL1002" s="4">
        <f t="shared" si="170"/>
        <v>1</v>
      </c>
      <c r="AM1002" s="4">
        <f t="shared" si="164"/>
        <v>1.4129521498583633</v>
      </c>
      <c r="AN1002" s="4">
        <f t="shared" si="165"/>
        <v>0</v>
      </c>
      <c r="AO1002" s="4">
        <f t="shared" si="166"/>
        <v>0</v>
      </c>
      <c r="AP1002" s="16" t="str">
        <f t="shared" si="171"/>
        <v>#00FF00</v>
      </c>
    </row>
    <row r="1003" spans="1:42" x14ac:dyDescent="0.35">
      <c r="A1003" s="3" t="s">
        <v>4089</v>
      </c>
      <c r="B1003" s="4" t="s">
        <v>4090</v>
      </c>
      <c r="C1003" s="4" t="s">
        <v>249</v>
      </c>
      <c r="D1003" s="23" t="s">
        <v>32</v>
      </c>
      <c r="E1003" s="4" t="s">
        <v>33</v>
      </c>
      <c r="F1003" s="4" t="s">
        <v>34</v>
      </c>
      <c r="G1003" s="4" t="s">
        <v>35</v>
      </c>
      <c r="H1003" s="4" t="s">
        <v>36</v>
      </c>
      <c r="I1003" s="4" t="s">
        <v>37</v>
      </c>
      <c r="J1003" s="4" t="s">
        <v>38</v>
      </c>
      <c r="K1003" s="4" t="s">
        <v>32</v>
      </c>
      <c r="L1003" s="4" t="s">
        <v>39</v>
      </c>
      <c r="M1003" s="4" t="s">
        <v>284</v>
      </c>
      <c r="N1003" s="4" t="s">
        <v>41</v>
      </c>
      <c r="O1003" s="4" t="s">
        <v>1279</v>
      </c>
      <c r="P1003" s="4" t="s">
        <v>1280</v>
      </c>
      <c r="Q1003" s="4" t="s">
        <v>4091</v>
      </c>
      <c r="R1003" s="4">
        <v>85.1</v>
      </c>
      <c r="S1003" s="4">
        <v>0</v>
      </c>
      <c r="T1003" s="4">
        <v>0</v>
      </c>
      <c r="U1003" s="4">
        <v>0</v>
      </c>
      <c r="V1003" s="4">
        <v>1</v>
      </c>
      <c r="W1003" s="4">
        <v>4</v>
      </c>
      <c r="X1003" s="5">
        <v>6</v>
      </c>
      <c r="Z1003" s="3">
        <f t="shared" si="172"/>
        <v>4.0000000000000002E-4</v>
      </c>
      <c r="AA1003" s="4">
        <f t="shared" si="172"/>
        <v>4.0000000000000002E-4</v>
      </c>
      <c r="AB1003" s="4">
        <f t="shared" si="172"/>
        <v>4.0000000000000002E-4</v>
      </c>
      <c r="AC1003" s="4">
        <f t="shared" si="172"/>
        <v>8.5351473922902499E-4</v>
      </c>
      <c r="AD1003" s="4">
        <f t="shared" si="172"/>
        <v>1.1245064299945662E-3</v>
      </c>
      <c r="AE1003" s="5">
        <f t="shared" si="172"/>
        <v>1.3432479169941834E-3</v>
      </c>
      <c r="AF1003"/>
      <c r="AG1003" s="3">
        <f t="shared" si="167"/>
        <v>4.0000000000000002E-4</v>
      </c>
      <c r="AH1003" s="5">
        <f t="shared" si="168"/>
        <v>1.1070896954059248E-3</v>
      </c>
      <c r="AI1003"/>
      <c r="AJ1003" s="3">
        <f t="shared" si="169"/>
        <v>3.7862424869909851E-2</v>
      </c>
      <c r="AK1003" s="4">
        <f t="shared" si="163"/>
        <v>3.7862424869909851E-2</v>
      </c>
      <c r="AL1003" s="4">
        <f t="shared" si="170"/>
        <v>3.7862424869909851E-2</v>
      </c>
      <c r="AM1003" s="4">
        <f t="shared" si="164"/>
        <v>2.7677242385148118</v>
      </c>
      <c r="AN1003" s="4">
        <f t="shared" si="165"/>
        <v>1.4687002075895872</v>
      </c>
      <c r="AO1003" s="4" t="str">
        <f t="shared" si="166"/>
        <v>K00180</v>
      </c>
      <c r="AP1003" s="16" t="str">
        <f t="shared" si="171"/>
        <v>#FFFF00</v>
      </c>
    </row>
    <row r="1004" spans="1:42" x14ac:dyDescent="0.35">
      <c r="A1004" s="3" t="s">
        <v>4092</v>
      </c>
      <c r="B1004" s="4"/>
      <c r="C1004" s="4"/>
      <c r="D1004" s="23" t="s">
        <v>32</v>
      </c>
      <c r="E1004" s="4" t="s">
        <v>101</v>
      </c>
      <c r="F1004" s="4" t="s">
        <v>34</v>
      </c>
      <c r="G1004" s="4"/>
      <c r="H1004" s="4"/>
      <c r="I1004" s="4"/>
      <c r="J1004" s="4"/>
      <c r="K1004" s="4"/>
      <c r="L1004" s="4"/>
      <c r="M1004" s="4" t="s">
        <v>303</v>
      </c>
      <c r="N1004" s="4" t="s">
        <v>41</v>
      </c>
      <c r="O1004" s="4" t="s">
        <v>50</v>
      </c>
      <c r="P1004" s="4" t="s">
        <v>50</v>
      </c>
      <c r="Q1004" s="4" t="s">
        <v>103</v>
      </c>
      <c r="R1004" s="4">
        <v>57</v>
      </c>
      <c r="S1004" s="4">
        <v>0</v>
      </c>
      <c r="T1004" s="4">
        <v>0</v>
      </c>
      <c r="U1004" s="4">
        <v>0</v>
      </c>
      <c r="V1004" s="4">
        <v>1</v>
      </c>
      <c r="W1004" s="4">
        <v>4</v>
      </c>
      <c r="X1004" s="5">
        <v>4</v>
      </c>
      <c r="Z1004" s="3">
        <f t="shared" si="172"/>
        <v>4.0000000000000002E-4</v>
      </c>
      <c r="AA1004" s="4">
        <f t="shared" si="172"/>
        <v>4.0000000000000002E-4</v>
      </c>
      <c r="AB1004" s="4">
        <f t="shared" si="172"/>
        <v>4.0000000000000002E-4</v>
      </c>
      <c r="AC1004" s="4">
        <f t="shared" si="172"/>
        <v>8.5351473922902499E-4</v>
      </c>
      <c r="AD1004" s="4">
        <f t="shared" si="172"/>
        <v>1.1245064299945662E-3</v>
      </c>
      <c r="AE1004" s="5">
        <f t="shared" si="172"/>
        <v>1.028831944662789E-3</v>
      </c>
      <c r="AF1004"/>
      <c r="AG1004" s="3">
        <f t="shared" si="167"/>
        <v>4.0000000000000002E-4</v>
      </c>
      <c r="AH1004" s="5">
        <f t="shared" si="168"/>
        <v>1.0022843712954601E-3</v>
      </c>
      <c r="AI1004"/>
      <c r="AJ1004" s="3">
        <f t="shared" si="169"/>
        <v>1.6917032689556508E-2</v>
      </c>
      <c r="AK1004" s="4">
        <f t="shared" si="163"/>
        <v>1.6917032689556508E-2</v>
      </c>
      <c r="AL1004" s="4">
        <f t="shared" si="170"/>
        <v>1.6917032689556508E-2</v>
      </c>
      <c r="AM1004" s="4">
        <f t="shared" si="164"/>
        <v>2.50571092823865</v>
      </c>
      <c r="AN1004" s="4">
        <f t="shared" si="165"/>
        <v>1.3252199875042594</v>
      </c>
      <c r="AO1004" s="4">
        <f t="shared" si="166"/>
        <v>0</v>
      </c>
      <c r="AP1004" s="16" t="str">
        <f t="shared" si="171"/>
        <v>#FFFF00</v>
      </c>
    </row>
    <row r="1005" spans="1:42" x14ac:dyDescent="0.35">
      <c r="A1005" s="3" t="s">
        <v>4093</v>
      </c>
      <c r="B1005" s="4"/>
      <c r="C1005" s="4"/>
      <c r="D1005" s="23" t="s">
        <v>32</v>
      </c>
      <c r="E1005" s="4" t="s">
        <v>33</v>
      </c>
      <c r="F1005" s="4" t="s">
        <v>34</v>
      </c>
      <c r="G1005" s="4" t="s">
        <v>35</v>
      </c>
      <c r="H1005" s="4" t="s">
        <v>36</v>
      </c>
      <c r="I1005" s="4" t="s">
        <v>37</v>
      </c>
      <c r="J1005" s="4" t="s">
        <v>38</v>
      </c>
      <c r="K1005" s="4" t="s">
        <v>32</v>
      </c>
      <c r="L1005" s="4" t="s">
        <v>39</v>
      </c>
      <c r="M1005" s="4" t="s">
        <v>93</v>
      </c>
      <c r="N1005" s="4" t="s">
        <v>41</v>
      </c>
      <c r="O1005" s="4" t="s">
        <v>50</v>
      </c>
      <c r="P1005" s="4" t="s">
        <v>50</v>
      </c>
      <c r="Q1005" s="4" t="s">
        <v>4094</v>
      </c>
      <c r="R1005" s="4">
        <v>66.3</v>
      </c>
      <c r="S1005" s="4">
        <v>0</v>
      </c>
      <c r="T1005" s="4">
        <v>0</v>
      </c>
      <c r="U1005" s="4">
        <v>0</v>
      </c>
      <c r="V1005" s="4">
        <v>0</v>
      </c>
      <c r="W1005" s="4">
        <v>0</v>
      </c>
      <c r="X1005" s="5">
        <v>1</v>
      </c>
      <c r="Z1005" s="3">
        <f t="shared" si="172"/>
        <v>4.0000000000000002E-4</v>
      </c>
      <c r="AA1005" s="4">
        <f t="shared" si="172"/>
        <v>4.0000000000000002E-4</v>
      </c>
      <c r="AB1005" s="4">
        <f t="shared" si="172"/>
        <v>4.0000000000000002E-4</v>
      </c>
      <c r="AC1005" s="4">
        <f t="shared" si="172"/>
        <v>4.0000000000000002E-4</v>
      </c>
      <c r="AD1005" s="4">
        <f t="shared" si="172"/>
        <v>4.0000000000000002E-4</v>
      </c>
      <c r="AE1005" s="5">
        <f t="shared" si="172"/>
        <v>5.5720798616569727E-4</v>
      </c>
      <c r="AF1005"/>
      <c r="AG1005" s="3">
        <f t="shared" si="167"/>
        <v>4.0000000000000002E-4</v>
      </c>
      <c r="AH1005" s="5">
        <f t="shared" si="168"/>
        <v>4.5240266205523244E-4</v>
      </c>
      <c r="AI1005"/>
      <c r="AJ1005" s="3">
        <f t="shared" si="169"/>
        <v>0.42264973081037416</v>
      </c>
      <c r="AK1005" s="4">
        <f t="shared" si="163"/>
        <v>0.42264973081037416</v>
      </c>
      <c r="AL1005" s="4">
        <f t="shared" si="170"/>
        <v>1</v>
      </c>
      <c r="AM1005" s="4">
        <f t="shared" si="164"/>
        <v>1.1310066551380811</v>
      </c>
      <c r="AN1005" s="4">
        <f t="shared" si="165"/>
        <v>0</v>
      </c>
      <c r="AO1005" s="4">
        <f t="shared" si="166"/>
        <v>0</v>
      </c>
      <c r="AP1005" s="16" t="str">
        <f t="shared" si="171"/>
        <v>#00FF00</v>
      </c>
    </row>
    <row r="1006" spans="1:42" x14ac:dyDescent="0.35">
      <c r="A1006" s="3" t="s">
        <v>4095</v>
      </c>
      <c r="B1006" s="4"/>
      <c r="C1006" s="4"/>
      <c r="D1006" s="23" t="s">
        <v>32</v>
      </c>
      <c r="E1006" s="4" t="s">
        <v>33</v>
      </c>
      <c r="F1006" s="4" t="s">
        <v>34</v>
      </c>
      <c r="G1006" s="4" t="s">
        <v>163</v>
      </c>
      <c r="H1006" s="4" t="s">
        <v>163</v>
      </c>
      <c r="I1006" s="4" t="s">
        <v>163</v>
      </c>
      <c r="J1006" s="4" t="s">
        <v>163</v>
      </c>
      <c r="K1006" s="4" t="s">
        <v>163</v>
      </c>
      <c r="L1006" s="4" t="s">
        <v>659</v>
      </c>
      <c r="M1006" s="4" t="s">
        <v>571</v>
      </c>
      <c r="N1006" s="4" t="s">
        <v>41</v>
      </c>
      <c r="O1006" s="4" t="s">
        <v>4096</v>
      </c>
      <c r="P1006" s="4" t="s">
        <v>4097</v>
      </c>
      <c r="Q1006" s="4" t="s">
        <v>4098</v>
      </c>
      <c r="R1006" s="4">
        <v>45.9</v>
      </c>
      <c r="S1006" s="4">
        <v>0</v>
      </c>
      <c r="T1006" s="4">
        <v>0</v>
      </c>
      <c r="U1006" s="4">
        <v>0</v>
      </c>
      <c r="V1006" s="4">
        <v>0</v>
      </c>
      <c r="W1006" s="4">
        <v>0</v>
      </c>
      <c r="X1006" s="5">
        <v>0</v>
      </c>
      <c r="Z1006" s="3">
        <f t="shared" si="172"/>
        <v>4.0000000000000002E-4</v>
      </c>
      <c r="AA1006" s="4">
        <f t="shared" si="172"/>
        <v>4.0000000000000002E-4</v>
      </c>
      <c r="AB1006" s="4">
        <f t="shared" si="172"/>
        <v>4.0000000000000002E-4</v>
      </c>
      <c r="AC1006" s="4">
        <f t="shared" si="172"/>
        <v>4.0000000000000002E-4</v>
      </c>
      <c r="AD1006" s="4">
        <f t="shared" si="172"/>
        <v>4.0000000000000002E-4</v>
      </c>
      <c r="AE1006" s="5">
        <f t="shared" si="172"/>
        <v>4.0000000000000002E-4</v>
      </c>
      <c r="AF1006"/>
      <c r="AG1006" s="3">
        <f t="shared" si="167"/>
        <v>4.0000000000000002E-4</v>
      </c>
      <c r="AH1006" s="5">
        <f t="shared" si="168"/>
        <v>4.0000000000000002E-4</v>
      </c>
      <c r="AI1006"/>
      <c r="AJ1006" s="3" t="e">
        <f t="shared" si="169"/>
        <v>#DIV/0!</v>
      </c>
      <c r="AK1006" s="4">
        <f t="shared" si="163"/>
        <v>1</v>
      </c>
      <c r="AL1006" s="4">
        <f t="shared" si="170"/>
        <v>1</v>
      </c>
      <c r="AM1006" s="4">
        <f t="shared" si="164"/>
        <v>1</v>
      </c>
      <c r="AN1006" s="4">
        <f t="shared" si="165"/>
        <v>0</v>
      </c>
      <c r="AO1006" s="4">
        <f t="shared" si="166"/>
        <v>0</v>
      </c>
      <c r="AP1006" s="16" t="str">
        <f t="shared" si="171"/>
        <v>#00FF00</v>
      </c>
    </row>
    <row r="1007" spans="1:42" x14ac:dyDescent="0.35">
      <c r="A1007" s="3" t="s">
        <v>4099</v>
      </c>
      <c r="B1007" s="4"/>
      <c r="C1007" s="4"/>
      <c r="D1007" s="23" t="s">
        <v>32</v>
      </c>
      <c r="E1007" s="4" t="s">
        <v>33</v>
      </c>
      <c r="F1007" s="4" t="s">
        <v>34</v>
      </c>
      <c r="G1007" s="4" t="s">
        <v>35</v>
      </c>
      <c r="H1007" s="4" t="s">
        <v>36</v>
      </c>
      <c r="I1007" s="4" t="s">
        <v>37</v>
      </c>
      <c r="J1007" s="4" t="s">
        <v>38</v>
      </c>
      <c r="K1007" s="4" t="s">
        <v>32</v>
      </c>
      <c r="L1007" s="4" t="s">
        <v>39</v>
      </c>
      <c r="M1007" s="4" t="s">
        <v>64</v>
      </c>
      <c r="N1007" s="4" t="s">
        <v>41</v>
      </c>
      <c r="O1007" s="4" t="s">
        <v>50</v>
      </c>
      <c r="P1007" s="4" t="s">
        <v>50</v>
      </c>
      <c r="Q1007" s="4" t="s">
        <v>51</v>
      </c>
      <c r="R1007" s="4">
        <v>82.4</v>
      </c>
      <c r="S1007" s="4">
        <v>0</v>
      </c>
      <c r="T1007" s="4">
        <v>0</v>
      </c>
      <c r="U1007" s="4">
        <v>0</v>
      </c>
      <c r="V1007" s="4">
        <v>0</v>
      </c>
      <c r="W1007" s="4">
        <v>0</v>
      </c>
      <c r="X1007" s="5">
        <v>0</v>
      </c>
      <c r="Z1007" s="3">
        <f t="shared" si="172"/>
        <v>4.0000000000000002E-4</v>
      </c>
      <c r="AA1007" s="4">
        <f t="shared" si="172"/>
        <v>4.0000000000000002E-4</v>
      </c>
      <c r="AB1007" s="4">
        <f t="shared" si="172"/>
        <v>4.0000000000000002E-4</v>
      </c>
      <c r="AC1007" s="4">
        <f t="shared" si="172"/>
        <v>4.0000000000000002E-4</v>
      </c>
      <c r="AD1007" s="4">
        <f t="shared" si="172"/>
        <v>4.0000000000000002E-4</v>
      </c>
      <c r="AE1007" s="5">
        <f t="shared" si="172"/>
        <v>4.0000000000000002E-4</v>
      </c>
      <c r="AF1007"/>
      <c r="AG1007" s="3">
        <f t="shared" si="167"/>
        <v>4.0000000000000002E-4</v>
      </c>
      <c r="AH1007" s="5">
        <f t="shared" si="168"/>
        <v>4.0000000000000002E-4</v>
      </c>
      <c r="AI1007"/>
      <c r="AJ1007" s="3" t="e">
        <f t="shared" si="169"/>
        <v>#DIV/0!</v>
      </c>
      <c r="AK1007" s="4">
        <f t="shared" si="163"/>
        <v>1</v>
      </c>
      <c r="AL1007" s="4">
        <f t="shared" si="170"/>
        <v>1</v>
      </c>
      <c r="AM1007" s="4">
        <f t="shared" si="164"/>
        <v>1</v>
      </c>
      <c r="AN1007" s="4">
        <f t="shared" si="165"/>
        <v>0</v>
      </c>
      <c r="AO1007" s="4">
        <f t="shared" si="166"/>
        <v>0</v>
      </c>
      <c r="AP1007" s="16" t="str">
        <f t="shared" si="171"/>
        <v>#00FF00</v>
      </c>
    </row>
    <row r="1008" spans="1:42" x14ac:dyDescent="0.35">
      <c r="A1008" s="3" t="s">
        <v>4100</v>
      </c>
      <c r="B1008" s="4"/>
      <c r="C1008" s="4"/>
      <c r="D1008" s="23" t="s">
        <v>32</v>
      </c>
      <c r="E1008" s="4" t="s">
        <v>33</v>
      </c>
      <c r="F1008" s="4" t="s">
        <v>34</v>
      </c>
      <c r="G1008" s="4" t="s">
        <v>35</v>
      </c>
      <c r="H1008" s="4" t="s">
        <v>36</v>
      </c>
      <c r="I1008" s="4" t="s">
        <v>37</v>
      </c>
      <c r="J1008" s="4" t="s">
        <v>38</v>
      </c>
      <c r="K1008" s="4" t="s">
        <v>32</v>
      </c>
      <c r="L1008" s="4" t="s">
        <v>39</v>
      </c>
      <c r="M1008" s="4" t="s">
        <v>300</v>
      </c>
      <c r="N1008" s="4" t="s">
        <v>41</v>
      </c>
      <c r="O1008" s="4" t="s">
        <v>4101</v>
      </c>
      <c r="P1008" s="4" t="s">
        <v>4102</v>
      </c>
      <c r="Q1008" s="4" t="s">
        <v>4103</v>
      </c>
      <c r="R1008" s="4">
        <v>64.900000000000006</v>
      </c>
      <c r="S1008" s="4">
        <v>0</v>
      </c>
      <c r="T1008" s="4">
        <v>0</v>
      </c>
      <c r="U1008" s="4">
        <v>0</v>
      </c>
      <c r="V1008" s="4">
        <v>0</v>
      </c>
      <c r="W1008" s="4">
        <v>4</v>
      </c>
      <c r="X1008" s="5">
        <v>2</v>
      </c>
      <c r="Z1008" s="3">
        <f t="shared" si="172"/>
        <v>4.0000000000000002E-4</v>
      </c>
      <c r="AA1008" s="4">
        <f t="shared" si="172"/>
        <v>4.0000000000000002E-4</v>
      </c>
      <c r="AB1008" s="4">
        <f t="shared" si="172"/>
        <v>4.0000000000000002E-4</v>
      </c>
      <c r="AC1008" s="4">
        <f t="shared" si="172"/>
        <v>4.0000000000000002E-4</v>
      </c>
      <c r="AD1008" s="4">
        <f t="shared" si="172"/>
        <v>1.1245064299945662E-3</v>
      </c>
      <c r="AE1008" s="5">
        <f t="shared" si="172"/>
        <v>7.1441597233139447E-4</v>
      </c>
      <c r="AF1008"/>
      <c r="AG1008" s="3">
        <f t="shared" si="167"/>
        <v>4.0000000000000002E-4</v>
      </c>
      <c r="AH1008" s="5">
        <f t="shared" si="168"/>
        <v>7.463074674419869E-4</v>
      </c>
      <c r="AI1008"/>
      <c r="AJ1008" s="3">
        <f t="shared" si="169"/>
        <v>0.24052882300448997</v>
      </c>
      <c r="AK1008" s="4">
        <f t="shared" si="163"/>
        <v>0.24052882300448997</v>
      </c>
      <c r="AL1008" s="4">
        <f t="shared" si="170"/>
        <v>1</v>
      </c>
      <c r="AM1008" s="4">
        <f t="shared" si="164"/>
        <v>1.8657686686049673</v>
      </c>
      <c r="AN1008" s="4">
        <f t="shared" si="165"/>
        <v>0</v>
      </c>
      <c r="AO1008" s="4">
        <f t="shared" si="166"/>
        <v>0</v>
      </c>
      <c r="AP1008" s="16" t="str">
        <f t="shared" si="171"/>
        <v>#00FF00</v>
      </c>
    </row>
    <row r="1009" spans="1:42" x14ac:dyDescent="0.35">
      <c r="A1009" s="3" t="s">
        <v>4104</v>
      </c>
      <c r="B1009" s="4" t="s">
        <v>2359</v>
      </c>
      <c r="C1009" s="4" t="s">
        <v>2360</v>
      </c>
      <c r="D1009" s="23" t="s">
        <v>32</v>
      </c>
      <c r="E1009" s="4" t="s">
        <v>33</v>
      </c>
      <c r="F1009" s="4" t="s">
        <v>34</v>
      </c>
      <c r="G1009" s="4" t="s">
        <v>35</v>
      </c>
      <c r="H1009" s="4" t="s">
        <v>36</v>
      </c>
      <c r="I1009" s="4" t="s">
        <v>3419</v>
      </c>
      <c r="J1009" s="4" t="s">
        <v>3420</v>
      </c>
      <c r="K1009" s="4" t="s">
        <v>3421</v>
      </c>
      <c r="L1009" s="4" t="s">
        <v>4105</v>
      </c>
      <c r="M1009" s="4" t="s">
        <v>169</v>
      </c>
      <c r="N1009" s="4" t="s">
        <v>41</v>
      </c>
      <c r="O1009" s="4" t="s">
        <v>2361</v>
      </c>
      <c r="P1009" s="4" t="s">
        <v>2362</v>
      </c>
      <c r="Q1009" s="4" t="s">
        <v>4106</v>
      </c>
      <c r="R1009" s="4">
        <v>69.099999999999994</v>
      </c>
      <c r="S1009" s="4">
        <v>0</v>
      </c>
      <c r="T1009" s="4">
        <v>0</v>
      </c>
      <c r="U1009" s="4">
        <v>0</v>
      </c>
      <c r="V1009" s="4">
        <v>0</v>
      </c>
      <c r="W1009" s="4">
        <v>0</v>
      </c>
      <c r="X1009" s="5">
        <v>1</v>
      </c>
      <c r="Z1009" s="3">
        <f t="shared" si="172"/>
        <v>4.0000000000000002E-4</v>
      </c>
      <c r="AA1009" s="4">
        <f t="shared" si="172"/>
        <v>4.0000000000000002E-4</v>
      </c>
      <c r="AB1009" s="4">
        <f t="shared" si="172"/>
        <v>4.0000000000000002E-4</v>
      </c>
      <c r="AC1009" s="4">
        <f t="shared" si="172"/>
        <v>4.0000000000000002E-4</v>
      </c>
      <c r="AD1009" s="4">
        <f t="shared" si="172"/>
        <v>4.0000000000000002E-4</v>
      </c>
      <c r="AE1009" s="5">
        <f t="shared" si="172"/>
        <v>5.5720798616569727E-4</v>
      </c>
      <c r="AF1009"/>
      <c r="AG1009" s="3">
        <f t="shared" si="167"/>
        <v>4.0000000000000002E-4</v>
      </c>
      <c r="AH1009" s="5">
        <f t="shared" si="168"/>
        <v>4.5240266205523244E-4</v>
      </c>
      <c r="AI1009"/>
      <c r="AJ1009" s="3">
        <f t="shared" si="169"/>
        <v>0.42264973081037416</v>
      </c>
      <c r="AK1009" s="4">
        <f t="shared" si="163"/>
        <v>0.42264973081037416</v>
      </c>
      <c r="AL1009" s="4">
        <f t="shared" si="170"/>
        <v>1</v>
      </c>
      <c r="AM1009" s="4">
        <f t="shared" si="164"/>
        <v>1.1310066551380811</v>
      </c>
      <c r="AN1009" s="4">
        <f t="shared" si="165"/>
        <v>0</v>
      </c>
      <c r="AO1009" s="4" t="str">
        <f t="shared" si="166"/>
        <v>K00012</v>
      </c>
      <c r="AP1009" s="16" t="str">
        <f t="shared" si="171"/>
        <v>#00FF00</v>
      </c>
    </row>
    <row r="1010" spans="1:42" x14ac:dyDescent="0.35">
      <c r="A1010" s="3" t="s">
        <v>4107</v>
      </c>
      <c r="B1010" s="4" t="s">
        <v>4108</v>
      </c>
      <c r="C1010" s="4" t="s">
        <v>4109</v>
      </c>
      <c r="D1010" s="23" t="s">
        <v>32</v>
      </c>
      <c r="E1010" s="4" t="s">
        <v>33</v>
      </c>
      <c r="F1010" s="4" t="s">
        <v>34</v>
      </c>
      <c r="G1010" s="4" t="s">
        <v>35</v>
      </c>
      <c r="H1010" s="4" t="s">
        <v>36</v>
      </c>
      <c r="I1010" s="4" t="s">
        <v>37</v>
      </c>
      <c r="J1010" s="4" t="s">
        <v>38</v>
      </c>
      <c r="K1010" s="4" t="s">
        <v>32</v>
      </c>
      <c r="L1010" s="4" t="s">
        <v>39</v>
      </c>
      <c r="M1010" s="4" t="s">
        <v>105</v>
      </c>
      <c r="N1010" s="4" t="s">
        <v>41</v>
      </c>
      <c r="O1010" s="4" t="s">
        <v>4110</v>
      </c>
      <c r="P1010" s="4" t="s">
        <v>4111</v>
      </c>
      <c r="Q1010" s="4" t="s">
        <v>4112</v>
      </c>
      <c r="R1010" s="4">
        <v>92.6</v>
      </c>
      <c r="S1010" s="4">
        <v>2</v>
      </c>
      <c r="T1010" s="4">
        <v>1</v>
      </c>
      <c r="U1010" s="4">
        <v>1</v>
      </c>
      <c r="V1010" s="4">
        <v>5</v>
      </c>
      <c r="W1010" s="4">
        <v>5</v>
      </c>
      <c r="X1010" s="5">
        <v>9</v>
      </c>
      <c r="Z1010" s="3">
        <f t="shared" si="172"/>
        <v>3.4882758620689652E-2</v>
      </c>
      <c r="AA1010" s="4">
        <f t="shared" si="172"/>
        <v>8.9470085470085472E-3</v>
      </c>
      <c r="AB1010" s="4">
        <f t="shared" si="172"/>
        <v>7.9187969924812019E-3</v>
      </c>
      <c r="AC1010" s="4">
        <f t="shared" si="172"/>
        <v>2.667573696145125E-3</v>
      </c>
      <c r="AD1010" s="4">
        <f t="shared" si="172"/>
        <v>1.3056330374932078E-3</v>
      </c>
      <c r="AE1010" s="5">
        <f t="shared" si="172"/>
        <v>1.814871875491275E-3</v>
      </c>
      <c r="AF1010"/>
      <c r="AG1010" s="3">
        <f t="shared" si="167"/>
        <v>1.7249521386726467E-2</v>
      </c>
      <c r="AH1010" s="5">
        <f t="shared" si="168"/>
        <v>1.9293595363765357E-3</v>
      </c>
      <c r="AI1010"/>
      <c r="AJ1010" s="3">
        <f t="shared" si="169"/>
        <v>0.2118305352103822</v>
      </c>
      <c r="AK1010" s="4">
        <f t="shared" si="163"/>
        <v>0.2118305352103822</v>
      </c>
      <c r="AL1010" s="4">
        <f t="shared" si="170"/>
        <v>1</v>
      </c>
      <c r="AM1010" s="4">
        <f t="shared" si="164"/>
        <v>0.11185003300214351</v>
      </c>
      <c r="AN1010" s="4">
        <f t="shared" si="165"/>
        <v>0</v>
      </c>
      <c r="AO1010" s="4" t="str">
        <f t="shared" si="166"/>
        <v>K00940</v>
      </c>
      <c r="AP1010" s="16" t="str">
        <f t="shared" si="171"/>
        <v>#00FF00</v>
      </c>
    </row>
    <row r="1011" spans="1:42" x14ac:dyDescent="0.35">
      <c r="A1011" s="3" t="s">
        <v>4113</v>
      </c>
      <c r="B1011" s="4" t="s">
        <v>4114</v>
      </c>
      <c r="C1011" s="4"/>
      <c r="D1011" s="23" t="s">
        <v>32</v>
      </c>
      <c r="E1011" s="4" t="s">
        <v>33</v>
      </c>
      <c r="F1011" s="4" t="s">
        <v>34</v>
      </c>
      <c r="G1011" s="4" t="s">
        <v>549</v>
      </c>
      <c r="H1011" s="4" t="s">
        <v>549</v>
      </c>
      <c r="I1011" s="4" t="s">
        <v>549</v>
      </c>
      <c r="J1011" s="4" t="s">
        <v>549</v>
      </c>
      <c r="K1011" s="4" t="s">
        <v>549</v>
      </c>
      <c r="L1011" s="4" t="s">
        <v>549</v>
      </c>
      <c r="M1011" s="4" t="s">
        <v>105</v>
      </c>
      <c r="N1011" s="4" t="s">
        <v>41</v>
      </c>
      <c r="O1011" s="4" t="s">
        <v>4115</v>
      </c>
      <c r="P1011" s="4" t="s">
        <v>4116</v>
      </c>
      <c r="Q1011" s="4" t="s">
        <v>4117</v>
      </c>
      <c r="R1011" s="4">
        <v>94.7</v>
      </c>
      <c r="S1011" s="4">
        <v>0</v>
      </c>
      <c r="T1011" s="4">
        <v>0</v>
      </c>
      <c r="U1011" s="4">
        <v>0</v>
      </c>
      <c r="V1011" s="4">
        <v>0</v>
      </c>
      <c r="W1011" s="4">
        <v>0</v>
      </c>
      <c r="X1011" s="5">
        <v>2</v>
      </c>
      <c r="Z1011" s="3">
        <f t="shared" si="172"/>
        <v>4.0000000000000002E-4</v>
      </c>
      <c r="AA1011" s="4">
        <f t="shared" si="172"/>
        <v>4.0000000000000002E-4</v>
      </c>
      <c r="AB1011" s="4">
        <f t="shared" si="172"/>
        <v>4.0000000000000002E-4</v>
      </c>
      <c r="AC1011" s="4">
        <f t="shared" si="172"/>
        <v>4.0000000000000002E-4</v>
      </c>
      <c r="AD1011" s="4">
        <f t="shared" si="172"/>
        <v>4.0000000000000002E-4</v>
      </c>
      <c r="AE1011" s="5">
        <f t="shared" si="172"/>
        <v>7.1441597233139447E-4</v>
      </c>
      <c r="AF1011"/>
      <c r="AG1011" s="3">
        <f t="shared" si="167"/>
        <v>4.0000000000000002E-4</v>
      </c>
      <c r="AH1011" s="5">
        <f t="shared" si="168"/>
        <v>5.048053241104648E-4</v>
      </c>
      <c r="AI1011"/>
      <c r="AJ1011" s="3">
        <f t="shared" si="169"/>
        <v>0.42264973081037438</v>
      </c>
      <c r="AK1011" s="4">
        <f t="shared" si="163"/>
        <v>0.42264973081037438</v>
      </c>
      <c r="AL1011" s="4">
        <f t="shared" si="170"/>
        <v>1</v>
      </c>
      <c r="AM1011" s="4">
        <f t="shared" si="164"/>
        <v>1.2620133102761619</v>
      </c>
      <c r="AN1011" s="4">
        <f t="shared" si="165"/>
        <v>0</v>
      </c>
      <c r="AO1011" s="4" t="str">
        <f t="shared" si="166"/>
        <v>K03243</v>
      </c>
      <c r="AP1011" s="16" t="str">
        <f t="shared" si="171"/>
        <v>#00FF00</v>
      </c>
    </row>
    <row r="1012" spans="1:42" x14ac:dyDescent="0.35">
      <c r="A1012" s="3" t="s">
        <v>4118</v>
      </c>
      <c r="B1012" s="4" t="s">
        <v>4119</v>
      </c>
      <c r="C1012" s="4" t="s">
        <v>4120</v>
      </c>
      <c r="D1012" s="23" t="s">
        <v>32</v>
      </c>
      <c r="E1012" s="4" t="s">
        <v>33</v>
      </c>
      <c r="F1012" s="4" t="s">
        <v>34</v>
      </c>
      <c r="G1012" s="4" t="s">
        <v>35</v>
      </c>
      <c r="H1012" s="4" t="s">
        <v>36</v>
      </c>
      <c r="I1012" s="4" t="s">
        <v>37</v>
      </c>
      <c r="J1012" s="4" t="s">
        <v>38</v>
      </c>
      <c r="K1012" s="4" t="s">
        <v>32</v>
      </c>
      <c r="L1012" s="4" t="s">
        <v>39</v>
      </c>
      <c r="M1012" s="4" t="s">
        <v>40</v>
      </c>
      <c r="N1012" s="4" t="s">
        <v>41</v>
      </c>
      <c r="O1012" s="4" t="s">
        <v>1619</v>
      </c>
      <c r="P1012" s="4" t="s">
        <v>1620</v>
      </c>
      <c r="Q1012" s="4" t="s">
        <v>4121</v>
      </c>
      <c r="R1012" s="4">
        <v>93.8</v>
      </c>
      <c r="S1012" s="4">
        <v>0</v>
      </c>
      <c r="T1012" s="4">
        <v>0</v>
      </c>
      <c r="U1012" s="4">
        <v>0</v>
      </c>
      <c r="V1012" s="4">
        <v>8</v>
      </c>
      <c r="W1012" s="4">
        <v>13</v>
      </c>
      <c r="X1012" s="5">
        <v>13</v>
      </c>
      <c r="Z1012" s="3">
        <f t="shared" si="172"/>
        <v>4.0000000000000002E-4</v>
      </c>
      <c r="AA1012" s="4">
        <f t="shared" si="172"/>
        <v>4.0000000000000002E-4</v>
      </c>
      <c r="AB1012" s="4">
        <f t="shared" si="172"/>
        <v>4.0000000000000002E-4</v>
      </c>
      <c r="AC1012" s="4">
        <f t="shared" si="172"/>
        <v>4.0281179138321995E-3</v>
      </c>
      <c r="AD1012" s="4">
        <f t="shared" si="172"/>
        <v>2.7546458974823402E-3</v>
      </c>
      <c r="AE1012" s="5">
        <f t="shared" si="172"/>
        <v>2.4437038201540642E-3</v>
      </c>
      <c r="AF1012"/>
      <c r="AG1012" s="3">
        <f t="shared" si="167"/>
        <v>4.0000000000000002E-4</v>
      </c>
      <c r="AH1012" s="5">
        <f t="shared" si="168"/>
        <v>3.0754892104895345E-3</v>
      </c>
      <c r="AI1012"/>
      <c r="AJ1012" s="3">
        <f t="shared" si="169"/>
        <v>3.128772179597334E-2</v>
      </c>
      <c r="AK1012" s="4">
        <f t="shared" si="163"/>
        <v>3.128772179597334E-2</v>
      </c>
      <c r="AL1012" s="4">
        <f t="shared" si="170"/>
        <v>3.128772179597334E-2</v>
      </c>
      <c r="AM1012" s="4">
        <f t="shared" si="164"/>
        <v>7.688723026223836</v>
      </c>
      <c r="AN1012" s="4">
        <f t="shared" si="165"/>
        <v>2.9427440095378614</v>
      </c>
      <c r="AO1012" s="4" t="str">
        <f t="shared" si="166"/>
        <v>K00930</v>
      </c>
      <c r="AP1012" s="16" t="str">
        <f t="shared" si="171"/>
        <v>#FF8000</v>
      </c>
    </row>
    <row r="1013" spans="1:42" x14ac:dyDescent="0.35">
      <c r="A1013" s="3" t="s">
        <v>4122</v>
      </c>
      <c r="B1013" s="4"/>
      <c r="C1013" s="4"/>
      <c r="D1013" s="23" t="s">
        <v>32</v>
      </c>
      <c r="E1013" s="4" t="s">
        <v>33</v>
      </c>
      <c r="F1013" s="4" t="s">
        <v>34</v>
      </c>
      <c r="G1013" s="4" t="s">
        <v>35</v>
      </c>
      <c r="H1013" s="4" t="s">
        <v>36</v>
      </c>
      <c r="I1013" s="4" t="s">
        <v>37</v>
      </c>
      <c r="J1013" s="4" t="s">
        <v>38</v>
      </c>
      <c r="K1013" s="4" t="s">
        <v>32</v>
      </c>
      <c r="L1013" s="4" t="s">
        <v>39</v>
      </c>
      <c r="M1013" s="4" t="s">
        <v>600</v>
      </c>
      <c r="N1013" s="4" t="s">
        <v>41</v>
      </c>
      <c r="O1013" s="4" t="s">
        <v>50</v>
      </c>
      <c r="P1013" s="4" t="s">
        <v>50</v>
      </c>
      <c r="Q1013" s="4" t="s">
        <v>51</v>
      </c>
      <c r="R1013" s="4">
        <v>75.900000000000006</v>
      </c>
      <c r="S1013" s="4">
        <v>0</v>
      </c>
      <c r="T1013" s="4">
        <v>0</v>
      </c>
      <c r="U1013" s="4">
        <v>1</v>
      </c>
      <c r="V1013" s="4">
        <v>0</v>
      </c>
      <c r="W1013" s="4">
        <v>0</v>
      </c>
      <c r="X1013" s="5">
        <v>0</v>
      </c>
      <c r="Z1013" s="3">
        <f t="shared" si="172"/>
        <v>4.0000000000000002E-4</v>
      </c>
      <c r="AA1013" s="4">
        <f t="shared" si="172"/>
        <v>4.0000000000000002E-4</v>
      </c>
      <c r="AB1013" s="4">
        <f t="shared" si="172"/>
        <v>7.9187969924812019E-3</v>
      </c>
      <c r="AC1013" s="4">
        <f t="shared" si="172"/>
        <v>4.0000000000000002E-4</v>
      </c>
      <c r="AD1013" s="4">
        <f t="shared" si="172"/>
        <v>4.0000000000000002E-4</v>
      </c>
      <c r="AE1013" s="5">
        <f t="shared" si="172"/>
        <v>4.0000000000000002E-4</v>
      </c>
      <c r="AF1013"/>
      <c r="AG1013" s="3">
        <f t="shared" si="167"/>
        <v>2.9062656641604006E-3</v>
      </c>
      <c r="AH1013" s="5">
        <f t="shared" si="168"/>
        <v>4.0000000000000002E-4</v>
      </c>
      <c r="AI1013"/>
      <c r="AJ1013" s="3">
        <f t="shared" si="169"/>
        <v>0.42264973081037438</v>
      </c>
      <c r="AK1013" s="4">
        <f t="shared" si="163"/>
        <v>0.42264973081037438</v>
      </c>
      <c r="AL1013" s="4">
        <f t="shared" si="170"/>
        <v>1</v>
      </c>
      <c r="AM1013" s="4">
        <f t="shared" si="164"/>
        <v>0.13763366678164887</v>
      </c>
      <c r="AN1013" s="4">
        <f t="shared" si="165"/>
        <v>0</v>
      </c>
      <c r="AO1013" s="4">
        <f t="shared" si="166"/>
        <v>0</v>
      </c>
      <c r="AP1013" s="16" t="str">
        <f t="shared" si="171"/>
        <v>#00FF00</v>
      </c>
    </row>
    <row r="1014" spans="1:42" x14ac:dyDescent="0.35">
      <c r="A1014" s="3" t="s">
        <v>4123</v>
      </c>
      <c r="B1014" s="4" t="s">
        <v>3852</v>
      </c>
      <c r="C1014" s="4"/>
      <c r="D1014" s="23" t="s">
        <v>32</v>
      </c>
      <c r="E1014" s="4" t="s">
        <v>33</v>
      </c>
      <c r="F1014" s="4" t="s">
        <v>34</v>
      </c>
      <c r="G1014" s="4" t="s">
        <v>35</v>
      </c>
      <c r="H1014" s="4" t="s">
        <v>36</v>
      </c>
      <c r="I1014" s="4" t="s">
        <v>37</v>
      </c>
      <c r="J1014" s="4" t="s">
        <v>163</v>
      </c>
      <c r="K1014" s="4" t="s">
        <v>163</v>
      </c>
      <c r="L1014" s="4" t="s">
        <v>1792</v>
      </c>
      <c r="M1014" s="4" t="s">
        <v>603</v>
      </c>
      <c r="N1014" s="4" t="s">
        <v>41</v>
      </c>
      <c r="O1014" s="4" t="s">
        <v>2894</v>
      </c>
      <c r="P1014" s="4" t="s">
        <v>2895</v>
      </c>
      <c r="Q1014" s="4" t="s">
        <v>4124</v>
      </c>
      <c r="R1014" s="4">
        <v>55.3</v>
      </c>
      <c r="S1014" s="4">
        <v>0</v>
      </c>
      <c r="T1014" s="4">
        <v>0</v>
      </c>
      <c r="U1014" s="4">
        <v>0</v>
      </c>
      <c r="V1014" s="4">
        <v>0</v>
      </c>
      <c r="W1014" s="4">
        <v>0</v>
      </c>
      <c r="X1014" s="5">
        <v>0</v>
      </c>
      <c r="Z1014" s="3">
        <f t="shared" si="172"/>
        <v>4.0000000000000002E-4</v>
      </c>
      <c r="AA1014" s="4">
        <f t="shared" si="172"/>
        <v>4.0000000000000002E-4</v>
      </c>
      <c r="AB1014" s="4">
        <f t="shared" si="172"/>
        <v>4.0000000000000002E-4</v>
      </c>
      <c r="AC1014" s="4">
        <f t="shared" si="172"/>
        <v>4.0000000000000002E-4</v>
      </c>
      <c r="AD1014" s="4">
        <f t="shared" si="172"/>
        <v>4.0000000000000002E-4</v>
      </c>
      <c r="AE1014" s="5">
        <f t="shared" si="172"/>
        <v>4.0000000000000002E-4</v>
      </c>
      <c r="AF1014"/>
      <c r="AG1014" s="3">
        <f t="shared" si="167"/>
        <v>4.0000000000000002E-4</v>
      </c>
      <c r="AH1014" s="5">
        <f t="shared" si="168"/>
        <v>4.0000000000000002E-4</v>
      </c>
      <c r="AI1014"/>
      <c r="AJ1014" s="3" t="e">
        <f t="shared" si="169"/>
        <v>#DIV/0!</v>
      </c>
      <c r="AK1014" s="4">
        <f t="shared" si="163"/>
        <v>1</v>
      </c>
      <c r="AL1014" s="4">
        <f t="shared" si="170"/>
        <v>1</v>
      </c>
      <c r="AM1014" s="4">
        <f t="shared" si="164"/>
        <v>1</v>
      </c>
      <c r="AN1014" s="4">
        <f t="shared" si="165"/>
        <v>0</v>
      </c>
      <c r="AO1014" s="4" t="str">
        <f t="shared" si="166"/>
        <v>K19076</v>
      </c>
      <c r="AP1014" s="16" t="str">
        <f t="shared" si="171"/>
        <v>#00FF00</v>
      </c>
    </row>
    <row r="1015" spans="1:42" x14ac:dyDescent="0.35">
      <c r="A1015" s="3" t="s">
        <v>4125</v>
      </c>
      <c r="B1015" s="4"/>
      <c r="C1015" s="4"/>
      <c r="D1015" s="23" t="s">
        <v>32</v>
      </c>
      <c r="E1015" s="4" t="s">
        <v>101</v>
      </c>
      <c r="F1015" s="4" t="s">
        <v>34</v>
      </c>
      <c r="G1015" s="4"/>
      <c r="H1015" s="4"/>
      <c r="I1015" s="4"/>
      <c r="J1015" s="4"/>
      <c r="K1015" s="4"/>
      <c r="L1015" s="4"/>
      <c r="M1015" s="4" t="s">
        <v>385</v>
      </c>
      <c r="N1015" s="4" t="s">
        <v>41</v>
      </c>
      <c r="O1015" s="4" t="s">
        <v>2478</v>
      </c>
      <c r="P1015" s="4" t="s">
        <v>2479</v>
      </c>
      <c r="Q1015" s="4" t="s">
        <v>2480</v>
      </c>
      <c r="R1015" s="4">
        <v>90.8</v>
      </c>
      <c r="S1015" s="4">
        <v>0</v>
      </c>
      <c r="T1015" s="4">
        <v>0</v>
      </c>
      <c r="U1015" s="4">
        <v>0</v>
      </c>
      <c r="V1015" s="4">
        <v>0</v>
      </c>
      <c r="W1015" s="4">
        <v>1</v>
      </c>
      <c r="X1015" s="5">
        <v>2</v>
      </c>
      <c r="Z1015" s="3">
        <f t="shared" si="172"/>
        <v>4.0000000000000002E-4</v>
      </c>
      <c r="AA1015" s="4">
        <f t="shared" si="172"/>
        <v>4.0000000000000002E-4</v>
      </c>
      <c r="AB1015" s="4">
        <f t="shared" si="172"/>
        <v>4.0000000000000002E-4</v>
      </c>
      <c r="AC1015" s="4">
        <f t="shared" si="172"/>
        <v>4.0000000000000002E-4</v>
      </c>
      <c r="AD1015" s="4">
        <f t="shared" si="172"/>
        <v>5.8112660749864162E-4</v>
      </c>
      <c r="AE1015" s="5">
        <f t="shared" si="172"/>
        <v>7.1441597233139447E-4</v>
      </c>
      <c r="AF1015"/>
      <c r="AG1015" s="3">
        <f t="shared" si="167"/>
        <v>4.0000000000000002E-4</v>
      </c>
      <c r="AH1015" s="5">
        <f t="shared" si="168"/>
        <v>5.6518085994334535E-4</v>
      </c>
      <c r="AI1015"/>
      <c r="AJ1015" s="3">
        <f t="shared" si="169"/>
        <v>0.21152775077520236</v>
      </c>
      <c r="AK1015" s="4">
        <f t="shared" si="163"/>
        <v>0.21152775077520236</v>
      </c>
      <c r="AL1015" s="4">
        <f t="shared" si="170"/>
        <v>1</v>
      </c>
      <c r="AM1015" s="4">
        <f t="shared" si="164"/>
        <v>1.4129521498583633</v>
      </c>
      <c r="AN1015" s="4">
        <f t="shared" si="165"/>
        <v>0</v>
      </c>
      <c r="AO1015" s="4">
        <f t="shared" si="166"/>
        <v>0</v>
      </c>
      <c r="AP1015" s="16" t="str">
        <f t="shared" si="171"/>
        <v>#00FF00</v>
      </c>
    </row>
    <row r="1016" spans="1:42" x14ac:dyDescent="0.35">
      <c r="A1016" s="3" t="s">
        <v>4126</v>
      </c>
      <c r="B1016" s="4" t="s">
        <v>4127</v>
      </c>
      <c r="C1016" s="4" t="s">
        <v>4128</v>
      </c>
      <c r="D1016" s="23" t="s">
        <v>32</v>
      </c>
      <c r="E1016" s="4" t="s">
        <v>33</v>
      </c>
      <c r="F1016" s="4" t="s">
        <v>34</v>
      </c>
      <c r="G1016" s="4" t="s">
        <v>549</v>
      </c>
      <c r="H1016" s="4" t="s">
        <v>549</v>
      </c>
      <c r="I1016" s="4" t="s">
        <v>549</v>
      </c>
      <c r="J1016" s="4" t="s">
        <v>549</v>
      </c>
      <c r="K1016" s="4" t="s">
        <v>549</v>
      </c>
      <c r="L1016" s="4" t="s">
        <v>549</v>
      </c>
      <c r="M1016" s="4" t="s">
        <v>56</v>
      </c>
      <c r="N1016" s="4" t="s">
        <v>41</v>
      </c>
      <c r="O1016" s="4" t="s">
        <v>4129</v>
      </c>
      <c r="P1016" s="4" t="s">
        <v>4130</v>
      </c>
      <c r="Q1016" s="4" t="s">
        <v>4131</v>
      </c>
      <c r="R1016" s="4">
        <v>83.2</v>
      </c>
      <c r="S1016" s="4">
        <v>0</v>
      </c>
      <c r="T1016" s="4">
        <v>0</v>
      </c>
      <c r="U1016" s="4">
        <v>0</v>
      </c>
      <c r="V1016" s="4">
        <v>0</v>
      </c>
      <c r="W1016" s="4">
        <v>5</v>
      </c>
      <c r="X1016" s="5">
        <v>6</v>
      </c>
      <c r="Z1016" s="3">
        <f t="shared" si="172"/>
        <v>4.0000000000000002E-4</v>
      </c>
      <c r="AA1016" s="4">
        <f t="shared" si="172"/>
        <v>4.0000000000000002E-4</v>
      </c>
      <c r="AB1016" s="4">
        <f t="shared" si="172"/>
        <v>4.0000000000000002E-4</v>
      </c>
      <c r="AC1016" s="4">
        <f t="shared" si="172"/>
        <v>4.0000000000000002E-4</v>
      </c>
      <c r="AD1016" s="4">
        <f t="shared" si="172"/>
        <v>1.3056330374932078E-3</v>
      </c>
      <c r="AE1016" s="5">
        <f t="shared" si="172"/>
        <v>1.3432479169941834E-3</v>
      </c>
      <c r="AF1016"/>
      <c r="AG1016" s="3">
        <f t="shared" si="167"/>
        <v>4.0000000000000002E-4</v>
      </c>
      <c r="AH1016" s="5">
        <f t="shared" si="168"/>
        <v>1.0162936514957971E-3</v>
      </c>
      <c r="AI1016"/>
      <c r="AJ1016" s="3">
        <f t="shared" si="169"/>
        <v>0.18367234294712809</v>
      </c>
      <c r="AK1016" s="4">
        <f t="shared" si="163"/>
        <v>0.18367234294712809</v>
      </c>
      <c r="AL1016" s="4">
        <f t="shared" si="170"/>
        <v>1</v>
      </c>
      <c r="AM1016" s="4">
        <f t="shared" si="164"/>
        <v>2.5407341287394929</v>
      </c>
      <c r="AN1016" s="4">
        <f t="shared" si="165"/>
        <v>0</v>
      </c>
      <c r="AO1016" s="4" t="str">
        <f t="shared" si="166"/>
        <v>K01874</v>
      </c>
      <c r="AP1016" s="16" t="str">
        <f t="shared" si="171"/>
        <v>#00FF00</v>
      </c>
    </row>
    <row r="1017" spans="1:42" x14ac:dyDescent="0.35">
      <c r="A1017" s="3" t="s">
        <v>4132</v>
      </c>
      <c r="B1017" s="4"/>
      <c r="C1017" s="4"/>
      <c r="D1017" s="23" t="s">
        <v>32</v>
      </c>
      <c r="E1017" s="4" t="s">
        <v>101</v>
      </c>
      <c r="F1017" s="4" t="s">
        <v>34</v>
      </c>
      <c r="G1017" s="4"/>
      <c r="H1017" s="4"/>
      <c r="I1017" s="4"/>
      <c r="J1017" s="4"/>
      <c r="K1017" s="4"/>
      <c r="L1017" s="4"/>
      <c r="M1017" s="4" t="s">
        <v>367</v>
      </c>
      <c r="N1017" s="4" t="s">
        <v>41</v>
      </c>
      <c r="O1017" s="4" t="s">
        <v>50</v>
      </c>
      <c r="P1017" s="4" t="s">
        <v>50</v>
      </c>
      <c r="Q1017" s="4" t="s">
        <v>51</v>
      </c>
      <c r="R1017" s="4">
        <v>77.900000000000006</v>
      </c>
      <c r="S1017" s="4">
        <v>0</v>
      </c>
      <c r="T1017" s="4">
        <v>0</v>
      </c>
      <c r="U1017" s="4">
        <v>0</v>
      </c>
      <c r="V1017" s="4">
        <v>1</v>
      </c>
      <c r="W1017" s="4">
        <v>3</v>
      </c>
      <c r="X1017" s="5">
        <v>3</v>
      </c>
      <c r="Z1017" s="3">
        <f t="shared" si="172"/>
        <v>4.0000000000000002E-4</v>
      </c>
      <c r="AA1017" s="4">
        <f t="shared" si="172"/>
        <v>4.0000000000000002E-4</v>
      </c>
      <c r="AB1017" s="4">
        <f t="shared" si="172"/>
        <v>4.0000000000000002E-4</v>
      </c>
      <c r="AC1017" s="4">
        <f t="shared" si="172"/>
        <v>8.5351473922902499E-4</v>
      </c>
      <c r="AD1017" s="4">
        <f t="shared" si="172"/>
        <v>9.4337982249592472E-4</v>
      </c>
      <c r="AE1017" s="5">
        <f t="shared" si="172"/>
        <v>8.7162395849709167E-4</v>
      </c>
      <c r="AF1017"/>
      <c r="AG1017" s="3">
        <f t="shared" si="167"/>
        <v>4.0000000000000002E-4</v>
      </c>
      <c r="AH1017" s="5">
        <f t="shared" si="168"/>
        <v>8.8950617340734716E-4</v>
      </c>
      <c r="AI1017"/>
      <c r="AJ1017" s="3">
        <f t="shared" si="169"/>
        <v>3.1274622509085102E-3</v>
      </c>
      <c r="AK1017" s="4">
        <f t="shared" si="163"/>
        <v>3.1274622509085102E-3</v>
      </c>
      <c r="AL1017" s="4">
        <f t="shared" si="170"/>
        <v>3.1274622509085102E-3</v>
      </c>
      <c r="AM1017" s="4">
        <f t="shared" si="164"/>
        <v>2.2237654335183676</v>
      </c>
      <c r="AN1017" s="4">
        <f t="shared" si="165"/>
        <v>1.1530046182111071</v>
      </c>
      <c r="AO1017" s="4">
        <f t="shared" si="166"/>
        <v>0</v>
      </c>
      <c r="AP1017" s="16" t="str">
        <f t="shared" si="171"/>
        <v>#FFFF00</v>
      </c>
    </row>
    <row r="1018" spans="1:42" x14ac:dyDescent="0.35">
      <c r="A1018" s="3" t="s">
        <v>4133</v>
      </c>
      <c r="B1018" s="4" t="s">
        <v>4134</v>
      </c>
      <c r="C1018" s="4" t="s">
        <v>156</v>
      </c>
      <c r="D1018" s="23" t="s">
        <v>32</v>
      </c>
      <c r="E1018" s="4" t="s">
        <v>33</v>
      </c>
      <c r="F1018" s="4" t="s">
        <v>34</v>
      </c>
      <c r="G1018" s="4" t="s">
        <v>35</v>
      </c>
      <c r="H1018" s="4" t="s">
        <v>36</v>
      </c>
      <c r="I1018" s="4" t="s">
        <v>37</v>
      </c>
      <c r="J1018" s="4" t="s">
        <v>38</v>
      </c>
      <c r="K1018" s="4" t="s">
        <v>32</v>
      </c>
      <c r="L1018" s="4" t="s">
        <v>39</v>
      </c>
      <c r="M1018" s="4" t="s">
        <v>157</v>
      </c>
      <c r="N1018" s="4" t="s">
        <v>41</v>
      </c>
      <c r="O1018" s="4" t="s">
        <v>4135</v>
      </c>
      <c r="P1018" s="4" t="s">
        <v>4136</v>
      </c>
      <c r="Q1018" s="4" t="s">
        <v>4137</v>
      </c>
      <c r="R1018" s="4">
        <v>97.4</v>
      </c>
      <c r="S1018" s="4">
        <v>0</v>
      </c>
      <c r="T1018" s="4">
        <v>0</v>
      </c>
      <c r="U1018" s="4">
        <v>0</v>
      </c>
      <c r="V1018" s="4">
        <v>0</v>
      </c>
      <c r="W1018" s="4">
        <v>0</v>
      </c>
      <c r="X1018" s="5">
        <v>2</v>
      </c>
      <c r="Z1018" s="3">
        <f t="shared" si="172"/>
        <v>4.0000000000000002E-4</v>
      </c>
      <c r="AA1018" s="4">
        <f t="shared" si="172"/>
        <v>4.0000000000000002E-4</v>
      </c>
      <c r="AB1018" s="4">
        <f t="shared" si="172"/>
        <v>4.0000000000000002E-4</v>
      </c>
      <c r="AC1018" s="4">
        <f t="shared" si="172"/>
        <v>4.0000000000000002E-4</v>
      </c>
      <c r="AD1018" s="4">
        <f t="shared" si="172"/>
        <v>4.0000000000000002E-4</v>
      </c>
      <c r="AE1018" s="5">
        <f t="shared" si="172"/>
        <v>7.1441597233139447E-4</v>
      </c>
      <c r="AF1018"/>
      <c r="AG1018" s="3">
        <f t="shared" si="167"/>
        <v>4.0000000000000002E-4</v>
      </c>
      <c r="AH1018" s="5">
        <f t="shared" si="168"/>
        <v>5.048053241104648E-4</v>
      </c>
      <c r="AI1018"/>
      <c r="AJ1018" s="3">
        <f t="shared" si="169"/>
        <v>0.42264973081037438</v>
      </c>
      <c r="AK1018" s="4">
        <f t="shared" si="163"/>
        <v>0.42264973081037438</v>
      </c>
      <c r="AL1018" s="4">
        <f t="shared" si="170"/>
        <v>1</v>
      </c>
      <c r="AM1018" s="4">
        <f t="shared" si="164"/>
        <v>1.2620133102761619</v>
      </c>
      <c r="AN1018" s="4">
        <f t="shared" si="165"/>
        <v>0</v>
      </c>
      <c r="AO1018" s="4" t="str">
        <f t="shared" si="166"/>
        <v>K22163</v>
      </c>
      <c r="AP1018" s="16" t="str">
        <f t="shared" si="171"/>
        <v>#00FF00</v>
      </c>
    </row>
    <row r="1019" spans="1:42" x14ac:dyDescent="0.35">
      <c r="A1019" s="3" t="s">
        <v>4138</v>
      </c>
      <c r="B1019" s="4"/>
      <c r="C1019" s="4"/>
      <c r="D1019" s="23" t="s">
        <v>32</v>
      </c>
      <c r="E1019" s="4" t="s">
        <v>101</v>
      </c>
      <c r="F1019" s="4" t="s">
        <v>34</v>
      </c>
      <c r="G1019" s="4"/>
      <c r="H1019" s="4"/>
      <c r="I1019" s="4"/>
      <c r="J1019" s="4"/>
      <c r="K1019" s="4"/>
      <c r="L1019" s="4"/>
      <c r="M1019" s="4" t="s">
        <v>79</v>
      </c>
      <c r="N1019" s="4" t="s">
        <v>41</v>
      </c>
      <c r="O1019" s="4" t="s">
        <v>4139</v>
      </c>
      <c r="P1019" s="4" t="s">
        <v>4140</v>
      </c>
      <c r="Q1019" s="4" t="s">
        <v>2622</v>
      </c>
      <c r="R1019" s="4">
        <v>64.400000000000006</v>
      </c>
      <c r="S1019" s="4">
        <v>0</v>
      </c>
      <c r="T1019" s="4">
        <v>0</v>
      </c>
      <c r="U1019" s="4">
        <v>0</v>
      </c>
      <c r="V1019" s="4">
        <v>0</v>
      </c>
      <c r="W1019" s="4">
        <v>0</v>
      </c>
      <c r="X1019" s="5">
        <v>0</v>
      </c>
      <c r="Z1019" s="3">
        <f t="shared" si="172"/>
        <v>4.0000000000000002E-4</v>
      </c>
      <c r="AA1019" s="4">
        <f t="shared" si="172"/>
        <v>4.0000000000000002E-4</v>
      </c>
      <c r="AB1019" s="4">
        <f t="shared" si="172"/>
        <v>4.0000000000000002E-4</v>
      </c>
      <c r="AC1019" s="4">
        <f t="shared" si="172"/>
        <v>4.0000000000000002E-4</v>
      </c>
      <c r="AD1019" s="4">
        <f t="shared" si="172"/>
        <v>4.0000000000000002E-4</v>
      </c>
      <c r="AE1019" s="5">
        <f t="shared" si="172"/>
        <v>4.0000000000000002E-4</v>
      </c>
      <c r="AF1019"/>
      <c r="AG1019" s="3">
        <f t="shared" si="167"/>
        <v>4.0000000000000002E-4</v>
      </c>
      <c r="AH1019" s="5">
        <f t="shared" si="168"/>
        <v>4.0000000000000002E-4</v>
      </c>
      <c r="AI1019"/>
      <c r="AJ1019" s="3" t="e">
        <f t="shared" si="169"/>
        <v>#DIV/0!</v>
      </c>
      <c r="AK1019" s="4">
        <f t="shared" si="163"/>
        <v>1</v>
      </c>
      <c r="AL1019" s="4">
        <f t="shared" si="170"/>
        <v>1</v>
      </c>
      <c r="AM1019" s="4">
        <f t="shared" si="164"/>
        <v>1</v>
      </c>
      <c r="AN1019" s="4">
        <f t="shared" si="165"/>
        <v>0</v>
      </c>
      <c r="AO1019" s="4">
        <f t="shared" si="166"/>
        <v>0</v>
      </c>
      <c r="AP1019" s="16" t="str">
        <f t="shared" si="171"/>
        <v>#00FF00</v>
      </c>
    </row>
    <row r="1020" spans="1:42" x14ac:dyDescent="0.35">
      <c r="A1020" s="3" t="s">
        <v>4141</v>
      </c>
      <c r="B1020" s="4"/>
      <c r="C1020" s="4"/>
      <c r="D1020" s="23" t="s">
        <v>32</v>
      </c>
      <c r="E1020" s="4" t="s">
        <v>33</v>
      </c>
      <c r="F1020" s="4" t="s">
        <v>34</v>
      </c>
      <c r="G1020" s="4" t="s">
        <v>35</v>
      </c>
      <c r="H1020" s="4" t="s">
        <v>36</v>
      </c>
      <c r="I1020" s="4" t="s">
        <v>37</v>
      </c>
      <c r="J1020" s="4" t="s">
        <v>38</v>
      </c>
      <c r="K1020" s="4" t="s">
        <v>32</v>
      </c>
      <c r="L1020" s="4" t="s">
        <v>39</v>
      </c>
      <c r="M1020" s="4" t="s">
        <v>64</v>
      </c>
      <c r="N1020" s="4" t="s">
        <v>41</v>
      </c>
      <c r="O1020" s="4" t="s">
        <v>254</v>
      </c>
      <c r="P1020" s="4" t="s">
        <v>255</v>
      </c>
      <c r="Q1020" s="4" t="s">
        <v>256</v>
      </c>
      <c r="R1020" s="4">
        <v>86.9</v>
      </c>
      <c r="S1020" s="4">
        <v>0</v>
      </c>
      <c r="T1020" s="4">
        <v>0</v>
      </c>
      <c r="U1020" s="4">
        <v>0</v>
      </c>
      <c r="V1020" s="4">
        <v>3</v>
      </c>
      <c r="W1020" s="4">
        <v>12</v>
      </c>
      <c r="X1020" s="5">
        <v>14</v>
      </c>
      <c r="Z1020" s="3">
        <f t="shared" si="172"/>
        <v>4.0000000000000002E-4</v>
      </c>
      <c r="AA1020" s="4">
        <f t="shared" si="172"/>
        <v>4.0000000000000002E-4</v>
      </c>
      <c r="AB1020" s="4">
        <f t="shared" si="172"/>
        <v>4.0000000000000002E-4</v>
      </c>
      <c r="AC1020" s="4">
        <f t="shared" si="172"/>
        <v>1.7605442176870747E-3</v>
      </c>
      <c r="AD1020" s="4">
        <f t="shared" si="172"/>
        <v>2.5735192899836988E-3</v>
      </c>
      <c r="AE1020" s="5">
        <f t="shared" si="172"/>
        <v>2.6009118063197614E-3</v>
      </c>
      <c r="AF1020"/>
      <c r="AG1020" s="3">
        <f t="shared" si="167"/>
        <v>4.0000000000000002E-4</v>
      </c>
      <c r="AH1020" s="5">
        <f t="shared" si="168"/>
        <v>2.3116584379968448E-3</v>
      </c>
      <c r="AI1020"/>
      <c r="AJ1020" s="3">
        <f t="shared" si="169"/>
        <v>2.0168099043979773E-2</v>
      </c>
      <c r="AK1020" s="4">
        <f t="shared" si="163"/>
        <v>2.0168099043979773E-2</v>
      </c>
      <c r="AL1020" s="4">
        <f t="shared" si="170"/>
        <v>2.0168099043979773E-2</v>
      </c>
      <c r="AM1020" s="4">
        <f t="shared" si="164"/>
        <v>5.7791460949921118</v>
      </c>
      <c r="AN1020" s="4">
        <f t="shared" si="165"/>
        <v>2.5308563412505101</v>
      </c>
      <c r="AO1020" s="4">
        <f t="shared" si="166"/>
        <v>0</v>
      </c>
      <c r="AP1020" s="16" t="str">
        <f t="shared" si="171"/>
        <v>#FF8000</v>
      </c>
    </row>
    <row r="1021" spans="1:42" x14ac:dyDescent="0.35">
      <c r="A1021" s="3" t="s">
        <v>4142</v>
      </c>
      <c r="B1021" s="4" t="s">
        <v>4143</v>
      </c>
      <c r="C1021" s="4" t="s">
        <v>4144</v>
      </c>
      <c r="D1021" s="23" t="s">
        <v>32</v>
      </c>
      <c r="E1021" s="4" t="s">
        <v>101</v>
      </c>
      <c r="F1021" s="4" t="s">
        <v>34</v>
      </c>
      <c r="G1021" s="4"/>
      <c r="H1021" s="4"/>
      <c r="I1021" s="4"/>
      <c r="J1021" s="4"/>
      <c r="K1021" s="4"/>
      <c r="L1021" s="4"/>
      <c r="M1021" s="4" t="s">
        <v>343</v>
      </c>
      <c r="N1021" s="4" t="s">
        <v>41</v>
      </c>
      <c r="O1021" s="4" t="s">
        <v>4145</v>
      </c>
      <c r="P1021" s="4" t="s">
        <v>4146</v>
      </c>
      <c r="Q1021" s="4" t="s">
        <v>4147</v>
      </c>
      <c r="R1021" s="4">
        <v>87.7</v>
      </c>
      <c r="S1021" s="4">
        <v>0</v>
      </c>
      <c r="T1021" s="4">
        <v>0</v>
      </c>
      <c r="U1021" s="4">
        <v>0</v>
      </c>
      <c r="V1021" s="4">
        <v>0</v>
      </c>
      <c r="W1021" s="4">
        <v>1</v>
      </c>
      <c r="X1021" s="5">
        <v>1</v>
      </c>
      <c r="Z1021" s="3">
        <f t="shared" si="172"/>
        <v>4.0000000000000002E-4</v>
      </c>
      <c r="AA1021" s="4">
        <f t="shared" si="172"/>
        <v>4.0000000000000002E-4</v>
      </c>
      <c r="AB1021" s="4">
        <f t="shared" si="172"/>
        <v>4.0000000000000002E-4</v>
      </c>
      <c r="AC1021" s="4">
        <f t="shared" si="172"/>
        <v>4.0000000000000002E-4</v>
      </c>
      <c r="AD1021" s="4">
        <f t="shared" si="172"/>
        <v>5.8112660749864162E-4</v>
      </c>
      <c r="AE1021" s="5">
        <f t="shared" si="172"/>
        <v>5.5720798616569727E-4</v>
      </c>
      <c r="AF1021"/>
      <c r="AG1021" s="3">
        <f t="shared" si="167"/>
        <v>4.0000000000000002E-4</v>
      </c>
      <c r="AH1021" s="5">
        <f t="shared" si="168"/>
        <v>5.1277819788811288E-4</v>
      </c>
      <c r="AI1021"/>
      <c r="AJ1021" s="3">
        <f t="shared" si="169"/>
        <v>0.18553614898453974</v>
      </c>
      <c r="AK1021" s="4">
        <f t="shared" si="163"/>
        <v>0.18553614898453974</v>
      </c>
      <c r="AL1021" s="4">
        <f t="shared" si="170"/>
        <v>1</v>
      </c>
      <c r="AM1021" s="4">
        <f t="shared" si="164"/>
        <v>1.2819454947202822</v>
      </c>
      <c r="AN1021" s="4">
        <f t="shared" si="165"/>
        <v>0</v>
      </c>
      <c r="AO1021" s="4" t="str">
        <f t="shared" si="166"/>
        <v>K01079</v>
      </c>
      <c r="AP1021" s="16" t="str">
        <f t="shared" si="171"/>
        <v>#00FF00</v>
      </c>
    </row>
    <row r="1022" spans="1:42" x14ac:dyDescent="0.35">
      <c r="A1022" s="3" t="s">
        <v>4148</v>
      </c>
      <c r="B1022" s="4" t="s">
        <v>4149</v>
      </c>
      <c r="C1022" s="4"/>
      <c r="D1022" s="23" t="s">
        <v>32</v>
      </c>
      <c r="E1022" s="4" t="s">
        <v>33</v>
      </c>
      <c r="F1022" s="4" t="s">
        <v>34</v>
      </c>
      <c r="G1022" s="4" t="s">
        <v>35</v>
      </c>
      <c r="H1022" s="4" t="s">
        <v>1135</v>
      </c>
      <c r="I1022" s="4" t="s">
        <v>1135</v>
      </c>
      <c r="J1022" s="4" t="s">
        <v>1135</v>
      </c>
      <c r="K1022" s="4" t="s">
        <v>1135</v>
      </c>
      <c r="L1022" s="4" t="s">
        <v>1135</v>
      </c>
      <c r="M1022" s="4" t="s">
        <v>93</v>
      </c>
      <c r="N1022" s="4" t="s">
        <v>41</v>
      </c>
      <c r="O1022" s="4" t="s">
        <v>4150</v>
      </c>
      <c r="P1022" s="4" t="s">
        <v>4151</v>
      </c>
      <c r="Q1022" s="4" t="s">
        <v>4152</v>
      </c>
      <c r="R1022" s="4">
        <v>100</v>
      </c>
      <c r="S1022" s="4">
        <v>0</v>
      </c>
      <c r="T1022" s="4">
        <v>0</v>
      </c>
      <c r="U1022" s="4">
        <v>0</v>
      </c>
      <c r="V1022" s="4">
        <v>1</v>
      </c>
      <c r="W1022" s="4">
        <v>1</v>
      </c>
      <c r="X1022" s="5">
        <v>2</v>
      </c>
      <c r="Z1022" s="3">
        <f t="shared" si="172"/>
        <v>4.0000000000000002E-4</v>
      </c>
      <c r="AA1022" s="4">
        <f t="shared" si="172"/>
        <v>4.0000000000000002E-4</v>
      </c>
      <c r="AB1022" s="4">
        <f t="shared" si="172"/>
        <v>4.0000000000000002E-4</v>
      </c>
      <c r="AC1022" s="4">
        <f t="shared" si="172"/>
        <v>8.5351473922902499E-4</v>
      </c>
      <c r="AD1022" s="4">
        <f t="shared" si="172"/>
        <v>5.8112660749864162E-4</v>
      </c>
      <c r="AE1022" s="5">
        <f t="shared" si="172"/>
        <v>7.1441597233139447E-4</v>
      </c>
      <c r="AF1022"/>
      <c r="AG1022" s="3">
        <f t="shared" si="167"/>
        <v>4.0000000000000002E-4</v>
      </c>
      <c r="AH1022" s="5">
        <f t="shared" si="168"/>
        <v>7.1635243968635369E-4</v>
      </c>
      <c r="AI1022"/>
      <c r="AJ1022" s="3">
        <f t="shared" si="169"/>
        <v>5.6595423698314828E-2</v>
      </c>
      <c r="AK1022" s="4">
        <f t="shared" si="163"/>
        <v>5.6595423698314828E-2</v>
      </c>
      <c r="AL1022" s="4">
        <f t="shared" si="170"/>
        <v>1</v>
      </c>
      <c r="AM1022" s="4">
        <f t="shared" si="164"/>
        <v>1.7908810992158841</v>
      </c>
      <c r="AN1022" s="4">
        <f t="shared" si="165"/>
        <v>0</v>
      </c>
      <c r="AO1022" s="4" t="str">
        <f t="shared" si="166"/>
        <v>K03236</v>
      </c>
      <c r="AP1022" s="16" t="str">
        <f t="shared" si="171"/>
        <v>#00FF00</v>
      </c>
    </row>
    <row r="1023" spans="1:42" x14ac:dyDescent="0.35">
      <c r="A1023" s="3" t="s">
        <v>4153</v>
      </c>
      <c r="B1023" s="4" t="s">
        <v>4154</v>
      </c>
      <c r="C1023" s="4" t="s">
        <v>4155</v>
      </c>
      <c r="D1023" s="23" t="s">
        <v>32</v>
      </c>
      <c r="E1023" s="4" t="s">
        <v>101</v>
      </c>
      <c r="F1023" s="4" t="s">
        <v>34</v>
      </c>
      <c r="G1023" s="4"/>
      <c r="H1023" s="4"/>
      <c r="I1023" s="4"/>
      <c r="J1023" s="4"/>
      <c r="K1023" s="4"/>
      <c r="L1023" s="4"/>
      <c r="M1023" s="4" t="s">
        <v>64</v>
      </c>
      <c r="N1023" s="4" t="s">
        <v>41</v>
      </c>
      <c r="O1023" s="4" t="s">
        <v>4156</v>
      </c>
      <c r="P1023" s="4" t="s">
        <v>4157</v>
      </c>
      <c r="Q1023" s="4" t="s">
        <v>4158</v>
      </c>
      <c r="R1023" s="4">
        <v>79</v>
      </c>
      <c r="S1023" s="4">
        <v>0</v>
      </c>
      <c r="T1023" s="4">
        <v>1</v>
      </c>
      <c r="U1023" s="4">
        <v>0</v>
      </c>
      <c r="V1023" s="4">
        <v>0</v>
      </c>
      <c r="W1023" s="4">
        <v>1</v>
      </c>
      <c r="X1023" s="5">
        <v>1</v>
      </c>
      <c r="Z1023" s="3">
        <f t="shared" si="172"/>
        <v>4.0000000000000002E-4</v>
      </c>
      <c r="AA1023" s="4">
        <f t="shared" si="172"/>
        <v>8.9470085470085472E-3</v>
      </c>
      <c r="AB1023" s="4">
        <f t="shared" si="172"/>
        <v>4.0000000000000002E-4</v>
      </c>
      <c r="AC1023" s="4">
        <f t="shared" ref="AC1023:AE1086" si="173">(V1023/V$1487)+0.0004</f>
        <v>4.0000000000000002E-4</v>
      </c>
      <c r="AD1023" s="4">
        <f t="shared" si="173"/>
        <v>5.8112660749864162E-4</v>
      </c>
      <c r="AE1023" s="5">
        <f t="shared" si="173"/>
        <v>5.5720798616569727E-4</v>
      </c>
      <c r="AF1023"/>
      <c r="AG1023" s="3">
        <f t="shared" si="167"/>
        <v>3.2490028490028485E-3</v>
      </c>
      <c r="AH1023" s="5">
        <f t="shared" si="168"/>
        <v>5.1277819788811288E-4</v>
      </c>
      <c r="AI1023"/>
      <c r="AJ1023" s="3">
        <f t="shared" si="169"/>
        <v>0.43359903970002711</v>
      </c>
      <c r="AK1023" s="4">
        <f t="shared" si="163"/>
        <v>0.43359903970002711</v>
      </c>
      <c r="AL1023" s="4">
        <f t="shared" si="170"/>
        <v>1</v>
      </c>
      <c r="AM1023" s="4">
        <f t="shared" si="164"/>
        <v>0.15782633063725679</v>
      </c>
      <c r="AN1023" s="4">
        <f t="shared" si="165"/>
        <v>0</v>
      </c>
      <c r="AO1023" s="4" t="str">
        <f t="shared" si="166"/>
        <v>K07055</v>
      </c>
      <c r="AP1023" s="16" t="str">
        <f t="shared" si="171"/>
        <v>#00FF00</v>
      </c>
    </row>
    <row r="1024" spans="1:42" x14ac:dyDescent="0.35">
      <c r="A1024" s="3" t="s">
        <v>4159</v>
      </c>
      <c r="B1024" s="4" t="s">
        <v>4160</v>
      </c>
      <c r="C1024" s="4"/>
      <c r="D1024" s="23" t="s">
        <v>32</v>
      </c>
      <c r="E1024" s="4" t="s">
        <v>33</v>
      </c>
      <c r="F1024" s="4" t="s">
        <v>34</v>
      </c>
      <c r="G1024" s="4" t="s">
        <v>35</v>
      </c>
      <c r="H1024" s="4" t="s">
        <v>36</v>
      </c>
      <c r="I1024" s="4" t="s">
        <v>37</v>
      </c>
      <c r="J1024" s="4" t="s">
        <v>38</v>
      </c>
      <c r="K1024" s="4" t="s">
        <v>32</v>
      </c>
      <c r="L1024" s="4" t="s">
        <v>39</v>
      </c>
      <c r="M1024" s="4" t="s">
        <v>300</v>
      </c>
      <c r="N1024" s="4" t="s">
        <v>41</v>
      </c>
      <c r="O1024" s="4" t="s">
        <v>4161</v>
      </c>
      <c r="P1024" s="4" t="s">
        <v>4162</v>
      </c>
      <c r="Q1024" s="4" t="s">
        <v>4163</v>
      </c>
      <c r="R1024" s="4">
        <v>91.7</v>
      </c>
      <c r="S1024" s="4">
        <v>0</v>
      </c>
      <c r="T1024" s="4">
        <v>0</v>
      </c>
      <c r="U1024" s="4">
        <v>0</v>
      </c>
      <c r="V1024" s="4">
        <v>0</v>
      </c>
      <c r="W1024" s="4">
        <v>1</v>
      </c>
      <c r="X1024" s="5">
        <v>3</v>
      </c>
      <c r="Z1024" s="3">
        <f t="shared" ref="Z1024:AE1087" si="174">(S1024/S$1487)+0.0004</f>
        <v>4.0000000000000002E-4</v>
      </c>
      <c r="AA1024" s="4">
        <f t="shared" si="174"/>
        <v>4.0000000000000002E-4</v>
      </c>
      <c r="AB1024" s="4">
        <f t="shared" si="174"/>
        <v>4.0000000000000002E-4</v>
      </c>
      <c r="AC1024" s="4">
        <f t="shared" si="173"/>
        <v>4.0000000000000002E-4</v>
      </c>
      <c r="AD1024" s="4">
        <f t="shared" si="173"/>
        <v>5.8112660749864162E-4</v>
      </c>
      <c r="AE1024" s="5">
        <f t="shared" si="173"/>
        <v>8.7162395849709167E-4</v>
      </c>
      <c r="AF1024"/>
      <c r="AG1024" s="3">
        <f t="shared" si="167"/>
        <v>4.0000000000000002E-4</v>
      </c>
      <c r="AH1024" s="5">
        <f t="shared" si="168"/>
        <v>6.1758352199857772E-4</v>
      </c>
      <c r="AI1024"/>
      <c r="AJ1024" s="3">
        <f t="shared" si="169"/>
        <v>0.25403979516014052</v>
      </c>
      <c r="AK1024" s="4">
        <f t="shared" si="163"/>
        <v>0.25403979516014052</v>
      </c>
      <c r="AL1024" s="4">
        <f t="shared" si="170"/>
        <v>1</v>
      </c>
      <c r="AM1024" s="4">
        <f t="shared" si="164"/>
        <v>1.5439588049964441</v>
      </c>
      <c r="AN1024" s="4">
        <f t="shared" si="165"/>
        <v>0</v>
      </c>
      <c r="AO1024" s="4" t="str">
        <f t="shared" si="166"/>
        <v>K03282</v>
      </c>
      <c r="AP1024" s="16" t="str">
        <f t="shared" si="171"/>
        <v>#00FF00</v>
      </c>
    </row>
    <row r="1025" spans="1:42" x14ac:dyDescent="0.35">
      <c r="A1025" s="3" t="s">
        <v>4164</v>
      </c>
      <c r="B1025" s="4" t="s">
        <v>3898</v>
      </c>
      <c r="C1025" s="4" t="s">
        <v>3899</v>
      </c>
      <c r="D1025" s="23" t="s">
        <v>32</v>
      </c>
      <c r="E1025" s="4" t="s">
        <v>33</v>
      </c>
      <c r="F1025" s="4" t="s">
        <v>34</v>
      </c>
      <c r="G1025" s="4" t="s">
        <v>35</v>
      </c>
      <c r="H1025" s="4" t="s">
        <v>36</v>
      </c>
      <c r="I1025" s="4" t="s">
        <v>37</v>
      </c>
      <c r="J1025" s="4" t="s">
        <v>38</v>
      </c>
      <c r="K1025" s="4" t="s">
        <v>32</v>
      </c>
      <c r="L1025" s="4" t="s">
        <v>39</v>
      </c>
      <c r="M1025" s="4" t="s">
        <v>392</v>
      </c>
      <c r="N1025" s="4" t="s">
        <v>41</v>
      </c>
      <c r="O1025" s="4" t="s">
        <v>3900</v>
      </c>
      <c r="P1025" s="4" t="s">
        <v>3901</v>
      </c>
      <c r="Q1025" s="4" t="s">
        <v>3902</v>
      </c>
      <c r="R1025" s="4">
        <v>85.7</v>
      </c>
      <c r="S1025" s="4">
        <v>0</v>
      </c>
      <c r="T1025" s="4">
        <v>0</v>
      </c>
      <c r="U1025" s="4">
        <v>0</v>
      </c>
      <c r="V1025" s="4">
        <v>6</v>
      </c>
      <c r="W1025" s="4">
        <v>12</v>
      </c>
      <c r="X1025" s="5">
        <v>13</v>
      </c>
      <c r="Z1025" s="3">
        <f t="shared" si="174"/>
        <v>4.0000000000000002E-4</v>
      </c>
      <c r="AA1025" s="4">
        <f t="shared" si="174"/>
        <v>4.0000000000000002E-4</v>
      </c>
      <c r="AB1025" s="4">
        <f t="shared" si="174"/>
        <v>4.0000000000000002E-4</v>
      </c>
      <c r="AC1025" s="4">
        <f t="shared" si="173"/>
        <v>3.1210884353741497E-3</v>
      </c>
      <c r="AD1025" s="4">
        <f t="shared" si="173"/>
        <v>2.5735192899836988E-3</v>
      </c>
      <c r="AE1025" s="5">
        <f t="shared" si="173"/>
        <v>2.4437038201540642E-3</v>
      </c>
      <c r="AF1025"/>
      <c r="AG1025" s="3">
        <f t="shared" si="167"/>
        <v>4.0000000000000002E-4</v>
      </c>
      <c r="AH1025" s="5">
        <f t="shared" si="168"/>
        <v>2.7127705151706373E-3</v>
      </c>
      <c r="AI1025"/>
      <c r="AJ1025" s="3">
        <f t="shared" si="169"/>
        <v>7.9589218084327052E-3</v>
      </c>
      <c r="AK1025" s="4">
        <f t="shared" si="163"/>
        <v>7.9589218084327052E-3</v>
      </c>
      <c r="AL1025" s="4">
        <f t="shared" si="170"/>
        <v>7.9589218084327052E-3</v>
      </c>
      <c r="AM1025" s="4">
        <f t="shared" si="164"/>
        <v>6.7819262879265931</v>
      </c>
      <c r="AN1025" s="4">
        <f t="shared" si="165"/>
        <v>2.7616951039415394</v>
      </c>
      <c r="AO1025" s="4" t="str">
        <f t="shared" si="166"/>
        <v>K00809</v>
      </c>
      <c r="AP1025" s="16" t="str">
        <f t="shared" si="171"/>
        <v>#FF8000</v>
      </c>
    </row>
    <row r="1026" spans="1:42" x14ac:dyDescent="0.35">
      <c r="A1026" s="3" t="s">
        <v>4165</v>
      </c>
      <c r="B1026" s="4"/>
      <c r="C1026" s="4"/>
      <c r="D1026" s="23" t="s">
        <v>32</v>
      </c>
      <c r="E1026" s="4" t="s">
        <v>33</v>
      </c>
      <c r="F1026" s="4" t="s">
        <v>34</v>
      </c>
      <c r="G1026" s="4" t="s">
        <v>35</v>
      </c>
      <c r="H1026" s="4" t="s">
        <v>36</v>
      </c>
      <c r="I1026" s="4" t="s">
        <v>37</v>
      </c>
      <c r="J1026" s="4" t="s">
        <v>38</v>
      </c>
      <c r="K1026" s="4" t="s">
        <v>32</v>
      </c>
      <c r="L1026" s="4" t="s">
        <v>39</v>
      </c>
      <c r="M1026" s="4" t="s">
        <v>93</v>
      </c>
      <c r="N1026" s="4" t="s">
        <v>41</v>
      </c>
      <c r="O1026" s="4" t="s">
        <v>3697</v>
      </c>
      <c r="P1026" s="4" t="s">
        <v>3698</v>
      </c>
      <c r="Q1026" s="4" t="s">
        <v>4166</v>
      </c>
      <c r="R1026" s="4">
        <v>92.5</v>
      </c>
      <c r="S1026" s="4">
        <v>0</v>
      </c>
      <c r="T1026" s="4">
        <v>0</v>
      </c>
      <c r="U1026" s="4">
        <v>0</v>
      </c>
      <c r="V1026" s="4">
        <v>2</v>
      </c>
      <c r="W1026" s="4">
        <v>9</v>
      </c>
      <c r="X1026" s="5">
        <v>8</v>
      </c>
      <c r="Z1026" s="3">
        <f t="shared" si="174"/>
        <v>4.0000000000000002E-4</v>
      </c>
      <c r="AA1026" s="4">
        <f t="shared" si="174"/>
        <v>4.0000000000000002E-4</v>
      </c>
      <c r="AB1026" s="4">
        <f t="shared" si="174"/>
        <v>4.0000000000000002E-4</v>
      </c>
      <c r="AC1026" s="4">
        <f t="shared" si="173"/>
        <v>1.30702947845805E-3</v>
      </c>
      <c r="AD1026" s="4">
        <f t="shared" si="173"/>
        <v>2.030139467487774E-3</v>
      </c>
      <c r="AE1026" s="5">
        <f t="shared" si="173"/>
        <v>1.6576638893255778E-3</v>
      </c>
      <c r="AF1026"/>
      <c r="AG1026" s="3">
        <f t="shared" si="167"/>
        <v>4.0000000000000002E-4</v>
      </c>
      <c r="AH1026" s="5">
        <f t="shared" si="168"/>
        <v>1.6649442784238005E-3</v>
      </c>
      <c r="AI1026"/>
      <c r="AJ1026" s="3">
        <f t="shared" si="169"/>
        <v>2.6175766660343502E-2</v>
      </c>
      <c r="AK1026" s="4">
        <f t="shared" ref="AK1026:AK1089" si="175">IFERROR(AJ1026,1)</f>
        <v>2.6175766660343502E-2</v>
      </c>
      <c r="AL1026" s="4">
        <f t="shared" si="170"/>
        <v>2.6175766660343502E-2</v>
      </c>
      <c r="AM1026" s="4">
        <f t="shared" ref="AM1026:AM1089" si="176">AH1026/AG1026</f>
        <v>4.1623606960595012</v>
      </c>
      <c r="AN1026" s="4">
        <f t="shared" ref="AN1026:AN1089" si="177">IF(AL1026=1,LOG(AL1026,2),LOG(AM1026,2))</f>
        <v>2.0574019895491533</v>
      </c>
      <c r="AO1026" s="4">
        <f t="shared" ref="AO1026:AO1089" si="178">B1026</f>
        <v>0</v>
      </c>
      <c r="AP1026" s="16" t="str">
        <f t="shared" si="171"/>
        <v>#FF8000</v>
      </c>
    </row>
    <row r="1027" spans="1:42" x14ac:dyDescent="0.35">
      <c r="A1027" s="3" t="s">
        <v>4167</v>
      </c>
      <c r="B1027" s="4" t="s">
        <v>1806</v>
      </c>
      <c r="C1027" s="4" t="s">
        <v>806</v>
      </c>
      <c r="D1027" s="23" t="s">
        <v>32</v>
      </c>
      <c r="E1027" s="4" t="s">
        <v>33</v>
      </c>
      <c r="F1027" s="4" t="s">
        <v>34</v>
      </c>
      <c r="G1027" s="4" t="s">
        <v>35</v>
      </c>
      <c r="H1027" s="4" t="s">
        <v>36</v>
      </c>
      <c r="I1027" s="4" t="s">
        <v>37</v>
      </c>
      <c r="J1027" s="4" t="s">
        <v>38</v>
      </c>
      <c r="K1027" s="4" t="s">
        <v>32</v>
      </c>
      <c r="L1027" s="4" t="s">
        <v>39</v>
      </c>
      <c r="M1027" s="4" t="s">
        <v>303</v>
      </c>
      <c r="N1027" s="4" t="s">
        <v>41</v>
      </c>
      <c r="O1027" s="4" t="s">
        <v>1807</v>
      </c>
      <c r="P1027" s="4" t="s">
        <v>1808</v>
      </c>
      <c r="Q1027" s="4" t="s">
        <v>4168</v>
      </c>
      <c r="R1027" s="4">
        <v>60.7</v>
      </c>
      <c r="S1027" s="4">
        <v>0</v>
      </c>
      <c r="T1027" s="4">
        <v>0</v>
      </c>
      <c r="U1027" s="4">
        <v>0</v>
      </c>
      <c r="V1027" s="4">
        <v>1</v>
      </c>
      <c r="W1027" s="4">
        <v>3</v>
      </c>
      <c r="X1027" s="5">
        <v>2</v>
      </c>
      <c r="Z1027" s="3">
        <f t="shared" si="174"/>
        <v>4.0000000000000002E-4</v>
      </c>
      <c r="AA1027" s="4">
        <f t="shared" si="174"/>
        <v>4.0000000000000002E-4</v>
      </c>
      <c r="AB1027" s="4">
        <f t="shared" si="174"/>
        <v>4.0000000000000002E-4</v>
      </c>
      <c r="AC1027" s="4">
        <f t="shared" si="173"/>
        <v>8.5351473922902499E-4</v>
      </c>
      <c r="AD1027" s="4">
        <f t="shared" si="173"/>
        <v>9.4337982249592472E-4</v>
      </c>
      <c r="AE1027" s="5">
        <f t="shared" si="173"/>
        <v>7.1441597233139447E-4</v>
      </c>
      <c r="AF1027"/>
      <c r="AG1027" s="3">
        <f t="shared" ref="AG1027:AG1090" si="179">AVERAGE(Z1027:AB1027)</f>
        <v>4.0000000000000002E-4</v>
      </c>
      <c r="AH1027" s="5">
        <f t="shared" ref="AH1027:AH1090" si="180">AVERAGE(AC1027:AE1027)</f>
        <v>8.371035113521148E-4</v>
      </c>
      <c r="AI1027"/>
      <c r="AJ1027" s="3">
        <f t="shared" ref="AJ1027:AJ1090" si="181">TTEST(Z1027:AB1027,AC1027:AE1027,2,1)</f>
        <v>2.2439539200694116E-2</v>
      </c>
      <c r="AK1027" s="4">
        <f t="shared" si="175"/>
        <v>2.2439539200694116E-2</v>
      </c>
      <c r="AL1027" s="4">
        <f t="shared" ref="AL1027:AL1090" si="182">IF(AK1027&gt;0.05,1,AK1027)</f>
        <v>2.2439539200694116E-2</v>
      </c>
      <c r="AM1027" s="4">
        <f t="shared" si="176"/>
        <v>2.0927587783802868</v>
      </c>
      <c r="AN1027" s="4">
        <f t="shared" si="177"/>
        <v>1.0654060290850849</v>
      </c>
      <c r="AO1027" s="4" t="str">
        <f t="shared" si="178"/>
        <v>K00202</v>
      </c>
      <c r="AP1027" s="16" t="str">
        <f t="shared" ref="AP1027:AP1090" si="183">IF(AN1027&lt;=$AT$2,$AV$2,IF(AND(AN1027&gt;$AS$3,AN1027&lt;=$AT$3),$AV$3,IF(AND(AN1027&gt;$AS$4,AN1027&lt;=$AT$4),$AV$4,IF(AND(AN1027&gt;$AS$5,AN1027&lt;=$AT$5),$AV$5,IF(AND(AN1027&gt;$AS$6,AN1027&lt;=$AT$6),$AV$6,IF(AND(AN1027&gt;$AS$7,AN1027&lt;=$AT$7),$AV$7,IF(AN1027&gt;$AS$8,$AV$8)))))))</f>
        <v>#FFFF00</v>
      </c>
    </row>
    <row r="1028" spans="1:42" x14ac:dyDescent="0.35">
      <c r="A1028" s="3" t="s">
        <v>4169</v>
      </c>
      <c r="B1028" s="4" t="s">
        <v>4170</v>
      </c>
      <c r="C1028" s="4"/>
      <c r="D1028" s="23" t="s">
        <v>32</v>
      </c>
      <c r="E1028" s="4" t="s">
        <v>33</v>
      </c>
      <c r="F1028" s="4" t="s">
        <v>34</v>
      </c>
      <c r="G1028" s="4" t="s">
        <v>35</v>
      </c>
      <c r="H1028" s="4" t="s">
        <v>36</v>
      </c>
      <c r="I1028" s="4" t="s">
        <v>37</v>
      </c>
      <c r="J1028" s="4" t="s">
        <v>38</v>
      </c>
      <c r="K1028" s="4" t="s">
        <v>32</v>
      </c>
      <c r="L1028" s="4" t="s">
        <v>373</v>
      </c>
      <c r="M1028" s="4" t="s">
        <v>56</v>
      </c>
      <c r="N1028" s="4" t="s">
        <v>41</v>
      </c>
      <c r="O1028" s="4" t="s">
        <v>4171</v>
      </c>
      <c r="P1028" s="4" t="s">
        <v>4172</v>
      </c>
      <c r="Q1028" s="4" t="s">
        <v>4173</v>
      </c>
      <c r="R1028" s="4">
        <v>91.7</v>
      </c>
      <c r="S1028" s="4">
        <v>0</v>
      </c>
      <c r="T1028" s="4">
        <v>0</v>
      </c>
      <c r="U1028" s="4">
        <v>0</v>
      </c>
      <c r="V1028" s="4">
        <v>1</v>
      </c>
      <c r="W1028" s="4">
        <v>3</v>
      </c>
      <c r="X1028" s="5">
        <v>1</v>
      </c>
      <c r="Z1028" s="3">
        <f t="shared" si="174"/>
        <v>4.0000000000000002E-4</v>
      </c>
      <c r="AA1028" s="4">
        <f t="shared" si="174"/>
        <v>4.0000000000000002E-4</v>
      </c>
      <c r="AB1028" s="4">
        <f t="shared" si="174"/>
        <v>4.0000000000000002E-4</v>
      </c>
      <c r="AC1028" s="4">
        <f t="shared" si="173"/>
        <v>8.5351473922902499E-4</v>
      </c>
      <c r="AD1028" s="4">
        <f t="shared" si="173"/>
        <v>9.4337982249592472E-4</v>
      </c>
      <c r="AE1028" s="5">
        <f t="shared" si="173"/>
        <v>5.5720798616569727E-4</v>
      </c>
      <c r="AF1028"/>
      <c r="AG1028" s="3">
        <f t="shared" si="179"/>
        <v>4.0000000000000002E-4</v>
      </c>
      <c r="AH1028" s="5">
        <f t="shared" si="180"/>
        <v>7.8470084929688243E-4</v>
      </c>
      <c r="AI1028"/>
      <c r="AJ1028" s="3">
        <f t="shared" si="181"/>
        <v>8.0959232325870656E-2</v>
      </c>
      <c r="AK1028" s="4">
        <f t="shared" si="175"/>
        <v>8.0959232325870656E-2</v>
      </c>
      <c r="AL1028" s="4">
        <f t="shared" si="182"/>
        <v>1</v>
      </c>
      <c r="AM1028" s="4">
        <f t="shared" si="176"/>
        <v>1.9617521232422059</v>
      </c>
      <c r="AN1028" s="4">
        <f t="shared" si="177"/>
        <v>0</v>
      </c>
      <c r="AO1028" s="4" t="str">
        <f t="shared" si="178"/>
        <v>K02996</v>
      </c>
      <c r="AP1028" s="16" t="str">
        <f t="shared" si="183"/>
        <v>#00FF00</v>
      </c>
    </row>
    <row r="1029" spans="1:42" x14ac:dyDescent="0.35">
      <c r="A1029" s="3" t="s">
        <v>4174</v>
      </c>
      <c r="B1029" s="4"/>
      <c r="C1029" s="4"/>
      <c r="D1029" s="23" t="s">
        <v>32</v>
      </c>
      <c r="E1029" s="4" t="s">
        <v>33</v>
      </c>
      <c r="F1029" s="4" t="s">
        <v>34</v>
      </c>
      <c r="G1029" s="4" t="s">
        <v>35</v>
      </c>
      <c r="H1029" s="4" t="s">
        <v>36</v>
      </c>
      <c r="I1029" s="4" t="s">
        <v>37</v>
      </c>
      <c r="J1029" s="4" t="s">
        <v>38</v>
      </c>
      <c r="K1029" s="4" t="s">
        <v>32</v>
      </c>
      <c r="L1029" s="4" t="s">
        <v>39</v>
      </c>
      <c r="M1029" s="4" t="s">
        <v>102</v>
      </c>
      <c r="N1029" s="4" t="s">
        <v>41</v>
      </c>
      <c r="O1029" s="4" t="s">
        <v>4175</v>
      </c>
      <c r="P1029" s="4" t="s">
        <v>4176</v>
      </c>
      <c r="Q1029" s="4" t="s">
        <v>4177</v>
      </c>
      <c r="R1029" s="4">
        <v>80.5</v>
      </c>
      <c r="S1029" s="4">
        <v>0</v>
      </c>
      <c r="T1029" s="4">
        <v>0</v>
      </c>
      <c r="U1029" s="4">
        <v>0</v>
      </c>
      <c r="V1029" s="4">
        <v>1</v>
      </c>
      <c r="W1029" s="4">
        <v>1</v>
      </c>
      <c r="X1029" s="5">
        <v>4</v>
      </c>
      <c r="Z1029" s="3">
        <f t="shared" si="174"/>
        <v>4.0000000000000002E-4</v>
      </c>
      <c r="AA1029" s="4">
        <f t="shared" si="174"/>
        <v>4.0000000000000002E-4</v>
      </c>
      <c r="AB1029" s="4">
        <f t="shared" si="174"/>
        <v>4.0000000000000002E-4</v>
      </c>
      <c r="AC1029" s="4">
        <f t="shared" si="173"/>
        <v>8.5351473922902499E-4</v>
      </c>
      <c r="AD1029" s="4">
        <f t="shared" si="173"/>
        <v>5.8112660749864162E-4</v>
      </c>
      <c r="AE1029" s="5">
        <f t="shared" si="173"/>
        <v>1.028831944662789E-3</v>
      </c>
      <c r="AF1029"/>
      <c r="AG1029" s="3">
        <f t="shared" si="179"/>
        <v>4.0000000000000002E-4</v>
      </c>
      <c r="AH1029" s="5">
        <f t="shared" si="180"/>
        <v>8.2115776379681853E-4</v>
      </c>
      <c r="AI1029"/>
      <c r="AJ1029" s="3">
        <f t="shared" si="181"/>
        <v>8.3798656991523446E-2</v>
      </c>
      <c r="AK1029" s="4">
        <f t="shared" si="175"/>
        <v>8.3798656991523446E-2</v>
      </c>
      <c r="AL1029" s="4">
        <f t="shared" si="182"/>
        <v>1</v>
      </c>
      <c r="AM1029" s="4">
        <f t="shared" si="176"/>
        <v>2.0528944094920463</v>
      </c>
      <c r="AN1029" s="4">
        <f t="shared" si="177"/>
        <v>0</v>
      </c>
      <c r="AO1029" s="4">
        <f t="shared" si="178"/>
        <v>0</v>
      </c>
      <c r="AP1029" s="16" t="str">
        <f t="shared" si="183"/>
        <v>#00FF00</v>
      </c>
    </row>
    <row r="1030" spans="1:42" x14ac:dyDescent="0.35">
      <c r="A1030" s="3" t="s">
        <v>4178</v>
      </c>
      <c r="B1030" s="4" t="s">
        <v>4179</v>
      </c>
      <c r="C1030" s="4" t="s">
        <v>4180</v>
      </c>
      <c r="D1030" s="23" t="s">
        <v>32</v>
      </c>
      <c r="E1030" s="4" t="s">
        <v>33</v>
      </c>
      <c r="F1030" s="4" t="s">
        <v>34</v>
      </c>
      <c r="G1030" s="4" t="s">
        <v>35</v>
      </c>
      <c r="H1030" s="4" t="s">
        <v>36</v>
      </c>
      <c r="I1030" s="4" t="s">
        <v>37</v>
      </c>
      <c r="J1030" s="4" t="s">
        <v>38</v>
      </c>
      <c r="K1030" s="4" t="s">
        <v>32</v>
      </c>
      <c r="L1030" s="4" t="s">
        <v>39</v>
      </c>
      <c r="M1030" s="4" t="s">
        <v>105</v>
      </c>
      <c r="N1030" s="4" t="s">
        <v>41</v>
      </c>
      <c r="O1030" s="4" t="s">
        <v>4181</v>
      </c>
      <c r="P1030" s="4" t="s">
        <v>4182</v>
      </c>
      <c r="Q1030" s="4" t="s">
        <v>4183</v>
      </c>
      <c r="R1030" s="4">
        <v>83.5</v>
      </c>
      <c r="S1030" s="4">
        <v>0</v>
      </c>
      <c r="T1030" s="4">
        <v>0</v>
      </c>
      <c r="U1030" s="4">
        <v>0</v>
      </c>
      <c r="V1030" s="4">
        <v>0</v>
      </c>
      <c r="W1030" s="4">
        <v>1</v>
      </c>
      <c r="X1030" s="5">
        <v>0</v>
      </c>
      <c r="Z1030" s="3">
        <f t="shared" si="174"/>
        <v>4.0000000000000002E-4</v>
      </c>
      <c r="AA1030" s="4">
        <f t="shared" si="174"/>
        <v>4.0000000000000002E-4</v>
      </c>
      <c r="AB1030" s="4">
        <f t="shared" si="174"/>
        <v>4.0000000000000002E-4</v>
      </c>
      <c r="AC1030" s="4">
        <f t="shared" si="173"/>
        <v>4.0000000000000002E-4</v>
      </c>
      <c r="AD1030" s="4">
        <f t="shared" si="173"/>
        <v>5.8112660749864162E-4</v>
      </c>
      <c r="AE1030" s="5">
        <f t="shared" si="173"/>
        <v>4.0000000000000002E-4</v>
      </c>
      <c r="AF1030"/>
      <c r="AG1030" s="3">
        <f t="shared" si="179"/>
        <v>4.0000000000000002E-4</v>
      </c>
      <c r="AH1030" s="5">
        <f t="shared" si="180"/>
        <v>4.6037553583288052E-4</v>
      </c>
      <c r="AI1030"/>
      <c r="AJ1030" s="3">
        <f t="shared" si="181"/>
        <v>0.42264973081037438</v>
      </c>
      <c r="AK1030" s="4">
        <f t="shared" si="175"/>
        <v>0.42264973081037438</v>
      </c>
      <c r="AL1030" s="4">
        <f t="shared" si="182"/>
        <v>1</v>
      </c>
      <c r="AM1030" s="4">
        <f t="shared" si="176"/>
        <v>1.1509388395822013</v>
      </c>
      <c r="AN1030" s="4">
        <f t="shared" si="177"/>
        <v>0</v>
      </c>
      <c r="AO1030" s="4" t="str">
        <f t="shared" si="178"/>
        <v>K01737</v>
      </c>
      <c r="AP1030" s="16" t="str">
        <f t="shared" si="183"/>
        <v>#00FF00</v>
      </c>
    </row>
    <row r="1031" spans="1:42" x14ac:dyDescent="0.35">
      <c r="A1031" s="3" t="s">
        <v>4184</v>
      </c>
      <c r="B1031" s="4" t="s">
        <v>4185</v>
      </c>
      <c r="C1031" s="4" t="s">
        <v>4186</v>
      </c>
      <c r="D1031" s="23" t="s">
        <v>32</v>
      </c>
      <c r="E1031" s="4" t="s">
        <v>33</v>
      </c>
      <c r="F1031" s="4" t="s">
        <v>34</v>
      </c>
      <c r="G1031" s="4" t="s">
        <v>35</v>
      </c>
      <c r="H1031" s="4" t="s">
        <v>36</v>
      </c>
      <c r="I1031" s="4" t="s">
        <v>37</v>
      </c>
      <c r="J1031" s="4" t="s">
        <v>38</v>
      </c>
      <c r="K1031" s="4" t="s">
        <v>32</v>
      </c>
      <c r="L1031" s="4" t="s">
        <v>39</v>
      </c>
      <c r="M1031" s="4" t="s">
        <v>600</v>
      </c>
      <c r="N1031" s="4" t="s">
        <v>41</v>
      </c>
      <c r="O1031" s="4" t="s">
        <v>4187</v>
      </c>
      <c r="P1031" s="4" t="s">
        <v>4188</v>
      </c>
      <c r="Q1031" s="4" t="s">
        <v>4189</v>
      </c>
      <c r="R1031" s="4">
        <v>95.3</v>
      </c>
      <c r="S1031" s="4">
        <v>3</v>
      </c>
      <c r="T1031" s="4">
        <v>8</v>
      </c>
      <c r="U1031" s="4">
        <v>10</v>
      </c>
      <c r="V1031" s="4">
        <v>31</v>
      </c>
      <c r="W1031" s="4">
        <v>36</v>
      </c>
      <c r="X1031" s="5">
        <v>33</v>
      </c>
      <c r="Z1031" s="3">
        <f t="shared" si="174"/>
        <v>5.212413793103448E-2</v>
      </c>
      <c r="AA1031" s="4">
        <f t="shared" si="174"/>
        <v>6.8776068376068381E-2</v>
      </c>
      <c r="AB1031" s="4">
        <f t="shared" si="174"/>
        <v>7.5587969924812023E-2</v>
      </c>
      <c r="AC1031" s="4">
        <f t="shared" si="173"/>
        <v>1.4458956916099773E-2</v>
      </c>
      <c r="AD1031" s="4">
        <f t="shared" si="173"/>
        <v>6.9205578699510963E-3</v>
      </c>
      <c r="AE1031" s="5">
        <f t="shared" si="173"/>
        <v>5.5878635434680086E-3</v>
      </c>
      <c r="AF1031"/>
      <c r="AG1031" s="3">
        <f t="shared" si="179"/>
        <v>6.549605874397163E-2</v>
      </c>
      <c r="AH1031" s="5">
        <f t="shared" si="180"/>
        <v>8.9891261098396253E-3</v>
      </c>
      <c r="AI1031"/>
      <c r="AJ1031" s="3">
        <f t="shared" si="181"/>
        <v>2.8280454873813119E-2</v>
      </c>
      <c r="AK1031" s="4">
        <f t="shared" si="175"/>
        <v>2.8280454873813119E-2</v>
      </c>
      <c r="AL1031" s="4">
        <f t="shared" si="182"/>
        <v>2.8280454873813119E-2</v>
      </c>
      <c r="AM1031" s="4">
        <f t="shared" si="176"/>
        <v>0.1372468249574941</v>
      </c>
      <c r="AN1031" s="4">
        <f t="shared" si="177"/>
        <v>-2.865155320309428</v>
      </c>
      <c r="AO1031" s="4" t="str">
        <f t="shared" si="178"/>
        <v>K00402</v>
      </c>
      <c r="AP1031" s="16" t="str">
        <f t="shared" si="183"/>
        <v>#0000FF</v>
      </c>
    </row>
    <row r="1032" spans="1:42" x14ac:dyDescent="0.35">
      <c r="A1032" s="3" t="s">
        <v>4190</v>
      </c>
      <c r="B1032" s="4" t="s">
        <v>4191</v>
      </c>
      <c r="C1032" s="4"/>
      <c r="D1032" s="23" t="s">
        <v>32</v>
      </c>
      <c r="E1032" s="4" t="s">
        <v>33</v>
      </c>
      <c r="F1032" s="4" t="s">
        <v>34</v>
      </c>
      <c r="G1032" s="4" t="s">
        <v>35</v>
      </c>
      <c r="H1032" s="4" t="s">
        <v>36</v>
      </c>
      <c r="I1032" s="4" t="s">
        <v>37</v>
      </c>
      <c r="J1032" s="4" t="s">
        <v>38</v>
      </c>
      <c r="K1032" s="4" t="s">
        <v>32</v>
      </c>
      <c r="L1032" s="4" t="s">
        <v>111</v>
      </c>
      <c r="M1032" s="4" t="s">
        <v>303</v>
      </c>
      <c r="N1032" s="4" t="s">
        <v>41</v>
      </c>
      <c r="O1032" s="4" t="s">
        <v>3791</v>
      </c>
      <c r="P1032" s="4" t="s">
        <v>3792</v>
      </c>
      <c r="Q1032" s="4" t="s">
        <v>4192</v>
      </c>
      <c r="R1032" s="4">
        <v>83.4</v>
      </c>
      <c r="S1032" s="4">
        <v>0</v>
      </c>
      <c r="T1032" s="4">
        <v>0</v>
      </c>
      <c r="U1032" s="4">
        <v>0</v>
      </c>
      <c r="V1032" s="4">
        <v>0</v>
      </c>
      <c r="W1032" s="4">
        <v>0</v>
      </c>
      <c r="X1032" s="5">
        <v>1</v>
      </c>
      <c r="Z1032" s="3">
        <f t="shared" si="174"/>
        <v>4.0000000000000002E-4</v>
      </c>
      <c r="AA1032" s="4">
        <f t="shared" si="174"/>
        <v>4.0000000000000002E-4</v>
      </c>
      <c r="AB1032" s="4">
        <f t="shared" si="174"/>
        <v>4.0000000000000002E-4</v>
      </c>
      <c r="AC1032" s="4">
        <f t="shared" si="173"/>
        <v>4.0000000000000002E-4</v>
      </c>
      <c r="AD1032" s="4">
        <f t="shared" si="173"/>
        <v>4.0000000000000002E-4</v>
      </c>
      <c r="AE1032" s="5">
        <f t="shared" si="173"/>
        <v>5.5720798616569727E-4</v>
      </c>
      <c r="AF1032"/>
      <c r="AG1032" s="3">
        <f t="shared" si="179"/>
        <v>4.0000000000000002E-4</v>
      </c>
      <c r="AH1032" s="5">
        <f t="shared" si="180"/>
        <v>4.5240266205523244E-4</v>
      </c>
      <c r="AI1032"/>
      <c r="AJ1032" s="3">
        <f t="shared" si="181"/>
        <v>0.42264973081037416</v>
      </c>
      <c r="AK1032" s="4">
        <f t="shared" si="175"/>
        <v>0.42264973081037416</v>
      </c>
      <c r="AL1032" s="4">
        <f t="shared" si="182"/>
        <v>1</v>
      </c>
      <c r="AM1032" s="4">
        <f t="shared" si="176"/>
        <v>1.1310066551380811</v>
      </c>
      <c r="AN1032" s="4">
        <f t="shared" si="177"/>
        <v>0</v>
      </c>
      <c r="AO1032" s="4" t="str">
        <f t="shared" si="178"/>
        <v>K17734</v>
      </c>
      <c r="AP1032" s="16" t="str">
        <f t="shared" si="183"/>
        <v>#00FF00</v>
      </c>
    </row>
    <row r="1033" spans="1:42" x14ac:dyDescent="0.35">
      <c r="A1033" s="3" t="s">
        <v>4193</v>
      </c>
      <c r="B1033" s="4"/>
      <c r="C1033" s="4"/>
      <c r="D1033" s="23" t="s">
        <v>32</v>
      </c>
      <c r="E1033" s="4" t="s">
        <v>33</v>
      </c>
      <c r="F1033" s="4" t="s">
        <v>34</v>
      </c>
      <c r="G1033" s="4" t="s">
        <v>35</v>
      </c>
      <c r="H1033" s="4" t="s">
        <v>36</v>
      </c>
      <c r="I1033" s="4" t="s">
        <v>37</v>
      </c>
      <c r="J1033" s="4" t="s">
        <v>38</v>
      </c>
      <c r="K1033" s="4" t="s">
        <v>32</v>
      </c>
      <c r="L1033" s="4" t="s">
        <v>39</v>
      </c>
      <c r="M1033" s="4" t="s">
        <v>284</v>
      </c>
      <c r="N1033" s="4" t="s">
        <v>41</v>
      </c>
      <c r="O1033" s="4" t="s">
        <v>614</v>
      </c>
      <c r="P1033" s="4" t="s">
        <v>615</v>
      </c>
      <c r="Q1033" s="4" t="s">
        <v>4194</v>
      </c>
      <c r="R1033" s="4">
        <v>85.4</v>
      </c>
      <c r="S1033" s="4">
        <v>0</v>
      </c>
      <c r="T1033" s="4">
        <v>0</v>
      </c>
      <c r="U1033" s="4">
        <v>0</v>
      </c>
      <c r="V1033" s="4">
        <v>1</v>
      </c>
      <c r="W1033" s="4">
        <v>2</v>
      </c>
      <c r="X1033" s="5">
        <v>3</v>
      </c>
      <c r="Z1033" s="3">
        <f t="shared" si="174"/>
        <v>4.0000000000000002E-4</v>
      </c>
      <c r="AA1033" s="4">
        <f t="shared" si="174"/>
        <v>4.0000000000000002E-4</v>
      </c>
      <c r="AB1033" s="4">
        <f t="shared" si="174"/>
        <v>4.0000000000000002E-4</v>
      </c>
      <c r="AC1033" s="4">
        <f t="shared" si="173"/>
        <v>8.5351473922902499E-4</v>
      </c>
      <c r="AD1033" s="4">
        <f t="shared" si="173"/>
        <v>7.6225321499728306E-4</v>
      </c>
      <c r="AE1033" s="5">
        <f t="shared" si="173"/>
        <v>8.7162395849709167E-4</v>
      </c>
      <c r="AF1033"/>
      <c r="AG1033" s="3">
        <f t="shared" si="179"/>
        <v>4.0000000000000002E-4</v>
      </c>
      <c r="AH1033" s="5">
        <f t="shared" si="180"/>
        <v>8.2913063757446661E-4</v>
      </c>
      <c r="AI1033"/>
      <c r="AJ1033" s="3">
        <f t="shared" si="181"/>
        <v>6.1627957746588332E-3</v>
      </c>
      <c r="AK1033" s="4">
        <f t="shared" si="175"/>
        <v>6.1627957746588332E-3</v>
      </c>
      <c r="AL1033" s="4">
        <f t="shared" si="182"/>
        <v>6.1627957746588332E-3</v>
      </c>
      <c r="AM1033" s="4">
        <f t="shared" si="176"/>
        <v>2.0728265939361665</v>
      </c>
      <c r="AN1033" s="4">
        <f t="shared" si="177"/>
        <v>1.0515994302281479</v>
      </c>
      <c r="AO1033" s="4">
        <f t="shared" si="178"/>
        <v>0</v>
      </c>
      <c r="AP1033" s="16" t="str">
        <f t="shared" si="183"/>
        <v>#FFFF00</v>
      </c>
    </row>
    <row r="1034" spans="1:42" x14ac:dyDescent="0.35">
      <c r="A1034" s="3" t="s">
        <v>4195</v>
      </c>
      <c r="B1034" s="4"/>
      <c r="C1034" s="4"/>
      <c r="D1034" s="23" t="s">
        <v>32</v>
      </c>
      <c r="E1034" s="4" t="s">
        <v>33</v>
      </c>
      <c r="F1034" s="4" t="s">
        <v>34</v>
      </c>
      <c r="G1034" s="4" t="s">
        <v>35</v>
      </c>
      <c r="H1034" s="4" t="s">
        <v>36</v>
      </c>
      <c r="I1034" s="4" t="s">
        <v>37</v>
      </c>
      <c r="J1034" s="4" t="s">
        <v>38</v>
      </c>
      <c r="K1034" s="4" t="s">
        <v>32</v>
      </c>
      <c r="L1034" s="4" t="s">
        <v>84</v>
      </c>
      <c r="M1034" s="4" t="s">
        <v>56</v>
      </c>
      <c r="N1034" s="4" t="s">
        <v>41</v>
      </c>
      <c r="O1034" s="4" t="s">
        <v>4196</v>
      </c>
      <c r="P1034" s="4" t="s">
        <v>4197</v>
      </c>
      <c r="Q1034" s="4" t="s">
        <v>4198</v>
      </c>
      <c r="R1034" s="4">
        <v>95.2</v>
      </c>
      <c r="S1034" s="4">
        <v>0</v>
      </c>
      <c r="T1034" s="4">
        <v>0</v>
      </c>
      <c r="U1034" s="4">
        <v>0</v>
      </c>
      <c r="V1034" s="4">
        <v>0</v>
      </c>
      <c r="W1034" s="4">
        <v>0</v>
      </c>
      <c r="X1034" s="5">
        <v>0</v>
      </c>
      <c r="Z1034" s="3">
        <f t="shared" si="174"/>
        <v>4.0000000000000002E-4</v>
      </c>
      <c r="AA1034" s="4">
        <f t="shared" si="174"/>
        <v>4.0000000000000002E-4</v>
      </c>
      <c r="AB1034" s="4">
        <f t="shared" si="174"/>
        <v>4.0000000000000002E-4</v>
      </c>
      <c r="AC1034" s="4">
        <f t="shared" si="173"/>
        <v>4.0000000000000002E-4</v>
      </c>
      <c r="AD1034" s="4">
        <f t="shared" si="173"/>
        <v>4.0000000000000002E-4</v>
      </c>
      <c r="AE1034" s="5">
        <f t="shared" si="173"/>
        <v>4.0000000000000002E-4</v>
      </c>
      <c r="AF1034"/>
      <c r="AG1034" s="3">
        <f t="shared" si="179"/>
        <v>4.0000000000000002E-4</v>
      </c>
      <c r="AH1034" s="5">
        <f t="shared" si="180"/>
        <v>4.0000000000000002E-4</v>
      </c>
      <c r="AI1034"/>
      <c r="AJ1034" s="3" t="e">
        <f t="shared" si="181"/>
        <v>#DIV/0!</v>
      </c>
      <c r="AK1034" s="4">
        <f t="shared" si="175"/>
        <v>1</v>
      </c>
      <c r="AL1034" s="4">
        <f t="shared" si="182"/>
        <v>1</v>
      </c>
      <c r="AM1034" s="4">
        <f t="shared" si="176"/>
        <v>1</v>
      </c>
      <c r="AN1034" s="4">
        <f t="shared" si="177"/>
        <v>0</v>
      </c>
      <c r="AO1034" s="4">
        <f t="shared" si="178"/>
        <v>0</v>
      </c>
      <c r="AP1034" s="16" t="str">
        <f t="shared" si="183"/>
        <v>#00FF00</v>
      </c>
    </row>
    <row r="1035" spans="1:42" x14ac:dyDescent="0.35">
      <c r="A1035" s="3" t="s">
        <v>4199</v>
      </c>
      <c r="B1035" s="4" t="s">
        <v>4200</v>
      </c>
      <c r="C1035" s="4"/>
      <c r="D1035" s="23" t="s">
        <v>32</v>
      </c>
      <c r="E1035" s="4" t="s">
        <v>33</v>
      </c>
      <c r="F1035" s="4" t="s">
        <v>34</v>
      </c>
      <c r="G1035" s="4" t="s">
        <v>35</v>
      </c>
      <c r="H1035" s="4" t="s">
        <v>36</v>
      </c>
      <c r="I1035" s="4" t="s">
        <v>37</v>
      </c>
      <c r="J1035" s="4" t="s">
        <v>38</v>
      </c>
      <c r="K1035" s="4" t="s">
        <v>32</v>
      </c>
      <c r="L1035" s="4" t="s">
        <v>39</v>
      </c>
      <c r="M1035" s="4" t="s">
        <v>118</v>
      </c>
      <c r="N1035" s="4" t="s">
        <v>41</v>
      </c>
      <c r="O1035" s="4" t="s">
        <v>4201</v>
      </c>
      <c r="P1035" s="4" t="s">
        <v>4202</v>
      </c>
      <c r="Q1035" s="4" t="s">
        <v>4203</v>
      </c>
      <c r="R1035" s="4">
        <v>100</v>
      </c>
      <c r="S1035" s="4">
        <v>0</v>
      </c>
      <c r="T1035" s="4">
        <v>0</v>
      </c>
      <c r="U1035" s="4">
        <v>0</v>
      </c>
      <c r="V1035" s="4">
        <v>3</v>
      </c>
      <c r="W1035" s="4">
        <v>4</v>
      </c>
      <c r="X1035" s="5">
        <v>3</v>
      </c>
      <c r="Z1035" s="3">
        <f t="shared" si="174"/>
        <v>4.0000000000000002E-4</v>
      </c>
      <c r="AA1035" s="4">
        <f t="shared" si="174"/>
        <v>4.0000000000000002E-4</v>
      </c>
      <c r="AB1035" s="4">
        <f t="shared" si="174"/>
        <v>4.0000000000000002E-4</v>
      </c>
      <c r="AC1035" s="4">
        <f t="shared" si="173"/>
        <v>1.7605442176870747E-3</v>
      </c>
      <c r="AD1035" s="4">
        <f t="shared" si="173"/>
        <v>1.1245064299945662E-3</v>
      </c>
      <c r="AE1035" s="5">
        <f t="shared" si="173"/>
        <v>8.7162395849709167E-4</v>
      </c>
      <c r="AF1035"/>
      <c r="AG1035" s="3">
        <f t="shared" si="179"/>
        <v>4.0000000000000002E-4</v>
      </c>
      <c r="AH1035" s="5">
        <f t="shared" si="180"/>
        <v>1.2522248687262443E-3</v>
      </c>
      <c r="AI1035"/>
      <c r="AJ1035" s="3">
        <f t="shared" si="181"/>
        <v>8.4285240095310243E-2</v>
      </c>
      <c r="AK1035" s="4">
        <f t="shared" si="175"/>
        <v>8.4285240095310243E-2</v>
      </c>
      <c r="AL1035" s="4">
        <f t="shared" si="182"/>
        <v>1</v>
      </c>
      <c r="AM1035" s="4">
        <f t="shared" si="176"/>
        <v>3.1305621718156105</v>
      </c>
      <c r="AN1035" s="4">
        <f t="shared" si="177"/>
        <v>0</v>
      </c>
      <c r="AO1035" s="4" t="str">
        <f t="shared" si="178"/>
        <v>K02994</v>
      </c>
      <c r="AP1035" s="16" t="str">
        <f t="shared" si="183"/>
        <v>#00FF00</v>
      </c>
    </row>
    <row r="1036" spans="1:42" x14ac:dyDescent="0.35">
      <c r="A1036" s="3" t="s">
        <v>4204</v>
      </c>
      <c r="B1036" s="4" t="s">
        <v>3553</v>
      </c>
      <c r="C1036" s="4"/>
      <c r="D1036" s="23" t="s">
        <v>32</v>
      </c>
      <c r="E1036" s="4" t="s">
        <v>101</v>
      </c>
      <c r="F1036" s="4" t="s">
        <v>34</v>
      </c>
      <c r="G1036" s="4"/>
      <c r="H1036" s="4"/>
      <c r="I1036" s="4"/>
      <c r="J1036" s="4"/>
      <c r="K1036" s="4"/>
      <c r="L1036" s="4"/>
      <c r="M1036" s="4" t="s">
        <v>197</v>
      </c>
      <c r="N1036" s="4" t="s">
        <v>41</v>
      </c>
      <c r="O1036" s="4" t="s">
        <v>3554</v>
      </c>
      <c r="P1036" s="4" t="s">
        <v>3555</v>
      </c>
      <c r="Q1036" s="4" t="s">
        <v>4205</v>
      </c>
      <c r="R1036" s="4">
        <v>69</v>
      </c>
      <c r="S1036" s="4">
        <v>0</v>
      </c>
      <c r="T1036" s="4">
        <v>0</v>
      </c>
      <c r="U1036" s="4">
        <v>0</v>
      </c>
      <c r="V1036" s="4">
        <v>3</v>
      </c>
      <c r="W1036" s="4">
        <v>8</v>
      </c>
      <c r="X1036" s="5">
        <v>8</v>
      </c>
      <c r="Z1036" s="3">
        <f t="shared" si="174"/>
        <v>4.0000000000000002E-4</v>
      </c>
      <c r="AA1036" s="4">
        <f t="shared" si="174"/>
        <v>4.0000000000000002E-4</v>
      </c>
      <c r="AB1036" s="4">
        <f t="shared" si="174"/>
        <v>4.0000000000000002E-4</v>
      </c>
      <c r="AC1036" s="4">
        <f t="shared" si="173"/>
        <v>1.7605442176870747E-3</v>
      </c>
      <c r="AD1036" s="4">
        <f t="shared" si="173"/>
        <v>1.8490128599891323E-3</v>
      </c>
      <c r="AE1036" s="5">
        <f t="shared" si="173"/>
        <v>1.6576638893255778E-3</v>
      </c>
      <c r="AF1036"/>
      <c r="AG1036" s="3">
        <f t="shared" si="179"/>
        <v>4.0000000000000002E-4</v>
      </c>
      <c r="AH1036" s="5">
        <f t="shared" si="180"/>
        <v>1.7557403223339282E-3</v>
      </c>
      <c r="AI1036"/>
      <c r="AJ1036" s="3">
        <f t="shared" si="181"/>
        <v>1.6590389515867378E-3</v>
      </c>
      <c r="AK1036" s="4">
        <f t="shared" si="175"/>
        <v>1.6590389515867378E-3</v>
      </c>
      <c r="AL1036" s="4">
        <f t="shared" si="182"/>
        <v>1.6590389515867378E-3</v>
      </c>
      <c r="AM1036" s="4">
        <f t="shared" si="176"/>
        <v>4.3893508058348205</v>
      </c>
      <c r="AN1036" s="4">
        <f t="shared" si="177"/>
        <v>2.1340075779244114</v>
      </c>
      <c r="AO1036" s="4" t="str">
        <f t="shared" si="178"/>
        <v>K09807</v>
      </c>
      <c r="AP1036" s="16" t="str">
        <f t="shared" si="183"/>
        <v>#FF8000</v>
      </c>
    </row>
    <row r="1037" spans="1:42" x14ac:dyDescent="0.35">
      <c r="A1037" s="3" t="s">
        <v>4206</v>
      </c>
      <c r="B1037" s="4"/>
      <c r="C1037" s="4"/>
      <c r="D1037" s="23" t="s">
        <v>32</v>
      </c>
      <c r="E1037" s="4" t="s">
        <v>33</v>
      </c>
      <c r="F1037" s="4" t="s">
        <v>34</v>
      </c>
      <c r="G1037" s="4" t="s">
        <v>35</v>
      </c>
      <c r="H1037" s="4" t="s">
        <v>36</v>
      </c>
      <c r="I1037" s="4" t="s">
        <v>37</v>
      </c>
      <c r="J1037" s="4" t="s">
        <v>38</v>
      </c>
      <c r="K1037" s="4" t="s">
        <v>32</v>
      </c>
      <c r="L1037" s="4" t="s">
        <v>39</v>
      </c>
      <c r="M1037" s="4" t="s">
        <v>284</v>
      </c>
      <c r="N1037" s="4" t="s">
        <v>41</v>
      </c>
      <c r="O1037" s="4" t="s">
        <v>4207</v>
      </c>
      <c r="P1037" s="4" t="s">
        <v>4208</v>
      </c>
      <c r="Q1037" s="4" t="s">
        <v>121</v>
      </c>
      <c r="R1037" s="4">
        <v>87.2</v>
      </c>
      <c r="S1037" s="4">
        <v>0</v>
      </c>
      <c r="T1037" s="4">
        <v>0</v>
      </c>
      <c r="U1037" s="4">
        <v>0</v>
      </c>
      <c r="V1037" s="4">
        <v>0</v>
      </c>
      <c r="W1037" s="4">
        <v>1</v>
      </c>
      <c r="X1037" s="5">
        <v>0</v>
      </c>
      <c r="Z1037" s="3">
        <f t="shared" si="174"/>
        <v>4.0000000000000002E-4</v>
      </c>
      <c r="AA1037" s="4">
        <f t="shared" si="174"/>
        <v>4.0000000000000002E-4</v>
      </c>
      <c r="AB1037" s="4">
        <f t="shared" si="174"/>
        <v>4.0000000000000002E-4</v>
      </c>
      <c r="AC1037" s="4">
        <f t="shared" si="173"/>
        <v>4.0000000000000002E-4</v>
      </c>
      <c r="AD1037" s="4">
        <f t="shared" si="173"/>
        <v>5.8112660749864162E-4</v>
      </c>
      <c r="AE1037" s="5">
        <f t="shared" si="173"/>
        <v>4.0000000000000002E-4</v>
      </c>
      <c r="AF1037"/>
      <c r="AG1037" s="3">
        <f t="shared" si="179"/>
        <v>4.0000000000000002E-4</v>
      </c>
      <c r="AH1037" s="5">
        <f t="shared" si="180"/>
        <v>4.6037553583288052E-4</v>
      </c>
      <c r="AI1037"/>
      <c r="AJ1037" s="3">
        <f t="shared" si="181"/>
        <v>0.42264973081037438</v>
      </c>
      <c r="AK1037" s="4">
        <f t="shared" si="175"/>
        <v>0.42264973081037438</v>
      </c>
      <c r="AL1037" s="4">
        <f t="shared" si="182"/>
        <v>1</v>
      </c>
      <c r="AM1037" s="4">
        <f t="shared" si="176"/>
        <v>1.1509388395822013</v>
      </c>
      <c r="AN1037" s="4">
        <f t="shared" si="177"/>
        <v>0</v>
      </c>
      <c r="AO1037" s="4">
        <f t="shared" si="178"/>
        <v>0</v>
      </c>
      <c r="AP1037" s="16" t="str">
        <f t="shared" si="183"/>
        <v>#00FF00</v>
      </c>
    </row>
    <row r="1038" spans="1:42" x14ac:dyDescent="0.35">
      <c r="A1038" s="3" t="s">
        <v>4209</v>
      </c>
      <c r="B1038" s="4"/>
      <c r="C1038" s="4"/>
      <c r="D1038" s="23" t="s">
        <v>32</v>
      </c>
      <c r="E1038" s="4" t="s">
        <v>33</v>
      </c>
      <c r="F1038" s="4" t="s">
        <v>34</v>
      </c>
      <c r="G1038" s="4" t="s">
        <v>35</v>
      </c>
      <c r="H1038" s="4" t="s">
        <v>36</v>
      </c>
      <c r="I1038" s="4" t="s">
        <v>37</v>
      </c>
      <c r="J1038" s="4" t="s">
        <v>38</v>
      </c>
      <c r="K1038" s="4" t="s">
        <v>32</v>
      </c>
      <c r="L1038" s="4" t="s">
        <v>39</v>
      </c>
      <c r="M1038" s="4" t="s">
        <v>747</v>
      </c>
      <c r="N1038" s="4" t="s">
        <v>41</v>
      </c>
      <c r="O1038" s="4" t="s">
        <v>4210</v>
      </c>
      <c r="P1038" s="4" t="s">
        <v>4211</v>
      </c>
      <c r="Q1038" s="4" t="s">
        <v>2702</v>
      </c>
      <c r="R1038" s="4">
        <v>92</v>
      </c>
      <c r="S1038" s="4">
        <v>0</v>
      </c>
      <c r="T1038" s="4">
        <v>0</v>
      </c>
      <c r="U1038" s="4">
        <v>0</v>
      </c>
      <c r="V1038" s="4">
        <v>0</v>
      </c>
      <c r="W1038" s="4">
        <v>5</v>
      </c>
      <c r="X1038" s="5">
        <v>7</v>
      </c>
      <c r="Z1038" s="3">
        <f t="shared" si="174"/>
        <v>4.0000000000000002E-4</v>
      </c>
      <c r="AA1038" s="4">
        <f t="shared" si="174"/>
        <v>4.0000000000000002E-4</v>
      </c>
      <c r="AB1038" s="4">
        <f t="shared" si="174"/>
        <v>4.0000000000000002E-4</v>
      </c>
      <c r="AC1038" s="4">
        <f t="shared" si="173"/>
        <v>4.0000000000000002E-4</v>
      </c>
      <c r="AD1038" s="4">
        <f t="shared" si="173"/>
        <v>1.3056330374932078E-3</v>
      </c>
      <c r="AE1038" s="5">
        <f t="shared" si="173"/>
        <v>1.5004559031598806E-3</v>
      </c>
      <c r="AF1038"/>
      <c r="AG1038" s="3">
        <f t="shared" si="179"/>
        <v>4.0000000000000002E-4</v>
      </c>
      <c r="AH1038" s="5">
        <f t="shared" si="180"/>
        <v>1.0686963135510296E-3</v>
      </c>
      <c r="AI1038"/>
      <c r="AJ1038" s="3">
        <f t="shared" si="181"/>
        <v>0.18732677768694117</v>
      </c>
      <c r="AK1038" s="4">
        <f t="shared" si="175"/>
        <v>0.18732677768694117</v>
      </c>
      <c r="AL1038" s="4">
        <f t="shared" si="182"/>
        <v>1</v>
      </c>
      <c r="AM1038" s="4">
        <f t="shared" si="176"/>
        <v>2.6717407838775737</v>
      </c>
      <c r="AN1038" s="4">
        <f t="shared" si="177"/>
        <v>0</v>
      </c>
      <c r="AO1038" s="4">
        <f t="shared" si="178"/>
        <v>0</v>
      </c>
      <c r="AP1038" s="16" t="str">
        <f t="shared" si="183"/>
        <v>#00FF00</v>
      </c>
    </row>
    <row r="1039" spans="1:42" x14ac:dyDescent="0.35">
      <c r="A1039" s="3" t="s">
        <v>4212</v>
      </c>
      <c r="B1039" s="4" t="s">
        <v>2170</v>
      </c>
      <c r="C1039" s="4" t="s">
        <v>2171</v>
      </c>
      <c r="D1039" s="23" t="s">
        <v>32</v>
      </c>
      <c r="E1039" s="4" t="s">
        <v>101</v>
      </c>
      <c r="F1039" s="4" t="s">
        <v>34</v>
      </c>
      <c r="G1039" s="4"/>
      <c r="H1039" s="4"/>
      <c r="I1039" s="4"/>
      <c r="J1039" s="4"/>
      <c r="K1039" s="4"/>
      <c r="L1039" s="4"/>
      <c r="M1039" s="4" t="s">
        <v>303</v>
      </c>
      <c r="N1039" s="4" t="s">
        <v>41</v>
      </c>
      <c r="O1039" s="4" t="s">
        <v>2172</v>
      </c>
      <c r="P1039" s="4" t="s">
        <v>2173</v>
      </c>
      <c r="Q1039" s="4" t="s">
        <v>4213</v>
      </c>
      <c r="R1039" s="4">
        <v>93.4</v>
      </c>
      <c r="S1039" s="4">
        <v>0</v>
      </c>
      <c r="T1039" s="4">
        <v>0</v>
      </c>
      <c r="U1039" s="4">
        <v>1</v>
      </c>
      <c r="V1039" s="4">
        <v>5</v>
      </c>
      <c r="W1039" s="4">
        <v>8</v>
      </c>
      <c r="X1039" s="5">
        <v>8</v>
      </c>
      <c r="Z1039" s="3">
        <f t="shared" si="174"/>
        <v>4.0000000000000002E-4</v>
      </c>
      <c r="AA1039" s="4">
        <f t="shared" si="174"/>
        <v>4.0000000000000002E-4</v>
      </c>
      <c r="AB1039" s="4">
        <f t="shared" si="174"/>
        <v>7.9187969924812019E-3</v>
      </c>
      <c r="AC1039" s="4">
        <f t="shared" si="173"/>
        <v>2.667573696145125E-3</v>
      </c>
      <c r="AD1039" s="4">
        <f t="shared" si="173"/>
        <v>1.8490128599891323E-3</v>
      </c>
      <c r="AE1039" s="5">
        <f t="shared" si="173"/>
        <v>1.6576638893255778E-3</v>
      </c>
      <c r="AF1039"/>
      <c r="AG1039" s="3">
        <f t="shared" si="179"/>
        <v>2.9062656641604006E-3</v>
      </c>
      <c r="AH1039" s="5">
        <f t="shared" si="180"/>
        <v>2.0580834818199451E-3</v>
      </c>
      <c r="AI1039"/>
      <c r="AJ1039" s="3">
        <f t="shared" si="181"/>
        <v>0.78443008024877403</v>
      </c>
      <c r="AK1039" s="4">
        <f t="shared" si="175"/>
        <v>0.78443008024877403</v>
      </c>
      <c r="AL1039" s="4">
        <f t="shared" si="182"/>
        <v>1</v>
      </c>
      <c r="AM1039" s="4">
        <f t="shared" si="176"/>
        <v>0.70815394036405499</v>
      </c>
      <c r="AN1039" s="4">
        <f t="shared" si="177"/>
        <v>0</v>
      </c>
      <c r="AO1039" s="4" t="str">
        <f t="shared" si="178"/>
        <v>K00577</v>
      </c>
      <c r="AP1039" s="16" t="str">
        <f t="shared" si="183"/>
        <v>#00FF00</v>
      </c>
    </row>
    <row r="1040" spans="1:42" x14ac:dyDescent="0.35">
      <c r="A1040" s="3" t="s">
        <v>4214</v>
      </c>
      <c r="B1040" s="4" t="s">
        <v>4215</v>
      </c>
      <c r="C1040" s="4"/>
      <c r="D1040" s="23" t="s">
        <v>32</v>
      </c>
      <c r="E1040" s="4" t="s">
        <v>101</v>
      </c>
      <c r="F1040" s="4" t="s">
        <v>34</v>
      </c>
      <c r="G1040" s="4"/>
      <c r="H1040" s="4"/>
      <c r="I1040" s="4"/>
      <c r="J1040" s="4"/>
      <c r="K1040" s="4"/>
      <c r="L1040" s="4"/>
      <c r="M1040" s="4" t="s">
        <v>571</v>
      </c>
      <c r="N1040" s="4" t="s">
        <v>41</v>
      </c>
      <c r="O1040" s="4" t="s">
        <v>2817</v>
      </c>
      <c r="P1040" s="4" t="s">
        <v>2818</v>
      </c>
      <c r="Q1040" s="4" t="s">
        <v>4216</v>
      </c>
      <c r="R1040" s="4">
        <v>89.2</v>
      </c>
      <c r="S1040" s="4">
        <v>0</v>
      </c>
      <c r="T1040" s="4">
        <v>0</v>
      </c>
      <c r="U1040" s="4">
        <v>0</v>
      </c>
      <c r="V1040" s="4">
        <v>0</v>
      </c>
      <c r="W1040" s="4">
        <v>0</v>
      </c>
      <c r="X1040" s="5">
        <v>0</v>
      </c>
      <c r="Z1040" s="3">
        <f t="shared" si="174"/>
        <v>4.0000000000000002E-4</v>
      </c>
      <c r="AA1040" s="4">
        <f t="shared" si="174"/>
        <v>4.0000000000000002E-4</v>
      </c>
      <c r="AB1040" s="4">
        <f t="shared" si="174"/>
        <v>4.0000000000000002E-4</v>
      </c>
      <c r="AC1040" s="4">
        <f t="shared" si="173"/>
        <v>4.0000000000000002E-4</v>
      </c>
      <c r="AD1040" s="4">
        <f t="shared" si="173"/>
        <v>4.0000000000000002E-4</v>
      </c>
      <c r="AE1040" s="5">
        <f t="shared" si="173"/>
        <v>4.0000000000000002E-4</v>
      </c>
      <c r="AF1040"/>
      <c r="AG1040" s="3">
        <f t="shared" si="179"/>
        <v>4.0000000000000002E-4</v>
      </c>
      <c r="AH1040" s="5">
        <f t="shared" si="180"/>
        <v>4.0000000000000002E-4</v>
      </c>
      <c r="AI1040"/>
      <c r="AJ1040" s="3" t="e">
        <f t="shared" si="181"/>
        <v>#DIV/0!</v>
      </c>
      <c r="AK1040" s="4">
        <f t="shared" si="175"/>
        <v>1</v>
      </c>
      <c r="AL1040" s="4">
        <f t="shared" si="182"/>
        <v>1</v>
      </c>
      <c r="AM1040" s="4">
        <f t="shared" si="176"/>
        <v>1</v>
      </c>
      <c r="AN1040" s="4">
        <f t="shared" si="177"/>
        <v>0</v>
      </c>
      <c r="AO1040" s="4" t="str">
        <f t="shared" si="178"/>
        <v>K03074</v>
      </c>
      <c r="AP1040" s="16" t="str">
        <f t="shared" si="183"/>
        <v>#00FF00</v>
      </c>
    </row>
    <row r="1041" spans="1:42" x14ac:dyDescent="0.35">
      <c r="A1041" s="3" t="s">
        <v>4217</v>
      </c>
      <c r="B1041" s="4" t="s">
        <v>4218</v>
      </c>
      <c r="C1041" s="4" t="s">
        <v>4219</v>
      </c>
      <c r="D1041" s="23" t="s">
        <v>32</v>
      </c>
      <c r="E1041" s="4" t="s">
        <v>33</v>
      </c>
      <c r="F1041" s="4" t="s">
        <v>34</v>
      </c>
      <c r="G1041" s="4" t="s">
        <v>35</v>
      </c>
      <c r="H1041" s="4" t="s">
        <v>36</v>
      </c>
      <c r="I1041" s="4" t="s">
        <v>37</v>
      </c>
      <c r="J1041" s="4" t="s">
        <v>38</v>
      </c>
      <c r="K1041" s="4" t="s">
        <v>32</v>
      </c>
      <c r="L1041" s="4" t="s">
        <v>39</v>
      </c>
      <c r="M1041" s="4" t="s">
        <v>93</v>
      </c>
      <c r="N1041" s="4" t="s">
        <v>41</v>
      </c>
      <c r="O1041" s="4" t="s">
        <v>1849</v>
      </c>
      <c r="P1041" s="4" t="s">
        <v>1850</v>
      </c>
      <c r="Q1041" s="4" t="s">
        <v>1851</v>
      </c>
      <c r="R1041" s="4">
        <v>92.9</v>
      </c>
      <c r="S1041" s="4">
        <v>0</v>
      </c>
      <c r="T1041" s="4">
        <v>0</v>
      </c>
      <c r="U1041" s="4">
        <v>0</v>
      </c>
      <c r="V1041" s="4">
        <v>0</v>
      </c>
      <c r="W1041" s="4">
        <v>0</v>
      </c>
      <c r="X1041" s="5">
        <v>4</v>
      </c>
      <c r="Z1041" s="3">
        <f t="shared" si="174"/>
        <v>4.0000000000000002E-4</v>
      </c>
      <c r="AA1041" s="4">
        <f t="shared" si="174"/>
        <v>4.0000000000000002E-4</v>
      </c>
      <c r="AB1041" s="4">
        <f t="shared" si="174"/>
        <v>4.0000000000000002E-4</v>
      </c>
      <c r="AC1041" s="4">
        <f t="shared" si="173"/>
        <v>4.0000000000000002E-4</v>
      </c>
      <c r="AD1041" s="4">
        <f t="shared" si="173"/>
        <v>4.0000000000000002E-4</v>
      </c>
      <c r="AE1041" s="5">
        <f t="shared" si="173"/>
        <v>1.028831944662789E-3</v>
      </c>
      <c r="AF1041"/>
      <c r="AG1041" s="3">
        <f t="shared" si="179"/>
        <v>4.0000000000000002E-4</v>
      </c>
      <c r="AH1041" s="5">
        <f t="shared" si="180"/>
        <v>6.0961064822092964E-4</v>
      </c>
      <c r="AI1041"/>
      <c r="AJ1041" s="3">
        <f t="shared" si="181"/>
        <v>0.42264973081037438</v>
      </c>
      <c r="AK1041" s="4">
        <f t="shared" si="175"/>
        <v>0.42264973081037438</v>
      </c>
      <c r="AL1041" s="4">
        <f t="shared" si="182"/>
        <v>1</v>
      </c>
      <c r="AM1041" s="4">
        <f t="shared" si="176"/>
        <v>1.5240266205523241</v>
      </c>
      <c r="AN1041" s="4">
        <f t="shared" si="177"/>
        <v>0</v>
      </c>
      <c r="AO1041" s="4" t="str">
        <f t="shared" si="178"/>
        <v>K09011</v>
      </c>
      <c r="AP1041" s="16" t="str">
        <f t="shared" si="183"/>
        <v>#00FF00</v>
      </c>
    </row>
    <row r="1042" spans="1:42" x14ac:dyDescent="0.35">
      <c r="A1042" s="3" t="s">
        <v>4220</v>
      </c>
      <c r="B1042" s="4"/>
      <c r="C1042" s="4"/>
      <c r="D1042" s="23" t="s">
        <v>32</v>
      </c>
      <c r="E1042" s="4" t="s">
        <v>72</v>
      </c>
      <c r="F1042" s="4" t="s">
        <v>34</v>
      </c>
      <c r="G1042" s="4" t="s">
        <v>4221</v>
      </c>
      <c r="H1042" s="4" t="s">
        <v>163</v>
      </c>
      <c r="I1042" s="4" t="s">
        <v>4222</v>
      </c>
      <c r="J1042" s="4" t="s">
        <v>4223</v>
      </c>
      <c r="K1042" s="4" t="s">
        <v>4224</v>
      </c>
      <c r="L1042" s="4" t="s">
        <v>4225</v>
      </c>
      <c r="M1042" s="4" t="s">
        <v>197</v>
      </c>
      <c r="N1042" s="4" t="s">
        <v>41</v>
      </c>
      <c r="O1042" s="4" t="s">
        <v>2920</v>
      </c>
      <c r="P1042" s="4" t="s">
        <v>2921</v>
      </c>
      <c r="Q1042" s="4" t="s">
        <v>4226</v>
      </c>
      <c r="R1042" s="4">
        <v>48.8</v>
      </c>
      <c r="S1042" s="4">
        <v>0</v>
      </c>
      <c r="T1042" s="4">
        <v>0</v>
      </c>
      <c r="U1042" s="4">
        <v>0</v>
      </c>
      <c r="V1042" s="4">
        <v>1</v>
      </c>
      <c r="W1042" s="4">
        <v>0</v>
      </c>
      <c r="X1042" s="5">
        <v>0</v>
      </c>
      <c r="Z1042" s="3">
        <f t="shared" si="174"/>
        <v>4.0000000000000002E-4</v>
      </c>
      <c r="AA1042" s="4">
        <f t="shared" si="174"/>
        <v>4.0000000000000002E-4</v>
      </c>
      <c r="AB1042" s="4">
        <f t="shared" si="174"/>
        <v>4.0000000000000002E-4</v>
      </c>
      <c r="AC1042" s="4">
        <f t="shared" si="173"/>
        <v>8.5351473922902499E-4</v>
      </c>
      <c r="AD1042" s="4">
        <f t="shared" si="173"/>
        <v>4.0000000000000002E-4</v>
      </c>
      <c r="AE1042" s="5">
        <f t="shared" si="173"/>
        <v>4.0000000000000002E-4</v>
      </c>
      <c r="AF1042"/>
      <c r="AG1042" s="3">
        <f t="shared" si="179"/>
        <v>4.0000000000000002E-4</v>
      </c>
      <c r="AH1042" s="5">
        <f t="shared" si="180"/>
        <v>5.5117157974300831E-4</v>
      </c>
      <c r="AI1042"/>
      <c r="AJ1042" s="3">
        <f t="shared" si="181"/>
        <v>0.42264973081037438</v>
      </c>
      <c r="AK1042" s="4">
        <f t="shared" si="175"/>
        <v>0.42264973081037438</v>
      </c>
      <c r="AL1042" s="4">
        <f t="shared" si="182"/>
        <v>1</v>
      </c>
      <c r="AM1042" s="4">
        <f t="shared" si="176"/>
        <v>1.3779289493575206</v>
      </c>
      <c r="AN1042" s="4">
        <f t="shared" si="177"/>
        <v>0</v>
      </c>
      <c r="AO1042" s="4">
        <f t="shared" si="178"/>
        <v>0</v>
      </c>
      <c r="AP1042" s="16" t="str">
        <f t="shared" si="183"/>
        <v>#00FF00</v>
      </c>
    </row>
    <row r="1043" spans="1:42" x14ac:dyDescent="0.35">
      <c r="A1043" s="3" t="s">
        <v>4227</v>
      </c>
      <c r="B1043" s="4"/>
      <c r="C1043" s="4"/>
      <c r="D1043" s="23" t="s">
        <v>32</v>
      </c>
      <c r="E1043" s="4" t="s">
        <v>101</v>
      </c>
      <c r="F1043" s="4" t="s">
        <v>34</v>
      </c>
      <c r="G1043" s="4"/>
      <c r="H1043" s="4"/>
      <c r="I1043" s="4"/>
      <c r="J1043" s="4"/>
      <c r="K1043" s="4"/>
      <c r="L1043" s="4"/>
      <c r="M1043" s="4" t="s">
        <v>131</v>
      </c>
      <c r="N1043" s="4" t="s">
        <v>41</v>
      </c>
      <c r="O1043" s="4" t="s">
        <v>4228</v>
      </c>
      <c r="P1043" s="4" t="s">
        <v>4229</v>
      </c>
      <c r="Q1043" s="4" t="s">
        <v>103</v>
      </c>
      <c r="R1043" s="4">
        <v>67.2</v>
      </c>
      <c r="S1043" s="4">
        <v>1</v>
      </c>
      <c r="T1043" s="4">
        <v>0</v>
      </c>
      <c r="U1043" s="4">
        <v>0</v>
      </c>
      <c r="V1043" s="4">
        <v>0</v>
      </c>
      <c r="W1043" s="4">
        <v>0</v>
      </c>
      <c r="X1043" s="5">
        <v>0</v>
      </c>
      <c r="Z1043" s="3">
        <f t="shared" si="174"/>
        <v>1.7641379310344828E-2</v>
      </c>
      <c r="AA1043" s="4">
        <f t="shared" si="174"/>
        <v>4.0000000000000002E-4</v>
      </c>
      <c r="AB1043" s="4">
        <f t="shared" si="174"/>
        <v>4.0000000000000002E-4</v>
      </c>
      <c r="AC1043" s="4">
        <f t="shared" si="173"/>
        <v>4.0000000000000002E-4</v>
      </c>
      <c r="AD1043" s="4">
        <f t="shared" si="173"/>
        <v>4.0000000000000002E-4</v>
      </c>
      <c r="AE1043" s="5">
        <f t="shared" si="173"/>
        <v>4.0000000000000002E-4</v>
      </c>
      <c r="AF1043"/>
      <c r="AG1043" s="3">
        <f t="shared" si="179"/>
        <v>6.1471264367816102E-3</v>
      </c>
      <c r="AH1043" s="5">
        <f t="shared" si="180"/>
        <v>4.0000000000000002E-4</v>
      </c>
      <c r="AI1043"/>
      <c r="AJ1043" s="3">
        <f t="shared" si="181"/>
        <v>0.42264973081037416</v>
      </c>
      <c r="AK1043" s="4">
        <f t="shared" si="175"/>
        <v>0.42264973081037416</v>
      </c>
      <c r="AL1043" s="4">
        <f t="shared" si="182"/>
        <v>1</v>
      </c>
      <c r="AM1043" s="4">
        <f t="shared" si="176"/>
        <v>6.5071054599850409E-2</v>
      </c>
      <c r="AN1043" s="4">
        <f t="shared" si="177"/>
        <v>0</v>
      </c>
      <c r="AO1043" s="4">
        <f t="shared" si="178"/>
        <v>0</v>
      </c>
      <c r="AP1043" s="16" t="str">
        <f t="shared" si="183"/>
        <v>#00FF00</v>
      </c>
    </row>
    <row r="1044" spans="1:42" x14ac:dyDescent="0.35">
      <c r="A1044" s="3" t="s">
        <v>4230</v>
      </c>
      <c r="B1044" s="4"/>
      <c r="C1044" s="4"/>
      <c r="D1044" s="23" t="s">
        <v>32</v>
      </c>
      <c r="E1044" s="4" t="s">
        <v>33</v>
      </c>
      <c r="F1044" s="4" t="s">
        <v>34</v>
      </c>
      <c r="G1044" s="4" t="s">
        <v>35</v>
      </c>
      <c r="H1044" s="4" t="s">
        <v>36</v>
      </c>
      <c r="I1044" s="4" t="s">
        <v>37</v>
      </c>
      <c r="J1044" s="4" t="s">
        <v>38</v>
      </c>
      <c r="K1044" s="4" t="s">
        <v>32</v>
      </c>
      <c r="L1044" s="4" t="s">
        <v>39</v>
      </c>
      <c r="M1044" s="4" t="s">
        <v>64</v>
      </c>
      <c r="N1044" s="4" t="s">
        <v>41</v>
      </c>
      <c r="O1044" s="4" t="s">
        <v>1894</v>
      </c>
      <c r="P1044" s="4" t="s">
        <v>1895</v>
      </c>
      <c r="Q1044" s="4" t="s">
        <v>3551</v>
      </c>
      <c r="R1044" s="4">
        <v>89.7</v>
      </c>
      <c r="S1044" s="4">
        <v>0</v>
      </c>
      <c r="T1044" s="4">
        <v>0</v>
      </c>
      <c r="U1044" s="4">
        <v>0</v>
      </c>
      <c r="V1044" s="4">
        <v>0</v>
      </c>
      <c r="W1044" s="4">
        <v>1</v>
      </c>
      <c r="X1044" s="5">
        <v>1</v>
      </c>
      <c r="Z1044" s="3">
        <f t="shared" si="174"/>
        <v>4.0000000000000002E-4</v>
      </c>
      <c r="AA1044" s="4">
        <f t="shared" si="174"/>
        <v>4.0000000000000002E-4</v>
      </c>
      <c r="AB1044" s="4">
        <f t="shared" si="174"/>
        <v>4.0000000000000002E-4</v>
      </c>
      <c r="AC1044" s="4">
        <f t="shared" si="173"/>
        <v>4.0000000000000002E-4</v>
      </c>
      <c r="AD1044" s="4">
        <f t="shared" si="173"/>
        <v>5.8112660749864162E-4</v>
      </c>
      <c r="AE1044" s="5">
        <f t="shared" si="173"/>
        <v>5.5720798616569727E-4</v>
      </c>
      <c r="AF1044"/>
      <c r="AG1044" s="3">
        <f t="shared" si="179"/>
        <v>4.0000000000000002E-4</v>
      </c>
      <c r="AH1044" s="5">
        <f t="shared" si="180"/>
        <v>5.1277819788811288E-4</v>
      </c>
      <c r="AI1044"/>
      <c r="AJ1044" s="3">
        <f t="shared" si="181"/>
        <v>0.18553614898453974</v>
      </c>
      <c r="AK1044" s="4">
        <f t="shared" si="175"/>
        <v>0.18553614898453974</v>
      </c>
      <c r="AL1044" s="4">
        <f t="shared" si="182"/>
        <v>1</v>
      </c>
      <c r="AM1044" s="4">
        <f t="shared" si="176"/>
        <v>1.2819454947202822</v>
      </c>
      <c r="AN1044" s="4">
        <f t="shared" si="177"/>
        <v>0</v>
      </c>
      <c r="AO1044" s="4">
        <f t="shared" si="178"/>
        <v>0</v>
      </c>
      <c r="AP1044" s="16" t="str">
        <f t="shared" si="183"/>
        <v>#00FF00</v>
      </c>
    </row>
    <row r="1045" spans="1:42" x14ac:dyDescent="0.35">
      <c r="A1045" s="3" t="s">
        <v>4231</v>
      </c>
      <c r="B1045" s="4"/>
      <c r="C1045" s="4"/>
      <c r="D1045" s="23" t="s">
        <v>32</v>
      </c>
      <c r="E1045" s="4" t="s">
        <v>33</v>
      </c>
      <c r="F1045" s="4" t="s">
        <v>34</v>
      </c>
      <c r="G1045" s="4" t="s">
        <v>35</v>
      </c>
      <c r="H1045" s="4" t="s">
        <v>36</v>
      </c>
      <c r="I1045" s="4" t="s">
        <v>37</v>
      </c>
      <c r="J1045" s="4" t="s">
        <v>38</v>
      </c>
      <c r="K1045" s="4" t="s">
        <v>32</v>
      </c>
      <c r="L1045" s="4" t="s">
        <v>39</v>
      </c>
      <c r="M1045" s="4" t="s">
        <v>169</v>
      </c>
      <c r="N1045" s="4" t="s">
        <v>41</v>
      </c>
      <c r="O1045" s="4" t="s">
        <v>4232</v>
      </c>
      <c r="P1045" s="4" t="s">
        <v>4233</v>
      </c>
      <c r="Q1045" s="4" t="s">
        <v>4234</v>
      </c>
      <c r="R1045" s="4">
        <v>91.6</v>
      </c>
      <c r="S1045" s="4">
        <v>0</v>
      </c>
      <c r="T1045" s="4">
        <v>0</v>
      </c>
      <c r="U1045" s="4">
        <v>0</v>
      </c>
      <c r="V1045" s="4">
        <v>5</v>
      </c>
      <c r="W1045" s="4">
        <v>12</v>
      </c>
      <c r="X1045" s="5">
        <v>19</v>
      </c>
      <c r="Z1045" s="3">
        <f t="shared" si="174"/>
        <v>4.0000000000000002E-4</v>
      </c>
      <c r="AA1045" s="4">
        <f t="shared" si="174"/>
        <v>4.0000000000000002E-4</v>
      </c>
      <c r="AB1045" s="4">
        <f t="shared" si="174"/>
        <v>4.0000000000000002E-4</v>
      </c>
      <c r="AC1045" s="4">
        <f t="shared" si="173"/>
        <v>2.667573696145125E-3</v>
      </c>
      <c r="AD1045" s="4">
        <f t="shared" si="173"/>
        <v>2.5735192899836988E-3</v>
      </c>
      <c r="AE1045" s="5">
        <f t="shared" si="173"/>
        <v>3.3869517371482474E-3</v>
      </c>
      <c r="AF1045"/>
      <c r="AG1045" s="3">
        <f t="shared" si="179"/>
        <v>4.0000000000000002E-4</v>
      </c>
      <c r="AH1045" s="5">
        <f t="shared" si="180"/>
        <v>2.8760149077590239E-3</v>
      </c>
      <c r="AI1045"/>
      <c r="AJ1045" s="3">
        <f t="shared" si="181"/>
        <v>1.0594999751566379E-2</v>
      </c>
      <c r="AK1045" s="4">
        <f t="shared" si="175"/>
        <v>1.0594999751566379E-2</v>
      </c>
      <c r="AL1045" s="4">
        <f t="shared" si="182"/>
        <v>1.0594999751566379E-2</v>
      </c>
      <c r="AM1045" s="4">
        <f t="shared" si="176"/>
        <v>7.1900372693975596</v>
      </c>
      <c r="AN1045" s="4">
        <f t="shared" si="177"/>
        <v>2.8459992488614692</v>
      </c>
      <c r="AO1045" s="4">
        <f t="shared" si="178"/>
        <v>0</v>
      </c>
      <c r="AP1045" s="16" t="str">
        <f t="shared" si="183"/>
        <v>#FF8000</v>
      </c>
    </row>
    <row r="1046" spans="1:42" x14ac:dyDescent="0.35">
      <c r="A1046" s="3" t="s">
        <v>4235</v>
      </c>
      <c r="B1046" s="4"/>
      <c r="C1046" s="4"/>
      <c r="D1046" s="23" t="s">
        <v>32</v>
      </c>
      <c r="E1046" s="4" t="s">
        <v>33</v>
      </c>
      <c r="F1046" s="4" t="s">
        <v>34</v>
      </c>
      <c r="G1046" s="4" t="s">
        <v>35</v>
      </c>
      <c r="H1046" s="4" t="s">
        <v>36</v>
      </c>
      <c r="I1046" s="4" t="s">
        <v>37</v>
      </c>
      <c r="J1046" s="4" t="s">
        <v>38</v>
      </c>
      <c r="K1046" s="4" t="s">
        <v>32</v>
      </c>
      <c r="L1046" s="4" t="s">
        <v>4236</v>
      </c>
      <c r="M1046" s="4" t="s">
        <v>64</v>
      </c>
      <c r="N1046" s="4" t="s">
        <v>41</v>
      </c>
      <c r="O1046" s="4" t="s">
        <v>4237</v>
      </c>
      <c r="P1046" s="4" t="s">
        <v>4238</v>
      </c>
      <c r="Q1046" s="4" t="s">
        <v>1742</v>
      </c>
      <c r="R1046" s="4">
        <v>77.400000000000006</v>
      </c>
      <c r="S1046" s="4">
        <v>1</v>
      </c>
      <c r="T1046" s="4">
        <v>1</v>
      </c>
      <c r="U1046" s="4">
        <v>0</v>
      </c>
      <c r="V1046" s="4">
        <v>1</v>
      </c>
      <c r="W1046" s="4">
        <v>1</v>
      </c>
      <c r="X1046" s="5">
        <v>0</v>
      </c>
      <c r="Z1046" s="3">
        <f t="shared" si="174"/>
        <v>1.7641379310344828E-2</v>
      </c>
      <c r="AA1046" s="4">
        <f t="shared" si="174"/>
        <v>8.9470085470085472E-3</v>
      </c>
      <c r="AB1046" s="4">
        <f t="shared" si="174"/>
        <v>4.0000000000000002E-4</v>
      </c>
      <c r="AC1046" s="4">
        <f t="shared" si="173"/>
        <v>8.5351473922902499E-4</v>
      </c>
      <c r="AD1046" s="4">
        <f t="shared" si="173"/>
        <v>5.8112660749864162E-4</v>
      </c>
      <c r="AE1046" s="5">
        <f t="shared" si="173"/>
        <v>4.0000000000000002E-4</v>
      </c>
      <c r="AF1046"/>
      <c r="AG1046" s="3">
        <f t="shared" si="179"/>
        <v>8.9961292857844589E-3</v>
      </c>
      <c r="AH1046" s="5">
        <f t="shared" si="180"/>
        <v>6.1154711557588886E-4</v>
      </c>
      <c r="AI1046"/>
      <c r="AJ1046" s="3">
        <f t="shared" si="181"/>
        <v>0.22574938771266784</v>
      </c>
      <c r="AK1046" s="4">
        <f t="shared" si="175"/>
        <v>0.22574938771266784</v>
      </c>
      <c r="AL1046" s="4">
        <f t="shared" si="182"/>
        <v>1</v>
      </c>
      <c r="AM1046" s="4">
        <f t="shared" si="176"/>
        <v>6.7978915836863968E-2</v>
      </c>
      <c r="AN1046" s="4">
        <f t="shared" si="177"/>
        <v>0</v>
      </c>
      <c r="AO1046" s="4">
        <f t="shared" si="178"/>
        <v>0</v>
      </c>
      <c r="AP1046" s="16" t="str">
        <f t="shared" si="183"/>
        <v>#00FF00</v>
      </c>
    </row>
    <row r="1047" spans="1:42" x14ac:dyDescent="0.35">
      <c r="A1047" s="3" t="s">
        <v>4239</v>
      </c>
      <c r="B1047" s="4" t="s">
        <v>4240</v>
      </c>
      <c r="C1047" s="4"/>
      <c r="D1047" s="23" t="s">
        <v>32</v>
      </c>
      <c r="E1047" s="4" t="s">
        <v>33</v>
      </c>
      <c r="F1047" s="4" t="s">
        <v>34</v>
      </c>
      <c r="G1047" s="4" t="s">
        <v>35</v>
      </c>
      <c r="H1047" s="4" t="s">
        <v>36</v>
      </c>
      <c r="I1047" s="4" t="s">
        <v>37</v>
      </c>
      <c r="J1047" s="4" t="s">
        <v>38</v>
      </c>
      <c r="K1047" s="4" t="s">
        <v>32</v>
      </c>
      <c r="L1047" s="4" t="s">
        <v>39</v>
      </c>
      <c r="M1047" s="4" t="s">
        <v>175</v>
      </c>
      <c r="N1047" s="4" t="s">
        <v>41</v>
      </c>
      <c r="O1047" s="4" t="s">
        <v>2985</v>
      </c>
      <c r="P1047" s="4" t="s">
        <v>2986</v>
      </c>
      <c r="Q1047" s="4" t="s">
        <v>4241</v>
      </c>
      <c r="R1047" s="4">
        <v>78.8</v>
      </c>
      <c r="S1047" s="4">
        <v>0</v>
      </c>
      <c r="T1047" s="4">
        <v>0</v>
      </c>
      <c r="U1047" s="4">
        <v>0</v>
      </c>
      <c r="V1047" s="4">
        <v>0</v>
      </c>
      <c r="W1047" s="4">
        <v>0</v>
      </c>
      <c r="X1047" s="5">
        <v>1</v>
      </c>
      <c r="Z1047" s="3">
        <f t="shared" si="174"/>
        <v>4.0000000000000002E-4</v>
      </c>
      <c r="AA1047" s="4">
        <f t="shared" si="174"/>
        <v>4.0000000000000002E-4</v>
      </c>
      <c r="AB1047" s="4">
        <f t="shared" si="174"/>
        <v>4.0000000000000002E-4</v>
      </c>
      <c r="AC1047" s="4">
        <f t="shared" si="173"/>
        <v>4.0000000000000002E-4</v>
      </c>
      <c r="AD1047" s="4">
        <f t="shared" si="173"/>
        <v>4.0000000000000002E-4</v>
      </c>
      <c r="AE1047" s="5">
        <f t="shared" si="173"/>
        <v>5.5720798616569727E-4</v>
      </c>
      <c r="AF1047"/>
      <c r="AG1047" s="3">
        <f t="shared" si="179"/>
        <v>4.0000000000000002E-4</v>
      </c>
      <c r="AH1047" s="5">
        <f t="shared" si="180"/>
        <v>4.5240266205523244E-4</v>
      </c>
      <c r="AI1047"/>
      <c r="AJ1047" s="3">
        <f t="shared" si="181"/>
        <v>0.42264973081037416</v>
      </c>
      <c r="AK1047" s="4">
        <f t="shared" si="175"/>
        <v>0.42264973081037416</v>
      </c>
      <c r="AL1047" s="4">
        <f t="shared" si="182"/>
        <v>1</v>
      </c>
      <c r="AM1047" s="4">
        <f t="shared" si="176"/>
        <v>1.1310066551380811</v>
      </c>
      <c r="AN1047" s="4">
        <f t="shared" si="177"/>
        <v>0</v>
      </c>
      <c r="AO1047" s="4" t="str">
        <f t="shared" si="178"/>
        <v>K02614</v>
      </c>
      <c r="AP1047" s="16" t="str">
        <f t="shared" si="183"/>
        <v>#00FF00</v>
      </c>
    </row>
    <row r="1048" spans="1:42" x14ac:dyDescent="0.35">
      <c r="A1048" s="3" t="s">
        <v>4242</v>
      </c>
      <c r="B1048" s="4"/>
      <c r="C1048" s="4"/>
      <c r="D1048" s="23" t="s">
        <v>32</v>
      </c>
      <c r="E1048" s="4" t="s">
        <v>33</v>
      </c>
      <c r="F1048" s="4" t="s">
        <v>34</v>
      </c>
      <c r="G1048" s="4" t="s">
        <v>35</v>
      </c>
      <c r="H1048" s="4" t="s">
        <v>36</v>
      </c>
      <c r="I1048" s="4" t="s">
        <v>37</v>
      </c>
      <c r="J1048" s="4" t="s">
        <v>38</v>
      </c>
      <c r="K1048" s="4" t="s">
        <v>32</v>
      </c>
      <c r="L1048" s="4" t="s">
        <v>39</v>
      </c>
      <c r="M1048" s="4" t="s">
        <v>320</v>
      </c>
      <c r="N1048" s="4" t="s">
        <v>41</v>
      </c>
      <c r="O1048" s="4" t="s">
        <v>3918</v>
      </c>
      <c r="P1048" s="4" t="s">
        <v>3919</v>
      </c>
      <c r="Q1048" s="4" t="s">
        <v>51</v>
      </c>
      <c r="R1048" s="4">
        <v>76.3</v>
      </c>
      <c r="S1048" s="4">
        <v>0</v>
      </c>
      <c r="T1048" s="4">
        <v>0</v>
      </c>
      <c r="U1048" s="4">
        <v>1</v>
      </c>
      <c r="V1048" s="4">
        <v>0</v>
      </c>
      <c r="W1048" s="4">
        <v>0</v>
      </c>
      <c r="X1048" s="5">
        <v>0</v>
      </c>
      <c r="Z1048" s="3">
        <f t="shared" si="174"/>
        <v>4.0000000000000002E-4</v>
      </c>
      <c r="AA1048" s="4">
        <f t="shared" si="174"/>
        <v>4.0000000000000002E-4</v>
      </c>
      <c r="AB1048" s="4">
        <f t="shared" si="174"/>
        <v>7.9187969924812019E-3</v>
      </c>
      <c r="AC1048" s="4">
        <f t="shared" si="173"/>
        <v>4.0000000000000002E-4</v>
      </c>
      <c r="AD1048" s="4">
        <f t="shared" si="173"/>
        <v>4.0000000000000002E-4</v>
      </c>
      <c r="AE1048" s="5">
        <f t="shared" si="173"/>
        <v>4.0000000000000002E-4</v>
      </c>
      <c r="AF1048"/>
      <c r="AG1048" s="3">
        <f t="shared" si="179"/>
        <v>2.9062656641604006E-3</v>
      </c>
      <c r="AH1048" s="5">
        <f t="shared" si="180"/>
        <v>4.0000000000000002E-4</v>
      </c>
      <c r="AI1048"/>
      <c r="AJ1048" s="3">
        <f t="shared" si="181"/>
        <v>0.42264973081037438</v>
      </c>
      <c r="AK1048" s="4">
        <f t="shared" si="175"/>
        <v>0.42264973081037438</v>
      </c>
      <c r="AL1048" s="4">
        <f t="shared" si="182"/>
        <v>1</v>
      </c>
      <c r="AM1048" s="4">
        <f t="shared" si="176"/>
        <v>0.13763366678164887</v>
      </c>
      <c r="AN1048" s="4">
        <f t="shared" si="177"/>
        <v>0</v>
      </c>
      <c r="AO1048" s="4">
        <f t="shared" si="178"/>
        <v>0</v>
      </c>
      <c r="AP1048" s="16" t="str">
        <f t="shared" si="183"/>
        <v>#00FF00</v>
      </c>
    </row>
    <row r="1049" spans="1:42" x14ac:dyDescent="0.35">
      <c r="A1049" s="3" t="s">
        <v>4243</v>
      </c>
      <c r="B1049" s="4" t="s">
        <v>4244</v>
      </c>
      <c r="C1049" s="4"/>
      <c r="D1049" s="23" t="s">
        <v>32</v>
      </c>
      <c r="E1049" s="4" t="s">
        <v>33</v>
      </c>
      <c r="F1049" s="4" t="s">
        <v>34</v>
      </c>
      <c r="G1049" s="4" t="s">
        <v>35</v>
      </c>
      <c r="H1049" s="4" t="s">
        <v>36</v>
      </c>
      <c r="I1049" s="4" t="s">
        <v>37</v>
      </c>
      <c r="J1049" s="4" t="s">
        <v>163</v>
      </c>
      <c r="K1049" s="4" t="s">
        <v>163</v>
      </c>
      <c r="L1049" s="4" t="s">
        <v>4245</v>
      </c>
      <c r="M1049" s="4" t="s">
        <v>603</v>
      </c>
      <c r="N1049" s="4" t="s">
        <v>41</v>
      </c>
      <c r="O1049" s="4" t="s">
        <v>2894</v>
      </c>
      <c r="P1049" s="4" t="s">
        <v>2895</v>
      </c>
      <c r="Q1049" s="4" t="s">
        <v>4246</v>
      </c>
      <c r="R1049" s="4">
        <v>70.400000000000006</v>
      </c>
      <c r="S1049" s="4">
        <v>0</v>
      </c>
      <c r="T1049" s="4">
        <v>0</v>
      </c>
      <c r="U1049" s="4">
        <v>0</v>
      </c>
      <c r="V1049" s="4">
        <v>0</v>
      </c>
      <c r="W1049" s="4">
        <v>6</v>
      </c>
      <c r="X1049" s="5">
        <v>2</v>
      </c>
      <c r="Z1049" s="3">
        <f t="shared" si="174"/>
        <v>4.0000000000000002E-4</v>
      </c>
      <c r="AA1049" s="4">
        <f t="shared" si="174"/>
        <v>4.0000000000000002E-4</v>
      </c>
      <c r="AB1049" s="4">
        <f t="shared" si="174"/>
        <v>4.0000000000000002E-4</v>
      </c>
      <c r="AC1049" s="4">
        <f t="shared" si="173"/>
        <v>4.0000000000000002E-4</v>
      </c>
      <c r="AD1049" s="4">
        <f t="shared" si="173"/>
        <v>1.4867596449918493E-3</v>
      </c>
      <c r="AE1049" s="5">
        <f t="shared" si="173"/>
        <v>7.1441597233139447E-4</v>
      </c>
      <c r="AF1049"/>
      <c r="AG1049" s="3">
        <f t="shared" si="179"/>
        <v>4.0000000000000002E-4</v>
      </c>
      <c r="AH1049" s="5">
        <f t="shared" si="180"/>
        <v>8.670585391077479E-4</v>
      </c>
      <c r="AI1049"/>
      <c r="AJ1049" s="3">
        <f t="shared" si="181"/>
        <v>0.28493872703086409</v>
      </c>
      <c r="AK1049" s="4">
        <f t="shared" si="175"/>
        <v>0.28493872703086409</v>
      </c>
      <c r="AL1049" s="4">
        <f t="shared" si="182"/>
        <v>1</v>
      </c>
      <c r="AM1049" s="4">
        <f t="shared" si="176"/>
        <v>2.1676463477693697</v>
      </c>
      <c r="AN1049" s="4">
        <f t="shared" si="177"/>
        <v>0</v>
      </c>
      <c r="AO1049" s="4" t="str">
        <f t="shared" si="178"/>
        <v>K09000</v>
      </c>
      <c r="AP1049" s="16" t="str">
        <f t="shared" si="183"/>
        <v>#00FF00</v>
      </c>
    </row>
    <row r="1050" spans="1:42" x14ac:dyDescent="0.35">
      <c r="A1050" s="3" t="s">
        <v>4247</v>
      </c>
      <c r="B1050" s="4" t="s">
        <v>4248</v>
      </c>
      <c r="C1050" s="4" t="s">
        <v>4249</v>
      </c>
      <c r="D1050" s="23" t="s">
        <v>32</v>
      </c>
      <c r="E1050" s="4" t="s">
        <v>33</v>
      </c>
      <c r="F1050" s="4" t="s">
        <v>34</v>
      </c>
      <c r="G1050" s="4" t="s">
        <v>35</v>
      </c>
      <c r="H1050" s="4" t="s">
        <v>36</v>
      </c>
      <c r="I1050" s="4" t="s">
        <v>37</v>
      </c>
      <c r="J1050" s="4" t="s">
        <v>38</v>
      </c>
      <c r="K1050" s="4" t="s">
        <v>32</v>
      </c>
      <c r="L1050" s="4" t="s">
        <v>39</v>
      </c>
      <c r="M1050" s="4" t="s">
        <v>284</v>
      </c>
      <c r="N1050" s="4" t="s">
        <v>41</v>
      </c>
      <c r="O1050" s="4" t="s">
        <v>50</v>
      </c>
      <c r="P1050" s="4" t="s">
        <v>50</v>
      </c>
      <c r="Q1050" s="4" t="s">
        <v>4250</v>
      </c>
      <c r="R1050" s="4">
        <v>90.7</v>
      </c>
      <c r="S1050" s="4">
        <v>0</v>
      </c>
      <c r="T1050" s="4">
        <v>0</v>
      </c>
      <c r="U1050" s="4">
        <v>0</v>
      </c>
      <c r="V1050" s="4">
        <v>0</v>
      </c>
      <c r="W1050" s="4">
        <v>2</v>
      </c>
      <c r="X1050" s="5">
        <v>2</v>
      </c>
      <c r="Z1050" s="3">
        <f t="shared" si="174"/>
        <v>4.0000000000000002E-4</v>
      </c>
      <c r="AA1050" s="4">
        <f t="shared" si="174"/>
        <v>4.0000000000000002E-4</v>
      </c>
      <c r="AB1050" s="4">
        <f t="shared" si="174"/>
        <v>4.0000000000000002E-4</v>
      </c>
      <c r="AC1050" s="4">
        <f t="shared" si="173"/>
        <v>4.0000000000000002E-4</v>
      </c>
      <c r="AD1050" s="4">
        <f t="shared" si="173"/>
        <v>7.6225321499728306E-4</v>
      </c>
      <c r="AE1050" s="5">
        <f t="shared" si="173"/>
        <v>7.1441597233139447E-4</v>
      </c>
      <c r="AF1050"/>
      <c r="AG1050" s="3">
        <f t="shared" si="179"/>
        <v>4.0000000000000002E-4</v>
      </c>
      <c r="AH1050" s="5">
        <f t="shared" si="180"/>
        <v>6.255563957762258E-4</v>
      </c>
      <c r="AI1050"/>
      <c r="AJ1050" s="3">
        <f t="shared" si="181"/>
        <v>0.18553614898453963</v>
      </c>
      <c r="AK1050" s="4">
        <f t="shared" si="175"/>
        <v>0.18553614898453963</v>
      </c>
      <c r="AL1050" s="4">
        <f t="shared" si="182"/>
        <v>1</v>
      </c>
      <c r="AM1050" s="4">
        <f t="shared" si="176"/>
        <v>1.5638909894405644</v>
      </c>
      <c r="AN1050" s="4">
        <f t="shared" si="177"/>
        <v>0</v>
      </c>
      <c r="AO1050" s="4" t="str">
        <f t="shared" si="178"/>
        <v>K13280</v>
      </c>
      <c r="AP1050" s="16" t="str">
        <f t="shared" si="183"/>
        <v>#00FF00</v>
      </c>
    </row>
    <row r="1051" spans="1:42" x14ac:dyDescent="0.35">
      <c r="A1051" s="3" t="s">
        <v>4251</v>
      </c>
      <c r="B1051" s="4"/>
      <c r="C1051" s="4"/>
      <c r="D1051" s="23" t="s">
        <v>32</v>
      </c>
      <c r="E1051" s="4" t="s">
        <v>101</v>
      </c>
      <c r="F1051" s="4" t="s">
        <v>34</v>
      </c>
      <c r="G1051" s="4"/>
      <c r="H1051" s="4"/>
      <c r="I1051" s="4"/>
      <c r="J1051" s="4"/>
      <c r="K1051" s="4"/>
      <c r="L1051" s="4"/>
      <c r="M1051" s="4" t="s">
        <v>169</v>
      </c>
      <c r="N1051" s="4" t="s">
        <v>41</v>
      </c>
      <c r="O1051" s="4" t="s">
        <v>4252</v>
      </c>
      <c r="P1051" s="4" t="s">
        <v>4253</v>
      </c>
      <c r="Q1051" s="4" t="s">
        <v>4254</v>
      </c>
      <c r="R1051" s="4">
        <v>53.3</v>
      </c>
      <c r="S1051" s="4">
        <v>0</v>
      </c>
      <c r="T1051" s="4">
        <v>0</v>
      </c>
      <c r="U1051" s="4">
        <v>0</v>
      </c>
      <c r="V1051" s="4">
        <v>0</v>
      </c>
      <c r="W1051" s="4">
        <v>2</v>
      </c>
      <c r="X1051" s="5">
        <v>1</v>
      </c>
      <c r="Z1051" s="3">
        <f t="shared" si="174"/>
        <v>4.0000000000000002E-4</v>
      </c>
      <c r="AA1051" s="4">
        <f t="shared" si="174"/>
        <v>4.0000000000000002E-4</v>
      </c>
      <c r="AB1051" s="4">
        <f t="shared" si="174"/>
        <v>4.0000000000000002E-4</v>
      </c>
      <c r="AC1051" s="4">
        <f t="shared" si="173"/>
        <v>4.0000000000000002E-4</v>
      </c>
      <c r="AD1051" s="4">
        <f t="shared" si="173"/>
        <v>7.6225321499728306E-4</v>
      </c>
      <c r="AE1051" s="5">
        <f t="shared" si="173"/>
        <v>5.5720798616569727E-4</v>
      </c>
      <c r="AF1051"/>
      <c r="AG1051" s="3">
        <f t="shared" si="179"/>
        <v>4.0000000000000002E-4</v>
      </c>
      <c r="AH1051" s="5">
        <f t="shared" si="180"/>
        <v>5.7315373372099343E-4</v>
      </c>
      <c r="AI1051"/>
      <c r="AJ1051" s="3">
        <f t="shared" si="181"/>
        <v>0.24052882300448997</v>
      </c>
      <c r="AK1051" s="4">
        <f t="shared" si="175"/>
        <v>0.24052882300448997</v>
      </c>
      <c r="AL1051" s="4">
        <f t="shared" si="182"/>
        <v>1</v>
      </c>
      <c r="AM1051" s="4">
        <f t="shared" si="176"/>
        <v>1.4328843343024835</v>
      </c>
      <c r="AN1051" s="4">
        <f t="shared" si="177"/>
        <v>0</v>
      </c>
      <c r="AO1051" s="4">
        <f t="shared" si="178"/>
        <v>0</v>
      </c>
      <c r="AP1051" s="16" t="str">
        <f t="shared" si="183"/>
        <v>#00FF00</v>
      </c>
    </row>
    <row r="1052" spans="1:42" x14ac:dyDescent="0.35">
      <c r="A1052" s="3" t="s">
        <v>4255</v>
      </c>
      <c r="B1052" s="4"/>
      <c r="C1052" s="4"/>
      <c r="D1052" s="23" t="s">
        <v>32</v>
      </c>
      <c r="E1052" s="4" t="s">
        <v>33</v>
      </c>
      <c r="F1052" s="4" t="s">
        <v>34</v>
      </c>
      <c r="G1052" s="4" t="s">
        <v>35</v>
      </c>
      <c r="H1052" s="4" t="s">
        <v>36</v>
      </c>
      <c r="I1052" s="4" t="s">
        <v>37</v>
      </c>
      <c r="J1052" s="4" t="s">
        <v>38</v>
      </c>
      <c r="K1052" s="4" t="s">
        <v>32</v>
      </c>
      <c r="L1052" s="4" t="s">
        <v>39</v>
      </c>
      <c r="M1052" s="4" t="s">
        <v>64</v>
      </c>
      <c r="N1052" s="4" t="s">
        <v>41</v>
      </c>
      <c r="O1052" s="4" t="s">
        <v>4256</v>
      </c>
      <c r="P1052" s="4" t="s">
        <v>4257</v>
      </c>
      <c r="Q1052" s="4" t="s">
        <v>631</v>
      </c>
      <c r="R1052" s="4">
        <v>87.2</v>
      </c>
      <c r="S1052" s="4">
        <v>0</v>
      </c>
      <c r="T1052" s="4">
        <v>0</v>
      </c>
      <c r="U1052" s="4">
        <v>0</v>
      </c>
      <c r="V1052" s="4">
        <v>0</v>
      </c>
      <c r="W1052" s="4">
        <v>0</v>
      </c>
      <c r="X1052" s="5">
        <v>0</v>
      </c>
      <c r="Z1052" s="3">
        <f t="shared" si="174"/>
        <v>4.0000000000000002E-4</v>
      </c>
      <c r="AA1052" s="4">
        <f t="shared" si="174"/>
        <v>4.0000000000000002E-4</v>
      </c>
      <c r="AB1052" s="4">
        <f t="shared" si="174"/>
        <v>4.0000000000000002E-4</v>
      </c>
      <c r="AC1052" s="4">
        <f t="shared" si="173"/>
        <v>4.0000000000000002E-4</v>
      </c>
      <c r="AD1052" s="4">
        <f t="shared" si="173"/>
        <v>4.0000000000000002E-4</v>
      </c>
      <c r="AE1052" s="5">
        <f t="shared" si="173"/>
        <v>4.0000000000000002E-4</v>
      </c>
      <c r="AF1052"/>
      <c r="AG1052" s="3">
        <f t="shared" si="179"/>
        <v>4.0000000000000002E-4</v>
      </c>
      <c r="AH1052" s="5">
        <f t="shared" si="180"/>
        <v>4.0000000000000002E-4</v>
      </c>
      <c r="AI1052"/>
      <c r="AJ1052" s="3" t="e">
        <f t="shared" si="181"/>
        <v>#DIV/0!</v>
      </c>
      <c r="AK1052" s="4">
        <f t="shared" si="175"/>
        <v>1</v>
      </c>
      <c r="AL1052" s="4">
        <f t="shared" si="182"/>
        <v>1</v>
      </c>
      <c r="AM1052" s="4">
        <f t="shared" si="176"/>
        <v>1</v>
      </c>
      <c r="AN1052" s="4">
        <f t="shared" si="177"/>
        <v>0</v>
      </c>
      <c r="AO1052" s="4">
        <f t="shared" si="178"/>
        <v>0</v>
      </c>
      <c r="AP1052" s="16" t="str">
        <f t="shared" si="183"/>
        <v>#00FF00</v>
      </c>
    </row>
    <row r="1053" spans="1:42" x14ac:dyDescent="0.35">
      <c r="A1053" s="3" t="s">
        <v>4258</v>
      </c>
      <c r="B1053" s="4" t="s">
        <v>4259</v>
      </c>
      <c r="C1053" s="4"/>
      <c r="D1053" s="23" t="s">
        <v>32</v>
      </c>
      <c r="E1053" s="4" t="s">
        <v>33</v>
      </c>
      <c r="F1053" s="4" t="s">
        <v>34</v>
      </c>
      <c r="G1053" s="4" t="s">
        <v>35</v>
      </c>
      <c r="H1053" s="4" t="s">
        <v>36</v>
      </c>
      <c r="I1053" s="4" t="s">
        <v>37</v>
      </c>
      <c r="J1053" s="4" t="s">
        <v>38</v>
      </c>
      <c r="K1053" s="4" t="s">
        <v>32</v>
      </c>
      <c r="L1053" s="4" t="s">
        <v>39</v>
      </c>
      <c r="M1053" s="4" t="s">
        <v>64</v>
      </c>
      <c r="N1053" s="4" t="s">
        <v>41</v>
      </c>
      <c r="O1053" s="4" t="s">
        <v>4260</v>
      </c>
      <c r="P1053" s="4" t="s">
        <v>4261</v>
      </c>
      <c r="Q1053" s="4" t="s">
        <v>4262</v>
      </c>
      <c r="R1053" s="4">
        <v>86.6</v>
      </c>
      <c r="S1053" s="4">
        <v>0</v>
      </c>
      <c r="T1053" s="4">
        <v>0</v>
      </c>
      <c r="U1053" s="4">
        <v>0</v>
      </c>
      <c r="V1053" s="4">
        <v>2</v>
      </c>
      <c r="W1053" s="4">
        <v>2</v>
      </c>
      <c r="X1053" s="5">
        <v>2</v>
      </c>
      <c r="Z1053" s="3">
        <f t="shared" si="174"/>
        <v>4.0000000000000002E-4</v>
      </c>
      <c r="AA1053" s="4">
        <f t="shared" si="174"/>
        <v>4.0000000000000002E-4</v>
      </c>
      <c r="AB1053" s="4">
        <f t="shared" si="174"/>
        <v>4.0000000000000002E-4</v>
      </c>
      <c r="AC1053" s="4">
        <f t="shared" si="173"/>
        <v>1.30702947845805E-3</v>
      </c>
      <c r="AD1053" s="4">
        <f t="shared" si="173"/>
        <v>7.6225321499728306E-4</v>
      </c>
      <c r="AE1053" s="5">
        <f t="shared" si="173"/>
        <v>7.1441597233139447E-4</v>
      </c>
      <c r="AF1053"/>
      <c r="AG1053" s="3">
        <f t="shared" si="179"/>
        <v>4.0000000000000002E-4</v>
      </c>
      <c r="AH1053" s="5">
        <f t="shared" si="180"/>
        <v>9.2789955526224259E-4</v>
      </c>
      <c r="AI1053"/>
      <c r="AJ1053" s="3">
        <f t="shared" si="181"/>
        <v>0.1088688786831371</v>
      </c>
      <c r="AK1053" s="4">
        <f t="shared" si="175"/>
        <v>0.1088688786831371</v>
      </c>
      <c r="AL1053" s="4">
        <f t="shared" si="182"/>
        <v>1</v>
      </c>
      <c r="AM1053" s="4">
        <f t="shared" si="176"/>
        <v>2.3197488881556065</v>
      </c>
      <c r="AN1053" s="4">
        <f t="shared" si="177"/>
        <v>0</v>
      </c>
      <c r="AO1053" s="4" t="str">
        <f t="shared" si="178"/>
        <v>K02995</v>
      </c>
      <c r="AP1053" s="16" t="str">
        <f t="shared" si="183"/>
        <v>#00FF00</v>
      </c>
    </row>
    <row r="1054" spans="1:42" x14ac:dyDescent="0.35">
      <c r="A1054" s="3" t="s">
        <v>4263</v>
      </c>
      <c r="B1054" s="4"/>
      <c r="C1054" s="4"/>
      <c r="D1054" s="23" t="s">
        <v>32</v>
      </c>
      <c r="E1054" s="4" t="s">
        <v>33</v>
      </c>
      <c r="F1054" s="4" t="s">
        <v>34</v>
      </c>
      <c r="G1054" s="4" t="s">
        <v>35</v>
      </c>
      <c r="H1054" s="4" t="s">
        <v>36</v>
      </c>
      <c r="I1054" s="4" t="s">
        <v>37</v>
      </c>
      <c r="J1054" s="4" t="s">
        <v>38</v>
      </c>
      <c r="K1054" s="4" t="s">
        <v>32</v>
      </c>
      <c r="L1054" s="4" t="s">
        <v>39</v>
      </c>
      <c r="M1054" s="4" t="s">
        <v>303</v>
      </c>
      <c r="N1054" s="4" t="s">
        <v>41</v>
      </c>
      <c r="O1054" s="4" t="s">
        <v>50</v>
      </c>
      <c r="P1054" s="4" t="s">
        <v>50</v>
      </c>
      <c r="Q1054" s="4" t="s">
        <v>4264</v>
      </c>
      <c r="R1054" s="4">
        <v>87.5</v>
      </c>
      <c r="S1054" s="4">
        <v>0</v>
      </c>
      <c r="T1054" s="4">
        <v>0</v>
      </c>
      <c r="U1054" s="4">
        <v>0</v>
      </c>
      <c r="V1054" s="4">
        <v>2</v>
      </c>
      <c r="W1054" s="4">
        <v>8</v>
      </c>
      <c r="X1054" s="5">
        <v>5</v>
      </c>
      <c r="Z1054" s="3">
        <f t="shared" si="174"/>
        <v>4.0000000000000002E-4</v>
      </c>
      <c r="AA1054" s="4">
        <f t="shared" si="174"/>
        <v>4.0000000000000002E-4</v>
      </c>
      <c r="AB1054" s="4">
        <f t="shared" si="174"/>
        <v>4.0000000000000002E-4</v>
      </c>
      <c r="AC1054" s="4">
        <f t="shared" si="173"/>
        <v>1.30702947845805E-3</v>
      </c>
      <c r="AD1054" s="4">
        <f t="shared" si="173"/>
        <v>1.8490128599891323E-3</v>
      </c>
      <c r="AE1054" s="5">
        <f t="shared" si="173"/>
        <v>1.1860399308284862E-3</v>
      </c>
      <c r="AF1054"/>
      <c r="AG1054" s="3">
        <f t="shared" si="179"/>
        <v>4.0000000000000002E-4</v>
      </c>
      <c r="AH1054" s="5">
        <f t="shared" si="180"/>
        <v>1.4473607564252228E-3</v>
      </c>
      <c r="AI1054"/>
      <c r="AJ1054" s="3">
        <f t="shared" si="181"/>
        <v>3.5853441345772001E-2</v>
      </c>
      <c r="AK1054" s="4">
        <f t="shared" si="175"/>
        <v>3.5853441345772001E-2</v>
      </c>
      <c r="AL1054" s="4">
        <f t="shared" si="182"/>
        <v>3.5853441345772001E-2</v>
      </c>
      <c r="AM1054" s="4">
        <f t="shared" si="176"/>
        <v>3.6184018910630567</v>
      </c>
      <c r="AN1054" s="4">
        <f t="shared" si="177"/>
        <v>1.8553526550689674</v>
      </c>
      <c r="AO1054" s="4">
        <f t="shared" si="178"/>
        <v>0</v>
      </c>
      <c r="AP1054" s="16" t="str">
        <f t="shared" si="183"/>
        <v>#FFFF00</v>
      </c>
    </row>
    <row r="1055" spans="1:42" x14ac:dyDescent="0.35">
      <c r="A1055" s="3" t="s">
        <v>4265</v>
      </c>
      <c r="B1055" s="4" t="s">
        <v>4266</v>
      </c>
      <c r="C1055" s="4" t="s">
        <v>4267</v>
      </c>
      <c r="D1055" s="23" t="s">
        <v>32</v>
      </c>
      <c r="E1055" s="4" t="s">
        <v>33</v>
      </c>
      <c r="F1055" s="4" t="s">
        <v>34</v>
      </c>
      <c r="G1055" s="4" t="s">
        <v>35</v>
      </c>
      <c r="H1055" s="4" t="s">
        <v>36</v>
      </c>
      <c r="I1055" s="4" t="s">
        <v>37</v>
      </c>
      <c r="J1055" s="4" t="s">
        <v>38</v>
      </c>
      <c r="K1055" s="4" t="s">
        <v>32</v>
      </c>
      <c r="L1055" s="4" t="s">
        <v>39</v>
      </c>
      <c r="M1055" s="4" t="s">
        <v>380</v>
      </c>
      <c r="N1055" s="4" t="s">
        <v>41</v>
      </c>
      <c r="O1055" s="4" t="s">
        <v>4268</v>
      </c>
      <c r="P1055" s="4" t="s">
        <v>4269</v>
      </c>
      <c r="Q1055" s="4" t="s">
        <v>4270</v>
      </c>
      <c r="R1055" s="4">
        <v>79.3</v>
      </c>
      <c r="S1055" s="4">
        <v>0</v>
      </c>
      <c r="T1055" s="4">
        <v>0</v>
      </c>
      <c r="U1055" s="4">
        <v>0</v>
      </c>
      <c r="V1055" s="4">
        <v>0</v>
      </c>
      <c r="W1055" s="4">
        <v>0</v>
      </c>
      <c r="X1055" s="5">
        <v>0</v>
      </c>
      <c r="Z1055" s="3">
        <f t="shared" si="174"/>
        <v>4.0000000000000002E-4</v>
      </c>
      <c r="AA1055" s="4">
        <f t="shared" si="174"/>
        <v>4.0000000000000002E-4</v>
      </c>
      <c r="AB1055" s="4">
        <f t="shared" si="174"/>
        <v>4.0000000000000002E-4</v>
      </c>
      <c r="AC1055" s="4">
        <f t="shared" si="173"/>
        <v>4.0000000000000002E-4</v>
      </c>
      <c r="AD1055" s="4">
        <f t="shared" si="173"/>
        <v>4.0000000000000002E-4</v>
      </c>
      <c r="AE1055" s="5">
        <f t="shared" si="173"/>
        <v>4.0000000000000002E-4</v>
      </c>
      <c r="AF1055"/>
      <c r="AG1055" s="3">
        <f t="shared" si="179"/>
        <v>4.0000000000000002E-4</v>
      </c>
      <c r="AH1055" s="5">
        <f t="shared" si="180"/>
        <v>4.0000000000000002E-4</v>
      </c>
      <c r="AI1055"/>
      <c r="AJ1055" s="3" t="e">
        <f t="shared" si="181"/>
        <v>#DIV/0!</v>
      </c>
      <c r="AK1055" s="4">
        <f t="shared" si="175"/>
        <v>1</v>
      </c>
      <c r="AL1055" s="4">
        <f t="shared" si="182"/>
        <v>1</v>
      </c>
      <c r="AM1055" s="4">
        <f t="shared" si="176"/>
        <v>1</v>
      </c>
      <c r="AN1055" s="4">
        <f t="shared" si="177"/>
        <v>0</v>
      </c>
      <c r="AO1055" s="4" t="str">
        <f t="shared" si="178"/>
        <v>K14654</v>
      </c>
      <c r="AP1055" s="16" t="str">
        <f t="shared" si="183"/>
        <v>#00FF00</v>
      </c>
    </row>
    <row r="1056" spans="1:42" x14ac:dyDescent="0.35">
      <c r="A1056" s="3" t="s">
        <v>4271</v>
      </c>
      <c r="B1056" s="4"/>
      <c r="C1056" s="4"/>
      <c r="D1056" s="23" t="s">
        <v>32</v>
      </c>
      <c r="E1056" s="4" t="s">
        <v>33</v>
      </c>
      <c r="F1056" s="4" t="s">
        <v>34</v>
      </c>
      <c r="G1056" s="4" t="s">
        <v>35</v>
      </c>
      <c r="H1056" s="4" t="s">
        <v>36</v>
      </c>
      <c r="I1056" s="4" t="s">
        <v>37</v>
      </c>
      <c r="J1056" s="4" t="s">
        <v>38</v>
      </c>
      <c r="K1056" s="4" t="s">
        <v>32</v>
      </c>
      <c r="L1056" s="4" t="s">
        <v>39</v>
      </c>
      <c r="M1056" s="4" t="s">
        <v>197</v>
      </c>
      <c r="N1056" s="4" t="s">
        <v>41</v>
      </c>
      <c r="O1056" s="4" t="s">
        <v>4272</v>
      </c>
      <c r="P1056" s="4" t="s">
        <v>4273</v>
      </c>
      <c r="Q1056" s="4" t="s">
        <v>4274</v>
      </c>
      <c r="R1056" s="4">
        <v>86.2</v>
      </c>
      <c r="S1056" s="4">
        <v>0</v>
      </c>
      <c r="T1056" s="4">
        <v>0</v>
      </c>
      <c r="U1056" s="4">
        <v>0</v>
      </c>
      <c r="V1056" s="4">
        <v>2</v>
      </c>
      <c r="W1056" s="4">
        <v>2</v>
      </c>
      <c r="X1056" s="5">
        <v>1</v>
      </c>
      <c r="Z1056" s="3">
        <f t="shared" si="174"/>
        <v>4.0000000000000002E-4</v>
      </c>
      <c r="AA1056" s="4">
        <f t="shared" si="174"/>
        <v>4.0000000000000002E-4</v>
      </c>
      <c r="AB1056" s="4">
        <f t="shared" si="174"/>
        <v>4.0000000000000002E-4</v>
      </c>
      <c r="AC1056" s="4">
        <f t="shared" si="173"/>
        <v>1.30702947845805E-3</v>
      </c>
      <c r="AD1056" s="4">
        <f t="shared" si="173"/>
        <v>7.6225321499728306E-4</v>
      </c>
      <c r="AE1056" s="5">
        <f t="shared" si="173"/>
        <v>5.5720798616569727E-4</v>
      </c>
      <c r="AF1056"/>
      <c r="AG1056" s="3">
        <f t="shared" si="179"/>
        <v>4.0000000000000002E-4</v>
      </c>
      <c r="AH1056" s="5">
        <f t="shared" si="180"/>
        <v>8.7549689320701011E-4</v>
      </c>
      <c r="AI1056"/>
      <c r="AJ1056" s="3">
        <f t="shared" si="181"/>
        <v>0.16747766450468027</v>
      </c>
      <c r="AK1056" s="4">
        <f t="shared" si="175"/>
        <v>0.16747766450468027</v>
      </c>
      <c r="AL1056" s="4">
        <f t="shared" si="182"/>
        <v>1</v>
      </c>
      <c r="AM1056" s="4">
        <f t="shared" si="176"/>
        <v>2.1887422330175252</v>
      </c>
      <c r="AN1056" s="4">
        <f t="shared" si="177"/>
        <v>0</v>
      </c>
      <c r="AO1056" s="4">
        <f t="shared" si="178"/>
        <v>0</v>
      </c>
      <c r="AP1056" s="16" t="str">
        <f t="shared" si="183"/>
        <v>#00FF00</v>
      </c>
    </row>
    <row r="1057" spans="1:42" x14ac:dyDescent="0.35">
      <c r="A1057" s="3" t="s">
        <v>4275</v>
      </c>
      <c r="B1057" s="4" t="s">
        <v>4276</v>
      </c>
      <c r="C1057" s="4"/>
      <c r="D1057" s="23" t="s">
        <v>32</v>
      </c>
      <c r="E1057" s="4" t="s">
        <v>33</v>
      </c>
      <c r="F1057" s="4" t="s">
        <v>34</v>
      </c>
      <c r="G1057" s="4" t="s">
        <v>35</v>
      </c>
      <c r="H1057" s="4" t="s">
        <v>36</v>
      </c>
      <c r="I1057" s="4" t="s">
        <v>37</v>
      </c>
      <c r="J1057" s="4" t="s">
        <v>38</v>
      </c>
      <c r="K1057" s="4" t="s">
        <v>32</v>
      </c>
      <c r="L1057" s="4" t="s">
        <v>111</v>
      </c>
      <c r="M1057" s="4" t="s">
        <v>118</v>
      </c>
      <c r="N1057" s="4" t="s">
        <v>41</v>
      </c>
      <c r="O1057" s="4" t="s">
        <v>4277</v>
      </c>
      <c r="P1057" s="4" t="s">
        <v>4278</v>
      </c>
      <c r="Q1057" s="4" t="s">
        <v>4279</v>
      </c>
      <c r="R1057" s="4">
        <v>92.7</v>
      </c>
      <c r="S1057" s="4">
        <v>0</v>
      </c>
      <c r="T1057" s="4">
        <v>0</v>
      </c>
      <c r="U1057" s="4">
        <v>0</v>
      </c>
      <c r="V1057" s="4">
        <v>1</v>
      </c>
      <c r="W1057" s="4">
        <v>5</v>
      </c>
      <c r="X1057" s="5">
        <v>3</v>
      </c>
      <c r="Z1057" s="3">
        <f t="shared" si="174"/>
        <v>4.0000000000000002E-4</v>
      </c>
      <c r="AA1057" s="4">
        <f t="shared" si="174"/>
        <v>4.0000000000000002E-4</v>
      </c>
      <c r="AB1057" s="4">
        <f t="shared" si="174"/>
        <v>4.0000000000000002E-4</v>
      </c>
      <c r="AC1057" s="4">
        <f t="shared" si="173"/>
        <v>8.5351473922902499E-4</v>
      </c>
      <c r="AD1057" s="4">
        <f t="shared" si="173"/>
        <v>1.3056330374932078E-3</v>
      </c>
      <c r="AE1057" s="5">
        <f t="shared" si="173"/>
        <v>8.7162395849709167E-4</v>
      </c>
      <c r="AF1057"/>
      <c r="AG1057" s="3">
        <f t="shared" si="179"/>
        <v>4.0000000000000002E-4</v>
      </c>
      <c r="AH1057" s="5">
        <f t="shared" si="180"/>
        <v>1.0102572450731082E-3</v>
      </c>
      <c r="AI1057"/>
      <c r="AJ1057" s="3">
        <f t="shared" si="181"/>
        <v>5.3940904447810634E-2</v>
      </c>
      <c r="AK1057" s="4">
        <f t="shared" si="175"/>
        <v>5.3940904447810634E-2</v>
      </c>
      <c r="AL1057" s="4">
        <f t="shared" si="182"/>
        <v>1</v>
      </c>
      <c r="AM1057" s="4">
        <f t="shared" si="176"/>
        <v>2.5256431126827703</v>
      </c>
      <c r="AN1057" s="4">
        <f t="shared" si="177"/>
        <v>0</v>
      </c>
      <c r="AO1057" s="4" t="str">
        <f t="shared" si="178"/>
        <v>K02987</v>
      </c>
      <c r="AP1057" s="16" t="str">
        <f t="shared" si="183"/>
        <v>#00FF00</v>
      </c>
    </row>
    <row r="1058" spans="1:42" x14ac:dyDescent="0.35">
      <c r="A1058" s="3" t="s">
        <v>4280</v>
      </c>
      <c r="B1058" s="4"/>
      <c r="C1058" s="4"/>
      <c r="D1058" s="23" t="s">
        <v>32</v>
      </c>
      <c r="E1058" s="4" t="s">
        <v>33</v>
      </c>
      <c r="F1058" s="4" t="s">
        <v>34</v>
      </c>
      <c r="G1058" s="4" t="s">
        <v>35</v>
      </c>
      <c r="H1058" s="4" t="s">
        <v>36</v>
      </c>
      <c r="I1058" s="4" t="s">
        <v>37</v>
      </c>
      <c r="J1058" s="4" t="s">
        <v>38</v>
      </c>
      <c r="K1058" s="4" t="s">
        <v>32</v>
      </c>
      <c r="L1058" s="4" t="s">
        <v>39</v>
      </c>
      <c r="M1058" s="4" t="s">
        <v>284</v>
      </c>
      <c r="N1058" s="4" t="s">
        <v>41</v>
      </c>
      <c r="O1058" s="4" t="s">
        <v>4281</v>
      </c>
      <c r="P1058" s="4" t="s">
        <v>4282</v>
      </c>
      <c r="Q1058" s="4" t="s">
        <v>4283</v>
      </c>
      <c r="R1058" s="4">
        <v>79.3</v>
      </c>
      <c r="S1058" s="4">
        <v>0</v>
      </c>
      <c r="T1058" s="4">
        <v>0</v>
      </c>
      <c r="U1058" s="4">
        <v>1</v>
      </c>
      <c r="V1058" s="4">
        <v>8</v>
      </c>
      <c r="W1058" s="4">
        <v>12</v>
      </c>
      <c r="X1058" s="5">
        <v>11</v>
      </c>
      <c r="Z1058" s="3">
        <f t="shared" si="174"/>
        <v>4.0000000000000002E-4</v>
      </c>
      <c r="AA1058" s="4">
        <f t="shared" si="174"/>
        <v>4.0000000000000002E-4</v>
      </c>
      <c r="AB1058" s="4">
        <f t="shared" si="174"/>
        <v>7.9187969924812019E-3</v>
      </c>
      <c r="AC1058" s="4">
        <f t="shared" si="173"/>
        <v>4.0281179138321995E-3</v>
      </c>
      <c r="AD1058" s="4">
        <f t="shared" si="173"/>
        <v>2.5735192899836988E-3</v>
      </c>
      <c r="AE1058" s="5">
        <f t="shared" si="173"/>
        <v>2.1292878478226694E-3</v>
      </c>
      <c r="AF1058"/>
      <c r="AG1058" s="3">
        <f t="shared" si="179"/>
        <v>2.9062656641604006E-3</v>
      </c>
      <c r="AH1058" s="5">
        <f t="shared" si="180"/>
        <v>2.9103083505461896E-3</v>
      </c>
      <c r="AI1058"/>
      <c r="AJ1058" s="3">
        <f t="shared" si="181"/>
        <v>0.9990233826363869</v>
      </c>
      <c r="AK1058" s="4">
        <f t="shared" si="175"/>
        <v>0.9990233826363869</v>
      </c>
      <c r="AL1058" s="4">
        <f t="shared" si="182"/>
        <v>1</v>
      </c>
      <c r="AM1058" s="4">
        <f t="shared" si="176"/>
        <v>1.001391024377311</v>
      </c>
      <c r="AN1058" s="4">
        <f t="shared" si="177"/>
        <v>0</v>
      </c>
      <c r="AO1058" s="4">
        <f t="shared" si="178"/>
        <v>0</v>
      </c>
      <c r="AP1058" s="16" t="str">
        <f t="shared" si="183"/>
        <v>#00FF00</v>
      </c>
    </row>
    <row r="1059" spans="1:42" x14ac:dyDescent="0.35">
      <c r="A1059" s="3" t="s">
        <v>4284</v>
      </c>
      <c r="B1059" s="4" t="s">
        <v>4285</v>
      </c>
      <c r="C1059" s="4"/>
      <c r="D1059" s="23" t="s">
        <v>32</v>
      </c>
      <c r="E1059" s="4" t="s">
        <v>33</v>
      </c>
      <c r="F1059" s="4" t="s">
        <v>34</v>
      </c>
      <c r="G1059" s="4" t="s">
        <v>35</v>
      </c>
      <c r="H1059" s="4" t="s">
        <v>36</v>
      </c>
      <c r="I1059" s="4" t="s">
        <v>37</v>
      </c>
      <c r="J1059" s="4" t="s">
        <v>38</v>
      </c>
      <c r="K1059" s="4" t="s">
        <v>32</v>
      </c>
      <c r="L1059" s="4" t="s">
        <v>39</v>
      </c>
      <c r="M1059" s="4" t="s">
        <v>295</v>
      </c>
      <c r="N1059" s="4" t="s">
        <v>41</v>
      </c>
      <c r="O1059" s="4" t="s">
        <v>4286</v>
      </c>
      <c r="P1059" s="4" t="s">
        <v>4287</v>
      </c>
      <c r="Q1059" s="4" t="s">
        <v>51</v>
      </c>
      <c r="R1059" s="4">
        <v>84.2</v>
      </c>
      <c r="S1059" s="4">
        <v>0</v>
      </c>
      <c r="T1059" s="4">
        <v>0</v>
      </c>
      <c r="U1059" s="4">
        <v>0</v>
      </c>
      <c r="V1059" s="4">
        <v>0</v>
      </c>
      <c r="W1059" s="4">
        <v>0</v>
      </c>
      <c r="X1059" s="5">
        <v>1</v>
      </c>
      <c r="Z1059" s="3">
        <f t="shared" si="174"/>
        <v>4.0000000000000002E-4</v>
      </c>
      <c r="AA1059" s="4">
        <f t="shared" si="174"/>
        <v>4.0000000000000002E-4</v>
      </c>
      <c r="AB1059" s="4">
        <f t="shared" si="174"/>
        <v>4.0000000000000002E-4</v>
      </c>
      <c r="AC1059" s="4">
        <f t="shared" si="173"/>
        <v>4.0000000000000002E-4</v>
      </c>
      <c r="AD1059" s="4">
        <f t="shared" si="173"/>
        <v>4.0000000000000002E-4</v>
      </c>
      <c r="AE1059" s="5">
        <f t="shared" si="173"/>
        <v>5.5720798616569727E-4</v>
      </c>
      <c r="AF1059"/>
      <c r="AG1059" s="3">
        <f t="shared" si="179"/>
        <v>4.0000000000000002E-4</v>
      </c>
      <c r="AH1059" s="5">
        <f t="shared" si="180"/>
        <v>4.5240266205523244E-4</v>
      </c>
      <c r="AI1059"/>
      <c r="AJ1059" s="3">
        <f t="shared" si="181"/>
        <v>0.42264973081037416</v>
      </c>
      <c r="AK1059" s="4">
        <f t="shared" si="175"/>
        <v>0.42264973081037416</v>
      </c>
      <c r="AL1059" s="4">
        <f t="shared" si="182"/>
        <v>1</v>
      </c>
      <c r="AM1059" s="4">
        <f t="shared" si="176"/>
        <v>1.1310066551380811</v>
      </c>
      <c r="AN1059" s="4">
        <f t="shared" si="177"/>
        <v>0</v>
      </c>
      <c r="AO1059" s="4" t="str">
        <f t="shared" si="178"/>
        <v>K06939</v>
      </c>
      <c r="AP1059" s="16" t="str">
        <f t="shared" si="183"/>
        <v>#00FF00</v>
      </c>
    </row>
    <row r="1060" spans="1:42" x14ac:dyDescent="0.35">
      <c r="A1060" s="3" t="s">
        <v>4288</v>
      </c>
      <c r="B1060" s="4"/>
      <c r="C1060" s="4"/>
      <c r="D1060" s="23" t="s">
        <v>32</v>
      </c>
      <c r="E1060" s="4" t="s">
        <v>33</v>
      </c>
      <c r="F1060" s="4" t="s">
        <v>34</v>
      </c>
      <c r="G1060" s="4" t="s">
        <v>35</v>
      </c>
      <c r="H1060" s="4" t="s">
        <v>36</v>
      </c>
      <c r="I1060" s="4" t="s">
        <v>37</v>
      </c>
      <c r="J1060" s="4" t="s">
        <v>38</v>
      </c>
      <c r="K1060" s="4" t="s">
        <v>32</v>
      </c>
      <c r="L1060" s="4" t="s">
        <v>39</v>
      </c>
      <c r="M1060" s="4" t="s">
        <v>40</v>
      </c>
      <c r="N1060" s="4" t="s">
        <v>41</v>
      </c>
      <c r="O1060" s="4" t="s">
        <v>1011</v>
      </c>
      <c r="P1060" s="4" t="s">
        <v>1012</v>
      </c>
      <c r="Q1060" s="4" t="s">
        <v>51</v>
      </c>
      <c r="R1060" s="4">
        <v>77.2</v>
      </c>
      <c r="S1060" s="4">
        <v>0</v>
      </c>
      <c r="T1060" s="4">
        <v>0</v>
      </c>
      <c r="U1060" s="4">
        <v>0</v>
      </c>
      <c r="V1060" s="4">
        <v>0</v>
      </c>
      <c r="W1060" s="4">
        <v>0</v>
      </c>
      <c r="X1060" s="5">
        <v>1</v>
      </c>
      <c r="Z1060" s="3">
        <f t="shared" si="174"/>
        <v>4.0000000000000002E-4</v>
      </c>
      <c r="AA1060" s="4">
        <f t="shared" si="174"/>
        <v>4.0000000000000002E-4</v>
      </c>
      <c r="AB1060" s="4">
        <f t="shared" si="174"/>
        <v>4.0000000000000002E-4</v>
      </c>
      <c r="AC1060" s="4">
        <f t="shared" si="173"/>
        <v>4.0000000000000002E-4</v>
      </c>
      <c r="AD1060" s="4">
        <f t="shared" si="173"/>
        <v>4.0000000000000002E-4</v>
      </c>
      <c r="AE1060" s="5">
        <f t="shared" si="173"/>
        <v>5.5720798616569727E-4</v>
      </c>
      <c r="AF1060"/>
      <c r="AG1060" s="3">
        <f t="shared" si="179"/>
        <v>4.0000000000000002E-4</v>
      </c>
      <c r="AH1060" s="5">
        <f t="shared" si="180"/>
        <v>4.5240266205523244E-4</v>
      </c>
      <c r="AI1060"/>
      <c r="AJ1060" s="3">
        <f t="shared" si="181"/>
        <v>0.42264973081037416</v>
      </c>
      <c r="AK1060" s="4">
        <f t="shared" si="175"/>
        <v>0.42264973081037416</v>
      </c>
      <c r="AL1060" s="4">
        <f t="shared" si="182"/>
        <v>1</v>
      </c>
      <c r="AM1060" s="4">
        <f t="shared" si="176"/>
        <v>1.1310066551380811</v>
      </c>
      <c r="AN1060" s="4">
        <f t="shared" si="177"/>
        <v>0</v>
      </c>
      <c r="AO1060" s="4">
        <f t="shared" si="178"/>
        <v>0</v>
      </c>
      <c r="AP1060" s="16" t="str">
        <f t="shared" si="183"/>
        <v>#00FF00</v>
      </c>
    </row>
    <row r="1061" spans="1:42" x14ac:dyDescent="0.35">
      <c r="A1061" s="3" t="s">
        <v>4289</v>
      </c>
      <c r="B1061" s="4" t="s">
        <v>4290</v>
      </c>
      <c r="C1061" s="4" t="s">
        <v>4291</v>
      </c>
      <c r="D1061" s="23" t="s">
        <v>32</v>
      </c>
      <c r="E1061" s="4" t="s">
        <v>101</v>
      </c>
      <c r="F1061" s="4" t="s">
        <v>34</v>
      </c>
      <c r="G1061" s="4"/>
      <c r="H1061" s="4"/>
      <c r="I1061" s="4"/>
      <c r="J1061" s="4"/>
      <c r="K1061" s="4"/>
      <c r="L1061" s="4"/>
      <c r="M1061" s="4" t="s">
        <v>40</v>
      </c>
      <c r="N1061" s="4" t="s">
        <v>41</v>
      </c>
      <c r="O1061" s="4" t="s">
        <v>4292</v>
      </c>
      <c r="P1061" s="4" t="s">
        <v>4293</v>
      </c>
      <c r="Q1061" s="4" t="s">
        <v>4294</v>
      </c>
      <c r="R1061" s="4">
        <v>81.599999999999994</v>
      </c>
      <c r="S1061" s="4">
        <v>0</v>
      </c>
      <c r="T1061" s="4">
        <v>1</v>
      </c>
      <c r="U1061" s="4">
        <v>0</v>
      </c>
      <c r="V1061" s="4">
        <v>0</v>
      </c>
      <c r="W1061" s="4">
        <v>0</v>
      </c>
      <c r="X1061" s="5">
        <v>0</v>
      </c>
      <c r="Z1061" s="3">
        <f t="shared" si="174"/>
        <v>4.0000000000000002E-4</v>
      </c>
      <c r="AA1061" s="4">
        <f t="shared" si="174"/>
        <v>8.9470085470085472E-3</v>
      </c>
      <c r="AB1061" s="4">
        <f t="shared" si="174"/>
        <v>4.0000000000000002E-4</v>
      </c>
      <c r="AC1061" s="4">
        <f t="shared" si="173"/>
        <v>4.0000000000000002E-4</v>
      </c>
      <c r="AD1061" s="4">
        <f t="shared" si="173"/>
        <v>4.0000000000000002E-4</v>
      </c>
      <c r="AE1061" s="5">
        <f t="shared" si="173"/>
        <v>4.0000000000000002E-4</v>
      </c>
      <c r="AF1061"/>
      <c r="AG1061" s="3">
        <f t="shared" si="179"/>
        <v>3.2490028490028485E-3</v>
      </c>
      <c r="AH1061" s="5">
        <f t="shared" si="180"/>
        <v>4.0000000000000002E-4</v>
      </c>
      <c r="AI1061"/>
      <c r="AJ1061" s="3">
        <f t="shared" si="181"/>
        <v>0.42264973081037438</v>
      </c>
      <c r="AK1061" s="4">
        <f t="shared" si="175"/>
        <v>0.42264973081037438</v>
      </c>
      <c r="AL1061" s="4">
        <f t="shared" si="182"/>
        <v>1</v>
      </c>
      <c r="AM1061" s="4">
        <f t="shared" si="176"/>
        <v>0.12311469659768505</v>
      </c>
      <c r="AN1061" s="4">
        <f t="shared" si="177"/>
        <v>0</v>
      </c>
      <c r="AO1061" s="4" t="str">
        <f t="shared" si="178"/>
        <v>K18779</v>
      </c>
      <c r="AP1061" s="16" t="str">
        <f t="shared" si="183"/>
        <v>#00FF00</v>
      </c>
    </row>
    <row r="1062" spans="1:42" x14ac:dyDescent="0.35">
      <c r="A1062" s="3" t="s">
        <v>4295</v>
      </c>
      <c r="B1062" s="4" t="s">
        <v>4244</v>
      </c>
      <c r="C1062" s="4"/>
      <c r="D1062" s="23" t="s">
        <v>32</v>
      </c>
      <c r="E1062" s="4" t="s">
        <v>101</v>
      </c>
      <c r="F1062" s="4" t="s">
        <v>34</v>
      </c>
      <c r="G1062" s="4"/>
      <c r="H1062" s="4"/>
      <c r="I1062" s="4"/>
      <c r="J1062" s="4"/>
      <c r="K1062" s="4"/>
      <c r="L1062" s="4"/>
      <c r="M1062" s="4" t="s">
        <v>79</v>
      </c>
      <c r="N1062" s="4" t="s">
        <v>41</v>
      </c>
      <c r="O1062" s="4" t="s">
        <v>2894</v>
      </c>
      <c r="P1062" s="4" t="s">
        <v>2895</v>
      </c>
      <c r="Q1062" s="4" t="s">
        <v>4296</v>
      </c>
      <c r="R1062" s="4">
        <v>84.3</v>
      </c>
      <c r="S1062" s="4">
        <v>1</v>
      </c>
      <c r="T1062" s="4">
        <v>0</v>
      </c>
      <c r="U1062" s="4">
        <v>0</v>
      </c>
      <c r="V1062" s="4">
        <v>5</v>
      </c>
      <c r="W1062" s="4">
        <v>15</v>
      </c>
      <c r="X1062" s="5">
        <v>15</v>
      </c>
      <c r="Z1062" s="3">
        <f t="shared" si="174"/>
        <v>1.7641379310344828E-2</v>
      </c>
      <c r="AA1062" s="4">
        <f t="shared" si="174"/>
        <v>4.0000000000000002E-4</v>
      </c>
      <c r="AB1062" s="4">
        <f t="shared" si="174"/>
        <v>4.0000000000000002E-4</v>
      </c>
      <c r="AC1062" s="4">
        <f t="shared" si="173"/>
        <v>2.667573696145125E-3</v>
      </c>
      <c r="AD1062" s="4">
        <f t="shared" si="173"/>
        <v>3.1168991124796235E-3</v>
      </c>
      <c r="AE1062" s="5">
        <f t="shared" si="173"/>
        <v>2.7581197924854586E-3</v>
      </c>
      <c r="AF1062"/>
      <c r="AG1062" s="3">
        <f t="shared" si="179"/>
        <v>6.1471264367816102E-3</v>
      </c>
      <c r="AH1062" s="5">
        <f t="shared" si="180"/>
        <v>2.8475308670367354E-3</v>
      </c>
      <c r="AI1062"/>
      <c r="AJ1062" s="3">
        <f t="shared" si="181"/>
        <v>0.62888949216988976</v>
      </c>
      <c r="AK1062" s="4">
        <f t="shared" si="175"/>
        <v>0.62888949216988976</v>
      </c>
      <c r="AL1062" s="4">
        <f t="shared" si="182"/>
        <v>1</v>
      </c>
      <c r="AM1062" s="4">
        <f t="shared" si="176"/>
        <v>0.46322959130926689</v>
      </c>
      <c r="AN1062" s="4">
        <f t="shared" si="177"/>
        <v>0</v>
      </c>
      <c r="AO1062" s="4" t="str">
        <f t="shared" si="178"/>
        <v>K09000</v>
      </c>
      <c r="AP1062" s="16" t="str">
        <f t="shared" si="183"/>
        <v>#00FF00</v>
      </c>
    </row>
    <row r="1063" spans="1:42" x14ac:dyDescent="0.35">
      <c r="A1063" s="3" t="s">
        <v>4297</v>
      </c>
      <c r="B1063" s="4" t="s">
        <v>4298</v>
      </c>
      <c r="C1063" s="4" t="s">
        <v>4299</v>
      </c>
      <c r="D1063" s="23" t="s">
        <v>32</v>
      </c>
      <c r="E1063" s="4" t="s">
        <v>33</v>
      </c>
      <c r="F1063" s="4" t="s">
        <v>34</v>
      </c>
      <c r="G1063" s="4" t="s">
        <v>35</v>
      </c>
      <c r="H1063" s="4" t="s">
        <v>36</v>
      </c>
      <c r="I1063" s="4" t="s">
        <v>37</v>
      </c>
      <c r="J1063" s="4" t="s">
        <v>38</v>
      </c>
      <c r="K1063" s="4" t="s">
        <v>32</v>
      </c>
      <c r="L1063" s="4" t="s">
        <v>39</v>
      </c>
      <c r="M1063" s="4" t="s">
        <v>118</v>
      </c>
      <c r="N1063" s="4" t="s">
        <v>41</v>
      </c>
      <c r="O1063" s="4" t="s">
        <v>4300</v>
      </c>
      <c r="P1063" s="4" t="s">
        <v>4301</v>
      </c>
      <c r="Q1063" s="4" t="s">
        <v>4302</v>
      </c>
      <c r="R1063" s="4">
        <v>91.6</v>
      </c>
      <c r="S1063" s="4">
        <v>0</v>
      </c>
      <c r="T1063" s="4">
        <v>0</v>
      </c>
      <c r="U1063" s="4">
        <v>0</v>
      </c>
      <c r="V1063" s="4">
        <v>0</v>
      </c>
      <c r="W1063" s="4">
        <v>1</v>
      </c>
      <c r="X1063" s="5">
        <v>2</v>
      </c>
      <c r="Z1063" s="3">
        <f t="shared" si="174"/>
        <v>4.0000000000000002E-4</v>
      </c>
      <c r="AA1063" s="4">
        <f t="shared" si="174"/>
        <v>4.0000000000000002E-4</v>
      </c>
      <c r="AB1063" s="4">
        <f t="shared" si="174"/>
        <v>4.0000000000000002E-4</v>
      </c>
      <c r="AC1063" s="4">
        <f t="shared" si="173"/>
        <v>4.0000000000000002E-4</v>
      </c>
      <c r="AD1063" s="4">
        <f t="shared" si="173"/>
        <v>5.8112660749864162E-4</v>
      </c>
      <c r="AE1063" s="5">
        <f t="shared" si="173"/>
        <v>7.1441597233139447E-4</v>
      </c>
      <c r="AF1063"/>
      <c r="AG1063" s="3">
        <f t="shared" si="179"/>
        <v>4.0000000000000002E-4</v>
      </c>
      <c r="AH1063" s="5">
        <f t="shared" si="180"/>
        <v>5.6518085994334535E-4</v>
      </c>
      <c r="AI1063"/>
      <c r="AJ1063" s="3">
        <f t="shared" si="181"/>
        <v>0.21152775077520236</v>
      </c>
      <c r="AK1063" s="4">
        <f t="shared" si="175"/>
        <v>0.21152775077520236</v>
      </c>
      <c r="AL1063" s="4">
        <f t="shared" si="182"/>
        <v>1</v>
      </c>
      <c r="AM1063" s="4">
        <f t="shared" si="176"/>
        <v>1.4129521498583633</v>
      </c>
      <c r="AN1063" s="4">
        <f t="shared" si="177"/>
        <v>0</v>
      </c>
      <c r="AO1063" s="4" t="str">
        <f t="shared" si="178"/>
        <v>K06868</v>
      </c>
      <c r="AP1063" s="16" t="str">
        <f t="shared" si="183"/>
        <v>#00FF00</v>
      </c>
    </row>
    <row r="1064" spans="1:42" x14ac:dyDescent="0.35">
      <c r="A1064" s="3" t="s">
        <v>4303</v>
      </c>
      <c r="B1064" s="4" t="s">
        <v>4304</v>
      </c>
      <c r="C1064" s="4"/>
      <c r="D1064" s="23" t="s">
        <v>32</v>
      </c>
      <c r="E1064" s="4" t="s">
        <v>33</v>
      </c>
      <c r="F1064" s="4" t="s">
        <v>34</v>
      </c>
      <c r="G1064" s="4" t="s">
        <v>35</v>
      </c>
      <c r="H1064" s="4" t="s">
        <v>36</v>
      </c>
      <c r="I1064" s="4" t="s">
        <v>37</v>
      </c>
      <c r="J1064" s="4" t="s">
        <v>38</v>
      </c>
      <c r="K1064" s="4" t="s">
        <v>32</v>
      </c>
      <c r="L1064" s="4" t="s">
        <v>39</v>
      </c>
      <c r="M1064" s="4" t="s">
        <v>56</v>
      </c>
      <c r="N1064" s="4" t="s">
        <v>41</v>
      </c>
      <c r="O1064" s="4" t="s">
        <v>4305</v>
      </c>
      <c r="P1064" s="4" t="s">
        <v>4306</v>
      </c>
      <c r="Q1064" s="4" t="s">
        <v>4307</v>
      </c>
      <c r="R1064" s="4">
        <v>88.8</v>
      </c>
      <c r="S1064" s="4">
        <v>0</v>
      </c>
      <c r="T1064" s="4">
        <v>0</v>
      </c>
      <c r="U1064" s="4">
        <v>0</v>
      </c>
      <c r="V1064" s="4">
        <v>1</v>
      </c>
      <c r="W1064" s="4">
        <v>1</v>
      </c>
      <c r="X1064" s="5">
        <v>0</v>
      </c>
      <c r="Z1064" s="3">
        <f t="shared" si="174"/>
        <v>4.0000000000000002E-4</v>
      </c>
      <c r="AA1064" s="4">
        <f t="shared" si="174"/>
        <v>4.0000000000000002E-4</v>
      </c>
      <c r="AB1064" s="4">
        <f t="shared" si="174"/>
        <v>4.0000000000000002E-4</v>
      </c>
      <c r="AC1064" s="4">
        <f t="shared" si="173"/>
        <v>8.5351473922902499E-4</v>
      </c>
      <c r="AD1064" s="4">
        <f t="shared" si="173"/>
        <v>5.8112660749864162E-4</v>
      </c>
      <c r="AE1064" s="5">
        <f t="shared" si="173"/>
        <v>4.0000000000000002E-4</v>
      </c>
      <c r="AF1064"/>
      <c r="AG1064" s="3">
        <f t="shared" si="179"/>
        <v>4.0000000000000002E-4</v>
      </c>
      <c r="AH1064" s="5">
        <f t="shared" si="180"/>
        <v>6.1154711557588886E-4</v>
      </c>
      <c r="AI1064"/>
      <c r="AJ1064" s="3">
        <f t="shared" si="181"/>
        <v>0.24969211927117374</v>
      </c>
      <c r="AK1064" s="4">
        <f t="shared" si="175"/>
        <v>0.24969211927117374</v>
      </c>
      <c r="AL1064" s="4">
        <f t="shared" si="182"/>
        <v>1</v>
      </c>
      <c r="AM1064" s="4">
        <f t="shared" si="176"/>
        <v>1.528867788939722</v>
      </c>
      <c r="AN1064" s="4">
        <f t="shared" si="177"/>
        <v>0</v>
      </c>
      <c r="AO1064" s="4" t="str">
        <f t="shared" si="178"/>
        <v>K03703</v>
      </c>
      <c r="AP1064" s="16" t="str">
        <f t="shared" si="183"/>
        <v>#00FF00</v>
      </c>
    </row>
    <row r="1065" spans="1:42" x14ac:dyDescent="0.35">
      <c r="A1065" s="3" t="s">
        <v>4308</v>
      </c>
      <c r="B1065" s="4"/>
      <c r="C1065" s="4"/>
      <c r="D1065" s="23" t="s">
        <v>32</v>
      </c>
      <c r="E1065" s="4" t="s">
        <v>33</v>
      </c>
      <c r="F1065" s="4" t="s">
        <v>34</v>
      </c>
      <c r="G1065" s="4" t="s">
        <v>35</v>
      </c>
      <c r="H1065" s="4" t="s">
        <v>36</v>
      </c>
      <c r="I1065" s="4" t="s">
        <v>37</v>
      </c>
      <c r="J1065" s="4" t="s">
        <v>38</v>
      </c>
      <c r="K1065" s="4" t="s">
        <v>32</v>
      </c>
      <c r="L1065" s="4" t="s">
        <v>4309</v>
      </c>
      <c r="M1065" s="4" t="s">
        <v>64</v>
      </c>
      <c r="N1065" s="4" t="s">
        <v>41</v>
      </c>
      <c r="O1065" s="4" t="s">
        <v>4310</v>
      </c>
      <c r="P1065" s="4" t="s">
        <v>4311</v>
      </c>
      <c r="Q1065" s="4" t="s">
        <v>4312</v>
      </c>
      <c r="R1065" s="4">
        <v>71.099999999999994</v>
      </c>
      <c r="S1065" s="4">
        <v>0</v>
      </c>
      <c r="T1065" s="4">
        <v>0</v>
      </c>
      <c r="U1065" s="4">
        <v>0</v>
      </c>
      <c r="V1065" s="4">
        <v>0</v>
      </c>
      <c r="W1065" s="4">
        <v>0</v>
      </c>
      <c r="X1065" s="5">
        <v>0</v>
      </c>
      <c r="Z1065" s="3">
        <f t="shared" si="174"/>
        <v>4.0000000000000002E-4</v>
      </c>
      <c r="AA1065" s="4">
        <f t="shared" si="174"/>
        <v>4.0000000000000002E-4</v>
      </c>
      <c r="AB1065" s="4">
        <f t="shared" si="174"/>
        <v>4.0000000000000002E-4</v>
      </c>
      <c r="AC1065" s="4">
        <f t="shared" si="173"/>
        <v>4.0000000000000002E-4</v>
      </c>
      <c r="AD1065" s="4">
        <f t="shared" si="173"/>
        <v>4.0000000000000002E-4</v>
      </c>
      <c r="AE1065" s="5">
        <f t="shared" si="173"/>
        <v>4.0000000000000002E-4</v>
      </c>
      <c r="AF1065"/>
      <c r="AG1065" s="3">
        <f t="shared" si="179"/>
        <v>4.0000000000000002E-4</v>
      </c>
      <c r="AH1065" s="5">
        <f t="shared" si="180"/>
        <v>4.0000000000000002E-4</v>
      </c>
      <c r="AI1065"/>
      <c r="AJ1065" s="3" t="e">
        <f t="shared" si="181"/>
        <v>#DIV/0!</v>
      </c>
      <c r="AK1065" s="4">
        <f t="shared" si="175"/>
        <v>1</v>
      </c>
      <c r="AL1065" s="4">
        <f t="shared" si="182"/>
        <v>1</v>
      </c>
      <c r="AM1065" s="4">
        <f t="shared" si="176"/>
        <v>1</v>
      </c>
      <c r="AN1065" s="4">
        <f t="shared" si="177"/>
        <v>0</v>
      </c>
      <c r="AO1065" s="4">
        <f t="shared" si="178"/>
        <v>0</v>
      </c>
      <c r="AP1065" s="16" t="str">
        <f t="shared" si="183"/>
        <v>#00FF00</v>
      </c>
    </row>
    <row r="1066" spans="1:42" x14ac:dyDescent="0.35">
      <c r="A1066" s="3" t="s">
        <v>4313</v>
      </c>
      <c r="B1066" s="4"/>
      <c r="C1066" s="4"/>
      <c r="D1066" s="23" t="s">
        <v>32</v>
      </c>
      <c r="E1066" s="4" t="s">
        <v>33</v>
      </c>
      <c r="F1066" s="4" t="s">
        <v>34</v>
      </c>
      <c r="G1066" s="4" t="s">
        <v>35</v>
      </c>
      <c r="H1066" s="4" t="s">
        <v>36</v>
      </c>
      <c r="I1066" s="4" t="s">
        <v>37</v>
      </c>
      <c r="J1066" s="4" t="s">
        <v>38</v>
      </c>
      <c r="K1066" s="4" t="s">
        <v>32</v>
      </c>
      <c r="L1066" s="4" t="s">
        <v>39</v>
      </c>
      <c r="M1066" s="4" t="s">
        <v>102</v>
      </c>
      <c r="N1066" s="4" t="s">
        <v>41</v>
      </c>
      <c r="O1066" s="4" t="s">
        <v>775</v>
      </c>
      <c r="P1066" s="4" t="s">
        <v>776</v>
      </c>
      <c r="Q1066" s="4" t="s">
        <v>4314</v>
      </c>
      <c r="R1066" s="4">
        <v>90.5</v>
      </c>
      <c r="S1066" s="4">
        <v>0</v>
      </c>
      <c r="T1066" s="4">
        <v>0</v>
      </c>
      <c r="U1066" s="4">
        <v>0</v>
      </c>
      <c r="V1066" s="4">
        <v>0</v>
      </c>
      <c r="W1066" s="4">
        <v>0</v>
      </c>
      <c r="X1066" s="5">
        <v>1</v>
      </c>
      <c r="Z1066" s="3">
        <f t="shared" si="174"/>
        <v>4.0000000000000002E-4</v>
      </c>
      <c r="AA1066" s="4">
        <f t="shared" si="174"/>
        <v>4.0000000000000002E-4</v>
      </c>
      <c r="AB1066" s="4">
        <f t="shared" si="174"/>
        <v>4.0000000000000002E-4</v>
      </c>
      <c r="AC1066" s="4">
        <f t="shared" si="173"/>
        <v>4.0000000000000002E-4</v>
      </c>
      <c r="AD1066" s="4">
        <f t="shared" si="173"/>
        <v>4.0000000000000002E-4</v>
      </c>
      <c r="AE1066" s="5">
        <f t="shared" si="173"/>
        <v>5.5720798616569727E-4</v>
      </c>
      <c r="AF1066"/>
      <c r="AG1066" s="3">
        <f t="shared" si="179"/>
        <v>4.0000000000000002E-4</v>
      </c>
      <c r="AH1066" s="5">
        <f t="shared" si="180"/>
        <v>4.5240266205523244E-4</v>
      </c>
      <c r="AI1066"/>
      <c r="AJ1066" s="3">
        <f t="shared" si="181"/>
        <v>0.42264973081037416</v>
      </c>
      <c r="AK1066" s="4">
        <f t="shared" si="175"/>
        <v>0.42264973081037416</v>
      </c>
      <c r="AL1066" s="4">
        <f t="shared" si="182"/>
        <v>1</v>
      </c>
      <c r="AM1066" s="4">
        <f t="shared" si="176"/>
        <v>1.1310066551380811</v>
      </c>
      <c r="AN1066" s="4">
        <f t="shared" si="177"/>
        <v>0</v>
      </c>
      <c r="AO1066" s="4">
        <f t="shared" si="178"/>
        <v>0</v>
      </c>
      <c r="AP1066" s="16" t="str">
        <f t="shared" si="183"/>
        <v>#00FF00</v>
      </c>
    </row>
    <row r="1067" spans="1:42" x14ac:dyDescent="0.35">
      <c r="A1067" s="3" t="s">
        <v>4315</v>
      </c>
      <c r="B1067" s="4" t="s">
        <v>4316</v>
      </c>
      <c r="C1067" s="4"/>
      <c r="D1067" s="23" t="s">
        <v>32</v>
      </c>
      <c r="E1067" s="4" t="s">
        <v>33</v>
      </c>
      <c r="F1067" s="4" t="s">
        <v>34</v>
      </c>
      <c r="G1067" s="4" t="s">
        <v>35</v>
      </c>
      <c r="H1067" s="4" t="s">
        <v>36</v>
      </c>
      <c r="I1067" s="4" t="s">
        <v>37</v>
      </c>
      <c r="J1067" s="4" t="s">
        <v>38</v>
      </c>
      <c r="K1067" s="4" t="s">
        <v>32</v>
      </c>
      <c r="L1067" s="4" t="s">
        <v>708</v>
      </c>
      <c r="M1067" s="4" t="s">
        <v>56</v>
      </c>
      <c r="N1067" s="4" t="s">
        <v>41</v>
      </c>
      <c r="O1067" s="4" t="s">
        <v>2944</v>
      </c>
      <c r="P1067" s="4" t="s">
        <v>2945</v>
      </c>
      <c r="Q1067" s="4" t="s">
        <v>4317</v>
      </c>
      <c r="R1067" s="4">
        <v>64.7</v>
      </c>
      <c r="S1067" s="4">
        <v>0</v>
      </c>
      <c r="T1067" s="4">
        <v>0</v>
      </c>
      <c r="U1067" s="4">
        <v>0</v>
      </c>
      <c r="V1067" s="4">
        <v>0</v>
      </c>
      <c r="W1067" s="4">
        <v>0</v>
      </c>
      <c r="X1067" s="5">
        <v>4</v>
      </c>
      <c r="Z1067" s="3">
        <f t="shared" si="174"/>
        <v>4.0000000000000002E-4</v>
      </c>
      <c r="AA1067" s="4">
        <f t="shared" si="174"/>
        <v>4.0000000000000002E-4</v>
      </c>
      <c r="AB1067" s="4">
        <f t="shared" si="174"/>
        <v>4.0000000000000002E-4</v>
      </c>
      <c r="AC1067" s="4">
        <f t="shared" si="173"/>
        <v>4.0000000000000002E-4</v>
      </c>
      <c r="AD1067" s="4">
        <f t="shared" si="173"/>
        <v>4.0000000000000002E-4</v>
      </c>
      <c r="AE1067" s="5">
        <f t="shared" si="173"/>
        <v>1.028831944662789E-3</v>
      </c>
      <c r="AF1067"/>
      <c r="AG1067" s="3">
        <f t="shared" si="179"/>
        <v>4.0000000000000002E-4</v>
      </c>
      <c r="AH1067" s="5">
        <f t="shared" si="180"/>
        <v>6.0961064822092964E-4</v>
      </c>
      <c r="AI1067"/>
      <c r="AJ1067" s="3">
        <f t="shared" si="181"/>
        <v>0.42264973081037438</v>
      </c>
      <c r="AK1067" s="4">
        <f t="shared" si="175"/>
        <v>0.42264973081037438</v>
      </c>
      <c r="AL1067" s="4">
        <f t="shared" si="182"/>
        <v>1</v>
      </c>
      <c r="AM1067" s="4">
        <f t="shared" si="176"/>
        <v>1.5240266205523241</v>
      </c>
      <c r="AN1067" s="4">
        <f t="shared" si="177"/>
        <v>0</v>
      </c>
      <c r="AO1067" s="4" t="str">
        <f t="shared" si="178"/>
        <v>K07101</v>
      </c>
      <c r="AP1067" s="16" t="str">
        <f t="shared" si="183"/>
        <v>#00FF00</v>
      </c>
    </row>
    <row r="1068" spans="1:42" x14ac:dyDescent="0.35">
      <c r="A1068" s="3" t="s">
        <v>4318</v>
      </c>
      <c r="B1068" s="4" t="s">
        <v>1331</v>
      </c>
      <c r="C1068" s="4"/>
      <c r="D1068" s="23" t="s">
        <v>32</v>
      </c>
      <c r="E1068" s="4" t="s">
        <v>33</v>
      </c>
      <c r="F1068" s="4" t="s">
        <v>34</v>
      </c>
      <c r="G1068" s="4" t="s">
        <v>35</v>
      </c>
      <c r="H1068" s="4" t="s">
        <v>36</v>
      </c>
      <c r="I1068" s="4" t="s">
        <v>37</v>
      </c>
      <c r="J1068" s="4" t="s">
        <v>38</v>
      </c>
      <c r="K1068" s="4" t="s">
        <v>32</v>
      </c>
      <c r="L1068" s="4" t="s">
        <v>39</v>
      </c>
      <c r="M1068" s="4" t="s">
        <v>93</v>
      </c>
      <c r="N1068" s="4" t="s">
        <v>41</v>
      </c>
      <c r="O1068" s="4" t="s">
        <v>1332</v>
      </c>
      <c r="P1068" s="4" t="s">
        <v>1333</v>
      </c>
      <c r="Q1068" s="4" t="s">
        <v>4319</v>
      </c>
      <c r="R1068" s="4">
        <v>93.1</v>
      </c>
      <c r="S1068" s="4">
        <v>0</v>
      </c>
      <c r="T1068" s="4">
        <v>1</v>
      </c>
      <c r="U1068" s="4">
        <v>1</v>
      </c>
      <c r="V1068" s="4">
        <v>14</v>
      </c>
      <c r="W1068" s="4">
        <v>25</v>
      </c>
      <c r="X1068" s="5">
        <v>24</v>
      </c>
      <c r="Z1068" s="3">
        <f t="shared" si="174"/>
        <v>4.0000000000000002E-4</v>
      </c>
      <c r="AA1068" s="4">
        <f t="shared" si="174"/>
        <v>8.9470085470085472E-3</v>
      </c>
      <c r="AB1068" s="4">
        <f t="shared" si="174"/>
        <v>7.9187969924812019E-3</v>
      </c>
      <c r="AC1068" s="4">
        <f t="shared" si="173"/>
        <v>6.7492063492063494E-3</v>
      </c>
      <c r="AD1068" s="4">
        <f t="shared" si="173"/>
        <v>4.9281651874660392E-3</v>
      </c>
      <c r="AE1068" s="5">
        <f t="shared" si="173"/>
        <v>4.172991667976733E-3</v>
      </c>
      <c r="AF1068"/>
      <c r="AG1068" s="3">
        <f t="shared" si="179"/>
        <v>5.7552685131632489E-3</v>
      </c>
      <c r="AH1068" s="5">
        <f t="shared" si="180"/>
        <v>5.2834544015497075E-3</v>
      </c>
      <c r="AI1068"/>
      <c r="AJ1068" s="3">
        <f t="shared" si="181"/>
        <v>0.90266843924243356</v>
      </c>
      <c r="AK1068" s="4">
        <f t="shared" si="175"/>
        <v>0.90266843924243356</v>
      </c>
      <c r="AL1068" s="4">
        <f t="shared" si="182"/>
        <v>1</v>
      </c>
      <c r="AM1068" s="4">
        <f t="shared" si="176"/>
        <v>0.91802048670111136</v>
      </c>
      <c r="AN1068" s="4">
        <f t="shared" si="177"/>
        <v>0</v>
      </c>
      <c r="AO1068" s="4" t="str">
        <f t="shared" si="178"/>
        <v>K00400</v>
      </c>
      <c r="AP1068" s="16" t="str">
        <f t="shared" si="183"/>
        <v>#00FF00</v>
      </c>
    </row>
    <row r="1069" spans="1:42" x14ac:dyDescent="0.35">
      <c r="A1069" s="3" t="s">
        <v>4320</v>
      </c>
      <c r="B1069" s="4"/>
      <c r="C1069" s="4"/>
      <c r="D1069" s="23" t="s">
        <v>32</v>
      </c>
      <c r="E1069" s="4" t="s">
        <v>101</v>
      </c>
      <c r="F1069" s="4" t="s">
        <v>34</v>
      </c>
      <c r="G1069" s="4"/>
      <c r="H1069" s="4"/>
      <c r="I1069" s="4"/>
      <c r="J1069" s="4"/>
      <c r="K1069" s="4"/>
      <c r="L1069" s="4"/>
      <c r="M1069" s="4" t="s">
        <v>64</v>
      </c>
      <c r="N1069" s="4" t="s">
        <v>41</v>
      </c>
      <c r="O1069" s="4" t="s">
        <v>50</v>
      </c>
      <c r="P1069" s="4" t="s">
        <v>50</v>
      </c>
      <c r="Q1069" s="4" t="s">
        <v>240</v>
      </c>
      <c r="R1069" s="4">
        <v>79.8</v>
      </c>
      <c r="S1069" s="4">
        <v>0</v>
      </c>
      <c r="T1069" s="4">
        <v>0</v>
      </c>
      <c r="U1069" s="4">
        <v>0</v>
      </c>
      <c r="V1069" s="4">
        <v>0</v>
      </c>
      <c r="W1069" s="4">
        <v>0</v>
      </c>
      <c r="X1069" s="5">
        <v>1</v>
      </c>
      <c r="Z1069" s="3">
        <f t="shared" si="174"/>
        <v>4.0000000000000002E-4</v>
      </c>
      <c r="AA1069" s="4">
        <f t="shared" si="174"/>
        <v>4.0000000000000002E-4</v>
      </c>
      <c r="AB1069" s="4">
        <f t="shared" si="174"/>
        <v>4.0000000000000002E-4</v>
      </c>
      <c r="AC1069" s="4">
        <f t="shared" si="173"/>
        <v>4.0000000000000002E-4</v>
      </c>
      <c r="AD1069" s="4">
        <f t="shared" si="173"/>
        <v>4.0000000000000002E-4</v>
      </c>
      <c r="AE1069" s="5">
        <f t="shared" si="173"/>
        <v>5.5720798616569727E-4</v>
      </c>
      <c r="AF1069"/>
      <c r="AG1069" s="3">
        <f t="shared" si="179"/>
        <v>4.0000000000000002E-4</v>
      </c>
      <c r="AH1069" s="5">
        <f t="shared" si="180"/>
        <v>4.5240266205523244E-4</v>
      </c>
      <c r="AI1069"/>
      <c r="AJ1069" s="3">
        <f t="shared" si="181"/>
        <v>0.42264973081037416</v>
      </c>
      <c r="AK1069" s="4">
        <f t="shared" si="175"/>
        <v>0.42264973081037416</v>
      </c>
      <c r="AL1069" s="4">
        <f t="shared" si="182"/>
        <v>1</v>
      </c>
      <c r="AM1069" s="4">
        <f t="shared" si="176"/>
        <v>1.1310066551380811</v>
      </c>
      <c r="AN1069" s="4">
        <f t="shared" si="177"/>
        <v>0</v>
      </c>
      <c r="AO1069" s="4">
        <f t="shared" si="178"/>
        <v>0</v>
      </c>
      <c r="AP1069" s="16" t="str">
        <f t="shared" si="183"/>
        <v>#00FF00</v>
      </c>
    </row>
    <row r="1070" spans="1:42" x14ac:dyDescent="0.35">
      <c r="A1070" s="3" t="s">
        <v>4321</v>
      </c>
      <c r="B1070" s="4" t="s">
        <v>4290</v>
      </c>
      <c r="C1070" s="4" t="s">
        <v>4291</v>
      </c>
      <c r="D1070" s="23" t="s">
        <v>32</v>
      </c>
      <c r="E1070" s="4" t="s">
        <v>33</v>
      </c>
      <c r="F1070" s="4" t="s">
        <v>34</v>
      </c>
      <c r="G1070" s="4" t="s">
        <v>35</v>
      </c>
      <c r="H1070" s="4" t="s">
        <v>36</v>
      </c>
      <c r="I1070" s="4" t="s">
        <v>37</v>
      </c>
      <c r="J1070" s="4" t="s">
        <v>38</v>
      </c>
      <c r="K1070" s="4" t="s">
        <v>32</v>
      </c>
      <c r="L1070" s="4" t="s">
        <v>39</v>
      </c>
      <c r="M1070" s="4" t="s">
        <v>354</v>
      </c>
      <c r="N1070" s="4" t="s">
        <v>41</v>
      </c>
      <c r="O1070" s="4" t="s">
        <v>4322</v>
      </c>
      <c r="P1070" s="4" t="s">
        <v>4323</v>
      </c>
      <c r="Q1070" s="4" t="s">
        <v>4324</v>
      </c>
      <c r="R1070" s="4">
        <v>82.7</v>
      </c>
      <c r="S1070" s="4">
        <v>0</v>
      </c>
      <c r="T1070" s="4">
        <v>0</v>
      </c>
      <c r="U1070" s="4">
        <v>0</v>
      </c>
      <c r="V1070" s="4">
        <v>0</v>
      </c>
      <c r="W1070" s="4">
        <v>2</v>
      </c>
      <c r="X1070" s="5">
        <v>2</v>
      </c>
      <c r="Z1070" s="3">
        <f t="shared" si="174"/>
        <v>4.0000000000000002E-4</v>
      </c>
      <c r="AA1070" s="4">
        <f t="shared" si="174"/>
        <v>4.0000000000000002E-4</v>
      </c>
      <c r="AB1070" s="4">
        <f t="shared" si="174"/>
        <v>4.0000000000000002E-4</v>
      </c>
      <c r="AC1070" s="4">
        <f t="shared" si="173"/>
        <v>4.0000000000000002E-4</v>
      </c>
      <c r="AD1070" s="4">
        <f t="shared" si="173"/>
        <v>7.6225321499728306E-4</v>
      </c>
      <c r="AE1070" s="5">
        <f t="shared" si="173"/>
        <v>7.1441597233139447E-4</v>
      </c>
      <c r="AF1070"/>
      <c r="AG1070" s="3">
        <f t="shared" si="179"/>
        <v>4.0000000000000002E-4</v>
      </c>
      <c r="AH1070" s="5">
        <f t="shared" si="180"/>
        <v>6.255563957762258E-4</v>
      </c>
      <c r="AI1070"/>
      <c r="AJ1070" s="3">
        <f t="shared" si="181"/>
        <v>0.18553614898453963</v>
      </c>
      <c r="AK1070" s="4">
        <f t="shared" si="175"/>
        <v>0.18553614898453963</v>
      </c>
      <c r="AL1070" s="4">
        <f t="shared" si="182"/>
        <v>1</v>
      </c>
      <c r="AM1070" s="4">
        <f t="shared" si="176"/>
        <v>1.5638909894405644</v>
      </c>
      <c r="AN1070" s="4">
        <f t="shared" si="177"/>
        <v>0</v>
      </c>
      <c r="AO1070" s="4" t="str">
        <f t="shared" si="178"/>
        <v>K18779</v>
      </c>
      <c r="AP1070" s="16" t="str">
        <f t="shared" si="183"/>
        <v>#00FF00</v>
      </c>
    </row>
    <row r="1071" spans="1:42" x14ac:dyDescent="0.35">
      <c r="A1071" s="3" t="s">
        <v>4325</v>
      </c>
      <c r="B1071" s="4" t="s">
        <v>4326</v>
      </c>
      <c r="C1071" s="4" t="s">
        <v>4327</v>
      </c>
      <c r="D1071" s="23" t="s">
        <v>32</v>
      </c>
      <c r="E1071" s="4" t="s">
        <v>33</v>
      </c>
      <c r="F1071" s="4" t="s">
        <v>34</v>
      </c>
      <c r="G1071" s="4" t="s">
        <v>35</v>
      </c>
      <c r="H1071" s="4" t="s">
        <v>36</v>
      </c>
      <c r="I1071" s="4" t="s">
        <v>37</v>
      </c>
      <c r="J1071" s="4" t="s">
        <v>38</v>
      </c>
      <c r="K1071" s="4" t="s">
        <v>32</v>
      </c>
      <c r="L1071" s="4" t="s">
        <v>111</v>
      </c>
      <c r="M1071" s="4" t="s">
        <v>603</v>
      </c>
      <c r="N1071" s="4" t="s">
        <v>41</v>
      </c>
      <c r="O1071" s="4" t="s">
        <v>4328</v>
      </c>
      <c r="P1071" s="4" t="s">
        <v>4329</v>
      </c>
      <c r="Q1071" s="4" t="s">
        <v>4330</v>
      </c>
      <c r="R1071" s="4">
        <v>84.3</v>
      </c>
      <c r="S1071" s="4">
        <v>0</v>
      </c>
      <c r="T1071" s="4">
        <v>0</v>
      </c>
      <c r="U1071" s="4">
        <v>0</v>
      </c>
      <c r="V1071" s="4">
        <v>5</v>
      </c>
      <c r="W1071" s="4">
        <v>15</v>
      </c>
      <c r="X1071" s="5">
        <v>15</v>
      </c>
      <c r="Z1071" s="3">
        <f t="shared" si="174"/>
        <v>4.0000000000000002E-4</v>
      </c>
      <c r="AA1071" s="4">
        <f t="shared" si="174"/>
        <v>4.0000000000000002E-4</v>
      </c>
      <c r="AB1071" s="4">
        <f t="shared" si="174"/>
        <v>4.0000000000000002E-4</v>
      </c>
      <c r="AC1071" s="4">
        <f t="shared" si="173"/>
        <v>2.667573696145125E-3</v>
      </c>
      <c r="AD1071" s="4">
        <f t="shared" si="173"/>
        <v>3.1168991124796235E-3</v>
      </c>
      <c r="AE1071" s="5">
        <f t="shared" si="173"/>
        <v>2.7581197924854586E-3</v>
      </c>
      <c r="AF1071"/>
      <c r="AG1071" s="3">
        <f t="shared" si="179"/>
        <v>4.0000000000000002E-4</v>
      </c>
      <c r="AH1071" s="5">
        <f t="shared" si="180"/>
        <v>2.8475308670367354E-3</v>
      </c>
      <c r="AI1071"/>
      <c r="AJ1071" s="3">
        <f t="shared" si="181"/>
        <v>3.1274622509085076E-3</v>
      </c>
      <c r="AK1071" s="4">
        <f t="shared" si="175"/>
        <v>3.1274622509085076E-3</v>
      </c>
      <c r="AL1071" s="4">
        <f t="shared" si="182"/>
        <v>3.1274622509085076E-3</v>
      </c>
      <c r="AM1071" s="4">
        <f t="shared" si="176"/>
        <v>7.1188271675918378</v>
      </c>
      <c r="AN1071" s="4">
        <f t="shared" si="177"/>
        <v>2.8316395756195076</v>
      </c>
      <c r="AO1071" s="4" t="str">
        <f t="shared" si="178"/>
        <v>K00441</v>
      </c>
      <c r="AP1071" s="16" t="str">
        <f t="shared" si="183"/>
        <v>#FF8000</v>
      </c>
    </row>
    <row r="1072" spans="1:42" x14ac:dyDescent="0.35">
      <c r="A1072" s="3" t="s">
        <v>4331</v>
      </c>
      <c r="B1072" s="4"/>
      <c r="C1072" s="4"/>
      <c r="D1072" s="23" t="s">
        <v>32</v>
      </c>
      <c r="E1072" s="4" t="s">
        <v>101</v>
      </c>
      <c r="F1072" s="4" t="s">
        <v>34</v>
      </c>
      <c r="G1072" s="4"/>
      <c r="H1072" s="4"/>
      <c r="I1072" s="4"/>
      <c r="J1072" s="4"/>
      <c r="K1072" s="4"/>
      <c r="L1072" s="4"/>
      <c r="M1072" s="4" t="s">
        <v>79</v>
      </c>
      <c r="N1072" s="4" t="s">
        <v>41</v>
      </c>
      <c r="O1072" s="4" t="s">
        <v>50</v>
      </c>
      <c r="P1072" s="4" t="s">
        <v>50</v>
      </c>
      <c r="Q1072" s="4" t="s">
        <v>240</v>
      </c>
      <c r="R1072" s="4">
        <v>77.8</v>
      </c>
      <c r="S1072" s="4">
        <v>0</v>
      </c>
      <c r="T1072" s="4">
        <v>0</v>
      </c>
      <c r="U1072" s="4">
        <v>0</v>
      </c>
      <c r="V1072" s="4">
        <v>0</v>
      </c>
      <c r="W1072" s="4">
        <v>0</v>
      </c>
      <c r="X1072" s="5">
        <v>0</v>
      </c>
      <c r="Z1072" s="3">
        <f t="shared" si="174"/>
        <v>4.0000000000000002E-4</v>
      </c>
      <c r="AA1072" s="4">
        <f t="shared" si="174"/>
        <v>4.0000000000000002E-4</v>
      </c>
      <c r="AB1072" s="4">
        <f t="shared" si="174"/>
        <v>4.0000000000000002E-4</v>
      </c>
      <c r="AC1072" s="4">
        <f t="shared" si="173"/>
        <v>4.0000000000000002E-4</v>
      </c>
      <c r="AD1072" s="4">
        <f t="shared" si="173"/>
        <v>4.0000000000000002E-4</v>
      </c>
      <c r="AE1072" s="5">
        <f t="shared" si="173"/>
        <v>4.0000000000000002E-4</v>
      </c>
      <c r="AF1072"/>
      <c r="AG1072" s="3">
        <f t="shared" si="179"/>
        <v>4.0000000000000002E-4</v>
      </c>
      <c r="AH1072" s="5">
        <f t="shared" si="180"/>
        <v>4.0000000000000002E-4</v>
      </c>
      <c r="AI1072"/>
      <c r="AJ1072" s="3" t="e">
        <f t="shared" si="181"/>
        <v>#DIV/0!</v>
      </c>
      <c r="AK1072" s="4">
        <f t="shared" si="175"/>
        <v>1</v>
      </c>
      <c r="AL1072" s="4">
        <f t="shared" si="182"/>
        <v>1</v>
      </c>
      <c r="AM1072" s="4">
        <f t="shared" si="176"/>
        <v>1</v>
      </c>
      <c r="AN1072" s="4">
        <f t="shared" si="177"/>
        <v>0</v>
      </c>
      <c r="AO1072" s="4">
        <f t="shared" si="178"/>
        <v>0</v>
      </c>
      <c r="AP1072" s="16" t="str">
        <f t="shared" si="183"/>
        <v>#00FF00</v>
      </c>
    </row>
    <row r="1073" spans="1:42" x14ac:dyDescent="0.35">
      <c r="A1073" s="3" t="s">
        <v>4332</v>
      </c>
      <c r="B1073" s="4"/>
      <c r="C1073" s="4"/>
      <c r="D1073" s="23" t="s">
        <v>32</v>
      </c>
      <c r="E1073" s="4" t="s">
        <v>33</v>
      </c>
      <c r="F1073" s="4" t="s">
        <v>34</v>
      </c>
      <c r="G1073" s="4" t="s">
        <v>35</v>
      </c>
      <c r="H1073" s="4" t="s">
        <v>36</v>
      </c>
      <c r="I1073" s="4" t="s">
        <v>37</v>
      </c>
      <c r="J1073" s="4" t="s">
        <v>38</v>
      </c>
      <c r="K1073" s="4" t="s">
        <v>32</v>
      </c>
      <c r="L1073" s="4" t="s">
        <v>39</v>
      </c>
      <c r="M1073" s="4" t="s">
        <v>303</v>
      </c>
      <c r="N1073" s="4" t="s">
        <v>41</v>
      </c>
      <c r="O1073" s="4" t="s">
        <v>50</v>
      </c>
      <c r="P1073" s="4" t="s">
        <v>50</v>
      </c>
      <c r="Q1073" s="4" t="s">
        <v>4333</v>
      </c>
      <c r="R1073" s="4">
        <v>77.7</v>
      </c>
      <c r="S1073" s="4">
        <v>0</v>
      </c>
      <c r="T1073" s="4">
        <v>0</v>
      </c>
      <c r="U1073" s="4">
        <v>0</v>
      </c>
      <c r="V1073" s="4">
        <v>1</v>
      </c>
      <c r="W1073" s="4">
        <v>3</v>
      </c>
      <c r="X1073" s="5">
        <v>5</v>
      </c>
      <c r="Z1073" s="3">
        <f t="shared" si="174"/>
        <v>4.0000000000000002E-4</v>
      </c>
      <c r="AA1073" s="4">
        <f t="shared" si="174"/>
        <v>4.0000000000000002E-4</v>
      </c>
      <c r="AB1073" s="4">
        <f t="shared" si="174"/>
        <v>4.0000000000000002E-4</v>
      </c>
      <c r="AC1073" s="4">
        <f t="shared" si="173"/>
        <v>8.5351473922902499E-4</v>
      </c>
      <c r="AD1073" s="4">
        <f t="shared" si="173"/>
        <v>9.4337982249592472E-4</v>
      </c>
      <c r="AE1073" s="5">
        <f t="shared" si="173"/>
        <v>1.1860399308284862E-3</v>
      </c>
      <c r="AF1073"/>
      <c r="AG1073" s="3">
        <f t="shared" si="179"/>
        <v>4.0000000000000002E-4</v>
      </c>
      <c r="AH1073" s="5">
        <f t="shared" si="180"/>
        <v>9.94311497517812E-4</v>
      </c>
      <c r="AI1073"/>
      <c r="AJ1073" s="3">
        <f t="shared" si="181"/>
        <v>2.6806269248208399E-2</v>
      </c>
      <c r="AK1073" s="4">
        <f t="shared" si="175"/>
        <v>2.6806269248208399E-2</v>
      </c>
      <c r="AL1073" s="4">
        <f t="shared" si="182"/>
        <v>2.6806269248208399E-2</v>
      </c>
      <c r="AM1073" s="4">
        <f t="shared" si="176"/>
        <v>2.4857787437945298</v>
      </c>
      <c r="AN1073" s="4">
        <f t="shared" si="177"/>
        <v>1.3136978895376163</v>
      </c>
      <c r="AO1073" s="4">
        <f t="shared" si="178"/>
        <v>0</v>
      </c>
      <c r="AP1073" s="16" t="str">
        <f t="shared" si="183"/>
        <v>#FFFF00</v>
      </c>
    </row>
    <row r="1074" spans="1:42" x14ac:dyDescent="0.35">
      <c r="A1074" s="3" t="s">
        <v>4334</v>
      </c>
      <c r="B1074" s="4" t="s">
        <v>4335</v>
      </c>
      <c r="C1074" s="4" t="s">
        <v>4336</v>
      </c>
      <c r="D1074" s="23" t="s">
        <v>32</v>
      </c>
      <c r="E1074" s="4" t="s">
        <v>101</v>
      </c>
      <c r="F1074" s="4" t="s">
        <v>34</v>
      </c>
      <c r="G1074" s="4"/>
      <c r="H1074" s="4"/>
      <c r="I1074" s="4"/>
      <c r="J1074" s="4"/>
      <c r="K1074" s="4"/>
      <c r="L1074" s="4"/>
      <c r="M1074" s="4" t="s">
        <v>105</v>
      </c>
      <c r="N1074" s="4" t="s">
        <v>41</v>
      </c>
      <c r="O1074" s="4" t="s">
        <v>4337</v>
      </c>
      <c r="P1074" s="4" t="s">
        <v>4338</v>
      </c>
      <c r="Q1074" s="4" t="s">
        <v>4339</v>
      </c>
      <c r="R1074" s="4">
        <v>85.3</v>
      </c>
      <c r="S1074" s="4">
        <v>0</v>
      </c>
      <c r="T1074" s="4">
        <v>1</v>
      </c>
      <c r="U1074" s="4">
        <v>1</v>
      </c>
      <c r="V1074" s="4">
        <v>5</v>
      </c>
      <c r="W1074" s="4">
        <v>10</v>
      </c>
      <c r="X1074" s="5">
        <v>13</v>
      </c>
      <c r="Z1074" s="3">
        <f t="shared" si="174"/>
        <v>4.0000000000000002E-4</v>
      </c>
      <c r="AA1074" s="4">
        <f t="shared" si="174"/>
        <v>8.9470085470085472E-3</v>
      </c>
      <c r="AB1074" s="4">
        <f t="shared" si="174"/>
        <v>7.9187969924812019E-3</v>
      </c>
      <c r="AC1074" s="4">
        <f t="shared" si="173"/>
        <v>2.667573696145125E-3</v>
      </c>
      <c r="AD1074" s="4">
        <f t="shared" si="173"/>
        <v>2.2112660749864154E-3</v>
      </c>
      <c r="AE1074" s="5">
        <f t="shared" si="173"/>
        <v>2.4437038201540642E-3</v>
      </c>
      <c r="AF1074"/>
      <c r="AG1074" s="3">
        <f t="shared" si="179"/>
        <v>5.7552685131632489E-3</v>
      </c>
      <c r="AH1074" s="5">
        <f t="shared" si="180"/>
        <v>2.4408478637618683E-3</v>
      </c>
      <c r="AI1074"/>
      <c r="AJ1074" s="3">
        <f t="shared" si="181"/>
        <v>0.36011691694635428</v>
      </c>
      <c r="AK1074" s="4">
        <f t="shared" si="175"/>
        <v>0.36011691694635428</v>
      </c>
      <c r="AL1074" s="4">
        <f t="shared" si="182"/>
        <v>1</v>
      </c>
      <c r="AM1074" s="4">
        <f t="shared" si="176"/>
        <v>0.42410668732123386</v>
      </c>
      <c r="AN1074" s="4">
        <f t="shared" si="177"/>
        <v>0</v>
      </c>
      <c r="AO1074" s="4" t="str">
        <f t="shared" si="178"/>
        <v>K00620</v>
      </c>
      <c r="AP1074" s="16" t="str">
        <f t="shared" si="183"/>
        <v>#00FF00</v>
      </c>
    </row>
    <row r="1075" spans="1:42" x14ac:dyDescent="0.35">
      <c r="A1075" s="3" t="s">
        <v>4340</v>
      </c>
      <c r="B1075" s="4" t="s">
        <v>4341</v>
      </c>
      <c r="C1075" s="4"/>
      <c r="D1075" s="23" t="s">
        <v>32</v>
      </c>
      <c r="E1075" s="4" t="s">
        <v>33</v>
      </c>
      <c r="F1075" s="4" t="s">
        <v>34</v>
      </c>
      <c r="G1075" s="4" t="s">
        <v>35</v>
      </c>
      <c r="H1075" s="4" t="s">
        <v>36</v>
      </c>
      <c r="I1075" s="4" t="s">
        <v>37</v>
      </c>
      <c r="J1075" s="4" t="s">
        <v>38</v>
      </c>
      <c r="K1075" s="4" t="s">
        <v>32</v>
      </c>
      <c r="L1075" s="4" t="s">
        <v>39</v>
      </c>
      <c r="M1075" s="4" t="s">
        <v>603</v>
      </c>
      <c r="N1075" s="4" t="s">
        <v>41</v>
      </c>
      <c r="O1075" s="4" t="s">
        <v>4342</v>
      </c>
      <c r="P1075" s="4" t="s">
        <v>4343</v>
      </c>
      <c r="Q1075" s="4" t="s">
        <v>4344</v>
      </c>
      <c r="R1075" s="4">
        <v>93.4</v>
      </c>
      <c r="S1075" s="4">
        <v>0</v>
      </c>
      <c r="T1075" s="4">
        <v>0</v>
      </c>
      <c r="U1075" s="4">
        <v>0</v>
      </c>
      <c r="V1075" s="4">
        <v>0</v>
      </c>
      <c r="W1075" s="4">
        <v>4</v>
      </c>
      <c r="X1075" s="5">
        <v>3</v>
      </c>
      <c r="Z1075" s="3">
        <f t="shared" si="174"/>
        <v>4.0000000000000002E-4</v>
      </c>
      <c r="AA1075" s="4">
        <f t="shared" si="174"/>
        <v>4.0000000000000002E-4</v>
      </c>
      <c r="AB1075" s="4">
        <f t="shared" si="174"/>
        <v>4.0000000000000002E-4</v>
      </c>
      <c r="AC1075" s="4">
        <f t="shared" si="173"/>
        <v>4.0000000000000002E-4</v>
      </c>
      <c r="AD1075" s="4">
        <f t="shared" si="173"/>
        <v>1.1245064299945662E-3</v>
      </c>
      <c r="AE1075" s="5">
        <f t="shared" si="173"/>
        <v>8.7162395849709167E-4</v>
      </c>
      <c r="AF1075"/>
      <c r="AG1075" s="3">
        <f t="shared" si="179"/>
        <v>4.0000000000000002E-4</v>
      </c>
      <c r="AH1075" s="5">
        <f t="shared" si="180"/>
        <v>7.9871012949721926E-4</v>
      </c>
      <c r="AI1075"/>
      <c r="AJ1075" s="3">
        <f t="shared" si="181"/>
        <v>0.20116119519052744</v>
      </c>
      <c r="AK1075" s="4">
        <f t="shared" si="175"/>
        <v>0.20116119519052744</v>
      </c>
      <c r="AL1075" s="4">
        <f t="shared" si="182"/>
        <v>1</v>
      </c>
      <c r="AM1075" s="4">
        <f t="shared" si="176"/>
        <v>1.9967753237430481</v>
      </c>
      <c r="AN1075" s="4">
        <f t="shared" si="177"/>
        <v>0</v>
      </c>
      <c r="AO1075" s="4" t="str">
        <f t="shared" si="178"/>
        <v>K06942</v>
      </c>
      <c r="AP1075" s="16" t="str">
        <f t="shared" si="183"/>
        <v>#00FF00</v>
      </c>
    </row>
    <row r="1076" spans="1:42" x14ac:dyDescent="0.35">
      <c r="A1076" s="3" t="s">
        <v>4345</v>
      </c>
      <c r="B1076" s="4" t="s">
        <v>4346</v>
      </c>
      <c r="C1076" s="4" t="s">
        <v>4347</v>
      </c>
      <c r="D1076" s="23" t="s">
        <v>32</v>
      </c>
      <c r="E1076" s="4" t="s">
        <v>33</v>
      </c>
      <c r="F1076" s="4" t="s">
        <v>34</v>
      </c>
      <c r="G1076" s="4" t="s">
        <v>35</v>
      </c>
      <c r="H1076" s="4" t="s">
        <v>36</v>
      </c>
      <c r="I1076" s="4" t="s">
        <v>37</v>
      </c>
      <c r="J1076" s="4" t="s">
        <v>38</v>
      </c>
      <c r="K1076" s="4" t="s">
        <v>32</v>
      </c>
      <c r="L1076" s="4" t="s">
        <v>39</v>
      </c>
      <c r="M1076" s="4" t="s">
        <v>380</v>
      </c>
      <c r="N1076" s="4" t="s">
        <v>41</v>
      </c>
      <c r="O1076" s="4" t="s">
        <v>3326</v>
      </c>
      <c r="P1076" s="4" t="s">
        <v>3327</v>
      </c>
      <c r="Q1076" s="4" t="s">
        <v>4348</v>
      </c>
      <c r="R1076" s="4">
        <v>91.3</v>
      </c>
      <c r="S1076" s="4">
        <v>0</v>
      </c>
      <c r="T1076" s="4">
        <v>0</v>
      </c>
      <c r="U1076" s="4">
        <v>0</v>
      </c>
      <c r="V1076" s="4">
        <v>0</v>
      </c>
      <c r="W1076" s="4">
        <v>1</v>
      </c>
      <c r="X1076" s="5">
        <v>1</v>
      </c>
      <c r="Z1076" s="3">
        <f t="shared" si="174"/>
        <v>4.0000000000000002E-4</v>
      </c>
      <c r="AA1076" s="4">
        <f t="shared" si="174"/>
        <v>4.0000000000000002E-4</v>
      </c>
      <c r="AB1076" s="4">
        <f t="shared" si="174"/>
        <v>4.0000000000000002E-4</v>
      </c>
      <c r="AC1076" s="4">
        <f t="shared" si="173"/>
        <v>4.0000000000000002E-4</v>
      </c>
      <c r="AD1076" s="4">
        <f t="shared" si="173"/>
        <v>5.8112660749864162E-4</v>
      </c>
      <c r="AE1076" s="5">
        <f t="shared" si="173"/>
        <v>5.5720798616569727E-4</v>
      </c>
      <c r="AF1076"/>
      <c r="AG1076" s="3">
        <f t="shared" si="179"/>
        <v>4.0000000000000002E-4</v>
      </c>
      <c r="AH1076" s="5">
        <f t="shared" si="180"/>
        <v>5.1277819788811288E-4</v>
      </c>
      <c r="AI1076"/>
      <c r="AJ1076" s="3">
        <f t="shared" si="181"/>
        <v>0.18553614898453974</v>
      </c>
      <c r="AK1076" s="4">
        <f t="shared" si="175"/>
        <v>0.18553614898453974</v>
      </c>
      <c r="AL1076" s="4">
        <f t="shared" si="182"/>
        <v>1</v>
      </c>
      <c r="AM1076" s="4">
        <f t="shared" si="176"/>
        <v>1.2819454947202822</v>
      </c>
      <c r="AN1076" s="4">
        <f t="shared" si="177"/>
        <v>0</v>
      </c>
      <c r="AO1076" s="4" t="str">
        <f t="shared" si="178"/>
        <v>K00952</v>
      </c>
      <c r="AP1076" s="16" t="str">
        <f t="shared" si="183"/>
        <v>#00FF00</v>
      </c>
    </row>
    <row r="1077" spans="1:42" x14ac:dyDescent="0.35">
      <c r="A1077" s="3" t="s">
        <v>4349</v>
      </c>
      <c r="B1077" s="4" t="s">
        <v>4350</v>
      </c>
      <c r="C1077" s="4" t="s">
        <v>2794</v>
      </c>
      <c r="D1077" s="23" t="s">
        <v>32</v>
      </c>
      <c r="E1077" s="4" t="s">
        <v>33</v>
      </c>
      <c r="F1077" s="4" t="s">
        <v>34</v>
      </c>
      <c r="G1077" s="4" t="s">
        <v>35</v>
      </c>
      <c r="H1077" s="4" t="s">
        <v>36</v>
      </c>
      <c r="I1077" s="4" t="s">
        <v>37</v>
      </c>
      <c r="J1077" s="4" t="s">
        <v>38</v>
      </c>
      <c r="K1077" s="4" t="s">
        <v>32</v>
      </c>
      <c r="L1077" s="4" t="s">
        <v>39</v>
      </c>
      <c r="M1077" s="4" t="s">
        <v>175</v>
      </c>
      <c r="N1077" s="4" t="s">
        <v>41</v>
      </c>
      <c r="O1077" s="4" t="s">
        <v>4351</v>
      </c>
      <c r="P1077" s="4" t="s">
        <v>4352</v>
      </c>
      <c r="Q1077" s="4" t="s">
        <v>4353</v>
      </c>
      <c r="R1077" s="4">
        <v>81.900000000000006</v>
      </c>
      <c r="S1077" s="4">
        <v>0</v>
      </c>
      <c r="T1077" s="4">
        <v>0</v>
      </c>
      <c r="U1077" s="4">
        <v>0</v>
      </c>
      <c r="V1077" s="4">
        <v>0</v>
      </c>
      <c r="W1077" s="4">
        <v>4</v>
      </c>
      <c r="X1077" s="5">
        <v>8</v>
      </c>
      <c r="Z1077" s="3">
        <f t="shared" si="174"/>
        <v>4.0000000000000002E-4</v>
      </c>
      <c r="AA1077" s="4">
        <f t="shared" si="174"/>
        <v>4.0000000000000002E-4</v>
      </c>
      <c r="AB1077" s="4">
        <f t="shared" si="174"/>
        <v>4.0000000000000002E-4</v>
      </c>
      <c r="AC1077" s="4">
        <f t="shared" si="173"/>
        <v>4.0000000000000002E-4</v>
      </c>
      <c r="AD1077" s="4">
        <f t="shared" si="173"/>
        <v>1.1245064299945662E-3</v>
      </c>
      <c r="AE1077" s="5">
        <f t="shared" si="173"/>
        <v>1.6576638893255778E-3</v>
      </c>
      <c r="AF1077"/>
      <c r="AG1077" s="3">
        <f t="shared" si="179"/>
        <v>4.0000000000000002E-4</v>
      </c>
      <c r="AH1077" s="5">
        <f t="shared" si="180"/>
        <v>1.0607234397733813E-3</v>
      </c>
      <c r="AI1077"/>
      <c r="AJ1077" s="3">
        <f t="shared" si="181"/>
        <v>0.21152775077520236</v>
      </c>
      <c r="AK1077" s="4">
        <f t="shared" si="175"/>
        <v>0.21152775077520236</v>
      </c>
      <c r="AL1077" s="4">
        <f t="shared" si="182"/>
        <v>1</v>
      </c>
      <c r="AM1077" s="4">
        <f t="shared" si="176"/>
        <v>2.651808599433453</v>
      </c>
      <c r="AN1077" s="4">
        <f t="shared" si="177"/>
        <v>0</v>
      </c>
      <c r="AO1077" s="4" t="str">
        <f t="shared" si="178"/>
        <v>K03750, K07219</v>
      </c>
      <c r="AP1077" s="16" t="str">
        <f t="shared" si="183"/>
        <v>#00FF00</v>
      </c>
    </row>
    <row r="1078" spans="1:42" x14ac:dyDescent="0.35">
      <c r="A1078" s="3" t="s">
        <v>4354</v>
      </c>
      <c r="B1078" s="4"/>
      <c r="C1078" s="4"/>
      <c r="D1078" s="23" t="s">
        <v>32</v>
      </c>
      <c r="E1078" s="4" t="s">
        <v>101</v>
      </c>
      <c r="F1078" s="4" t="s">
        <v>34</v>
      </c>
      <c r="G1078" s="4"/>
      <c r="H1078" s="4"/>
      <c r="I1078" s="4"/>
      <c r="J1078" s="4"/>
      <c r="K1078" s="4"/>
      <c r="L1078" s="4"/>
      <c r="M1078" s="4" t="s">
        <v>131</v>
      </c>
      <c r="N1078" s="4" t="s">
        <v>41</v>
      </c>
      <c r="O1078" s="4" t="s">
        <v>2012</v>
      </c>
      <c r="P1078" s="4" t="s">
        <v>2013</v>
      </c>
      <c r="Q1078" s="4" t="s">
        <v>2014</v>
      </c>
      <c r="R1078" s="4">
        <v>86.7</v>
      </c>
      <c r="S1078" s="4">
        <v>0</v>
      </c>
      <c r="T1078" s="4">
        <v>0</v>
      </c>
      <c r="U1078" s="4">
        <v>0</v>
      </c>
      <c r="V1078" s="4">
        <v>0</v>
      </c>
      <c r="W1078" s="4">
        <v>3</v>
      </c>
      <c r="X1078" s="5">
        <v>2</v>
      </c>
      <c r="Z1078" s="3">
        <f t="shared" si="174"/>
        <v>4.0000000000000002E-4</v>
      </c>
      <c r="AA1078" s="4">
        <f t="shared" si="174"/>
        <v>4.0000000000000002E-4</v>
      </c>
      <c r="AB1078" s="4">
        <f t="shared" si="174"/>
        <v>4.0000000000000002E-4</v>
      </c>
      <c r="AC1078" s="4">
        <f t="shared" si="173"/>
        <v>4.0000000000000002E-4</v>
      </c>
      <c r="AD1078" s="4">
        <f t="shared" si="173"/>
        <v>9.4337982249592472E-4</v>
      </c>
      <c r="AE1078" s="5">
        <f t="shared" si="173"/>
        <v>7.1441597233139447E-4</v>
      </c>
      <c r="AF1078"/>
      <c r="AG1078" s="3">
        <f t="shared" si="179"/>
        <v>4.0000000000000002E-4</v>
      </c>
      <c r="AH1078" s="5">
        <f t="shared" si="180"/>
        <v>6.8593193160910646E-4</v>
      </c>
      <c r="AI1078"/>
      <c r="AJ1078" s="3">
        <f t="shared" si="181"/>
        <v>0.2111224808231208</v>
      </c>
      <c r="AK1078" s="4">
        <f t="shared" si="175"/>
        <v>0.2111224808231208</v>
      </c>
      <c r="AL1078" s="4">
        <f t="shared" si="182"/>
        <v>1</v>
      </c>
      <c r="AM1078" s="4">
        <f t="shared" si="176"/>
        <v>1.7148298290227662</v>
      </c>
      <c r="AN1078" s="4">
        <f t="shared" si="177"/>
        <v>0</v>
      </c>
      <c r="AO1078" s="4">
        <f t="shared" si="178"/>
        <v>0</v>
      </c>
      <c r="AP1078" s="16" t="str">
        <f t="shared" si="183"/>
        <v>#00FF00</v>
      </c>
    </row>
    <row r="1079" spans="1:42" x14ac:dyDescent="0.35">
      <c r="A1079" s="3" t="s">
        <v>4355</v>
      </c>
      <c r="B1079" s="4" t="s">
        <v>4356</v>
      </c>
      <c r="C1079" s="4" t="s">
        <v>4357</v>
      </c>
      <c r="D1079" s="23" t="s">
        <v>32</v>
      </c>
      <c r="E1079" s="4" t="s">
        <v>33</v>
      </c>
      <c r="F1079" s="4" t="s">
        <v>34</v>
      </c>
      <c r="G1079" s="4" t="s">
        <v>35</v>
      </c>
      <c r="H1079" s="4" t="s">
        <v>36</v>
      </c>
      <c r="I1079" s="4" t="s">
        <v>37</v>
      </c>
      <c r="J1079" s="4" t="s">
        <v>38</v>
      </c>
      <c r="K1079" s="4" t="s">
        <v>32</v>
      </c>
      <c r="L1079" s="4" t="s">
        <v>84</v>
      </c>
      <c r="M1079" s="4" t="s">
        <v>40</v>
      </c>
      <c r="N1079" s="4" t="s">
        <v>41</v>
      </c>
      <c r="O1079" s="4" t="s">
        <v>2303</v>
      </c>
      <c r="P1079" s="4" t="s">
        <v>2304</v>
      </c>
      <c r="Q1079" s="4" t="s">
        <v>4358</v>
      </c>
      <c r="R1079" s="4">
        <v>84.5</v>
      </c>
      <c r="S1079" s="4">
        <v>0</v>
      </c>
      <c r="T1079" s="4">
        <v>0</v>
      </c>
      <c r="U1079" s="4">
        <v>0</v>
      </c>
      <c r="V1079" s="4">
        <v>0</v>
      </c>
      <c r="W1079" s="4">
        <v>0</v>
      </c>
      <c r="X1079" s="5">
        <v>1</v>
      </c>
      <c r="Z1079" s="3">
        <f t="shared" si="174"/>
        <v>4.0000000000000002E-4</v>
      </c>
      <c r="AA1079" s="4">
        <f t="shared" si="174"/>
        <v>4.0000000000000002E-4</v>
      </c>
      <c r="AB1079" s="4">
        <f t="shared" si="174"/>
        <v>4.0000000000000002E-4</v>
      </c>
      <c r="AC1079" s="4">
        <f t="shared" si="173"/>
        <v>4.0000000000000002E-4</v>
      </c>
      <c r="AD1079" s="4">
        <f t="shared" si="173"/>
        <v>4.0000000000000002E-4</v>
      </c>
      <c r="AE1079" s="5">
        <f t="shared" si="173"/>
        <v>5.5720798616569727E-4</v>
      </c>
      <c r="AF1079"/>
      <c r="AG1079" s="3">
        <f t="shared" si="179"/>
        <v>4.0000000000000002E-4</v>
      </c>
      <c r="AH1079" s="5">
        <f t="shared" si="180"/>
        <v>4.5240266205523244E-4</v>
      </c>
      <c r="AI1079"/>
      <c r="AJ1079" s="3">
        <f t="shared" si="181"/>
        <v>0.42264973081037416</v>
      </c>
      <c r="AK1079" s="4">
        <f t="shared" si="175"/>
        <v>0.42264973081037416</v>
      </c>
      <c r="AL1079" s="4">
        <f t="shared" si="182"/>
        <v>1</v>
      </c>
      <c r="AM1079" s="4">
        <f t="shared" si="176"/>
        <v>1.1310066551380811</v>
      </c>
      <c r="AN1079" s="4">
        <f t="shared" si="177"/>
        <v>0</v>
      </c>
      <c r="AO1079" s="4" t="str">
        <f t="shared" si="178"/>
        <v>K01588</v>
      </c>
      <c r="AP1079" s="16" t="str">
        <f t="shared" si="183"/>
        <v>#00FF00</v>
      </c>
    </row>
    <row r="1080" spans="1:42" x14ac:dyDescent="0.35">
      <c r="A1080" s="3" t="s">
        <v>4359</v>
      </c>
      <c r="B1080" s="4" t="s">
        <v>841</v>
      </c>
      <c r="C1080" s="4"/>
      <c r="D1080" s="23" t="s">
        <v>32</v>
      </c>
      <c r="E1080" s="4" t="s">
        <v>33</v>
      </c>
      <c r="F1080" s="4" t="s">
        <v>34</v>
      </c>
      <c r="G1080" s="4" t="s">
        <v>35</v>
      </c>
      <c r="H1080" s="4" t="s">
        <v>36</v>
      </c>
      <c r="I1080" s="4" t="s">
        <v>37</v>
      </c>
      <c r="J1080" s="4" t="s">
        <v>38</v>
      </c>
      <c r="K1080" s="4" t="s">
        <v>32</v>
      </c>
      <c r="L1080" s="4" t="s">
        <v>111</v>
      </c>
      <c r="M1080" s="4" t="s">
        <v>157</v>
      </c>
      <c r="N1080" s="4" t="s">
        <v>41</v>
      </c>
      <c r="O1080" s="4" t="s">
        <v>842</v>
      </c>
      <c r="P1080" s="4" t="s">
        <v>843</v>
      </c>
      <c r="Q1080" s="4" t="s">
        <v>4360</v>
      </c>
      <c r="R1080" s="4">
        <v>87.7</v>
      </c>
      <c r="S1080" s="4">
        <v>0</v>
      </c>
      <c r="T1080" s="4">
        <v>0</v>
      </c>
      <c r="U1080" s="4">
        <v>0</v>
      </c>
      <c r="V1080" s="4">
        <v>0</v>
      </c>
      <c r="W1080" s="4">
        <v>0</v>
      </c>
      <c r="X1080" s="5">
        <v>0</v>
      </c>
      <c r="Z1080" s="3">
        <f t="shared" si="174"/>
        <v>4.0000000000000002E-4</v>
      </c>
      <c r="AA1080" s="4">
        <f t="shared" si="174"/>
        <v>4.0000000000000002E-4</v>
      </c>
      <c r="AB1080" s="4">
        <f t="shared" si="174"/>
        <v>4.0000000000000002E-4</v>
      </c>
      <c r="AC1080" s="4">
        <f t="shared" si="173"/>
        <v>4.0000000000000002E-4</v>
      </c>
      <c r="AD1080" s="4">
        <f t="shared" si="173"/>
        <v>4.0000000000000002E-4</v>
      </c>
      <c r="AE1080" s="5">
        <f t="shared" si="173"/>
        <v>4.0000000000000002E-4</v>
      </c>
      <c r="AF1080"/>
      <c r="AG1080" s="3">
        <f t="shared" si="179"/>
        <v>4.0000000000000002E-4</v>
      </c>
      <c r="AH1080" s="5">
        <f t="shared" si="180"/>
        <v>4.0000000000000002E-4</v>
      </c>
      <c r="AI1080"/>
      <c r="AJ1080" s="3" t="e">
        <f t="shared" si="181"/>
        <v>#DIV/0!</v>
      </c>
      <c r="AK1080" s="4">
        <f t="shared" si="175"/>
        <v>1</v>
      </c>
      <c r="AL1080" s="4">
        <f t="shared" si="182"/>
        <v>1</v>
      </c>
      <c r="AM1080" s="4">
        <f t="shared" si="176"/>
        <v>1</v>
      </c>
      <c r="AN1080" s="4">
        <f t="shared" si="177"/>
        <v>0</v>
      </c>
      <c r="AO1080" s="4" t="str">
        <f t="shared" si="178"/>
        <v>K09808</v>
      </c>
      <c r="AP1080" s="16" t="str">
        <f t="shared" si="183"/>
        <v>#00FF00</v>
      </c>
    </row>
    <row r="1081" spans="1:42" x14ac:dyDescent="0.35">
      <c r="A1081" s="3" t="s">
        <v>4361</v>
      </c>
      <c r="B1081" s="4" t="s">
        <v>4362</v>
      </c>
      <c r="C1081" s="4"/>
      <c r="D1081" s="23" t="s">
        <v>32</v>
      </c>
      <c r="E1081" s="4" t="s">
        <v>33</v>
      </c>
      <c r="F1081" s="4" t="s">
        <v>34</v>
      </c>
      <c r="G1081" s="4" t="s">
        <v>35</v>
      </c>
      <c r="H1081" s="4" t="s">
        <v>36</v>
      </c>
      <c r="I1081" s="4" t="s">
        <v>37</v>
      </c>
      <c r="J1081" s="4" t="s">
        <v>38</v>
      </c>
      <c r="K1081" s="4" t="s">
        <v>32</v>
      </c>
      <c r="L1081" s="4" t="s">
        <v>39</v>
      </c>
      <c r="M1081" s="4" t="s">
        <v>118</v>
      </c>
      <c r="N1081" s="4" t="s">
        <v>41</v>
      </c>
      <c r="O1081" s="4" t="s">
        <v>4363</v>
      </c>
      <c r="P1081" s="4" t="s">
        <v>4364</v>
      </c>
      <c r="Q1081" s="4" t="s">
        <v>4365</v>
      </c>
      <c r="R1081" s="4">
        <v>93.2</v>
      </c>
      <c r="S1081" s="4">
        <v>0</v>
      </c>
      <c r="T1081" s="4">
        <v>0</v>
      </c>
      <c r="U1081" s="4">
        <v>0</v>
      </c>
      <c r="V1081" s="4">
        <v>1</v>
      </c>
      <c r="W1081" s="4">
        <v>3</v>
      </c>
      <c r="X1081" s="5">
        <v>2</v>
      </c>
      <c r="Z1081" s="3">
        <f t="shared" si="174"/>
        <v>4.0000000000000002E-4</v>
      </c>
      <c r="AA1081" s="4">
        <f t="shared" si="174"/>
        <v>4.0000000000000002E-4</v>
      </c>
      <c r="AB1081" s="4">
        <f t="shared" si="174"/>
        <v>4.0000000000000002E-4</v>
      </c>
      <c r="AC1081" s="4">
        <f t="shared" si="173"/>
        <v>8.5351473922902499E-4</v>
      </c>
      <c r="AD1081" s="4">
        <f t="shared" si="173"/>
        <v>9.4337982249592472E-4</v>
      </c>
      <c r="AE1081" s="5">
        <f t="shared" si="173"/>
        <v>7.1441597233139447E-4</v>
      </c>
      <c r="AF1081"/>
      <c r="AG1081" s="3">
        <f t="shared" si="179"/>
        <v>4.0000000000000002E-4</v>
      </c>
      <c r="AH1081" s="5">
        <f t="shared" si="180"/>
        <v>8.371035113521148E-4</v>
      </c>
      <c r="AI1081"/>
      <c r="AJ1081" s="3">
        <f t="shared" si="181"/>
        <v>2.2439539200694116E-2</v>
      </c>
      <c r="AK1081" s="4">
        <f t="shared" si="175"/>
        <v>2.2439539200694116E-2</v>
      </c>
      <c r="AL1081" s="4">
        <f t="shared" si="182"/>
        <v>2.2439539200694116E-2</v>
      </c>
      <c r="AM1081" s="4">
        <f t="shared" si="176"/>
        <v>2.0927587783802868</v>
      </c>
      <c r="AN1081" s="4">
        <f t="shared" si="177"/>
        <v>1.0654060290850849</v>
      </c>
      <c r="AO1081" s="4" t="str">
        <f t="shared" si="178"/>
        <v>K02874</v>
      </c>
      <c r="AP1081" s="16" t="str">
        <f t="shared" si="183"/>
        <v>#FFFF00</v>
      </c>
    </row>
    <row r="1082" spans="1:42" x14ac:dyDescent="0.35">
      <c r="A1082" s="3" t="s">
        <v>4366</v>
      </c>
      <c r="B1082" s="4" t="s">
        <v>4367</v>
      </c>
      <c r="C1082" s="4"/>
      <c r="D1082" s="23" t="s">
        <v>32</v>
      </c>
      <c r="E1082" s="4" t="s">
        <v>33</v>
      </c>
      <c r="F1082" s="4" t="s">
        <v>34</v>
      </c>
      <c r="G1082" s="4" t="s">
        <v>35</v>
      </c>
      <c r="H1082" s="4" t="s">
        <v>36</v>
      </c>
      <c r="I1082" s="4" t="s">
        <v>37</v>
      </c>
      <c r="J1082" s="4" t="s">
        <v>38</v>
      </c>
      <c r="K1082" s="4" t="s">
        <v>32</v>
      </c>
      <c r="L1082" s="4" t="s">
        <v>39</v>
      </c>
      <c r="M1082" s="4" t="s">
        <v>143</v>
      </c>
      <c r="N1082" s="4" t="s">
        <v>41</v>
      </c>
      <c r="O1082" s="4" t="s">
        <v>4368</v>
      </c>
      <c r="P1082" s="4" t="s">
        <v>4369</v>
      </c>
      <c r="Q1082" s="4" t="s">
        <v>4370</v>
      </c>
      <c r="R1082" s="4">
        <v>86.2</v>
      </c>
      <c r="S1082" s="4">
        <v>0</v>
      </c>
      <c r="T1082" s="4">
        <v>0</v>
      </c>
      <c r="U1082" s="4">
        <v>0</v>
      </c>
      <c r="V1082" s="4">
        <v>0</v>
      </c>
      <c r="W1082" s="4">
        <v>1</v>
      </c>
      <c r="X1082" s="5">
        <v>2</v>
      </c>
      <c r="Z1082" s="3">
        <f t="shared" si="174"/>
        <v>4.0000000000000002E-4</v>
      </c>
      <c r="AA1082" s="4">
        <f t="shared" si="174"/>
        <v>4.0000000000000002E-4</v>
      </c>
      <c r="AB1082" s="4">
        <f t="shared" si="174"/>
        <v>4.0000000000000002E-4</v>
      </c>
      <c r="AC1082" s="4">
        <f t="shared" si="173"/>
        <v>4.0000000000000002E-4</v>
      </c>
      <c r="AD1082" s="4">
        <f t="shared" si="173"/>
        <v>5.8112660749864162E-4</v>
      </c>
      <c r="AE1082" s="5">
        <f t="shared" si="173"/>
        <v>7.1441597233139447E-4</v>
      </c>
      <c r="AF1082"/>
      <c r="AG1082" s="3">
        <f t="shared" si="179"/>
        <v>4.0000000000000002E-4</v>
      </c>
      <c r="AH1082" s="5">
        <f t="shared" si="180"/>
        <v>5.6518085994334535E-4</v>
      </c>
      <c r="AI1082"/>
      <c r="AJ1082" s="3">
        <f t="shared" si="181"/>
        <v>0.21152775077520236</v>
      </c>
      <c r="AK1082" s="4">
        <f t="shared" si="175"/>
        <v>0.21152775077520236</v>
      </c>
      <c r="AL1082" s="4">
        <f t="shared" si="182"/>
        <v>1</v>
      </c>
      <c r="AM1082" s="4">
        <f t="shared" si="176"/>
        <v>1.4129521498583633</v>
      </c>
      <c r="AN1082" s="4">
        <f t="shared" si="177"/>
        <v>0</v>
      </c>
      <c r="AO1082" s="4" t="str">
        <f t="shared" si="178"/>
        <v>K06885</v>
      </c>
      <c r="AP1082" s="16" t="str">
        <f t="shared" si="183"/>
        <v>#00FF00</v>
      </c>
    </row>
    <row r="1083" spans="1:42" x14ac:dyDescent="0.35">
      <c r="A1083" s="3" t="s">
        <v>4371</v>
      </c>
      <c r="B1083" s="4"/>
      <c r="C1083" s="4"/>
      <c r="D1083" s="23" t="s">
        <v>32</v>
      </c>
      <c r="E1083" s="4" t="s">
        <v>33</v>
      </c>
      <c r="F1083" s="4" t="s">
        <v>34</v>
      </c>
      <c r="G1083" s="4" t="s">
        <v>35</v>
      </c>
      <c r="H1083" s="4" t="s">
        <v>36</v>
      </c>
      <c r="I1083" s="4" t="s">
        <v>37</v>
      </c>
      <c r="J1083" s="4" t="s">
        <v>38</v>
      </c>
      <c r="K1083" s="4" t="s">
        <v>32</v>
      </c>
      <c r="L1083" s="4" t="s">
        <v>373</v>
      </c>
      <c r="M1083" s="4" t="s">
        <v>343</v>
      </c>
      <c r="N1083" s="4" t="s">
        <v>41</v>
      </c>
      <c r="O1083" s="4" t="s">
        <v>4372</v>
      </c>
      <c r="P1083" s="4" t="s">
        <v>4373</v>
      </c>
      <c r="Q1083" s="4" t="s">
        <v>4374</v>
      </c>
      <c r="R1083" s="4">
        <v>91.2</v>
      </c>
      <c r="S1083" s="4">
        <v>0</v>
      </c>
      <c r="T1083" s="4">
        <v>0</v>
      </c>
      <c r="U1083" s="4">
        <v>0</v>
      </c>
      <c r="V1083" s="4">
        <v>0</v>
      </c>
      <c r="W1083" s="4">
        <v>1</v>
      </c>
      <c r="X1083" s="5">
        <v>2</v>
      </c>
      <c r="Z1083" s="3">
        <f t="shared" si="174"/>
        <v>4.0000000000000002E-4</v>
      </c>
      <c r="AA1083" s="4">
        <f t="shared" si="174"/>
        <v>4.0000000000000002E-4</v>
      </c>
      <c r="AB1083" s="4">
        <f t="shared" si="174"/>
        <v>4.0000000000000002E-4</v>
      </c>
      <c r="AC1083" s="4">
        <f t="shared" si="173"/>
        <v>4.0000000000000002E-4</v>
      </c>
      <c r="AD1083" s="4">
        <f t="shared" si="173"/>
        <v>5.8112660749864162E-4</v>
      </c>
      <c r="AE1083" s="5">
        <f t="shared" si="173"/>
        <v>7.1441597233139447E-4</v>
      </c>
      <c r="AF1083"/>
      <c r="AG1083" s="3">
        <f t="shared" si="179"/>
        <v>4.0000000000000002E-4</v>
      </c>
      <c r="AH1083" s="5">
        <f t="shared" si="180"/>
        <v>5.6518085994334535E-4</v>
      </c>
      <c r="AI1083"/>
      <c r="AJ1083" s="3">
        <f t="shared" si="181"/>
        <v>0.21152775077520236</v>
      </c>
      <c r="AK1083" s="4">
        <f t="shared" si="175"/>
        <v>0.21152775077520236</v>
      </c>
      <c r="AL1083" s="4">
        <f t="shared" si="182"/>
        <v>1</v>
      </c>
      <c r="AM1083" s="4">
        <f t="shared" si="176"/>
        <v>1.4129521498583633</v>
      </c>
      <c r="AN1083" s="4">
        <f t="shared" si="177"/>
        <v>0</v>
      </c>
      <c r="AO1083" s="4">
        <f t="shared" si="178"/>
        <v>0</v>
      </c>
      <c r="AP1083" s="16" t="str">
        <f t="shared" si="183"/>
        <v>#00FF00</v>
      </c>
    </row>
    <row r="1084" spans="1:42" x14ac:dyDescent="0.35">
      <c r="A1084" s="3" t="s">
        <v>4375</v>
      </c>
      <c r="B1084" s="4" t="s">
        <v>4376</v>
      </c>
      <c r="C1084" s="4" t="s">
        <v>4377</v>
      </c>
      <c r="D1084" s="23" t="s">
        <v>32</v>
      </c>
      <c r="E1084" s="4" t="s">
        <v>33</v>
      </c>
      <c r="F1084" s="4" t="s">
        <v>34</v>
      </c>
      <c r="G1084" s="4" t="s">
        <v>35</v>
      </c>
      <c r="H1084" s="4" t="s">
        <v>36</v>
      </c>
      <c r="I1084" s="4" t="s">
        <v>37</v>
      </c>
      <c r="J1084" s="4" t="s">
        <v>38</v>
      </c>
      <c r="K1084" s="4" t="s">
        <v>32</v>
      </c>
      <c r="L1084" s="4" t="s">
        <v>39</v>
      </c>
      <c r="M1084" s="4" t="s">
        <v>105</v>
      </c>
      <c r="N1084" s="4" t="s">
        <v>41</v>
      </c>
      <c r="O1084" s="4" t="s">
        <v>2587</v>
      </c>
      <c r="P1084" s="4" t="s">
        <v>2588</v>
      </c>
      <c r="Q1084" s="4" t="s">
        <v>4378</v>
      </c>
      <c r="R1084" s="4">
        <v>78.3</v>
      </c>
      <c r="S1084" s="4">
        <v>0</v>
      </c>
      <c r="T1084" s="4">
        <v>0</v>
      </c>
      <c r="U1084" s="4">
        <v>0</v>
      </c>
      <c r="V1084" s="4">
        <v>0</v>
      </c>
      <c r="W1084" s="4">
        <v>0</v>
      </c>
      <c r="X1084" s="5">
        <v>1</v>
      </c>
      <c r="Z1084" s="3">
        <f t="shared" si="174"/>
        <v>4.0000000000000002E-4</v>
      </c>
      <c r="AA1084" s="4">
        <f t="shared" si="174"/>
        <v>4.0000000000000002E-4</v>
      </c>
      <c r="AB1084" s="4">
        <f t="shared" si="174"/>
        <v>4.0000000000000002E-4</v>
      </c>
      <c r="AC1084" s="4">
        <f t="shared" si="173"/>
        <v>4.0000000000000002E-4</v>
      </c>
      <c r="AD1084" s="4">
        <f t="shared" si="173"/>
        <v>4.0000000000000002E-4</v>
      </c>
      <c r="AE1084" s="5">
        <f t="shared" si="173"/>
        <v>5.5720798616569727E-4</v>
      </c>
      <c r="AF1084"/>
      <c r="AG1084" s="3">
        <f t="shared" si="179"/>
        <v>4.0000000000000002E-4</v>
      </c>
      <c r="AH1084" s="5">
        <f t="shared" si="180"/>
        <v>4.5240266205523244E-4</v>
      </c>
      <c r="AI1084"/>
      <c r="AJ1084" s="3">
        <f t="shared" si="181"/>
        <v>0.42264973081037416</v>
      </c>
      <c r="AK1084" s="4">
        <f t="shared" si="175"/>
        <v>0.42264973081037416</v>
      </c>
      <c r="AL1084" s="4">
        <f t="shared" si="182"/>
        <v>1</v>
      </c>
      <c r="AM1084" s="4">
        <f t="shared" si="176"/>
        <v>1.1310066551380811</v>
      </c>
      <c r="AN1084" s="4">
        <f t="shared" si="177"/>
        <v>0</v>
      </c>
      <c r="AO1084" s="4" t="str">
        <f t="shared" si="178"/>
        <v>K20215</v>
      </c>
      <c r="AP1084" s="16" t="str">
        <f t="shared" si="183"/>
        <v>#00FF00</v>
      </c>
    </row>
    <row r="1085" spans="1:42" x14ac:dyDescent="0.35">
      <c r="A1085" s="3" t="s">
        <v>4379</v>
      </c>
      <c r="B1085" s="4"/>
      <c r="C1085" s="4"/>
      <c r="D1085" s="23" t="s">
        <v>32</v>
      </c>
      <c r="E1085" s="4" t="s">
        <v>33</v>
      </c>
      <c r="F1085" s="4" t="s">
        <v>34</v>
      </c>
      <c r="G1085" s="4" t="s">
        <v>549</v>
      </c>
      <c r="H1085" s="4" t="s">
        <v>549</v>
      </c>
      <c r="I1085" s="4" t="s">
        <v>549</v>
      </c>
      <c r="J1085" s="4" t="s">
        <v>549</v>
      </c>
      <c r="K1085" s="4" t="s">
        <v>549</v>
      </c>
      <c r="L1085" s="4" t="s">
        <v>549</v>
      </c>
      <c r="M1085" s="4" t="s">
        <v>284</v>
      </c>
      <c r="N1085" s="4" t="s">
        <v>41</v>
      </c>
      <c r="O1085" s="4" t="s">
        <v>50</v>
      </c>
      <c r="P1085" s="4" t="s">
        <v>50</v>
      </c>
      <c r="Q1085" s="4" t="s">
        <v>4380</v>
      </c>
      <c r="R1085" s="4">
        <v>52.2</v>
      </c>
      <c r="S1085" s="4">
        <v>0</v>
      </c>
      <c r="T1085" s="4">
        <v>0</v>
      </c>
      <c r="U1085" s="4">
        <v>0</v>
      </c>
      <c r="V1085" s="4">
        <v>0</v>
      </c>
      <c r="W1085" s="4">
        <v>1</v>
      </c>
      <c r="X1085" s="5">
        <v>0</v>
      </c>
      <c r="Z1085" s="3">
        <f t="shared" si="174"/>
        <v>4.0000000000000002E-4</v>
      </c>
      <c r="AA1085" s="4">
        <f t="shared" si="174"/>
        <v>4.0000000000000002E-4</v>
      </c>
      <c r="AB1085" s="4">
        <f t="shared" si="174"/>
        <v>4.0000000000000002E-4</v>
      </c>
      <c r="AC1085" s="4">
        <f t="shared" si="173"/>
        <v>4.0000000000000002E-4</v>
      </c>
      <c r="AD1085" s="4">
        <f t="shared" si="173"/>
        <v>5.8112660749864162E-4</v>
      </c>
      <c r="AE1085" s="5">
        <f t="shared" si="173"/>
        <v>4.0000000000000002E-4</v>
      </c>
      <c r="AF1085"/>
      <c r="AG1085" s="3">
        <f t="shared" si="179"/>
        <v>4.0000000000000002E-4</v>
      </c>
      <c r="AH1085" s="5">
        <f t="shared" si="180"/>
        <v>4.6037553583288052E-4</v>
      </c>
      <c r="AI1085"/>
      <c r="AJ1085" s="3">
        <f t="shared" si="181"/>
        <v>0.42264973081037438</v>
      </c>
      <c r="AK1085" s="4">
        <f t="shared" si="175"/>
        <v>0.42264973081037438</v>
      </c>
      <c r="AL1085" s="4">
        <f t="shared" si="182"/>
        <v>1</v>
      </c>
      <c r="AM1085" s="4">
        <f t="shared" si="176"/>
        <v>1.1509388395822013</v>
      </c>
      <c r="AN1085" s="4">
        <f t="shared" si="177"/>
        <v>0</v>
      </c>
      <c r="AO1085" s="4">
        <f t="shared" si="178"/>
        <v>0</v>
      </c>
      <c r="AP1085" s="16" t="str">
        <f t="shared" si="183"/>
        <v>#00FF00</v>
      </c>
    </row>
    <row r="1086" spans="1:42" x14ac:dyDescent="0.35">
      <c r="A1086" s="3" t="s">
        <v>4381</v>
      </c>
      <c r="B1086" s="4" t="s">
        <v>4382</v>
      </c>
      <c r="C1086" s="4"/>
      <c r="D1086" s="23" t="s">
        <v>32</v>
      </c>
      <c r="E1086" s="4" t="s">
        <v>101</v>
      </c>
      <c r="F1086" s="4" t="s">
        <v>34</v>
      </c>
      <c r="G1086" s="4"/>
      <c r="H1086" s="4"/>
      <c r="I1086" s="4"/>
      <c r="J1086" s="4"/>
      <c r="K1086" s="4"/>
      <c r="L1086" s="4"/>
      <c r="M1086" s="4" t="s">
        <v>392</v>
      </c>
      <c r="N1086" s="4" t="s">
        <v>41</v>
      </c>
      <c r="O1086" s="4" t="s">
        <v>4383</v>
      </c>
      <c r="P1086" s="4" t="s">
        <v>4384</v>
      </c>
      <c r="Q1086" s="4" t="s">
        <v>4385</v>
      </c>
      <c r="R1086" s="4">
        <v>83.1</v>
      </c>
      <c r="S1086" s="4">
        <v>0</v>
      </c>
      <c r="T1086" s="4">
        <v>0</v>
      </c>
      <c r="U1086" s="4">
        <v>0</v>
      </c>
      <c r="V1086" s="4">
        <v>7</v>
      </c>
      <c r="W1086" s="4">
        <v>10</v>
      </c>
      <c r="X1086" s="5">
        <v>16</v>
      </c>
      <c r="Z1086" s="3">
        <f t="shared" si="174"/>
        <v>4.0000000000000002E-4</v>
      </c>
      <c r="AA1086" s="4">
        <f t="shared" si="174"/>
        <v>4.0000000000000002E-4</v>
      </c>
      <c r="AB1086" s="4">
        <f t="shared" si="174"/>
        <v>4.0000000000000002E-4</v>
      </c>
      <c r="AC1086" s="4">
        <f t="shared" si="173"/>
        <v>3.5746031746031748E-3</v>
      </c>
      <c r="AD1086" s="4">
        <f t="shared" si="173"/>
        <v>2.2112660749864154E-3</v>
      </c>
      <c r="AE1086" s="5">
        <f t="shared" si="173"/>
        <v>2.9153277786511558E-3</v>
      </c>
      <c r="AF1086"/>
      <c r="AG1086" s="3">
        <f t="shared" si="179"/>
        <v>4.0000000000000002E-4</v>
      </c>
      <c r="AH1086" s="5">
        <f t="shared" si="180"/>
        <v>2.900399009413582E-3</v>
      </c>
      <c r="AI1086"/>
      <c r="AJ1086" s="3">
        <f t="shared" si="181"/>
        <v>2.389865308043225E-2</v>
      </c>
      <c r="AK1086" s="4">
        <f t="shared" si="175"/>
        <v>2.389865308043225E-2</v>
      </c>
      <c r="AL1086" s="4">
        <f t="shared" si="182"/>
        <v>2.389865308043225E-2</v>
      </c>
      <c r="AM1086" s="4">
        <f t="shared" si="176"/>
        <v>7.2509975235339548</v>
      </c>
      <c r="AN1086" s="4">
        <f t="shared" si="177"/>
        <v>2.8581794810945604</v>
      </c>
      <c r="AO1086" s="4" t="str">
        <f t="shared" si="178"/>
        <v>K02864</v>
      </c>
      <c r="AP1086" s="16" t="str">
        <f t="shared" si="183"/>
        <v>#FF8000</v>
      </c>
    </row>
    <row r="1087" spans="1:42" x14ac:dyDescent="0.35">
      <c r="A1087" s="3" t="s">
        <v>4386</v>
      </c>
      <c r="B1087" s="4"/>
      <c r="C1087" s="4"/>
      <c r="D1087" s="23" t="s">
        <v>32</v>
      </c>
      <c r="E1087" s="4" t="s">
        <v>33</v>
      </c>
      <c r="F1087" s="4" t="s">
        <v>34</v>
      </c>
      <c r="G1087" s="4" t="s">
        <v>35</v>
      </c>
      <c r="H1087" s="4" t="s">
        <v>36</v>
      </c>
      <c r="I1087" s="4" t="s">
        <v>37</v>
      </c>
      <c r="J1087" s="4" t="s">
        <v>38</v>
      </c>
      <c r="K1087" s="4" t="s">
        <v>32</v>
      </c>
      <c r="L1087" s="4" t="s">
        <v>39</v>
      </c>
      <c r="M1087" s="4" t="s">
        <v>603</v>
      </c>
      <c r="N1087" s="4" t="s">
        <v>41</v>
      </c>
      <c r="O1087" s="4" t="s">
        <v>50</v>
      </c>
      <c r="P1087" s="4" t="s">
        <v>50</v>
      </c>
      <c r="Q1087" s="4" t="s">
        <v>51</v>
      </c>
      <c r="R1087" s="4">
        <v>90.6</v>
      </c>
      <c r="S1087" s="4">
        <v>0</v>
      </c>
      <c r="T1087" s="4">
        <v>0</v>
      </c>
      <c r="U1087" s="4">
        <v>0</v>
      </c>
      <c r="V1087" s="4">
        <v>0</v>
      </c>
      <c r="W1087" s="4">
        <v>0</v>
      </c>
      <c r="X1087" s="5">
        <v>0</v>
      </c>
      <c r="Z1087" s="3">
        <f t="shared" si="174"/>
        <v>4.0000000000000002E-4</v>
      </c>
      <c r="AA1087" s="4">
        <f t="shared" si="174"/>
        <v>4.0000000000000002E-4</v>
      </c>
      <c r="AB1087" s="4">
        <f t="shared" si="174"/>
        <v>4.0000000000000002E-4</v>
      </c>
      <c r="AC1087" s="4">
        <f t="shared" si="174"/>
        <v>4.0000000000000002E-4</v>
      </c>
      <c r="AD1087" s="4">
        <f t="shared" si="174"/>
        <v>4.0000000000000002E-4</v>
      </c>
      <c r="AE1087" s="5">
        <f t="shared" si="174"/>
        <v>4.0000000000000002E-4</v>
      </c>
      <c r="AF1087"/>
      <c r="AG1087" s="3">
        <f t="shared" si="179"/>
        <v>4.0000000000000002E-4</v>
      </c>
      <c r="AH1087" s="5">
        <f t="shared" si="180"/>
        <v>4.0000000000000002E-4</v>
      </c>
      <c r="AI1087"/>
      <c r="AJ1087" s="3" t="e">
        <f t="shared" si="181"/>
        <v>#DIV/0!</v>
      </c>
      <c r="AK1087" s="4">
        <f t="shared" si="175"/>
        <v>1</v>
      </c>
      <c r="AL1087" s="4">
        <f t="shared" si="182"/>
        <v>1</v>
      </c>
      <c r="AM1087" s="4">
        <f t="shared" si="176"/>
        <v>1</v>
      </c>
      <c r="AN1087" s="4">
        <f t="shared" si="177"/>
        <v>0</v>
      </c>
      <c r="AO1087" s="4">
        <f t="shared" si="178"/>
        <v>0</v>
      </c>
      <c r="AP1087" s="16" t="str">
        <f t="shared" si="183"/>
        <v>#00FF00</v>
      </c>
    </row>
    <row r="1088" spans="1:42" x14ac:dyDescent="0.35">
      <c r="A1088" s="3" t="s">
        <v>4387</v>
      </c>
      <c r="B1088" s="4"/>
      <c r="C1088" s="4"/>
      <c r="D1088" s="23" t="s">
        <v>32</v>
      </c>
      <c r="E1088" s="4" t="s">
        <v>33</v>
      </c>
      <c r="F1088" s="4" t="s">
        <v>34</v>
      </c>
      <c r="G1088" s="4" t="s">
        <v>35</v>
      </c>
      <c r="H1088" s="4" t="s">
        <v>36</v>
      </c>
      <c r="I1088" s="4" t="s">
        <v>37</v>
      </c>
      <c r="J1088" s="4" t="s">
        <v>38</v>
      </c>
      <c r="K1088" s="4" t="s">
        <v>32</v>
      </c>
      <c r="L1088" s="4" t="s">
        <v>39</v>
      </c>
      <c r="M1088" s="4" t="s">
        <v>169</v>
      </c>
      <c r="N1088" s="4" t="s">
        <v>41</v>
      </c>
      <c r="O1088" s="4" t="s">
        <v>1006</v>
      </c>
      <c r="P1088" s="4" t="s">
        <v>1007</v>
      </c>
      <c r="Q1088" s="4" t="s">
        <v>4388</v>
      </c>
      <c r="R1088" s="4">
        <v>100</v>
      </c>
      <c r="S1088" s="4">
        <v>0</v>
      </c>
      <c r="T1088" s="4">
        <v>0</v>
      </c>
      <c r="U1088" s="4">
        <v>0</v>
      </c>
      <c r="V1088" s="4">
        <v>0</v>
      </c>
      <c r="W1088" s="4">
        <v>1</v>
      </c>
      <c r="X1088" s="5">
        <v>0</v>
      </c>
      <c r="Z1088" s="3">
        <f t="shared" ref="Z1088:AE1130" si="184">(S1088/S$1487)+0.0004</f>
        <v>4.0000000000000002E-4</v>
      </c>
      <c r="AA1088" s="4">
        <f t="shared" si="184"/>
        <v>4.0000000000000002E-4</v>
      </c>
      <c r="AB1088" s="4">
        <f t="shared" si="184"/>
        <v>4.0000000000000002E-4</v>
      </c>
      <c r="AC1088" s="4">
        <f t="shared" si="184"/>
        <v>4.0000000000000002E-4</v>
      </c>
      <c r="AD1088" s="4">
        <f t="shared" si="184"/>
        <v>5.8112660749864162E-4</v>
      </c>
      <c r="AE1088" s="5">
        <f t="shared" si="184"/>
        <v>4.0000000000000002E-4</v>
      </c>
      <c r="AF1088"/>
      <c r="AG1088" s="3">
        <f t="shared" si="179"/>
        <v>4.0000000000000002E-4</v>
      </c>
      <c r="AH1088" s="5">
        <f t="shared" si="180"/>
        <v>4.6037553583288052E-4</v>
      </c>
      <c r="AI1088"/>
      <c r="AJ1088" s="3">
        <f t="shared" si="181"/>
        <v>0.42264973081037438</v>
      </c>
      <c r="AK1088" s="4">
        <f t="shared" si="175"/>
        <v>0.42264973081037438</v>
      </c>
      <c r="AL1088" s="4">
        <f t="shared" si="182"/>
        <v>1</v>
      </c>
      <c r="AM1088" s="4">
        <f t="shared" si="176"/>
        <v>1.1509388395822013</v>
      </c>
      <c r="AN1088" s="4">
        <f t="shared" si="177"/>
        <v>0</v>
      </c>
      <c r="AO1088" s="4">
        <f t="shared" si="178"/>
        <v>0</v>
      </c>
      <c r="AP1088" s="16" t="str">
        <f t="shared" si="183"/>
        <v>#00FF00</v>
      </c>
    </row>
    <row r="1089" spans="1:42" x14ac:dyDescent="0.35">
      <c r="A1089" s="3" t="s">
        <v>4389</v>
      </c>
      <c r="B1089" s="4" t="s">
        <v>1820</v>
      </c>
      <c r="C1089" s="4" t="s">
        <v>1821</v>
      </c>
      <c r="D1089" s="23" t="s">
        <v>32</v>
      </c>
      <c r="E1089" s="4" t="s">
        <v>33</v>
      </c>
      <c r="F1089" s="4" t="s">
        <v>34</v>
      </c>
      <c r="G1089" s="4" t="s">
        <v>35</v>
      </c>
      <c r="H1089" s="4" t="s">
        <v>36</v>
      </c>
      <c r="I1089" s="4" t="s">
        <v>37</v>
      </c>
      <c r="J1089" s="4" t="s">
        <v>38</v>
      </c>
      <c r="K1089" s="4" t="s">
        <v>32</v>
      </c>
      <c r="L1089" s="4" t="s">
        <v>39</v>
      </c>
      <c r="M1089" s="4" t="s">
        <v>385</v>
      </c>
      <c r="N1089" s="4" t="s">
        <v>41</v>
      </c>
      <c r="O1089" s="4" t="s">
        <v>1822</v>
      </c>
      <c r="P1089" s="4" t="s">
        <v>1823</v>
      </c>
      <c r="Q1089" s="4" t="s">
        <v>4390</v>
      </c>
      <c r="R1089" s="4">
        <v>64.900000000000006</v>
      </c>
      <c r="S1089" s="4">
        <v>0</v>
      </c>
      <c r="T1089" s="4">
        <v>0</v>
      </c>
      <c r="U1089" s="4">
        <v>0</v>
      </c>
      <c r="V1089" s="4">
        <v>1</v>
      </c>
      <c r="W1089" s="4">
        <v>1</v>
      </c>
      <c r="X1089" s="5">
        <v>1</v>
      </c>
      <c r="Z1089" s="3">
        <f t="shared" si="184"/>
        <v>4.0000000000000002E-4</v>
      </c>
      <c r="AA1089" s="4">
        <f t="shared" si="184"/>
        <v>4.0000000000000002E-4</v>
      </c>
      <c r="AB1089" s="4">
        <f t="shared" si="184"/>
        <v>4.0000000000000002E-4</v>
      </c>
      <c r="AC1089" s="4">
        <f t="shared" si="184"/>
        <v>8.5351473922902499E-4</v>
      </c>
      <c r="AD1089" s="4">
        <f t="shared" si="184"/>
        <v>5.8112660749864162E-4</v>
      </c>
      <c r="AE1089" s="5">
        <f t="shared" si="184"/>
        <v>5.5720798616569727E-4</v>
      </c>
      <c r="AF1089"/>
      <c r="AG1089" s="3">
        <f t="shared" si="179"/>
        <v>4.0000000000000002E-4</v>
      </c>
      <c r="AH1089" s="5">
        <f t="shared" si="180"/>
        <v>6.6394977763112133E-4</v>
      </c>
      <c r="AI1089"/>
      <c r="AJ1089" s="3">
        <f t="shared" si="181"/>
        <v>0.1088688786831371</v>
      </c>
      <c r="AK1089" s="4">
        <f t="shared" si="175"/>
        <v>0.1088688786831371</v>
      </c>
      <c r="AL1089" s="4">
        <f t="shared" si="182"/>
        <v>1</v>
      </c>
      <c r="AM1089" s="4">
        <f t="shared" si="176"/>
        <v>1.6598744440778033</v>
      </c>
      <c r="AN1089" s="4">
        <f t="shared" si="177"/>
        <v>0</v>
      </c>
      <c r="AO1089" s="4" t="str">
        <f t="shared" si="178"/>
        <v>K02190</v>
      </c>
      <c r="AP1089" s="16" t="str">
        <f t="shared" si="183"/>
        <v>#00FF00</v>
      </c>
    </row>
    <row r="1090" spans="1:42" x14ac:dyDescent="0.35">
      <c r="A1090" s="3" t="s">
        <v>4391</v>
      </c>
      <c r="B1090" s="4" t="s">
        <v>4392</v>
      </c>
      <c r="C1090" s="4" t="s">
        <v>4393</v>
      </c>
      <c r="D1090" s="23" t="s">
        <v>32</v>
      </c>
      <c r="E1090" s="4" t="s">
        <v>33</v>
      </c>
      <c r="F1090" s="4" t="s">
        <v>34</v>
      </c>
      <c r="G1090" s="4" t="s">
        <v>35</v>
      </c>
      <c r="H1090" s="4" t="s">
        <v>36</v>
      </c>
      <c r="I1090" s="4" t="s">
        <v>37</v>
      </c>
      <c r="J1090" s="4" t="s">
        <v>38</v>
      </c>
      <c r="K1090" s="4" t="s">
        <v>32</v>
      </c>
      <c r="L1090" s="4" t="s">
        <v>39</v>
      </c>
      <c r="M1090" s="4" t="s">
        <v>102</v>
      </c>
      <c r="N1090" s="4" t="s">
        <v>41</v>
      </c>
      <c r="O1090" s="4" t="s">
        <v>4394</v>
      </c>
      <c r="P1090" s="4" t="s">
        <v>4395</v>
      </c>
      <c r="Q1090" s="4" t="s">
        <v>4396</v>
      </c>
      <c r="R1090" s="4">
        <v>94.2</v>
      </c>
      <c r="S1090" s="4">
        <v>0</v>
      </c>
      <c r="T1090" s="4">
        <v>0</v>
      </c>
      <c r="U1090" s="4">
        <v>0</v>
      </c>
      <c r="V1090" s="4">
        <v>3</v>
      </c>
      <c r="W1090" s="4">
        <v>5</v>
      </c>
      <c r="X1090" s="5">
        <v>6</v>
      </c>
      <c r="Z1090" s="3">
        <f t="shared" si="184"/>
        <v>4.0000000000000002E-4</v>
      </c>
      <c r="AA1090" s="4">
        <f t="shared" si="184"/>
        <v>4.0000000000000002E-4</v>
      </c>
      <c r="AB1090" s="4">
        <f t="shared" si="184"/>
        <v>4.0000000000000002E-4</v>
      </c>
      <c r="AC1090" s="4">
        <f t="shared" si="184"/>
        <v>1.7605442176870747E-3</v>
      </c>
      <c r="AD1090" s="4">
        <f t="shared" si="184"/>
        <v>1.3056330374932078E-3</v>
      </c>
      <c r="AE1090" s="5">
        <f t="shared" si="184"/>
        <v>1.3432479169941834E-3</v>
      </c>
      <c r="AF1090"/>
      <c r="AG1090" s="3">
        <f t="shared" si="179"/>
        <v>4.0000000000000002E-4</v>
      </c>
      <c r="AH1090" s="5">
        <f t="shared" si="180"/>
        <v>1.4698083907248218E-3</v>
      </c>
      <c r="AI1090"/>
      <c r="AJ1090" s="3">
        <f t="shared" si="181"/>
        <v>1.8065391002233609E-2</v>
      </c>
      <c r="AK1090" s="4">
        <f t="shared" ref="AK1090:AK1153" si="185">IFERROR(AJ1090,1)</f>
        <v>1.8065391002233609E-2</v>
      </c>
      <c r="AL1090" s="4">
        <f t="shared" si="182"/>
        <v>1.8065391002233609E-2</v>
      </c>
      <c r="AM1090" s="4">
        <f t="shared" ref="AM1090:AM1153" si="186">AH1090/AG1090</f>
        <v>3.6745209768120546</v>
      </c>
      <c r="AN1090" s="4">
        <f t="shared" ref="AN1090:AN1153" si="187">IF(AL1090=1,LOG(AL1090,2),LOG(AM1090,2))</f>
        <v>1.8775561875212932</v>
      </c>
      <c r="AO1090" s="4" t="str">
        <f t="shared" ref="AO1090:AO1153" si="188">B1090</f>
        <v>K01866</v>
      </c>
      <c r="AP1090" s="16" t="str">
        <f t="shared" si="183"/>
        <v>#FFFF00</v>
      </c>
    </row>
    <row r="1091" spans="1:42" x14ac:dyDescent="0.35">
      <c r="A1091" s="3" t="s">
        <v>4397</v>
      </c>
      <c r="B1091" s="4"/>
      <c r="C1091" s="4"/>
      <c r="D1091" s="23" t="s">
        <v>32</v>
      </c>
      <c r="E1091" s="4" t="s">
        <v>101</v>
      </c>
      <c r="F1091" s="4" t="s">
        <v>34</v>
      </c>
      <c r="G1091" s="4"/>
      <c r="H1091" s="4"/>
      <c r="I1091" s="4"/>
      <c r="J1091" s="4"/>
      <c r="K1091" s="4"/>
      <c r="L1091" s="4"/>
      <c r="M1091" s="4" t="s">
        <v>197</v>
      </c>
      <c r="N1091" s="4" t="s">
        <v>41</v>
      </c>
      <c r="O1091" s="4" t="s">
        <v>2875</v>
      </c>
      <c r="P1091" s="4" t="s">
        <v>2876</v>
      </c>
      <c r="Q1091" s="4" t="s">
        <v>2877</v>
      </c>
      <c r="R1091" s="4">
        <v>88.6</v>
      </c>
      <c r="S1091" s="4">
        <v>0</v>
      </c>
      <c r="T1091" s="4">
        <v>0</v>
      </c>
      <c r="U1091" s="4">
        <v>0</v>
      </c>
      <c r="V1091" s="4">
        <v>1</v>
      </c>
      <c r="W1091" s="4">
        <v>4</v>
      </c>
      <c r="X1091" s="5">
        <v>5</v>
      </c>
      <c r="Z1091" s="3">
        <f t="shared" si="184"/>
        <v>4.0000000000000002E-4</v>
      </c>
      <c r="AA1091" s="4">
        <f t="shared" si="184"/>
        <v>4.0000000000000002E-4</v>
      </c>
      <c r="AB1091" s="4">
        <f t="shared" si="184"/>
        <v>4.0000000000000002E-4</v>
      </c>
      <c r="AC1091" s="4">
        <f t="shared" si="184"/>
        <v>8.5351473922902499E-4</v>
      </c>
      <c r="AD1091" s="4">
        <f t="shared" si="184"/>
        <v>1.1245064299945662E-3</v>
      </c>
      <c r="AE1091" s="5">
        <f t="shared" si="184"/>
        <v>1.1860399308284862E-3</v>
      </c>
      <c r="AF1091"/>
      <c r="AG1091" s="3">
        <f t="shared" ref="AG1091:AG1154" si="189">AVERAGE(Z1091:AB1091)</f>
        <v>4.0000000000000002E-4</v>
      </c>
      <c r="AH1091" s="5">
        <f t="shared" ref="AH1091:AH1154" si="190">AVERAGE(AC1091:AE1091)</f>
        <v>1.0546870333506925E-3</v>
      </c>
      <c r="AI1091"/>
      <c r="AJ1091" s="3">
        <f t="shared" ref="AJ1091:AJ1154" si="191">TTEST(Z1091:AB1091,AC1091:AE1091,2,1)</f>
        <v>2.3487255069227254E-2</v>
      </c>
      <c r="AK1091" s="4">
        <f t="shared" si="185"/>
        <v>2.3487255069227254E-2</v>
      </c>
      <c r="AL1091" s="4">
        <f t="shared" ref="AL1091:AL1154" si="192">IF(AK1091&gt;0.05,1,AK1091)</f>
        <v>2.3487255069227254E-2</v>
      </c>
      <c r="AM1091" s="4">
        <f t="shared" si="186"/>
        <v>2.6367175833767313</v>
      </c>
      <c r="AN1091" s="4">
        <f t="shared" si="187"/>
        <v>1.3987430536137695</v>
      </c>
      <c r="AO1091" s="4">
        <f t="shared" si="188"/>
        <v>0</v>
      </c>
      <c r="AP1091" s="16" t="str">
        <f t="shared" ref="AP1091:AP1154" si="193">IF(AN1091&lt;=$AT$2,$AV$2,IF(AND(AN1091&gt;$AS$3,AN1091&lt;=$AT$3),$AV$3,IF(AND(AN1091&gt;$AS$4,AN1091&lt;=$AT$4),$AV$4,IF(AND(AN1091&gt;$AS$5,AN1091&lt;=$AT$5),$AV$5,IF(AND(AN1091&gt;$AS$6,AN1091&lt;=$AT$6),$AV$6,IF(AND(AN1091&gt;$AS$7,AN1091&lt;=$AT$7),$AV$7,IF(AN1091&gt;$AS$8,$AV$8)))))))</f>
        <v>#FFFF00</v>
      </c>
    </row>
    <row r="1092" spans="1:42" x14ac:dyDescent="0.35">
      <c r="A1092" s="3" t="s">
        <v>4398</v>
      </c>
      <c r="B1092" s="4" t="s">
        <v>4399</v>
      </c>
      <c r="C1092" s="4" t="s">
        <v>4400</v>
      </c>
      <c r="D1092" s="23" t="s">
        <v>32</v>
      </c>
      <c r="E1092" s="4" t="s">
        <v>33</v>
      </c>
      <c r="F1092" s="4" t="s">
        <v>34</v>
      </c>
      <c r="G1092" s="4" t="s">
        <v>35</v>
      </c>
      <c r="H1092" s="4" t="s">
        <v>36</v>
      </c>
      <c r="I1092" s="4" t="s">
        <v>37</v>
      </c>
      <c r="J1092" s="4" t="s">
        <v>38</v>
      </c>
      <c r="K1092" s="4" t="s">
        <v>32</v>
      </c>
      <c r="L1092" s="4" t="s">
        <v>39</v>
      </c>
      <c r="M1092" s="4" t="s">
        <v>105</v>
      </c>
      <c r="N1092" s="4" t="s">
        <v>41</v>
      </c>
      <c r="O1092" s="4" t="s">
        <v>4401</v>
      </c>
      <c r="P1092" s="4" t="s">
        <v>4402</v>
      </c>
      <c r="Q1092" s="4" t="s">
        <v>4403</v>
      </c>
      <c r="R1092" s="4">
        <v>74.3</v>
      </c>
      <c r="S1092" s="4">
        <v>0</v>
      </c>
      <c r="T1092" s="4">
        <v>0</v>
      </c>
      <c r="U1092" s="4">
        <v>0</v>
      </c>
      <c r="V1092" s="4">
        <v>1</v>
      </c>
      <c r="W1092" s="4">
        <v>5</v>
      </c>
      <c r="X1092" s="5">
        <v>5</v>
      </c>
      <c r="Z1092" s="3">
        <f t="shared" si="184"/>
        <v>4.0000000000000002E-4</v>
      </c>
      <c r="AA1092" s="4">
        <f t="shared" si="184"/>
        <v>4.0000000000000002E-4</v>
      </c>
      <c r="AB1092" s="4">
        <f t="shared" si="184"/>
        <v>4.0000000000000002E-4</v>
      </c>
      <c r="AC1092" s="4">
        <f t="shared" si="184"/>
        <v>8.5351473922902499E-4</v>
      </c>
      <c r="AD1092" s="4">
        <f t="shared" si="184"/>
        <v>1.3056330374932078E-3</v>
      </c>
      <c r="AE1092" s="5">
        <f t="shared" si="184"/>
        <v>1.1860399308284862E-3</v>
      </c>
      <c r="AF1092"/>
      <c r="AG1092" s="3">
        <f t="shared" si="189"/>
        <v>4.0000000000000002E-4</v>
      </c>
      <c r="AH1092" s="5">
        <f t="shared" si="190"/>
        <v>1.1150625691835729E-3</v>
      </c>
      <c r="AI1092"/>
      <c r="AJ1092" s="3">
        <f t="shared" si="191"/>
        <v>3.396545643625902E-2</v>
      </c>
      <c r="AK1092" s="4">
        <f t="shared" si="185"/>
        <v>3.396545643625902E-2</v>
      </c>
      <c r="AL1092" s="4">
        <f t="shared" si="192"/>
        <v>3.396545643625902E-2</v>
      </c>
      <c r="AM1092" s="4">
        <f t="shared" si="186"/>
        <v>2.787656422958932</v>
      </c>
      <c r="AN1092" s="4">
        <f t="shared" si="187"/>
        <v>1.4790527608340256</v>
      </c>
      <c r="AO1092" s="4" t="str">
        <f t="shared" si="188"/>
        <v>K01470</v>
      </c>
      <c r="AP1092" s="16" t="str">
        <f t="shared" si="193"/>
        <v>#FFFF00</v>
      </c>
    </row>
    <row r="1093" spans="1:42" x14ac:dyDescent="0.35">
      <c r="A1093" s="3" t="s">
        <v>4404</v>
      </c>
      <c r="B1093" s="4"/>
      <c r="C1093" s="4"/>
      <c r="D1093" s="23" t="s">
        <v>32</v>
      </c>
      <c r="E1093" s="4" t="s">
        <v>101</v>
      </c>
      <c r="F1093" s="4" t="s">
        <v>34</v>
      </c>
      <c r="G1093" s="4"/>
      <c r="H1093" s="4"/>
      <c r="I1093" s="4"/>
      <c r="J1093" s="4"/>
      <c r="K1093" s="4"/>
      <c r="L1093" s="4"/>
      <c r="M1093" s="4" t="s">
        <v>284</v>
      </c>
      <c r="N1093" s="4" t="s">
        <v>41</v>
      </c>
      <c r="O1093" s="4" t="s">
        <v>4405</v>
      </c>
      <c r="P1093" s="4" t="s">
        <v>4406</v>
      </c>
      <c r="Q1093" s="4" t="s">
        <v>4407</v>
      </c>
      <c r="R1093" s="4">
        <v>89.9</v>
      </c>
      <c r="S1093" s="4">
        <v>0</v>
      </c>
      <c r="T1093" s="4">
        <v>0</v>
      </c>
      <c r="U1093" s="4">
        <v>0</v>
      </c>
      <c r="V1093" s="4">
        <v>0</v>
      </c>
      <c r="W1093" s="4">
        <v>0</v>
      </c>
      <c r="X1093" s="5">
        <v>1</v>
      </c>
      <c r="Z1093" s="3">
        <f t="shared" si="184"/>
        <v>4.0000000000000002E-4</v>
      </c>
      <c r="AA1093" s="4">
        <f t="shared" si="184"/>
        <v>4.0000000000000002E-4</v>
      </c>
      <c r="AB1093" s="4">
        <f t="shared" si="184"/>
        <v>4.0000000000000002E-4</v>
      </c>
      <c r="AC1093" s="4">
        <f t="shared" si="184"/>
        <v>4.0000000000000002E-4</v>
      </c>
      <c r="AD1093" s="4">
        <f t="shared" si="184"/>
        <v>4.0000000000000002E-4</v>
      </c>
      <c r="AE1093" s="5">
        <f t="shared" si="184"/>
        <v>5.5720798616569727E-4</v>
      </c>
      <c r="AF1093"/>
      <c r="AG1093" s="3">
        <f t="shared" si="189"/>
        <v>4.0000000000000002E-4</v>
      </c>
      <c r="AH1093" s="5">
        <f t="shared" si="190"/>
        <v>4.5240266205523244E-4</v>
      </c>
      <c r="AI1093"/>
      <c r="AJ1093" s="3">
        <f t="shared" si="191"/>
        <v>0.42264973081037416</v>
      </c>
      <c r="AK1093" s="4">
        <f t="shared" si="185"/>
        <v>0.42264973081037416</v>
      </c>
      <c r="AL1093" s="4">
        <f t="shared" si="192"/>
        <v>1</v>
      </c>
      <c r="AM1093" s="4">
        <f t="shared" si="186"/>
        <v>1.1310066551380811</v>
      </c>
      <c r="AN1093" s="4">
        <f t="shared" si="187"/>
        <v>0</v>
      </c>
      <c r="AO1093" s="4">
        <f t="shared" si="188"/>
        <v>0</v>
      </c>
      <c r="AP1093" s="16" t="str">
        <f t="shared" si="193"/>
        <v>#00FF00</v>
      </c>
    </row>
    <row r="1094" spans="1:42" x14ac:dyDescent="0.35">
      <c r="A1094" s="3" t="s">
        <v>4408</v>
      </c>
      <c r="B1094" s="4" t="s">
        <v>4409</v>
      </c>
      <c r="C1094" s="4" t="s">
        <v>4410</v>
      </c>
      <c r="D1094" s="23" t="s">
        <v>32</v>
      </c>
      <c r="E1094" s="4" t="s">
        <v>101</v>
      </c>
      <c r="F1094" s="4" t="s">
        <v>34</v>
      </c>
      <c r="G1094" s="4"/>
      <c r="H1094" s="4"/>
      <c r="I1094" s="4"/>
      <c r="J1094" s="4"/>
      <c r="K1094" s="4"/>
      <c r="L1094" s="4"/>
      <c r="M1094" s="4" t="s">
        <v>380</v>
      </c>
      <c r="N1094" s="4" t="s">
        <v>41</v>
      </c>
      <c r="O1094" s="4" t="s">
        <v>50</v>
      </c>
      <c r="P1094" s="4" t="s">
        <v>50</v>
      </c>
      <c r="Q1094" s="4" t="s">
        <v>4411</v>
      </c>
      <c r="R1094" s="4">
        <v>83</v>
      </c>
      <c r="S1094" s="4">
        <v>0</v>
      </c>
      <c r="T1094" s="4">
        <v>0</v>
      </c>
      <c r="U1094" s="4">
        <v>0</v>
      </c>
      <c r="V1094" s="4">
        <v>1</v>
      </c>
      <c r="W1094" s="4">
        <v>3</v>
      </c>
      <c r="X1094" s="5">
        <v>4</v>
      </c>
      <c r="Z1094" s="3">
        <f t="shared" si="184"/>
        <v>4.0000000000000002E-4</v>
      </c>
      <c r="AA1094" s="4">
        <f t="shared" si="184"/>
        <v>4.0000000000000002E-4</v>
      </c>
      <c r="AB1094" s="4">
        <f t="shared" si="184"/>
        <v>4.0000000000000002E-4</v>
      </c>
      <c r="AC1094" s="4">
        <f t="shared" si="184"/>
        <v>8.5351473922902499E-4</v>
      </c>
      <c r="AD1094" s="4">
        <f t="shared" si="184"/>
        <v>9.4337982249592472E-4</v>
      </c>
      <c r="AE1094" s="5">
        <f t="shared" si="184"/>
        <v>1.028831944662789E-3</v>
      </c>
      <c r="AF1094"/>
      <c r="AG1094" s="3">
        <f t="shared" si="189"/>
        <v>4.0000000000000002E-4</v>
      </c>
      <c r="AH1094" s="5">
        <f t="shared" si="190"/>
        <v>9.4190883546257963E-4</v>
      </c>
      <c r="AI1094"/>
      <c r="AJ1094" s="3">
        <f t="shared" si="191"/>
        <v>8.6113048525342482E-3</v>
      </c>
      <c r="AK1094" s="4">
        <f t="shared" si="185"/>
        <v>8.6113048525342482E-3</v>
      </c>
      <c r="AL1094" s="4">
        <f t="shared" si="192"/>
        <v>8.6113048525342482E-3</v>
      </c>
      <c r="AM1094" s="4">
        <f t="shared" si="186"/>
        <v>2.3547720886564489</v>
      </c>
      <c r="AN1094" s="4">
        <f t="shared" si="187"/>
        <v>1.2355874324594207</v>
      </c>
      <c r="AO1094" s="4" t="str">
        <f t="shared" si="188"/>
        <v>K00549</v>
      </c>
      <c r="AP1094" s="16" t="str">
        <f t="shared" si="193"/>
        <v>#FFFF00</v>
      </c>
    </row>
    <row r="1095" spans="1:42" x14ac:dyDescent="0.35">
      <c r="A1095" s="3" t="s">
        <v>4412</v>
      </c>
      <c r="B1095" s="4"/>
      <c r="C1095" s="4"/>
      <c r="D1095" s="23" t="s">
        <v>32</v>
      </c>
      <c r="E1095" s="4" t="s">
        <v>33</v>
      </c>
      <c r="F1095" s="4" t="s">
        <v>34</v>
      </c>
      <c r="G1095" s="4" t="s">
        <v>35</v>
      </c>
      <c r="H1095" s="4" t="s">
        <v>36</v>
      </c>
      <c r="I1095" s="4" t="s">
        <v>37</v>
      </c>
      <c r="J1095" s="4" t="s">
        <v>38</v>
      </c>
      <c r="K1095" s="4" t="s">
        <v>32</v>
      </c>
      <c r="L1095" s="4" t="s">
        <v>39</v>
      </c>
      <c r="M1095" s="4" t="s">
        <v>56</v>
      </c>
      <c r="N1095" s="4" t="s">
        <v>41</v>
      </c>
      <c r="O1095" s="4" t="s">
        <v>50</v>
      </c>
      <c r="P1095" s="4" t="s">
        <v>50</v>
      </c>
      <c r="Q1095" s="4" t="s">
        <v>51</v>
      </c>
      <c r="R1095" s="4">
        <v>79.400000000000006</v>
      </c>
      <c r="S1095" s="4">
        <v>0</v>
      </c>
      <c r="T1095" s="4">
        <v>0</v>
      </c>
      <c r="U1095" s="4">
        <v>0</v>
      </c>
      <c r="V1095" s="4">
        <v>4</v>
      </c>
      <c r="W1095" s="4">
        <v>10</v>
      </c>
      <c r="X1095" s="5">
        <v>12</v>
      </c>
      <c r="Z1095" s="3">
        <f t="shared" si="184"/>
        <v>4.0000000000000002E-4</v>
      </c>
      <c r="AA1095" s="4">
        <f t="shared" si="184"/>
        <v>4.0000000000000002E-4</v>
      </c>
      <c r="AB1095" s="4">
        <f t="shared" si="184"/>
        <v>4.0000000000000002E-4</v>
      </c>
      <c r="AC1095" s="4">
        <f t="shared" si="184"/>
        <v>2.2140589569160998E-3</v>
      </c>
      <c r="AD1095" s="4">
        <f t="shared" si="184"/>
        <v>2.2112660749864154E-3</v>
      </c>
      <c r="AE1095" s="5">
        <f t="shared" si="184"/>
        <v>2.2864958339883666E-3</v>
      </c>
      <c r="AF1095"/>
      <c r="AG1095" s="3">
        <f t="shared" si="189"/>
        <v>4.0000000000000002E-4</v>
      </c>
      <c r="AH1095" s="5">
        <f t="shared" si="190"/>
        <v>2.2372736219636274E-3</v>
      </c>
      <c r="AI1095"/>
      <c r="AJ1095" s="3">
        <f t="shared" si="191"/>
        <v>1.7958224542581356E-4</v>
      </c>
      <c r="AK1095" s="4">
        <f t="shared" si="185"/>
        <v>1.7958224542581356E-4</v>
      </c>
      <c r="AL1095" s="4">
        <f t="shared" si="192"/>
        <v>1.7958224542581356E-4</v>
      </c>
      <c r="AM1095" s="4">
        <f t="shared" si="186"/>
        <v>5.5931840549090683</v>
      </c>
      <c r="AN1095" s="4">
        <f t="shared" si="187"/>
        <v>2.4836698058707021</v>
      </c>
      <c r="AO1095" s="4">
        <f t="shared" si="188"/>
        <v>0</v>
      </c>
      <c r="AP1095" s="16" t="str">
        <f t="shared" si="193"/>
        <v>#FF8000</v>
      </c>
    </row>
    <row r="1096" spans="1:42" x14ac:dyDescent="0.35">
      <c r="A1096" s="3" t="s">
        <v>4413</v>
      </c>
      <c r="B1096" s="4"/>
      <c r="C1096" s="4"/>
      <c r="D1096" s="23" t="s">
        <v>32</v>
      </c>
      <c r="E1096" s="4" t="s">
        <v>33</v>
      </c>
      <c r="F1096" s="4" t="s">
        <v>34</v>
      </c>
      <c r="G1096" s="4" t="s">
        <v>35</v>
      </c>
      <c r="H1096" s="4" t="s">
        <v>36</v>
      </c>
      <c r="I1096" s="4" t="s">
        <v>37</v>
      </c>
      <c r="J1096" s="4" t="s">
        <v>38</v>
      </c>
      <c r="K1096" s="4" t="s">
        <v>32</v>
      </c>
      <c r="L1096" s="4" t="s">
        <v>111</v>
      </c>
      <c r="M1096" s="4" t="s">
        <v>175</v>
      </c>
      <c r="N1096" s="4" t="s">
        <v>41</v>
      </c>
      <c r="O1096" s="4" t="s">
        <v>50</v>
      </c>
      <c r="P1096" s="4" t="s">
        <v>50</v>
      </c>
      <c r="Q1096" s="4" t="s">
        <v>4414</v>
      </c>
      <c r="R1096" s="4">
        <v>80.8</v>
      </c>
      <c r="S1096" s="4">
        <v>0</v>
      </c>
      <c r="T1096" s="4">
        <v>0</v>
      </c>
      <c r="U1096" s="4">
        <v>0</v>
      </c>
      <c r="V1096" s="4">
        <v>0</v>
      </c>
      <c r="W1096" s="4">
        <v>0</v>
      </c>
      <c r="X1096" s="5">
        <v>1</v>
      </c>
      <c r="Z1096" s="3">
        <f t="shared" si="184"/>
        <v>4.0000000000000002E-4</v>
      </c>
      <c r="AA1096" s="4">
        <f t="shared" si="184"/>
        <v>4.0000000000000002E-4</v>
      </c>
      <c r="AB1096" s="4">
        <f t="shared" si="184"/>
        <v>4.0000000000000002E-4</v>
      </c>
      <c r="AC1096" s="4">
        <f t="shared" si="184"/>
        <v>4.0000000000000002E-4</v>
      </c>
      <c r="AD1096" s="4">
        <f t="shared" si="184"/>
        <v>4.0000000000000002E-4</v>
      </c>
      <c r="AE1096" s="5">
        <f t="shared" si="184"/>
        <v>5.5720798616569727E-4</v>
      </c>
      <c r="AF1096"/>
      <c r="AG1096" s="3">
        <f t="shared" si="189"/>
        <v>4.0000000000000002E-4</v>
      </c>
      <c r="AH1096" s="5">
        <f t="shared" si="190"/>
        <v>4.5240266205523244E-4</v>
      </c>
      <c r="AI1096"/>
      <c r="AJ1096" s="3">
        <f t="shared" si="191"/>
        <v>0.42264973081037416</v>
      </c>
      <c r="AK1096" s="4">
        <f t="shared" si="185"/>
        <v>0.42264973081037416</v>
      </c>
      <c r="AL1096" s="4">
        <f t="shared" si="192"/>
        <v>1</v>
      </c>
      <c r="AM1096" s="4">
        <f t="shared" si="186"/>
        <v>1.1310066551380811</v>
      </c>
      <c r="AN1096" s="4">
        <f t="shared" si="187"/>
        <v>0</v>
      </c>
      <c r="AO1096" s="4">
        <f t="shared" si="188"/>
        <v>0</v>
      </c>
      <c r="AP1096" s="16" t="str">
        <f t="shared" si="193"/>
        <v>#00FF00</v>
      </c>
    </row>
    <row r="1097" spans="1:42" x14ac:dyDescent="0.35">
      <c r="A1097" s="3" t="s">
        <v>4415</v>
      </c>
      <c r="B1097" s="4" t="s">
        <v>4416</v>
      </c>
      <c r="C1097" s="4" t="s">
        <v>4417</v>
      </c>
      <c r="D1097" s="23" t="s">
        <v>32</v>
      </c>
      <c r="E1097" s="4" t="s">
        <v>33</v>
      </c>
      <c r="F1097" s="4" t="s">
        <v>34</v>
      </c>
      <c r="G1097" s="4" t="s">
        <v>35</v>
      </c>
      <c r="H1097" s="4" t="s">
        <v>36</v>
      </c>
      <c r="I1097" s="4" t="s">
        <v>37</v>
      </c>
      <c r="J1097" s="4" t="s">
        <v>38</v>
      </c>
      <c r="K1097" s="4" t="s">
        <v>32</v>
      </c>
      <c r="L1097" s="4" t="s">
        <v>39</v>
      </c>
      <c r="M1097" s="4" t="s">
        <v>343</v>
      </c>
      <c r="N1097" s="4" t="s">
        <v>41</v>
      </c>
      <c r="O1097" s="4" t="s">
        <v>4418</v>
      </c>
      <c r="P1097" s="4" t="s">
        <v>4419</v>
      </c>
      <c r="Q1097" s="4" t="s">
        <v>4420</v>
      </c>
      <c r="R1097" s="4">
        <v>78.2</v>
      </c>
      <c r="S1097" s="4">
        <v>1</v>
      </c>
      <c r="T1097" s="4">
        <v>0</v>
      </c>
      <c r="U1097" s="4">
        <v>0</v>
      </c>
      <c r="V1097" s="4">
        <v>0</v>
      </c>
      <c r="W1097" s="4">
        <v>0</v>
      </c>
      <c r="X1097" s="5">
        <v>0</v>
      </c>
      <c r="Z1097" s="3">
        <f t="shared" si="184"/>
        <v>1.7641379310344828E-2</v>
      </c>
      <c r="AA1097" s="4">
        <f t="shared" si="184"/>
        <v>4.0000000000000002E-4</v>
      </c>
      <c r="AB1097" s="4">
        <f t="shared" si="184"/>
        <v>4.0000000000000002E-4</v>
      </c>
      <c r="AC1097" s="4">
        <f t="shared" si="184"/>
        <v>4.0000000000000002E-4</v>
      </c>
      <c r="AD1097" s="4">
        <f t="shared" si="184"/>
        <v>4.0000000000000002E-4</v>
      </c>
      <c r="AE1097" s="5">
        <f t="shared" si="184"/>
        <v>4.0000000000000002E-4</v>
      </c>
      <c r="AF1097"/>
      <c r="AG1097" s="3">
        <f t="shared" si="189"/>
        <v>6.1471264367816102E-3</v>
      </c>
      <c r="AH1097" s="5">
        <f t="shared" si="190"/>
        <v>4.0000000000000002E-4</v>
      </c>
      <c r="AI1097"/>
      <c r="AJ1097" s="3">
        <f t="shared" si="191"/>
        <v>0.42264973081037416</v>
      </c>
      <c r="AK1097" s="4">
        <f t="shared" si="185"/>
        <v>0.42264973081037416</v>
      </c>
      <c r="AL1097" s="4">
        <f t="shared" si="192"/>
        <v>1</v>
      </c>
      <c r="AM1097" s="4">
        <f t="shared" si="186"/>
        <v>6.5071054599850409E-2</v>
      </c>
      <c r="AN1097" s="4">
        <f t="shared" si="187"/>
        <v>0</v>
      </c>
      <c r="AO1097" s="4" t="str">
        <f t="shared" si="188"/>
        <v>K00390</v>
      </c>
      <c r="AP1097" s="16" t="str">
        <f t="shared" si="193"/>
        <v>#00FF00</v>
      </c>
    </row>
    <row r="1098" spans="1:42" x14ac:dyDescent="0.35">
      <c r="A1098" s="3" t="s">
        <v>4421</v>
      </c>
      <c r="B1098" s="4" t="s">
        <v>4422</v>
      </c>
      <c r="C1098" s="4"/>
      <c r="D1098" s="23" t="s">
        <v>32</v>
      </c>
      <c r="E1098" s="4" t="s">
        <v>33</v>
      </c>
      <c r="F1098" s="4" t="s">
        <v>34</v>
      </c>
      <c r="G1098" s="4" t="s">
        <v>35</v>
      </c>
      <c r="H1098" s="4" t="s">
        <v>36</v>
      </c>
      <c r="I1098" s="4" t="s">
        <v>37</v>
      </c>
      <c r="J1098" s="4" t="s">
        <v>38</v>
      </c>
      <c r="K1098" s="4" t="s">
        <v>32</v>
      </c>
      <c r="L1098" s="4" t="s">
        <v>39</v>
      </c>
      <c r="M1098" s="4" t="s">
        <v>118</v>
      </c>
      <c r="N1098" s="4" t="s">
        <v>41</v>
      </c>
      <c r="O1098" s="4" t="s">
        <v>4423</v>
      </c>
      <c r="P1098" s="4" t="s">
        <v>4424</v>
      </c>
      <c r="Q1098" s="4" t="s">
        <v>4425</v>
      </c>
      <c r="R1098" s="4">
        <v>91.7</v>
      </c>
      <c r="S1098" s="4">
        <v>0</v>
      </c>
      <c r="T1098" s="4">
        <v>0</v>
      </c>
      <c r="U1098" s="4">
        <v>0</v>
      </c>
      <c r="V1098" s="4">
        <v>0</v>
      </c>
      <c r="W1098" s="4">
        <v>1</v>
      </c>
      <c r="X1098" s="5">
        <v>1</v>
      </c>
      <c r="Z1098" s="3">
        <f t="shared" si="184"/>
        <v>4.0000000000000002E-4</v>
      </c>
      <c r="AA1098" s="4">
        <f t="shared" si="184"/>
        <v>4.0000000000000002E-4</v>
      </c>
      <c r="AB1098" s="4">
        <f t="shared" si="184"/>
        <v>4.0000000000000002E-4</v>
      </c>
      <c r="AC1098" s="4">
        <f t="shared" si="184"/>
        <v>4.0000000000000002E-4</v>
      </c>
      <c r="AD1098" s="4">
        <f t="shared" si="184"/>
        <v>5.8112660749864162E-4</v>
      </c>
      <c r="AE1098" s="5">
        <f t="shared" si="184"/>
        <v>5.5720798616569727E-4</v>
      </c>
      <c r="AF1098"/>
      <c r="AG1098" s="3">
        <f t="shared" si="189"/>
        <v>4.0000000000000002E-4</v>
      </c>
      <c r="AH1098" s="5">
        <f t="shared" si="190"/>
        <v>5.1277819788811288E-4</v>
      </c>
      <c r="AI1098"/>
      <c r="AJ1098" s="3">
        <f t="shared" si="191"/>
        <v>0.18553614898453974</v>
      </c>
      <c r="AK1098" s="4">
        <f t="shared" si="185"/>
        <v>0.18553614898453974</v>
      </c>
      <c r="AL1098" s="4">
        <f t="shared" si="192"/>
        <v>1</v>
      </c>
      <c r="AM1098" s="4">
        <f t="shared" si="186"/>
        <v>1.2819454947202822</v>
      </c>
      <c r="AN1098" s="4">
        <f t="shared" si="187"/>
        <v>0</v>
      </c>
      <c r="AO1098" s="4" t="str">
        <f t="shared" si="188"/>
        <v>K02965</v>
      </c>
      <c r="AP1098" s="16" t="str">
        <f t="shared" si="193"/>
        <v>#00FF00</v>
      </c>
    </row>
    <row r="1099" spans="1:42" x14ac:dyDescent="0.35">
      <c r="A1099" s="3" t="s">
        <v>4426</v>
      </c>
      <c r="B1099" s="4" t="s">
        <v>4427</v>
      </c>
      <c r="C1099" s="4"/>
      <c r="D1099" s="23" t="s">
        <v>32</v>
      </c>
      <c r="E1099" s="4" t="s">
        <v>33</v>
      </c>
      <c r="F1099" s="4" t="s">
        <v>34</v>
      </c>
      <c r="G1099" s="4" t="s">
        <v>35</v>
      </c>
      <c r="H1099" s="4" t="s">
        <v>36</v>
      </c>
      <c r="I1099" s="4" t="s">
        <v>37</v>
      </c>
      <c r="J1099" s="4" t="s">
        <v>38</v>
      </c>
      <c r="K1099" s="4" t="s">
        <v>32</v>
      </c>
      <c r="L1099" s="4" t="s">
        <v>39</v>
      </c>
      <c r="M1099" s="4" t="s">
        <v>603</v>
      </c>
      <c r="N1099" s="4" t="s">
        <v>41</v>
      </c>
      <c r="O1099" s="4" t="s">
        <v>4428</v>
      </c>
      <c r="P1099" s="4" t="s">
        <v>4429</v>
      </c>
      <c r="Q1099" s="4" t="s">
        <v>4430</v>
      </c>
      <c r="R1099" s="4">
        <v>68.8</v>
      </c>
      <c r="S1099" s="4">
        <v>0</v>
      </c>
      <c r="T1099" s="4">
        <v>0</v>
      </c>
      <c r="U1099" s="4">
        <v>0</v>
      </c>
      <c r="V1099" s="4">
        <v>0</v>
      </c>
      <c r="W1099" s="4">
        <v>0</v>
      </c>
      <c r="X1099" s="5">
        <v>0</v>
      </c>
      <c r="Z1099" s="3">
        <f t="shared" si="184"/>
        <v>4.0000000000000002E-4</v>
      </c>
      <c r="AA1099" s="4">
        <f t="shared" si="184"/>
        <v>4.0000000000000002E-4</v>
      </c>
      <c r="AB1099" s="4">
        <f t="shared" si="184"/>
        <v>4.0000000000000002E-4</v>
      </c>
      <c r="AC1099" s="4">
        <f t="shared" si="184"/>
        <v>4.0000000000000002E-4</v>
      </c>
      <c r="AD1099" s="4">
        <f t="shared" si="184"/>
        <v>4.0000000000000002E-4</v>
      </c>
      <c r="AE1099" s="5">
        <f t="shared" si="184"/>
        <v>4.0000000000000002E-4</v>
      </c>
      <c r="AF1099"/>
      <c r="AG1099" s="3">
        <f t="shared" si="189"/>
        <v>4.0000000000000002E-4</v>
      </c>
      <c r="AH1099" s="5">
        <f t="shared" si="190"/>
        <v>4.0000000000000002E-4</v>
      </c>
      <c r="AI1099"/>
      <c r="AJ1099" s="3" t="e">
        <f t="shared" si="191"/>
        <v>#DIV/0!</v>
      </c>
      <c r="AK1099" s="4">
        <f t="shared" si="185"/>
        <v>1</v>
      </c>
      <c r="AL1099" s="4">
        <f t="shared" si="192"/>
        <v>1</v>
      </c>
      <c r="AM1099" s="4">
        <f t="shared" si="186"/>
        <v>1</v>
      </c>
      <c r="AN1099" s="4">
        <f t="shared" si="187"/>
        <v>0</v>
      </c>
      <c r="AO1099" s="4" t="str">
        <f t="shared" si="188"/>
        <v>K09715</v>
      </c>
      <c r="AP1099" s="16" t="str">
        <f t="shared" si="193"/>
        <v>#00FF00</v>
      </c>
    </row>
    <row r="1100" spans="1:42" x14ac:dyDescent="0.35">
      <c r="A1100" s="3" t="s">
        <v>4431</v>
      </c>
      <c r="B1100" s="4"/>
      <c r="C1100" s="4"/>
      <c r="D1100" s="23" t="s">
        <v>32</v>
      </c>
      <c r="E1100" s="4" t="s">
        <v>33</v>
      </c>
      <c r="F1100" s="4" t="s">
        <v>34</v>
      </c>
      <c r="G1100" s="4" t="s">
        <v>35</v>
      </c>
      <c r="H1100" s="4" t="s">
        <v>36</v>
      </c>
      <c r="I1100" s="4" t="s">
        <v>37</v>
      </c>
      <c r="J1100" s="4" t="s">
        <v>38</v>
      </c>
      <c r="K1100" s="4" t="s">
        <v>32</v>
      </c>
      <c r="L1100" s="4" t="s">
        <v>39</v>
      </c>
      <c r="M1100" s="4" t="s">
        <v>175</v>
      </c>
      <c r="N1100" s="4" t="s">
        <v>41</v>
      </c>
      <c r="O1100" s="4" t="s">
        <v>3918</v>
      </c>
      <c r="P1100" s="4" t="s">
        <v>3919</v>
      </c>
      <c r="Q1100" s="4" t="s">
        <v>51</v>
      </c>
      <c r="R1100" s="4">
        <v>89.2</v>
      </c>
      <c r="S1100" s="4">
        <v>0</v>
      </c>
      <c r="T1100" s="4">
        <v>0</v>
      </c>
      <c r="U1100" s="4">
        <v>0</v>
      </c>
      <c r="V1100" s="4">
        <v>0</v>
      </c>
      <c r="W1100" s="4">
        <v>1</v>
      </c>
      <c r="X1100" s="5">
        <v>0</v>
      </c>
      <c r="Z1100" s="3">
        <f t="shared" si="184"/>
        <v>4.0000000000000002E-4</v>
      </c>
      <c r="AA1100" s="4">
        <f t="shared" si="184"/>
        <v>4.0000000000000002E-4</v>
      </c>
      <c r="AB1100" s="4">
        <f t="shared" si="184"/>
        <v>4.0000000000000002E-4</v>
      </c>
      <c r="AC1100" s="4">
        <f t="shared" si="184"/>
        <v>4.0000000000000002E-4</v>
      </c>
      <c r="AD1100" s="4">
        <f t="shared" si="184"/>
        <v>5.8112660749864162E-4</v>
      </c>
      <c r="AE1100" s="5">
        <f t="shared" si="184"/>
        <v>4.0000000000000002E-4</v>
      </c>
      <c r="AF1100"/>
      <c r="AG1100" s="3">
        <f t="shared" si="189"/>
        <v>4.0000000000000002E-4</v>
      </c>
      <c r="AH1100" s="5">
        <f t="shared" si="190"/>
        <v>4.6037553583288052E-4</v>
      </c>
      <c r="AI1100"/>
      <c r="AJ1100" s="3">
        <f t="shared" si="191"/>
        <v>0.42264973081037438</v>
      </c>
      <c r="AK1100" s="4">
        <f t="shared" si="185"/>
        <v>0.42264973081037438</v>
      </c>
      <c r="AL1100" s="4">
        <f t="shared" si="192"/>
        <v>1</v>
      </c>
      <c r="AM1100" s="4">
        <f t="shared" si="186"/>
        <v>1.1509388395822013</v>
      </c>
      <c r="AN1100" s="4">
        <f t="shared" si="187"/>
        <v>0</v>
      </c>
      <c r="AO1100" s="4">
        <f t="shared" si="188"/>
        <v>0</v>
      </c>
      <c r="AP1100" s="16" t="str">
        <f t="shared" si="193"/>
        <v>#00FF00</v>
      </c>
    </row>
    <row r="1101" spans="1:42" x14ac:dyDescent="0.35">
      <c r="A1101" s="3" t="s">
        <v>4432</v>
      </c>
      <c r="B1101" s="4"/>
      <c r="C1101" s="4"/>
      <c r="D1101" s="23" t="s">
        <v>32</v>
      </c>
      <c r="E1101" s="4" t="s">
        <v>33</v>
      </c>
      <c r="F1101" s="4" t="s">
        <v>34</v>
      </c>
      <c r="G1101" s="4" t="s">
        <v>35</v>
      </c>
      <c r="H1101" s="4" t="s">
        <v>36</v>
      </c>
      <c r="I1101" s="4" t="s">
        <v>37</v>
      </c>
      <c r="J1101" s="4" t="s">
        <v>38</v>
      </c>
      <c r="K1101" s="4" t="s">
        <v>32</v>
      </c>
      <c r="L1101" s="4" t="s">
        <v>39</v>
      </c>
      <c r="M1101" s="4" t="s">
        <v>169</v>
      </c>
      <c r="N1101" s="4" t="s">
        <v>41</v>
      </c>
      <c r="O1101" s="4" t="s">
        <v>4433</v>
      </c>
      <c r="P1101" s="4" t="s">
        <v>4434</v>
      </c>
      <c r="Q1101" s="4" t="s">
        <v>51</v>
      </c>
      <c r="R1101" s="4">
        <v>84.6</v>
      </c>
      <c r="S1101" s="4">
        <v>0</v>
      </c>
      <c r="T1101" s="4">
        <v>0</v>
      </c>
      <c r="U1101" s="4">
        <v>0</v>
      </c>
      <c r="V1101" s="4">
        <v>0</v>
      </c>
      <c r="W1101" s="4">
        <v>5</v>
      </c>
      <c r="X1101" s="5">
        <v>4</v>
      </c>
      <c r="Z1101" s="3">
        <f t="shared" si="184"/>
        <v>4.0000000000000002E-4</v>
      </c>
      <c r="AA1101" s="4">
        <f t="shared" si="184"/>
        <v>4.0000000000000002E-4</v>
      </c>
      <c r="AB1101" s="4">
        <f t="shared" si="184"/>
        <v>4.0000000000000002E-4</v>
      </c>
      <c r="AC1101" s="4">
        <f t="shared" si="184"/>
        <v>4.0000000000000002E-4</v>
      </c>
      <c r="AD1101" s="4">
        <f t="shared" si="184"/>
        <v>1.3056330374932078E-3</v>
      </c>
      <c r="AE1101" s="5">
        <f t="shared" si="184"/>
        <v>1.028831944662789E-3</v>
      </c>
      <c r="AF1101"/>
      <c r="AG1101" s="3">
        <f t="shared" si="189"/>
        <v>4.0000000000000002E-4</v>
      </c>
      <c r="AH1101" s="5">
        <f t="shared" si="190"/>
        <v>9.1148832738533229E-4</v>
      </c>
      <c r="AI1101"/>
      <c r="AJ1101" s="3">
        <f t="shared" si="191"/>
        <v>0.19647228005725781</v>
      </c>
      <c r="AK1101" s="4">
        <f t="shared" si="185"/>
        <v>0.19647228005725781</v>
      </c>
      <c r="AL1101" s="4">
        <f t="shared" si="192"/>
        <v>1</v>
      </c>
      <c r="AM1101" s="4">
        <f t="shared" si="186"/>
        <v>2.2787208184633307</v>
      </c>
      <c r="AN1101" s="4">
        <f t="shared" si="187"/>
        <v>0</v>
      </c>
      <c r="AO1101" s="4">
        <f t="shared" si="188"/>
        <v>0</v>
      </c>
      <c r="AP1101" s="16" t="str">
        <f t="shared" si="193"/>
        <v>#00FF00</v>
      </c>
    </row>
    <row r="1102" spans="1:42" x14ac:dyDescent="0.35">
      <c r="A1102" s="3" t="s">
        <v>4435</v>
      </c>
      <c r="B1102" s="4"/>
      <c r="C1102" s="4"/>
      <c r="D1102" s="23" t="s">
        <v>32</v>
      </c>
      <c r="E1102" s="4" t="s">
        <v>33</v>
      </c>
      <c r="F1102" s="4" t="s">
        <v>34</v>
      </c>
      <c r="G1102" s="4" t="s">
        <v>549</v>
      </c>
      <c r="H1102" s="4" t="s">
        <v>549</v>
      </c>
      <c r="I1102" s="4" t="s">
        <v>549</v>
      </c>
      <c r="J1102" s="4" t="s">
        <v>549</v>
      </c>
      <c r="K1102" s="4" t="s">
        <v>549</v>
      </c>
      <c r="L1102" s="4" t="s">
        <v>549</v>
      </c>
      <c r="M1102" s="4" t="s">
        <v>320</v>
      </c>
      <c r="N1102" s="4" t="s">
        <v>41</v>
      </c>
      <c r="O1102" s="4" t="s">
        <v>4436</v>
      </c>
      <c r="P1102" s="4" t="s">
        <v>4437</v>
      </c>
      <c r="Q1102" s="4" t="s">
        <v>103</v>
      </c>
      <c r="R1102" s="4">
        <v>80.099999999999994</v>
      </c>
      <c r="S1102" s="4">
        <v>0</v>
      </c>
      <c r="T1102" s="4">
        <v>0</v>
      </c>
      <c r="U1102" s="4">
        <v>0</v>
      </c>
      <c r="V1102" s="4">
        <v>0</v>
      </c>
      <c r="W1102" s="4">
        <v>3</v>
      </c>
      <c r="X1102" s="5">
        <v>15</v>
      </c>
      <c r="Z1102" s="3">
        <f t="shared" si="184"/>
        <v>4.0000000000000002E-4</v>
      </c>
      <c r="AA1102" s="4">
        <f t="shared" si="184"/>
        <v>4.0000000000000002E-4</v>
      </c>
      <c r="AB1102" s="4">
        <f t="shared" si="184"/>
        <v>4.0000000000000002E-4</v>
      </c>
      <c r="AC1102" s="4">
        <f t="shared" si="184"/>
        <v>4.0000000000000002E-4</v>
      </c>
      <c r="AD1102" s="4">
        <f t="shared" si="184"/>
        <v>9.4337982249592472E-4</v>
      </c>
      <c r="AE1102" s="5">
        <f t="shared" si="184"/>
        <v>2.7581197924854586E-3</v>
      </c>
      <c r="AF1102"/>
      <c r="AG1102" s="3">
        <f t="shared" si="189"/>
        <v>4.0000000000000002E-4</v>
      </c>
      <c r="AH1102" s="5">
        <f t="shared" si="190"/>
        <v>1.3671665383271278E-3</v>
      </c>
      <c r="AI1102"/>
      <c r="AJ1102" s="3">
        <f t="shared" si="191"/>
        <v>0.3077520075856649</v>
      </c>
      <c r="AK1102" s="4">
        <f t="shared" si="185"/>
        <v>0.3077520075856649</v>
      </c>
      <c r="AL1102" s="4">
        <f t="shared" si="192"/>
        <v>1</v>
      </c>
      <c r="AM1102" s="4">
        <f t="shared" si="186"/>
        <v>3.4179163458178192</v>
      </c>
      <c r="AN1102" s="4">
        <f t="shared" si="187"/>
        <v>0</v>
      </c>
      <c r="AO1102" s="4">
        <f t="shared" si="188"/>
        <v>0</v>
      </c>
      <c r="AP1102" s="16" t="str">
        <f t="shared" si="193"/>
        <v>#00FF00</v>
      </c>
    </row>
    <row r="1103" spans="1:42" x14ac:dyDescent="0.35">
      <c r="A1103" s="3" t="s">
        <v>4438</v>
      </c>
      <c r="B1103" s="4"/>
      <c r="C1103" s="4"/>
      <c r="D1103" s="23" t="s">
        <v>32</v>
      </c>
      <c r="E1103" s="4" t="s">
        <v>101</v>
      </c>
      <c r="F1103" s="4" t="s">
        <v>34</v>
      </c>
      <c r="G1103" s="4"/>
      <c r="H1103" s="4"/>
      <c r="I1103" s="4"/>
      <c r="J1103" s="4"/>
      <c r="K1103" s="4"/>
      <c r="L1103" s="4"/>
      <c r="M1103" s="4" t="s">
        <v>542</v>
      </c>
      <c r="N1103" s="4" t="s">
        <v>41</v>
      </c>
      <c r="O1103" s="4" t="s">
        <v>2113</v>
      </c>
      <c r="P1103" s="4" t="s">
        <v>2114</v>
      </c>
      <c r="Q1103" s="4" t="s">
        <v>4439</v>
      </c>
      <c r="R1103" s="4">
        <v>89.4</v>
      </c>
      <c r="S1103" s="4">
        <v>0</v>
      </c>
      <c r="T1103" s="4">
        <v>1</v>
      </c>
      <c r="U1103" s="4">
        <v>1</v>
      </c>
      <c r="V1103" s="4">
        <v>18</v>
      </c>
      <c r="W1103" s="4">
        <v>34</v>
      </c>
      <c r="X1103" s="5">
        <v>35</v>
      </c>
      <c r="Z1103" s="3">
        <f t="shared" si="184"/>
        <v>4.0000000000000002E-4</v>
      </c>
      <c r="AA1103" s="4">
        <f t="shared" si="184"/>
        <v>8.9470085470085472E-3</v>
      </c>
      <c r="AB1103" s="4">
        <f t="shared" si="184"/>
        <v>7.9187969924812019E-3</v>
      </c>
      <c r="AC1103" s="4">
        <f t="shared" si="184"/>
        <v>8.563265306122449E-3</v>
      </c>
      <c r="AD1103" s="4">
        <f t="shared" si="184"/>
        <v>6.5583046549538126E-3</v>
      </c>
      <c r="AE1103" s="5">
        <f t="shared" si="184"/>
        <v>5.902279515799403E-3</v>
      </c>
      <c r="AF1103"/>
      <c r="AG1103" s="3">
        <f t="shared" si="189"/>
        <v>5.7552685131632489E-3</v>
      </c>
      <c r="AH1103" s="5">
        <f t="shared" si="190"/>
        <v>7.0079498256252213E-3</v>
      </c>
      <c r="AI1103"/>
      <c r="AJ1103" s="3">
        <f t="shared" si="191"/>
        <v>0.75178795109710284</v>
      </c>
      <c r="AK1103" s="4">
        <f t="shared" si="185"/>
        <v>0.75178795109710284</v>
      </c>
      <c r="AL1103" s="4">
        <f t="shared" si="192"/>
        <v>1</v>
      </c>
      <c r="AM1103" s="4">
        <f t="shared" si="186"/>
        <v>1.2176581873802905</v>
      </c>
      <c r="AN1103" s="4">
        <f t="shared" si="187"/>
        <v>0</v>
      </c>
      <c r="AO1103" s="4">
        <f t="shared" si="188"/>
        <v>0</v>
      </c>
      <c r="AP1103" s="16" t="str">
        <f t="shared" si="193"/>
        <v>#00FF00</v>
      </c>
    </row>
    <row r="1104" spans="1:42" x14ac:dyDescent="0.35">
      <c r="A1104" s="3" t="s">
        <v>4440</v>
      </c>
      <c r="B1104" s="4" t="s">
        <v>4441</v>
      </c>
      <c r="C1104" s="4"/>
      <c r="D1104" s="23" t="s">
        <v>32</v>
      </c>
      <c r="E1104" s="4" t="s">
        <v>33</v>
      </c>
      <c r="F1104" s="4" t="s">
        <v>34</v>
      </c>
      <c r="G1104" s="4" t="s">
        <v>35</v>
      </c>
      <c r="H1104" s="4" t="s">
        <v>36</v>
      </c>
      <c r="I1104" s="4" t="s">
        <v>37</v>
      </c>
      <c r="J1104" s="4" t="s">
        <v>38</v>
      </c>
      <c r="K1104" s="4" t="s">
        <v>32</v>
      </c>
      <c r="L1104" s="4" t="s">
        <v>39</v>
      </c>
      <c r="M1104" s="4" t="s">
        <v>105</v>
      </c>
      <c r="N1104" s="4" t="s">
        <v>41</v>
      </c>
      <c r="O1104" s="4" t="s">
        <v>50</v>
      </c>
      <c r="P1104" s="4" t="s">
        <v>50</v>
      </c>
      <c r="Q1104" s="4" t="s">
        <v>51</v>
      </c>
      <c r="R1104" s="4">
        <v>92.6</v>
      </c>
      <c r="S1104" s="4">
        <v>0</v>
      </c>
      <c r="T1104" s="4">
        <v>0</v>
      </c>
      <c r="U1104" s="4">
        <v>0</v>
      </c>
      <c r="V1104" s="4">
        <v>0</v>
      </c>
      <c r="W1104" s="4">
        <v>2</v>
      </c>
      <c r="X1104" s="5">
        <v>3</v>
      </c>
      <c r="Z1104" s="3">
        <f t="shared" si="184"/>
        <v>4.0000000000000002E-4</v>
      </c>
      <c r="AA1104" s="4">
        <f t="shared" si="184"/>
        <v>4.0000000000000002E-4</v>
      </c>
      <c r="AB1104" s="4">
        <f t="shared" si="184"/>
        <v>4.0000000000000002E-4</v>
      </c>
      <c r="AC1104" s="4">
        <f t="shared" si="184"/>
        <v>4.0000000000000002E-4</v>
      </c>
      <c r="AD1104" s="4">
        <f t="shared" si="184"/>
        <v>7.6225321499728306E-4</v>
      </c>
      <c r="AE1104" s="5">
        <f t="shared" si="184"/>
        <v>8.7162395849709167E-4</v>
      </c>
      <c r="AF1104"/>
      <c r="AG1104" s="3">
        <f t="shared" si="189"/>
        <v>4.0000000000000002E-4</v>
      </c>
      <c r="AH1104" s="5">
        <f t="shared" si="190"/>
        <v>6.7795905783145816E-4</v>
      </c>
      <c r="AI1104"/>
      <c r="AJ1104" s="3">
        <f t="shared" si="191"/>
        <v>0.19043708537264914</v>
      </c>
      <c r="AK1104" s="4">
        <f t="shared" si="185"/>
        <v>0.19043708537264914</v>
      </c>
      <c r="AL1104" s="4">
        <f t="shared" si="192"/>
        <v>1</v>
      </c>
      <c r="AM1104" s="4">
        <f t="shared" si="186"/>
        <v>1.6948976445786452</v>
      </c>
      <c r="AN1104" s="4">
        <f t="shared" si="187"/>
        <v>0</v>
      </c>
      <c r="AO1104" s="4" t="str">
        <f t="shared" si="188"/>
        <v>K09723</v>
      </c>
      <c r="AP1104" s="16" t="str">
        <f t="shared" si="193"/>
        <v>#00FF00</v>
      </c>
    </row>
    <row r="1105" spans="1:42" x14ac:dyDescent="0.35">
      <c r="A1105" s="3" t="s">
        <v>4442</v>
      </c>
      <c r="B1105" s="4"/>
      <c r="C1105" s="4"/>
      <c r="D1105" s="23" t="s">
        <v>32</v>
      </c>
      <c r="E1105" s="4" t="s">
        <v>33</v>
      </c>
      <c r="F1105" s="4" t="s">
        <v>34</v>
      </c>
      <c r="G1105" s="4" t="s">
        <v>35</v>
      </c>
      <c r="H1105" s="4" t="s">
        <v>36</v>
      </c>
      <c r="I1105" s="4" t="s">
        <v>37</v>
      </c>
      <c r="J1105" s="4" t="s">
        <v>38</v>
      </c>
      <c r="K1105" s="4" t="s">
        <v>32</v>
      </c>
      <c r="L1105" s="4" t="s">
        <v>84</v>
      </c>
      <c r="M1105" s="4" t="s">
        <v>118</v>
      </c>
      <c r="N1105" s="4" t="s">
        <v>41</v>
      </c>
      <c r="O1105" s="4" t="s">
        <v>4443</v>
      </c>
      <c r="P1105" s="4" t="s">
        <v>4444</v>
      </c>
      <c r="Q1105" s="4" t="s">
        <v>4445</v>
      </c>
      <c r="R1105" s="4">
        <v>61.7</v>
      </c>
      <c r="S1105" s="4">
        <v>0</v>
      </c>
      <c r="T1105" s="4">
        <v>0</v>
      </c>
      <c r="U1105" s="4">
        <v>0</v>
      </c>
      <c r="V1105" s="4">
        <v>0</v>
      </c>
      <c r="W1105" s="4">
        <v>1</v>
      </c>
      <c r="X1105" s="5">
        <v>4</v>
      </c>
      <c r="Z1105" s="3">
        <f t="shared" si="184"/>
        <v>4.0000000000000002E-4</v>
      </c>
      <c r="AA1105" s="4">
        <f t="shared" si="184"/>
        <v>4.0000000000000002E-4</v>
      </c>
      <c r="AB1105" s="4">
        <f t="shared" si="184"/>
        <v>4.0000000000000002E-4</v>
      </c>
      <c r="AC1105" s="4">
        <f t="shared" si="184"/>
        <v>4.0000000000000002E-4</v>
      </c>
      <c r="AD1105" s="4">
        <f t="shared" si="184"/>
        <v>5.8112660749864162E-4</v>
      </c>
      <c r="AE1105" s="5">
        <f t="shared" si="184"/>
        <v>1.028831944662789E-3</v>
      </c>
      <c r="AF1105"/>
      <c r="AG1105" s="3">
        <f t="shared" si="189"/>
        <v>4.0000000000000002E-4</v>
      </c>
      <c r="AH1105" s="5">
        <f t="shared" si="190"/>
        <v>6.6998618405381008E-4</v>
      </c>
      <c r="AI1105"/>
      <c r="AJ1105" s="3">
        <f t="shared" si="191"/>
        <v>0.28540438554297354</v>
      </c>
      <c r="AK1105" s="4">
        <f t="shared" si="185"/>
        <v>0.28540438554297354</v>
      </c>
      <c r="AL1105" s="4">
        <f t="shared" si="192"/>
        <v>1</v>
      </c>
      <c r="AM1105" s="4">
        <f t="shared" si="186"/>
        <v>1.6749654601345252</v>
      </c>
      <c r="AN1105" s="4">
        <f t="shared" si="187"/>
        <v>0</v>
      </c>
      <c r="AO1105" s="4">
        <f t="shared" si="188"/>
        <v>0</v>
      </c>
      <c r="AP1105" s="16" t="str">
        <f t="shared" si="193"/>
        <v>#00FF00</v>
      </c>
    </row>
    <row r="1106" spans="1:42" x14ac:dyDescent="0.35">
      <c r="A1106" s="3" t="s">
        <v>4446</v>
      </c>
      <c r="B1106" s="4"/>
      <c r="C1106" s="4"/>
      <c r="D1106" s="23" t="s">
        <v>32</v>
      </c>
      <c r="E1106" s="4" t="s">
        <v>101</v>
      </c>
      <c r="F1106" s="4" t="s">
        <v>34</v>
      </c>
      <c r="G1106" s="4"/>
      <c r="H1106" s="4"/>
      <c r="I1106" s="4"/>
      <c r="J1106" s="4"/>
      <c r="K1106" s="4"/>
      <c r="L1106" s="4"/>
      <c r="M1106" s="4" t="s">
        <v>284</v>
      </c>
      <c r="N1106" s="4" t="s">
        <v>41</v>
      </c>
      <c r="O1106" s="4" t="s">
        <v>2012</v>
      </c>
      <c r="P1106" s="4" t="s">
        <v>2013</v>
      </c>
      <c r="Q1106" s="4" t="s">
        <v>2014</v>
      </c>
      <c r="R1106" s="4">
        <v>92</v>
      </c>
      <c r="S1106" s="4">
        <v>0</v>
      </c>
      <c r="T1106" s="4">
        <v>1</v>
      </c>
      <c r="U1106" s="4">
        <v>1</v>
      </c>
      <c r="V1106" s="4">
        <v>1</v>
      </c>
      <c r="W1106" s="4">
        <v>3</v>
      </c>
      <c r="X1106" s="5">
        <v>3</v>
      </c>
      <c r="Z1106" s="3">
        <f t="shared" si="184"/>
        <v>4.0000000000000002E-4</v>
      </c>
      <c r="AA1106" s="4">
        <f t="shared" si="184"/>
        <v>8.9470085470085472E-3</v>
      </c>
      <c r="AB1106" s="4">
        <f t="shared" si="184"/>
        <v>7.9187969924812019E-3</v>
      </c>
      <c r="AC1106" s="4">
        <f t="shared" si="184"/>
        <v>8.5351473922902499E-4</v>
      </c>
      <c r="AD1106" s="4">
        <f t="shared" si="184"/>
        <v>9.4337982249592472E-4</v>
      </c>
      <c r="AE1106" s="5">
        <f t="shared" si="184"/>
        <v>8.7162395849709167E-4</v>
      </c>
      <c r="AF1106"/>
      <c r="AG1106" s="3">
        <f t="shared" si="189"/>
        <v>5.7552685131632489E-3</v>
      </c>
      <c r="AH1106" s="5">
        <f t="shared" si="190"/>
        <v>8.8950617340734716E-4</v>
      </c>
      <c r="AI1106"/>
      <c r="AJ1106" s="3">
        <f t="shared" si="191"/>
        <v>0.21041418002506529</v>
      </c>
      <c r="AK1106" s="4">
        <f t="shared" si="185"/>
        <v>0.21041418002506529</v>
      </c>
      <c r="AL1106" s="4">
        <f t="shared" si="192"/>
        <v>1</v>
      </c>
      <c r="AM1106" s="4">
        <f t="shared" si="186"/>
        <v>0.15455511265424016</v>
      </c>
      <c r="AN1106" s="4">
        <f t="shared" si="187"/>
        <v>0</v>
      </c>
      <c r="AO1106" s="4">
        <f t="shared" si="188"/>
        <v>0</v>
      </c>
      <c r="AP1106" s="16" t="str">
        <f t="shared" si="193"/>
        <v>#00FF00</v>
      </c>
    </row>
    <row r="1107" spans="1:42" x14ac:dyDescent="0.35">
      <c r="A1107" s="3" t="s">
        <v>4447</v>
      </c>
      <c r="B1107" s="4"/>
      <c r="C1107" s="4"/>
      <c r="D1107" s="23" t="s">
        <v>32</v>
      </c>
      <c r="E1107" s="4" t="s">
        <v>101</v>
      </c>
      <c r="F1107" s="4" t="s">
        <v>34</v>
      </c>
      <c r="G1107" s="4"/>
      <c r="H1107" s="4"/>
      <c r="I1107" s="4"/>
      <c r="J1107" s="4"/>
      <c r="K1107" s="4"/>
      <c r="L1107" s="4"/>
      <c r="M1107" s="4" t="s">
        <v>118</v>
      </c>
      <c r="N1107" s="4" t="s">
        <v>41</v>
      </c>
      <c r="O1107" s="4" t="s">
        <v>4448</v>
      </c>
      <c r="P1107" s="4" t="s">
        <v>4449</v>
      </c>
      <c r="Q1107" s="4" t="s">
        <v>4450</v>
      </c>
      <c r="R1107" s="4">
        <v>56.6</v>
      </c>
      <c r="S1107" s="4">
        <v>0</v>
      </c>
      <c r="T1107" s="4">
        <v>0</v>
      </c>
      <c r="U1107" s="4">
        <v>0</v>
      </c>
      <c r="V1107" s="4">
        <v>0</v>
      </c>
      <c r="W1107" s="4">
        <v>0</v>
      </c>
      <c r="X1107" s="5">
        <v>0</v>
      </c>
      <c r="Z1107" s="3">
        <f t="shared" si="184"/>
        <v>4.0000000000000002E-4</v>
      </c>
      <c r="AA1107" s="4">
        <f t="shared" si="184"/>
        <v>4.0000000000000002E-4</v>
      </c>
      <c r="AB1107" s="4">
        <f t="shared" si="184"/>
        <v>4.0000000000000002E-4</v>
      </c>
      <c r="AC1107" s="4">
        <f t="shared" si="184"/>
        <v>4.0000000000000002E-4</v>
      </c>
      <c r="AD1107" s="4">
        <f t="shared" si="184"/>
        <v>4.0000000000000002E-4</v>
      </c>
      <c r="AE1107" s="5">
        <f t="shared" si="184"/>
        <v>4.0000000000000002E-4</v>
      </c>
      <c r="AF1107"/>
      <c r="AG1107" s="3">
        <f t="shared" si="189"/>
        <v>4.0000000000000002E-4</v>
      </c>
      <c r="AH1107" s="5">
        <f t="shared" si="190"/>
        <v>4.0000000000000002E-4</v>
      </c>
      <c r="AI1107"/>
      <c r="AJ1107" s="3" t="e">
        <f t="shared" si="191"/>
        <v>#DIV/0!</v>
      </c>
      <c r="AK1107" s="4">
        <f t="shared" si="185"/>
        <v>1</v>
      </c>
      <c r="AL1107" s="4">
        <f t="shared" si="192"/>
        <v>1</v>
      </c>
      <c r="AM1107" s="4">
        <f t="shared" si="186"/>
        <v>1</v>
      </c>
      <c r="AN1107" s="4">
        <f t="shared" si="187"/>
        <v>0</v>
      </c>
      <c r="AO1107" s="4">
        <f t="shared" si="188"/>
        <v>0</v>
      </c>
      <c r="AP1107" s="16" t="str">
        <f t="shared" si="193"/>
        <v>#00FF00</v>
      </c>
    </row>
    <row r="1108" spans="1:42" x14ac:dyDescent="0.35">
      <c r="A1108" s="3" t="s">
        <v>4451</v>
      </c>
      <c r="B1108" s="4"/>
      <c r="C1108" s="4"/>
      <c r="D1108" s="23" t="s">
        <v>32</v>
      </c>
      <c r="E1108" s="4" t="s">
        <v>101</v>
      </c>
      <c r="F1108" s="4" t="s">
        <v>34</v>
      </c>
      <c r="G1108" s="4"/>
      <c r="H1108" s="4"/>
      <c r="I1108" s="4"/>
      <c r="J1108" s="4"/>
      <c r="K1108" s="4"/>
      <c r="L1108" s="4"/>
      <c r="M1108" s="4" t="s">
        <v>303</v>
      </c>
      <c r="N1108" s="4" t="s">
        <v>41</v>
      </c>
      <c r="O1108" s="4" t="s">
        <v>3787</v>
      </c>
      <c r="P1108" s="4" t="s">
        <v>3788</v>
      </c>
      <c r="Q1108" s="4" t="s">
        <v>4452</v>
      </c>
      <c r="R1108" s="4">
        <v>60.2</v>
      </c>
      <c r="S1108" s="4">
        <v>0</v>
      </c>
      <c r="T1108" s="4">
        <v>0</v>
      </c>
      <c r="U1108" s="4">
        <v>0</v>
      </c>
      <c r="V1108" s="4">
        <v>0</v>
      </c>
      <c r="W1108" s="4">
        <v>1</v>
      </c>
      <c r="X1108" s="5">
        <v>1</v>
      </c>
      <c r="Z1108" s="3">
        <f t="shared" si="184"/>
        <v>4.0000000000000002E-4</v>
      </c>
      <c r="AA1108" s="4">
        <f t="shared" si="184"/>
        <v>4.0000000000000002E-4</v>
      </c>
      <c r="AB1108" s="4">
        <f t="shared" si="184"/>
        <v>4.0000000000000002E-4</v>
      </c>
      <c r="AC1108" s="4">
        <f t="shared" si="184"/>
        <v>4.0000000000000002E-4</v>
      </c>
      <c r="AD1108" s="4">
        <f t="shared" si="184"/>
        <v>5.8112660749864162E-4</v>
      </c>
      <c r="AE1108" s="5">
        <f t="shared" si="184"/>
        <v>5.5720798616569727E-4</v>
      </c>
      <c r="AF1108"/>
      <c r="AG1108" s="3">
        <f t="shared" si="189"/>
        <v>4.0000000000000002E-4</v>
      </c>
      <c r="AH1108" s="5">
        <f t="shared" si="190"/>
        <v>5.1277819788811288E-4</v>
      </c>
      <c r="AI1108"/>
      <c r="AJ1108" s="3">
        <f t="shared" si="191"/>
        <v>0.18553614898453974</v>
      </c>
      <c r="AK1108" s="4">
        <f t="shared" si="185"/>
        <v>0.18553614898453974</v>
      </c>
      <c r="AL1108" s="4">
        <f t="shared" si="192"/>
        <v>1</v>
      </c>
      <c r="AM1108" s="4">
        <f t="shared" si="186"/>
        <v>1.2819454947202822</v>
      </c>
      <c r="AN1108" s="4">
        <f t="shared" si="187"/>
        <v>0</v>
      </c>
      <c r="AO1108" s="4">
        <f t="shared" si="188"/>
        <v>0</v>
      </c>
      <c r="AP1108" s="16" t="str">
        <f t="shared" si="193"/>
        <v>#00FF00</v>
      </c>
    </row>
    <row r="1109" spans="1:42" x14ac:dyDescent="0.35">
      <c r="A1109" s="3" t="s">
        <v>4453</v>
      </c>
      <c r="B1109" s="4"/>
      <c r="C1109" s="4"/>
      <c r="D1109" s="23" t="s">
        <v>32</v>
      </c>
      <c r="E1109" s="4" t="s">
        <v>101</v>
      </c>
      <c r="F1109" s="4" t="s">
        <v>34</v>
      </c>
      <c r="G1109" s="4"/>
      <c r="H1109" s="4"/>
      <c r="I1109" s="4"/>
      <c r="J1109" s="4"/>
      <c r="K1109" s="4"/>
      <c r="L1109" s="4"/>
      <c r="M1109" s="4" t="s">
        <v>169</v>
      </c>
      <c r="N1109" s="4" t="s">
        <v>41</v>
      </c>
      <c r="O1109" s="4" t="s">
        <v>1593</v>
      </c>
      <c r="P1109" s="4" t="s">
        <v>1594</v>
      </c>
      <c r="Q1109" s="4" t="s">
        <v>1595</v>
      </c>
      <c r="R1109" s="4">
        <v>84.6</v>
      </c>
      <c r="S1109" s="4">
        <v>0</v>
      </c>
      <c r="T1109" s="4">
        <v>0</v>
      </c>
      <c r="U1109" s="4">
        <v>0</v>
      </c>
      <c r="V1109" s="4">
        <v>1</v>
      </c>
      <c r="W1109" s="4">
        <v>1</v>
      </c>
      <c r="X1109" s="5">
        <v>1</v>
      </c>
      <c r="Z1109" s="3">
        <f t="shared" si="184"/>
        <v>4.0000000000000002E-4</v>
      </c>
      <c r="AA1109" s="4">
        <f t="shared" si="184"/>
        <v>4.0000000000000002E-4</v>
      </c>
      <c r="AB1109" s="4">
        <f t="shared" si="184"/>
        <v>4.0000000000000002E-4</v>
      </c>
      <c r="AC1109" s="4">
        <f t="shared" si="184"/>
        <v>8.5351473922902499E-4</v>
      </c>
      <c r="AD1109" s="4">
        <f t="shared" si="184"/>
        <v>5.8112660749864162E-4</v>
      </c>
      <c r="AE1109" s="5">
        <f t="shared" si="184"/>
        <v>5.5720798616569727E-4</v>
      </c>
      <c r="AF1109"/>
      <c r="AG1109" s="3">
        <f t="shared" si="189"/>
        <v>4.0000000000000002E-4</v>
      </c>
      <c r="AH1109" s="5">
        <f t="shared" si="190"/>
        <v>6.6394977763112133E-4</v>
      </c>
      <c r="AI1109"/>
      <c r="AJ1109" s="3">
        <f t="shared" si="191"/>
        <v>0.1088688786831371</v>
      </c>
      <c r="AK1109" s="4">
        <f t="shared" si="185"/>
        <v>0.1088688786831371</v>
      </c>
      <c r="AL1109" s="4">
        <f t="shared" si="192"/>
        <v>1</v>
      </c>
      <c r="AM1109" s="4">
        <f t="shared" si="186"/>
        <v>1.6598744440778033</v>
      </c>
      <c r="AN1109" s="4">
        <f t="shared" si="187"/>
        <v>0</v>
      </c>
      <c r="AO1109" s="4">
        <f t="shared" si="188"/>
        <v>0</v>
      </c>
      <c r="AP1109" s="16" t="str">
        <f t="shared" si="193"/>
        <v>#00FF00</v>
      </c>
    </row>
    <row r="1110" spans="1:42" x14ac:dyDescent="0.35">
      <c r="A1110" s="3" t="s">
        <v>4454</v>
      </c>
      <c r="B1110" s="4" t="s">
        <v>532</v>
      </c>
      <c r="C1110" s="4"/>
      <c r="D1110" s="23" t="s">
        <v>32</v>
      </c>
      <c r="E1110" s="4" t="s">
        <v>101</v>
      </c>
      <c r="F1110" s="4" t="s">
        <v>34</v>
      </c>
      <c r="G1110" s="4"/>
      <c r="H1110" s="4"/>
      <c r="I1110" s="4"/>
      <c r="J1110" s="4"/>
      <c r="K1110" s="4"/>
      <c r="L1110" s="4"/>
      <c r="M1110" s="4" t="s">
        <v>105</v>
      </c>
      <c r="N1110" s="4" t="s">
        <v>41</v>
      </c>
      <c r="O1110" s="4" t="s">
        <v>533</v>
      </c>
      <c r="P1110" s="4" t="s">
        <v>534</v>
      </c>
      <c r="Q1110" s="4" t="s">
        <v>4087</v>
      </c>
      <c r="R1110" s="4">
        <v>92.6</v>
      </c>
      <c r="S1110" s="4">
        <v>0</v>
      </c>
      <c r="T1110" s="4">
        <v>0</v>
      </c>
      <c r="U1110" s="4">
        <v>0</v>
      </c>
      <c r="V1110" s="4">
        <v>2</v>
      </c>
      <c r="W1110" s="4">
        <v>5</v>
      </c>
      <c r="X1110" s="5">
        <v>6</v>
      </c>
      <c r="Z1110" s="3">
        <f t="shared" si="184"/>
        <v>4.0000000000000002E-4</v>
      </c>
      <c r="AA1110" s="4">
        <f t="shared" si="184"/>
        <v>4.0000000000000002E-4</v>
      </c>
      <c r="AB1110" s="4">
        <f t="shared" si="184"/>
        <v>4.0000000000000002E-4</v>
      </c>
      <c r="AC1110" s="4">
        <f t="shared" si="184"/>
        <v>1.30702947845805E-3</v>
      </c>
      <c r="AD1110" s="4">
        <f t="shared" si="184"/>
        <v>1.3056330374932078E-3</v>
      </c>
      <c r="AE1110" s="5">
        <f t="shared" si="184"/>
        <v>1.3432479169941834E-3</v>
      </c>
      <c r="AF1110"/>
      <c r="AG1110" s="3">
        <f t="shared" si="189"/>
        <v>4.0000000000000002E-4</v>
      </c>
      <c r="AH1110" s="5">
        <f t="shared" si="190"/>
        <v>1.3186368109818138E-3</v>
      </c>
      <c r="AI1110"/>
      <c r="AJ1110" s="3">
        <f t="shared" si="191"/>
        <v>1.795822454258135E-4</v>
      </c>
      <c r="AK1110" s="4">
        <f t="shared" si="185"/>
        <v>1.795822454258135E-4</v>
      </c>
      <c r="AL1110" s="4">
        <f t="shared" si="192"/>
        <v>1.795822454258135E-4</v>
      </c>
      <c r="AM1110" s="4">
        <f t="shared" si="186"/>
        <v>3.2965920274545342</v>
      </c>
      <c r="AN1110" s="4">
        <f t="shared" si="187"/>
        <v>1.7209753561054288</v>
      </c>
      <c r="AO1110" s="4" t="str">
        <f t="shared" si="188"/>
        <v>K07159</v>
      </c>
      <c r="AP1110" s="16" t="str">
        <f t="shared" si="193"/>
        <v>#FFFF00</v>
      </c>
    </row>
    <row r="1111" spans="1:42" x14ac:dyDescent="0.35">
      <c r="A1111" s="3" t="s">
        <v>4455</v>
      </c>
      <c r="B1111" s="4" t="s">
        <v>4456</v>
      </c>
      <c r="C1111" s="4" t="s">
        <v>4457</v>
      </c>
      <c r="D1111" s="23" t="s">
        <v>32</v>
      </c>
      <c r="E1111" s="4" t="s">
        <v>101</v>
      </c>
      <c r="F1111" s="4" t="s">
        <v>34</v>
      </c>
      <c r="G1111" s="4"/>
      <c r="H1111" s="4"/>
      <c r="I1111" s="4"/>
      <c r="J1111" s="4"/>
      <c r="K1111" s="4"/>
      <c r="L1111" s="4"/>
      <c r="M1111" s="4" t="s">
        <v>577</v>
      </c>
      <c r="N1111" s="4" t="s">
        <v>41</v>
      </c>
      <c r="O1111" s="4" t="s">
        <v>4458</v>
      </c>
      <c r="P1111" s="4" t="s">
        <v>4459</v>
      </c>
      <c r="Q1111" s="4" t="s">
        <v>4460</v>
      </c>
      <c r="R1111" s="4">
        <v>84.9</v>
      </c>
      <c r="S1111" s="4">
        <v>0</v>
      </c>
      <c r="T1111" s="4">
        <v>0</v>
      </c>
      <c r="U1111" s="4">
        <v>0</v>
      </c>
      <c r="V1111" s="4">
        <v>1</v>
      </c>
      <c r="W1111" s="4">
        <v>7</v>
      </c>
      <c r="X1111" s="5">
        <v>5</v>
      </c>
      <c r="Z1111" s="3">
        <f t="shared" si="184"/>
        <v>4.0000000000000002E-4</v>
      </c>
      <c r="AA1111" s="4">
        <f t="shared" si="184"/>
        <v>4.0000000000000002E-4</v>
      </c>
      <c r="AB1111" s="4">
        <f t="shared" si="184"/>
        <v>4.0000000000000002E-4</v>
      </c>
      <c r="AC1111" s="4">
        <f t="shared" si="184"/>
        <v>8.5351473922902499E-4</v>
      </c>
      <c r="AD1111" s="4">
        <f t="shared" si="184"/>
        <v>1.6678862524904909E-3</v>
      </c>
      <c r="AE1111" s="5">
        <f t="shared" si="184"/>
        <v>1.1860399308284862E-3</v>
      </c>
      <c r="AF1111"/>
      <c r="AG1111" s="3">
        <f t="shared" si="189"/>
        <v>4.0000000000000002E-4</v>
      </c>
      <c r="AH1111" s="5">
        <f t="shared" si="190"/>
        <v>1.235813640849334E-3</v>
      </c>
      <c r="AI1111"/>
      <c r="AJ1111" s="3">
        <f t="shared" si="191"/>
        <v>7.1522560903027776E-2</v>
      </c>
      <c r="AK1111" s="4">
        <f t="shared" si="185"/>
        <v>7.1522560903027776E-2</v>
      </c>
      <c r="AL1111" s="4">
        <f t="shared" si="192"/>
        <v>1</v>
      </c>
      <c r="AM1111" s="4">
        <f t="shared" si="186"/>
        <v>3.0895341021233347</v>
      </c>
      <c r="AN1111" s="4">
        <f t="shared" si="187"/>
        <v>0</v>
      </c>
      <c r="AO1111" s="4" t="str">
        <f t="shared" si="188"/>
        <v>K00602</v>
      </c>
      <c r="AP1111" s="16" t="str">
        <f t="shared" si="193"/>
        <v>#00FF00</v>
      </c>
    </row>
    <row r="1112" spans="1:42" x14ac:dyDescent="0.35">
      <c r="A1112" s="3" t="s">
        <v>4461</v>
      </c>
      <c r="B1112" s="4"/>
      <c r="C1112" s="4"/>
      <c r="D1112" s="23" t="s">
        <v>32</v>
      </c>
      <c r="E1112" s="4" t="s">
        <v>33</v>
      </c>
      <c r="F1112" s="4" t="s">
        <v>34</v>
      </c>
      <c r="G1112" s="4" t="s">
        <v>35</v>
      </c>
      <c r="H1112" s="4" t="s">
        <v>36</v>
      </c>
      <c r="I1112" s="4" t="s">
        <v>37</v>
      </c>
      <c r="J1112" s="4" t="s">
        <v>38</v>
      </c>
      <c r="K1112" s="4" t="s">
        <v>32</v>
      </c>
      <c r="L1112" s="4" t="s">
        <v>39</v>
      </c>
      <c r="M1112" s="4" t="s">
        <v>343</v>
      </c>
      <c r="N1112" s="4" t="s">
        <v>41</v>
      </c>
      <c r="O1112" s="4" t="s">
        <v>4462</v>
      </c>
      <c r="P1112" s="4" t="s">
        <v>4463</v>
      </c>
      <c r="Q1112" s="4" t="s">
        <v>4464</v>
      </c>
      <c r="R1112" s="4">
        <v>90.3</v>
      </c>
      <c r="S1112" s="4">
        <v>0</v>
      </c>
      <c r="T1112" s="4">
        <v>0</v>
      </c>
      <c r="U1112" s="4">
        <v>0</v>
      </c>
      <c r="V1112" s="4">
        <v>1</v>
      </c>
      <c r="W1112" s="4">
        <v>1</v>
      </c>
      <c r="X1112" s="5">
        <v>1</v>
      </c>
      <c r="Z1112" s="3">
        <f t="shared" si="184"/>
        <v>4.0000000000000002E-4</v>
      </c>
      <c r="AA1112" s="4">
        <f t="shared" si="184"/>
        <v>4.0000000000000002E-4</v>
      </c>
      <c r="AB1112" s="4">
        <f t="shared" si="184"/>
        <v>4.0000000000000002E-4</v>
      </c>
      <c r="AC1112" s="4">
        <f t="shared" si="184"/>
        <v>8.5351473922902499E-4</v>
      </c>
      <c r="AD1112" s="4">
        <f t="shared" si="184"/>
        <v>5.8112660749864162E-4</v>
      </c>
      <c r="AE1112" s="5">
        <f t="shared" si="184"/>
        <v>5.5720798616569727E-4</v>
      </c>
      <c r="AF1112"/>
      <c r="AG1112" s="3">
        <f t="shared" si="189"/>
        <v>4.0000000000000002E-4</v>
      </c>
      <c r="AH1112" s="5">
        <f t="shared" si="190"/>
        <v>6.6394977763112133E-4</v>
      </c>
      <c r="AI1112"/>
      <c r="AJ1112" s="3">
        <f t="shared" si="191"/>
        <v>0.1088688786831371</v>
      </c>
      <c r="AK1112" s="4">
        <f t="shared" si="185"/>
        <v>0.1088688786831371</v>
      </c>
      <c r="AL1112" s="4">
        <f t="shared" si="192"/>
        <v>1</v>
      </c>
      <c r="AM1112" s="4">
        <f t="shared" si="186"/>
        <v>1.6598744440778033</v>
      </c>
      <c r="AN1112" s="4">
        <f t="shared" si="187"/>
        <v>0</v>
      </c>
      <c r="AO1112" s="4">
        <f t="shared" si="188"/>
        <v>0</v>
      </c>
      <c r="AP1112" s="16" t="str">
        <f t="shared" si="193"/>
        <v>#00FF00</v>
      </c>
    </row>
    <row r="1113" spans="1:42" x14ac:dyDescent="0.35">
      <c r="A1113" s="3" t="s">
        <v>4465</v>
      </c>
      <c r="B1113" s="4"/>
      <c r="C1113" s="4"/>
      <c r="D1113" s="23" t="s">
        <v>32</v>
      </c>
      <c r="E1113" s="4" t="s">
        <v>33</v>
      </c>
      <c r="F1113" s="4" t="s">
        <v>34</v>
      </c>
      <c r="G1113" s="4" t="s">
        <v>35</v>
      </c>
      <c r="H1113" s="4" t="s">
        <v>36</v>
      </c>
      <c r="I1113" s="4" t="s">
        <v>37</v>
      </c>
      <c r="J1113" s="4" t="s">
        <v>38</v>
      </c>
      <c r="K1113" s="4" t="s">
        <v>32</v>
      </c>
      <c r="L1113" s="4" t="s">
        <v>39</v>
      </c>
      <c r="M1113" s="4" t="s">
        <v>380</v>
      </c>
      <c r="N1113" s="4" t="s">
        <v>41</v>
      </c>
      <c r="O1113" s="4" t="s">
        <v>42</v>
      </c>
      <c r="P1113" s="4" t="s">
        <v>43</v>
      </c>
      <c r="Q1113" s="4" t="s">
        <v>44</v>
      </c>
      <c r="R1113" s="4">
        <v>69.8</v>
      </c>
      <c r="S1113" s="4">
        <v>0</v>
      </c>
      <c r="T1113" s="4">
        <v>0</v>
      </c>
      <c r="U1113" s="4">
        <v>0</v>
      </c>
      <c r="V1113" s="4">
        <v>0</v>
      </c>
      <c r="W1113" s="4">
        <v>0</v>
      </c>
      <c r="X1113" s="5">
        <v>0</v>
      </c>
      <c r="Z1113" s="3">
        <f t="shared" si="184"/>
        <v>4.0000000000000002E-4</v>
      </c>
      <c r="AA1113" s="4">
        <f t="shared" si="184"/>
        <v>4.0000000000000002E-4</v>
      </c>
      <c r="AB1113" s="4">
        <f t="shared" si="184"/>
        <v>4.0000000000000002E-4</v>
      </c>
      <c r="AC1113" s="4">
        <f t="shared" si="184"/>
        <v>4.0000000000000002E-4</v>
      </c>
      <c r="AD1113" s="4">
        <f t="shared" si="184"/>
        <v>4.0000000000000002E-4</v>
      </c>
      <c r="AE1113" s="5">
        <f t="shared" si="184"/>
        <v>4.0000000000000002E-4</v>
      </c>
      <c r="AF1113"/>
      <c r="AG1113" s="3">
        <f t="shared" si="189"/>
        <v>4.0000000000000002E-4</v>
      </c>
      <c r="AH1113" s="5">
        <f t="shared" si="190"/>
        <v>4.0000000000000002E-4</v>
      </c>
      <c r="AI1113"/>
      <c r="AJ1113" s="3" t="e">
        <f t="shared" si="191"/>
        <v>#DIV/0!</v>
      </c>
      <c r="AK1113" s="4">
        <f t="shared" si="185"/>
        <v>1</v>
      </c>
      <c r="AL1113" s="4">
        <f t="shared" si="192"/>
        <v>1</v>
      </c>
      <c r="AM1113" s="4">
        <f t="shared" si="186"/>
        <v>1</v>
      </c>
      <c r="AN1113" s="4">
        <f t="shared" si="187"/>
        <v>0</v>
      </c>
      <c r="AO1113" s="4">
        <f t="shared" si="188"/>
        <v>0</v>
      </c>
      <c r="AP1113" s="16" t="str">
        <f t="shared" si="193"/>
        <v>#00FF00</v>
      </c>
    </row>
    <row r="1114" spans="1:42" x14ac:dyDescent="0.35">
      <c r="A1114" s="3" t="s">
        <v>4466</v>
      </c>
      <c r="B1114" s="4" t="s">
        <v>4467</v>
      </c>
      <c r="C1114" s="4"/>
      <c r="D1114" s="23" t="s">
        <v>32</v>
      </c>
      <c r="E1114" s="4" t="s">
        <v>33</v>
      </c>
      <c r="F1114" s="4" t="s">
        <v>34</v>
      </c>
      <c r="G1114" s="4" t="s">
        <v>35</v>
      </c>
      <c r="H1114" s="4" t="s">
        <v>36</v>
      </c>
      <c r="I1114" s="4" t="s">
        <v>37</v>
      </c>
      <c r="J1114" s="4" t="s">
        <v>38</v>
      </c>
      <c r="K1114" s="4" t="s">
        <v>32</v>
      </c>
      <c r="L1114" s="4" t="s">
        <v>39</v>
      </c>
      <c r="M1114" s="4" t="s">
        <v>392</v>
      </c>
      <c r="N1114" s="4" t="s">
        <v>41</v>
      </c>
      <c r="O1114" s="4" t="s">
        <v>4468</v>
      </c>
      <c r="P1114" s="4" t="s">
        <v>4469</v>
      </c>
      <c r="Q1114" s="4" t="s">
        <v>4470</v>
      </c>
      <c r="R1114" s="4">
        <v>96.2</v>
      </c>
      <c r="S1114" s="4">
        <v>0</v>
      </c>
      <c r="T1114" s="4">
        <v>0</v>
      </c>
      <c r="U1114" s="4">
        <v>1</v>
      </c>
      <c r="V1114" s="4">
        <v>4</v>
      </c>
      <c r="W1114" s="4">
        <v>7</v>
      </c>
      <c r="X1114" s="5">
        <v>8</v>
      </c>
      <c r="Z1114" s="3">
        <f t="shared" si="184"/>
        <v>4.0000000000000002E-4</v>
      </c>
      <c r="AA1114" s="4">
        <f t="shared" si="184"/>
        <v>4.0000000000000002E-4</v>
      </c>
      <c r="AB1114" s="4">
        <f t="shared" si="184"/>
        <v>7.9187969924812019E-3</v>
      </c>
      <c r="AC1114" s="4">
        <f t="shared" si="184"/>
        <v>2.2140589569160998E-3</v>
      </c>
      <c r="AD1114" s="4">
        <f t="shared" si="184"/>
        <v>1.6678862524904909E-3</v>
      </c>
      <c r="AE1114" s="5">
        <f t="shared" si="184"/>
        <v>1.6576638893255778E-3</v>
      </c>
      <c r="AF1114"/>
      <c r="AG1114" s="3">
        <f t="shared" si="189"/>
        <v>2.9062656641604006E-3</v>
      </c>
      <c r="AH1114" s="5">
        <f t="shared" si="190"/>
        <v>1.8465363662440561E-3</v>
      </c>
      <c r="AI1114"/>
      <c r="AJ1114" s="3">
        <f t="shared" si="191"/>
        <v>0.72360154054912096</v>
      </c>
      <c r="AK1114" s="4">
        <f t="shared" si="185"/>
        <v>0.72360154054912096</v>
      </c>
      <c r="AL1114" s="4">
        <f t="shared" si="192"/>
        <v>1</v>
      </c>
      <c r="AM1114" s="4">
        <f t="shared" si="186"/>
        <v>0.6353639273295778</v>
      </c>
      <c r="AN1114" s="4">
        <f t="shared" si="187"/>
        <v>0</v>
      </c>
      <c r="AO1114" s="4" t="str">
        <f t="shared" si="188"/>
        <v>K02867</v>
      </c>
      <c r="AP1114" s="16" t="str">
        <f t="shared" si="193"/>
        <v>#00FF00</v>
      </c>
    </row>
    <row r="1115" spans="1:42" x14ac:dyDescent="0.35">
      <c r="A1115" s="3" t="s">
        <v>4471</v>
      </c>
      <c r="B1115" s="4" t="s">
        <v>4472</v>
      </c>
      <c r="C1115" s="4" t="s">
        <v>4473</v>
      </c>
      <c r="D1115" s="23" t="s">
        <v>32</v>
      </c>
      <c r="E1115" s="4" t="s">
        <v>101</v>
      </c>
      <c r="F1115" s="4" t="s">
        <v>34</v>
      </c>
      <c r="G1115" s="4"/>
      <c r="H1115" s="4"/>
      <c r="I1115" s="4"/>
      <c r="J1115" s="4"/>
      <c r="K1115" s="4"/>
      <c r="L1115" s="4"/>
      <c r="M1115" s="4" t="s">
        <v>175</v>
      </c>
      <c r="N1115" s="4" t="s">
        <v>41</v>
      </c>
      <c r="O1115" s="4" t="s">
        <v>4474</v>
      </c>
      <c r="P1115" s="4" t="s">
        <v>4475</v>
      </c>
      <c r="Q1115" s="4" t="s">
        <v>4476</v>
      </c>
      <c r="R1115" s="4">
        <v>85.8</v>
      </c>
      <c r="S1115" s="4">
        <v>0</v>
      </c>
      <c r="T1115" s="4">
        <v>0</v>
      </c>
      <c r="U1115" s="4">
        <v>0</v>
      </c>
      <c r="V1115" s="4">
        <v>0</v>
      </c>
      <c r="W1115" s="4">
        <v>4</v>
      </c>
      <c r="X1115" s="5">
        <v>4</v>
      </c>
      <c r="Z1115" s="3">
        <f t="shared" si="184"/>
        <v>4.0000000000000002E-4</v>
      </c>
      <c r="AA1115" s="4">
        <f t="shared" si="184"/>
        <v>4.0000000000000002E-4</v>
      </c>
      <c r="AB1115" s="4">
        <f t="shared" si="184"/>
        <v>4.0000000000000002E-4</v>
      </c>
      <c r="AC1115" s="4">
        <f t="shared" si="184"/>
        <v>4.0000000000000002E-4</v>
      </c>
      <c r="AD1115" s="4">
        <f t="shared" si="184"/>
        <v>1.1245064299945662E-3</v>
      </c>
      <c r="AE1115" s="5">
        <f t="shared" si="184"/>
        <v>1.028831944662789E-3</v>
      </c>
      <c r="AF1115"/>
      <c r="AG1115" s="3">
        <f t="shared" si="189"/>
        <v>4.0000000000000002E-4</v>
      </c>
      <c r="AH1115" s="5">
        <f t="shared" si="190"/>
        <v>8.5111279155245174E-4</v>
      </c>
      <c r="AI1115"/>
      <c r="AJ1115" s="3">
        <f t="shared" si="191"/>
        <v>0.18553614898453952</v>
      </c>
      <c r="AK1115" s="4">
        <f t="shared" si="185"/>
        <v>0.18553614898453952</v>
      </c>
      <c r="AL1115" s="4">
        <f t="shared" si="192"/>
        <v>1</v>
      </c>
      <c r="AM1115" s="4">
        <f t="shared" si="186"/>
        <v>2.1277819788811292</v>
      </c>
      <c r="AN1115" s="4">
        <f t="shared" si="187"/>
        <v>0</v>
      </c>
      <c r="AO1115" s="4" t="str">
        <f t="shared" si="188"/>
        <v>K00573</v>
      </c>
      <c r="AP1115" s="16" t="str">
        <f t="shared" si="193"/>
        <v>#00FF00</v>
      </c>
    </row>
    <row r="1116" spans="1:42" x14ac:dyDescent="0.35">
      <c r="A1116" s="3" t="s">
        <v>4477</v>
      </c>
      <c r="B1116" s="4"/>
      <c r="C1116" s="4"/>
      <c r="D1116" s="23" t="s">
        <v>32</v>
      </c>
      <c r="E1116" s="4" t="s">
        <v>101</v>
      </c>
      <c r="F1116" s="4" t="s">
        <v>34</v>
      </c>
      <c r="G1116" s="4"/>
      <c r="H1116" s="4"/>
      <c r="I1116" s="4"/>
      <c r="J1116" s="4"/>
      <c r="K1116" s="4"/>
      <c r="L1116" s="4"/>
      <c r="M1116" s="4" t="s">
        <v>412</v>
      </c>
      <c r="N1116" s="4" t="s">
        <v>41</v>
      </c>
      <c r="O1116" s="4" t="s">
        <v>50</v>
      </c>
      <c r="P1116" s="4" t="s">
        <v>50</v>
      </c>
      <c r="Q1116" s="4" t="s">
        <v>4478</v>
      </c>
      <c r="R1116" s="4">
        <v>97.7</v>
      </c>
      <c r="S1116" s="4">
        <v>0</v>
      </c>
      <c r="T1116" s="4">
        <v>0</v>
      </c>
      <c r="U1116" s="4">
        <v>0</v>
      </c>
      <c r="V1116" s="4">
        <v>3</v>
      </c>
      <c r="W1116" s="4">
        <v>5</v>
      </c>
      <c r="X1116" s="5">
        <v>4</v>
      </c>
      <c r="Z1116" s="3">
        <f t="shared" si="184"/>
        <v>4.0000000000000002E-4</v>
      </c>
      <c r="AA1116" s="4">
        <f t="shared" si="184"/>
        <v>4.0000000000000002E-4</v>
      </c>
      <c r="AB1116" s="4">
        <f t="shared" si="184"/>
        <v>4.0000000000000002E-4</v>
      </c>
      <c r="AC1116" s="4">
        <f t="shared" si="184"/>
        <v>1.7605442176870747E-3</v>
      </c>
      <c r="AD1116" s="4">
        <f t="shared" si="184"/>
        <v>1.3056330374932078E-3</v>
      </c>
      <c r="AE1116" s="5">
        <f t="shared" si="184"/>
        <v>1.028831944662789E-3</v>
      </c>
      <c r="AF1116"/>
      <c r="AG1116" s="3">
        <f t="shared" si="189"/>
        <v>4.0000000000000002E-4</v>
      </c>
      <c r="AH1116" s="5">
        <f t="shared" si="190"/>
        <v>1.3650030666143571E-3</v>
      </c>
      <c r="AI1116"/>
      <c r="AJ1116" s="3">
        <f t="shared" si="191"/>
        <v>4.5546021545382308E-2</v>
      </c>
      <c r="AK1116" s="4">
        <f t="shared" si="185"/>
        <v>4.5546021545382308E-2</v>
      </c>
      <c r="AL1116" s="4">
        <f t="shared" si="192"/>
        <v>4.5546021545382308E-2</v>
      </c>
      <c r="AM1116" s="4">
        <f t="shared" si="186"/>
        <v>3.4125076665358924</v>
      </c>
      <c r="AN1116" s="4">
        <f t="shared" si="187"/>
        <v>1.7708322871931901</v>
      </c>
      <c r="AO1116" s="4">
        <f t="shared" si="188"/>
        <v>0</v>
      </c>
      <c r="AP1116" s="16" t="str">
        <f t="shared" si="193"/>
        <v>#FFFF00</v>
      </c>
    </row>
    <row r="1117" spans="1:42" x14ac:dyDescent="0.35">
      <c r="A1117" s="3" t="s">
        <v>4479</v>
      </c>
      <c r="B1117" s="4"/>
      <c r="C1117" s="4"/>
      <c r="D1117" s="23" t="s">
        <v>32</v>
      </c>
      <c r="E1117" s="4" t="s">
        <v>33</v>
      </c>
      <c r="F1117" s="4" t="s">
        <v>34</v>
      </c>
      <c r="G1117" s="4" t="s">
        <v>549</v>
      </c>
      <c r="H1117" s="4" t="s">
        <v>549</v>
      </c>
      <c r="I1117" s="4" t="s">
        <v>549</v>
      </c>
      <c r="J1117" s="4" t="s">
        <v>549</v>
      </c>
      <c r="K1117" s="4" t="s">
        <v>549</v>
      </c>
      <c r="L1117" s="4" t="s">
        <v>549</v>
      </c>
      <c r="M1117" s="4" t="s">
        <v>118</v>
      </c>
      <c r="N1117" s="4" t="s">
        <v>41</v>
      </c>
      <c r="O1117" s="4" t="s">
        <v>4480</v>
      </c>
      <c r="P1117" s="4" t="s">
        <v>4481</v>
      </c>
      <c r="Q1117" s="4" t="s">
        <v>4482</v>
      </c>
      <c r="R1117" s="4">
        <v>74</v>
      </c>
      <c r="S1117" s="4">
        <v>0</v>
      </c>
      <c r="T1117" s="4">
        <v>0</v>
      </c>
      <c r="U1117" s="4">
        <v>0</v>
      </c>
      <c r="V1117" s="4">
        <v>10</v>
      </c>
      <c r="W1117" s="4">
        <v>22</v>
      </c>
      <c r="X1117" s="5">
        <v>28</v>
      </c>
      <c r="Z1117" s="3">
        <f t="shared" si="184"/>
        <v>4.0000000000000002E-4</v>
      </c>
      <c r="AA1117" s="4">
        <f t="shared" si="184"/>
        <v>4.0000000000000002E-4</v>
      </c>
      <c r="AB1117" s="4">
        <f t="shared" si="184"/>
        <v>4.0000000000000002E-4</v>
      </c>
      <c r="AC1117" s="4">
        <f t="shared" si="184"/>
        <v>4.9351473922902497E-3</v>
      </c>
      <c r="AD1117" s="4">
        <f t="shared" si="184"/>
        <v>4.3847853649701144E-3</v>
      </c>
      <c r="AE1117" s="5">
        <f t="shared" si="184"/>
        <v>4.8018236126395226E-3</v>
      </c>
      <c r="AF1117"/>
      <c r="AG1117" s="3">
        <f t="shared" si="189"/>
        <v>4.0000000000000002E-4</v>
      </c>
      <c r="AH1117" s="5">
        <f t="shared" si="190"/>
        <v>4.7072521232999626E-3</v>
      </c>
      <c r="AI1117"/>
      <c r="AJ1117" s="3">
        <f t="shared" si="191"/>
        <v>1.477789776376307E-3</v>
      </c>
      <c r="AK1117" s="4">
        <f t="shared" si="185"/>
        <v>1.477789776376307E-3</v>
      </c>
      <c r="AL1117" s="4">
        <f t="shared" si="192"/>
        <v>1.477789776376307E-3</v>
      </c>
      <c r="AM1117" s="4">
        <f t="shared" si="186"/>
        <v>11.768130308249907</v>
      </c>
      <c r="AN1117" s="4">
        <f t="shared" si="187"/>
        <v>3.5568132216118706</v>
      </c>
      <c r="AO1117" s="4">
        <f t="shared" si="188"/>
        <v>0</v>
      </c>
      <c r="AP1117" s="16" t="str">
        <f t="shared" si="193"/>
        <v>#FF8000</v>
      </c>
    </row>
    <row r="1118" spans="1:42" x14ac:dyDescent="0.35">
      <c r="A1118" s="3" t="s">
        <v>4483</v>
      </c>
      <c r="B1118" s="4"/>
      <c r="C1118" s="4"/>
      <c r="D1118" s="23" t="s">
        <v>32</v>
      </c>
      <c r="E1118" s="4" t="s">
        <v>33</v>
      </c>
      <c r="F1118" s="4" t="s">
        <v>34</v>
      </c>
      <c r="G1118" s="4" t="s">
        <v>35</v>
      </c>
      <c r="H1118" s="4" t="s">
        <v>36</v>
      </c>
      <c r="I1118" s="4" t="s">
        <v>37</v>
      </c>
      <c r="J1118" s="4" t="s">
        <v>38</v>
      </c>
      <c r="K1118" s="4" t="s">
        <v>32</v>
      </c>
      <c r="L1118" s="4" t="s">
        <v>39</v>
      </c>
      <c r="M1118" s="4" t="s">
        <v>131</v>
      </c>
      <c r="N1118" s="4" t="s">
        <v>41</v>
      </c>
      <c r="O1118" s="4" t="s">
        <v>4484</v>
      </c>
      <c r="P1118" s="4" t="s">
        <v>4485</v>
      </c>
      <c r="Q1118" s="4" t="s">
        <v>4486</v>
      </c>
      <c r="R1118" s="4">
        <v>78.900000000000006</v>
      </c>
      <c r="S1118" s="4">
        <v>0</v>
      </c>
      <c r="T1118" s="4">
        <v>0</v>
      </c>
      <c r="U1118" s="4">
        <v>0</v>
      </c>
      <c r="V1118" s="4">
        <v>2</v>
      </c>
      <c r="W1118" s="4">
        <v>3</v>
      </c>
      <c r="X1118" s="5">
        <v>4</v>
      </c>
      <c r="Z1118" s="3">
        <f t="shared" si="184"/>
        <v>4.0000000000000002E-4</v>
      </c>
      <c r="AA1118" s="4">
        <f t="shared" si="184"/>
        <v>4.0000000000000002E-4</v>
      </c>
      <c r="AB1118" s="4">
        <f t="shared" si="184"/>
        <v>4.0000000000000002E-4</v>
      </c>
      <c r="AC1118" s="4">
        <f t="shared" si="184"/>
        <v>1.30702947845805E-3</v>
      </c>
      <c r="AD1118" s="4">
        <f t="shared" si="184"/>
        <v>9.4337982249592472E-4</v>
      </c>
      <c r="AE1118" s="5">
        <f t="shared" si="184"/>
        <v>1.028831944662789E-3</v>
      </c>
      <c r="AF1118"/>
      <c r="AG1118" s="3">
        <f t="shared" si="189"/>
        <v>4.0000000000000002E-4</v>
      </c>
      <c r="AH1118" s="5">
        <f t="shared" si="190"/>
        <v>1.0930804152055878E-3</v>
      </c>
      <c r="AI1118"/>
      <c r="AJ1118" s="3">
        <f t="shared" si="191"/>
        <v>2.418320094229881E-2</v>
      </c>
      <c r="AK1118" s="4">
        <f t="shared" si="185"/>
        <v>2.418320094229881E-2</v>
      </c>
      <c r="AL1118" s="4">
        <f t="shared" si="192"/>
        <v>2.418320094229881E-2</v>
      </c>
      <c r="AM1118" s="4">
        <f t="shared" si="186"/>
        <v>2.7327010380139694</v>
      </c>
      <c r="AN1118" s="4">
        <f t="shared" si="187"/>
        <v>1.4503276352848793</v>
      </c>
      <c r="AO1118" s="4">
        <f t="shared" si="188"/>
        <v>0</v>
      </c>
      <c r="AP1118" s="16" t="str">
        <f t="shared" si="193"/>
        <v>#FFFF00</v>
      </c>
    </row>
    <row r="1119" spans="1:42" x14ac:dyDescent="0.35">
      <c r="A1119" s="3" t="s">
        <v>4487</v>
      </c>
      <c r="B1119" s="4" t="s">
        <v>4488</v>
      </c>
      <c r="C1119" s="4"/>
      <c r="D1119" s="23" t="s">
        <v>32</v>
      </c>
      <c r="E1119" s="4" t="s">
        <v>33</v>
      </c>
      <c r="F1119" s="4" t="s">
        <v>34</v>
      </c>
      <c r="G1119" s="4" t="s">
        <v>549</v>
      </c>
      <c r="H1119" s="4" t="s">
        <v>549</v>
      </c>
      <c r="I1119" s="4" t="s">
        <v>549</v>
      </c>
      <c r="J1119" s="4" t="s">
        <v>549</v>
      </c>
      <c r="K1119" s="4" t="s">
        <v>549</v>
      </c>
      <c r="L1119" s="4" t="s">
        <v>549</v>
      </c>
      <c r="M1119" s="4" t="s">
        <v>300</v>
      </c>
      <c r="N1119" s="4" t="s">
        <v>41</v>
      </c>
      <c r="O1119" s="4" t="s">
        <v>4489</v>
      </c>
      <c r="P1119" s="4" t="s">
        <v>4490</v>
      </c>
      <c r="Q1119" s="4" t="s">
        <v>4491</v>
      </c>
      <c r="R1119" s="4">
        <v>91.9</v>
      </c>
      <c r="S1119" s="4">
        <v>0</v>
      </c>
      <c r="T1119" s="4">
        <v>0</v>
      </c>
      <c r="U1119" s="4">
        <v>0</v>
      </c>
      <c r="V1119" s="4">
        <v>0</v>
      </c>
      <c r="W1119" s="4">
        <v>6</v>
      </c>
      <c r="X1119" s="5">
        <v>2</v>
      </c>
      <c r="Z1119" s="3">
        <f t="shared" si="184"/>
        <v>4.0000000000000002E-4</v>
      </c>
      <c r="AA1119" s="4">
        <f t="shared" si="184"/>
        <v>4.0000000000000002E-4</v>
      </c>
      <c r="AB1119" s="4">
        <f t="shared" si="184"/>
        <v>4.0000000000000002E-4</v>
      </c>
      <c r="AC1119" s="4">
        <f t="shared" si="184"/>
        <v>4.0000000000000002E-4</v>
      </c>
      <c r="AD1119" s="4">
        <f t="shared" si="184"/>
        <v>1.4867596449918493E-3</v>
      </c>
      <c r="AE1119" s="5">
        <f t="shared" si="184"/>
        <v>7.1441597233139447E-4</v>
      </c>
      <c r="AF1119"/>
      <c r="AG1119" s="3">
        <f t="shared" si="189"/>
        <v>4.0000000000000002E-4</v>
      </c>
      <c r="AH1119" s="5">
        <f t="shared" si="190"/>
        <v>8.670585391077479E-4</v>
      </c>
      <c r="AI1119"/>
      <c r="AJ1119" s="3">
        <f t="shared" si="191"/>
        <v>0.28493872703086409</v>
      </c>
      <c r="AK1119" s="4">
        <f t="shared" si="185"/>
        <v>0.28493872703086409</v>
      </c>
      <c r="AL1119" s="4">
        <f t="shared" si="192"/>
        <v>1</v>
      </c>
      <c r="AM1119" s="4">
        <f t="shared" si="186"/>
        <v>2.1676463477693697</v>
      </c>
      <c r="AN1119" s="4">
        <f t="shared" si="187"/>
        <v>0</v>
      </c>
      <c r="AO1119" s="4" t="str">
        <f t="shared" si="188"/>
        <v>K07463</v>
      </c>
      <c r="AP1119" s="16" t="str">
        <f t="shared" si="193"/>
        <v>#00FF00</v>
      </c>
    </row>
    <row r="1120" spans="1:42" x14ac:dyDescent="0.35">
      <c r="A1120" s="3" t="s">
        <v>4492</v>
      </c>
      <c r="B1120" s="4"/>
      <c r="C1120" s="4"/>
      <c r="D1120" s="23" t="s">
        <v>32</v>
      </c>
      <c r="E1120" s="4" t="s">
        <v>33</v>
      </c>
      <c r="F1120" s="4" t="s">
        <v>34</v>
      </c>
      <c r="G1120" s="4" t="s">
        <v>35</v>
      </c>
      <c r="H1120" s="4" t="s">
        <v>36</v>
      </c>
      <c r="I1120" s="4" t="s">
        <v>37</v>
      </c>
      <c r="J1120" s="4" t="s">
        <v>38</v>
      </c>
      <c r="K1120" s="4" t="s">
        <v>32</v>
      </c>
      <c r="L1120" s="4" t="s">
        <v>708</v>
      </c>
      <c r="M1120" s="4" t="s">
        <v>300</v>
      </c>
      <c r="N1120" s="4" t="s">
        <v>41</v>
      </c>
      <c r="O1120" s="4" t="s">
        <v>4493</v>
      </c>
      <c r="P1120" s="4" t="s">
        <v>4494</v>
      </c>
      <c r="Q1120" s="4" t="s">
        <v>4495</v>
      </c>
      <c r="R1120" s="4">
        <v>60.5</v>
      </c>
      <c r="S1120" s="4">
        <v>0</v>
      </c>
      <c r="T1120" s="4">
        <v>0</v>
      </c>
      <c r="U1120" s="4">
        <v>0</v>
      </c>
      <c r="V1120" s="4">
        <v>0</v>
      </c>
      <c r="W1120" s="4">
        <v>2</v>
      </c>
      <c r="X1120" s="5">
        <v>6</v>
      </c>
      <c r="Z1120" s="3">
        <f t="shared" si="184"/>
        <v>4.0000000000000002E-4</v>
      </c>
      <c r="AA1120" s="4">
        <f t="shared" si="184"/>
        <v>4.0000000000000002E-4</v>
      </c>
      <c r="AB1120" s="4">
        <f t="shared" si="184"/>
        <v>4.0000000000000002E-4</v>
      </c>
      <c r="AC1120" s="4">
        <f t="shared" si="184"/>
        <v>4.0000000000000002E-4</v>
      </c>
      <c r="AD1120" s="4">
        <f t="shared" si="184"/>
        <v>7.6225321499728306E-4</v>
      </c>
      <c r="AE1120" s="5">
        <f t="shared" si="184"/>
        <v>1.3432479169941834E-3</v>
      </c>
      <c r="AF1120"/>
      <c r="AG1120" s="3">
        <f t="shared" si="189"/>
        <v>4.0000000000000002E-4</v>
      </c>
      <c r="AH1120" s="5">
        <f t="shared" si="190"/>
        <v>8.3516704399715558E-4</v>
      </c>
      <c r="AI1120"/>
      <c r="AJ1120" s="3">
        <f t="shared" si="191"/>
        <v>0.25403979516014052</v>
      </c>
      <c r="AK1120" s="4">
        <f t="shared" si="185"/>
        <v>0.25403979516014052</v>
      </c>
      <c r="AL1120" s="4">
        <f t="shared" si="192"/>
        <v>1</v>
      </c>
      <c r="AM1120" s="4">
        <f t="shared" si="186"/>
        <v>2.0879176099928887</v>
      </c>
      <c r="AN1120" s="4">
        <f t="shared" si="187"/>
        <v>0</v>
      </c>
      <c r="AO1120" s="4">
        <f t="shared" si="188"/>
        <v>0</v>
      </c>
      <c r="AP1120" s="16" t="str">
        <f t="shared" si="193"/>
        <v>#00FF00</v>
      </c>
    </row>
    <row r="1121" spans="1:42" x14ac:dyDescent="0.35">
      <c r="A1121" s="3" t="s">
        <v>4496</v>
      </c>
      <c r="B1121" s="4"/>
      <c r="C1121" s="4"/>
      <c r="D1121" s="23" t="s">
        <v>32</v>
      </c>
      <c r="E1121" s="4" t="s">
        <v>33</v>
      </c>
      <c r="F1121" s="4" t="s">
        <v>34</v>
      </c>
      <c r="G1121" s="4" t="s">
        <v>35</v>
      </c>
      <c r="H1121" s="4" t="s">
        <v>36</v>
      </c>
      <c r="I1121" s="4" t="s">
        <v>37</v>
      </c>
      <c r="J1121" s="4" t="s">
        <v>38</v>
      </c>
      <c r="K1121" s="4" t="s">
        <v>32</v>
      </c>
      <c r="L1121" s="4" t="s">
        <v>39</v>
      </c>
      <c r="M1121" s="4" t="s">
        <v>284</v>
      </c>
      <c r="N1121" s="4" t="s">
        <v>41</v>
      </c>
      <c r="O1121" s="4" t="s">
        <v>4497</v>
      </c>
      <c r="P1121" s="4" t="s">
        <v>4498</v>
      </c>
      <c r="Q1121" s="4" t="s">
        <v>4499</v>
      </c>
      <c r="R1121" s="4">
        <v>87.8</v>
      </c>
      <c r="S1121" s="4">
        <v>0</v>
      </c>
      <c r="T1121" s="4">
        <v>0</v>
      </c>
      <c r="U1121" s="4">
        <v>0</v>
      </c>
      <c r="V1121" s="4">
        <v>1</v>
      </c>
      <c r="W1121" s="4">
        <v>1</v>
      </c>
      <c r="X1121" s="5">
        <v>2</v>
      </c>
      <c r="Z1121" s="3">
        <f t="shared" si="184"/>
        <v>4.0000000000000002E-4</v>
      </c>
      <c r="AA1121" s="4">
        <f t="shared" si="184"/>
        <v>4.0000000000000002E-4</v>
      </c>
      <c r="AB1121" s="4">
        <f t="shared" si="184"/>
        <v>4.0000000000000002E-4</v>
      </c>
      <c r="AC1121" s="4">
        <f t="shared" si="184"/>
        <v>8.5351473922902499E-4</v>
      </c>
      <c r="AD1121" s="4">
        <f t="shared" si="184"/>
        <v>5.8112660749864162E-4</v>
      </c>
      <c r="AE1121" s="5">
        <f t="shared" si="184"/>
        <v>7.1441597233139447E-4</v>
      </c>
      <c r="AF1121"/>
      <c r="AG1121" s="3">
        <f t="shared" si="189"/>
        <v>4.0000000000000002E-4</v>
      </c>
      <c r="AH1121" s="5">
        <f t="shared" si="190"/>
        <v>7.1635243968635369E-4</v>
      </c>
      <c r="AI1121"/>
      <c r="AJ1121" s="3">
        <f t="shared" si="191"/>
        <v>5.6595423698314828E-2</v>
      </c>
      <c r="AK1121" s="4">
        <f t="shared" si="185"/>
        <v>5.6595423698314828E-2</v>
      </c>
      <c r="AL1121" s="4">
        <f t="shared" si="192"/>
        <v>1</v>
      </c>
      <c r="AM1121" s="4">
        <f t="shared" si="186"/>
        <v>1.7908810992158841</v>
      </c>
      <c r="AN1121" s="4">
        <f t="shared" si="187"/>
        <v>0</v>
      </c>
      <c r="AO1121" s="4">
        <f t="shared" si="188"/>
        <v>0</v>
      </c>
      <c r="AP1121" s="16" t="str">
        <f t="shared" si="193"/>
        <v>#00FF00</v>
      </c>
    </row>
    <row r="1122" spans="1:42" x14ac:dyDescent="0.35">
      <c r="A1122" s="3" t="s">
        <v>4500</v>
      </c>
      <c r="B1122" s="4"/>
      <c r="C1122" s="4"/>
      <c r="D1122" s="23" t="s">
        <v>32</v>
      </c>
      <c r="E1122" s="4" t="s">
        <v>101</v>
      </c>
      <c r="F1122" s="4" t="s">
        <v>34</v>
      </c>
      <c r="G1122" s="4"/>
      <c r="H1122" s="4"/>
      <c r="I1122" s="4"/>
      <c r="J1122" s="4"/>
      <c r="K1122" s="4"/>
      <c r="L1122" s="4"/>
      <c r="M1122" s="4" t="s">
        <v>150</v>
      </c>
      <c r="N1122" s="4" t="s">
        <v>41</v>
      </c>
      <c r="O1122" s="4" t="s">
        <v>4501</v>
      </c>
      <c r="P1122" s="4" t="s">
        <v>4502</v>
      </c>
      <c r="Q1122" s="4" t="s">
        <v>4503</v>
      </c>
      <c r="R1122" s="4">
        <v>85.2</v>
      </c>
      <c r="S1122" s="4">
        <v>0</v>
      </c>
      <c r="T1122" s="4">
        <v>0</v>
      </c>
      <c r="U1122" s="4">
        <v>0</v>
      </c>
      <c r="V1122" s="4">
        <v>0</v>
      </c>
      <c r="W1122" s="4">
        <v>0</v>
      </c>
      <c r="X1122" s="5">
        <v>0</v>
      </c>
      <c r="Z1122" s="3">
        <f t="shared" si="184"/>
        <v>4.0000000000000002E-4</v>
      </c>
      <c r="AA1122" s="4">
        <f t="shared" si="184"/>
        <v>4.0000000000000002E-4</v>
      </c>
      <c r="AB1122" s="4">
        <f t="shared" si="184"/>
        <v>4.0000000000000002E-4</v>
      </c>
      <c r="AC1122" s="4">
        <f t="shared" si="184"/>
        <v>4.0000000000000002E-4</v>
      </c>
      <c r="AD1122" s="4">
        <f t="shared" si="184"/>
        <v>4.0000000000000002E-4</v>
      </c>
      <c r="AE1122" s="5">
        <f t="shared" si="184"/>
        <v>4.0000000000000002E-4</v>
      </c>
      <c r="AF1122"/>
      <c r="AG1122" s="3">
        <f t="shared" si="189"/>
        <v>4.0000000000000002E-4</v>
      </c>
      <c r="AH1122" s="5">
        <f t="shared" si="190"/>
        <v>4.0000000000000002E-4</v>
      </c>
      <c r="AI1122"/>
      <c r="AJ1122" s="3" t="e">
        <f t="shared" si="191"/>
        <v>#DIV/0!</v>
      </c>
      <c r="AK1122" s="4">
        <f t="shared" si="185"/>
        <v>1</v>
      </c>
      <c r="AL1122" s="4">
        <f t="shared" si="192"/>
        <v>1</v>
      </c>
      <c r="AM1122" s="4">
        <f t="shared" si="186"/>
        <v>1</v>
      </c>
      <c r="AN1122" s="4">
        <f t="shared" si="187"/>
        <v>0</v>
      </c>
      <c r="AO1122" s="4">
        <f t="shared" si="188"/>
        <v>0</v>
      </c>
      <c r="AP1122" s="16" t="str">
        <f t="shared" si="193"/>
        <v>#00FF00</v>
      </c>
    </row>
    <row r="1123" spans="1:42" x14ac:dyDescent="0.35">
      <c r="A1123" s="3" t="s">
        <v>4504</v>
      </c>
      <c r="B1123" s="4" t="s">
        <v>4505</v>
      </c>
      <c r="C1123" s="4"/>
      <c r="D1123" s="23" t="s">
        <v>32</v>
      </c>
      <c r="E1123" s="4" t="s">
        <v>33</v>
      </c>
      <c r="F1123" s="4" t="s">
        <v>34</v>
      </c>
      <c r="G1123" s="4" t="s">
        <v>35</v>
      </c>
      <c r="H1123" s="4" t="s">
        <v>36</v>
      </c>
      <c r="I1123" s="4" t="s">
        <v>37</v>
      </c>
      <c r="J1123" s="4" t="s">
        <v>38</v>
      </c>
      <c r="K1123" s="4" t="s">
        <v>32</v>
      </c>
      <c r="L1123" s="4" t="s">
        <v>39</v>
      </c>
      <c r="M1123" s="4" t="s">
        <v>56</v>
      </c>
      <c r="N1123" s="4" t="s">
        <v>41</v>
      </c>
      <c r="O1123" s="4" t="s">
        <v>4506</v>
      </c>
      <c r="P1123" s="4" t="s">
        <v>4507</v>
      </c>
      <c r="Q1123" s="4" t="s">
        <v>4508</v>
      </c>
      <c r="R1123" s="4">
        <v>90</v>
      </c>
      <c r="S1123" s="4">
        <v>0</v>
      </c>
      <c r="T1123" s="4">
        <v>0</v>
      </c>
      <c r="U1123" s="4">
        <v>0</v>
      </c>
      <c r="V1123" s="4">
        <v>0</v>
      </c>
      <c r="W1123" s="4">
        <v>1</v>
      </c>
      <c r="X1123" s="5">
        <v>1</v>
      </c>
      <c r="Z1123" s="3">
        <f t="shared" si="184"/>
        <v>4.0000000000000002E-4</v>
      </c>
      <c r="AA1123" s="4">
        <f t="shared" si="184"/>
        <v>4.0000000000000002E-4</v>
      </c>
      <c r="AB1123" s="4">
        <f t="shared" si="184"/>
        <v>4.0000000000000002E-4</v>
      </c>
      <c r="AC1123" s="4">
        <f t="shared" si="184"/>
        <v>4.0000000000000002E-4</v>
      </c>
      <c r="AD1123" s="4">
        <f t="shared" si="184"/>
        <v>5.8112660749864162E-4</v>
      </c>
      <c r="AE1123" s="5">
        <f t="shared" si="184"/>
        <v>5.5720798616569727E-4</v>
      </c>
      <c r="AF1123"/>
      <c r="AG1123" s="3">
        <f t="shared" si="189"/>
        <v>4.0000000000000002E-4</v>
      </c>
      <c r="AH1123" s="5">
        <f t="shared" si="190"/>
        <v>5.1277819788811288E-4</v>
      </c>
      <c r="AI1123"/>
      <c r="AJ1123" s="3">
        <f t="shared" si="191"/>
        <v>0.18553614898453974</v>
      </c>
      <c r="AK1123" s="4">
        <f t="shared" si="185"/>
        <v>0.18553614898453974</v>
      </c>
      <c r="AL1123" s="4">
        <f t="shared" si="192"/>
        <v>1</v>
      </c>
      <c r="AM1123" s="4">
        <f t="shared" si="186"/>
        <v>1.2819454947202822</v>
      </c>
      <c r="AN1123" s="4">
        <f t="shared" si="187"/>
        <v>0</v>
      </c>
      <c r="AO1123" s="4" t="str">
        <f t="shared" si="188"/>
        <v>K07575</v>
      </c>
      <c r="AP1123" s="16" t="str">
        <f t="shared" si="193"/>
        <v>#00FF00</v>
      </c>
    </row>
    <row r="1124" spans="1:42" x14ac:dyDescent="0.35">
      <c r="A1124" s="3" t="s">
        <v>4509</v>
      </c>
      <c r="B1124" s="4"/>
      <c r="C1124" s="4"/>
      <c r="D1124" s="23" t="s">
        <v>32</v>
      </c>
      <c r="E1124" s="4" t="s">
        <v>33</v>
      </c>
      <c r="F1124" s="4" t="s">
        <v>34</v>
      </c>
      <c r="G1124" s="4" t="s">
        <v>35</v>
      </c>
      <c r="H1124" s="4" t="s">
        <v>36</v>
      </c>
      <c r="I1124" s="4" t="s">
        <v>37</v>
      </c>
      <c r="J1124" s="4" t="s">
        <v>38</v>
      </c>
      <c r="K1124" s="4" t="s">
        <v>32</v>
      </c>
      <c r="L1124" s="4" t="s">
        <v>39</v>
      </c>
      <c r="M1124" s="4" t="s">
        <v>64</v>
      </c>
      <c r="N1124" s="4" t="s">
        <v>41</v>
      </c>
      <c r="O1124" s="4" t="s">
        <v>818</v>
      </c>
      <c r="P1124" s="4" t="s">
        <v>819</v>
      </c>
      <c r="Q1124" s="4" t="s">
        <v>4510</v>
      </c>
      <c r="R1124" s="4">
        <v>85.3</v>
      </c>
      <c r="S1124" s="4">
        <v>0</v>
      </c>
      <c r="T1124" s="4">
        <v>0</v>
      </c>
      <c r="U1124" s="4">
        <v>0</v>
      </c>
      <c r="V1124" s="4">
        <v>0</v>
      </c>
      <c r="W1124" s="4">
        <v>0</v>
      </c>
      <c r="X1124" s="5">
        <v>1</v>
      </c>
      <c r="Z1124" s="3">
        <f t="shared" si="184"/>
        <v>4.0000000000000002E-4</v>
      </c>
      <c r="AA1124" s="4">
        <f t="shared" si="184"/>
        <v>4.0000000000000002E-4</v>
      </c>
      <c r="AB1124" s="4">
        <f t="shared" si="184"/>
        <v>4.0000000000000002E-4</v>
      </c>
      <c r="AC1124" s="4">
        <f t="shared" si="184"/>
        <v>4.0000000000000002E-4</v>
      </c>
      <c r="AD1124" s="4">
        <f t="shared" si="184"/>
        <v>4.0000000000000002E-4</v>
      </c>
      <c r="AE1124" s="5">
        <f t="shared" si="184"/>
        <v>5.5720798616569727E-4</v>
      </c>
      <c r="AF1124"/>
      <c r="AG1124" s="3">
        <f t="shared" si="189"/>
        <v>4.0000000000000002E-4</v>
      </c>
      <c r="AH1124" s="5">
        <f t="shared" si="190"/>
        <v>4.5240266205523244E-4</v>
      </c>
      <c r="AI1124"/>
      <c r="AJ1124" s="3">
        <f t="shared" si="191"/>
        <v>0.42264973081037416</v>
      </c>
      <c r="AK1124" s="4">
        <f t="shared" si="185"/>
        <v>0.42264973081037416</v>
      </c>
      <c r="AL1124" s="4">
        <f t="shared" si="192"/>
        <v>1</v>
      </c>
      <c r="AM1124" s="4">
        <f t="shared" si="186"/>
        <v>1.1310066551380811</v>
      </c>
      <c r="AN1124" s="4">
        <f t="shared" si="187"/>
        <v>0</v>
      </c>
      <c r="AO1124" s="4">
        <f t="shared" si="188"/>
        <v>0</v>
      </c>
      <c r="AP1124" s="16" t="str">
        <f t="shared" si="193"/>
        <v>#00FF00</v>
      </c>
    </row>
    <row r="1125" spans="1:42" x14ac:dyDescent="0.35">
      <c r="A1125" s="3" t="s">
        <v>4511</v>
      </c>
      <c r="B1125" s="4" t="s">
        <v>4512</v>
      </c>
      <c r="C1125" s="4"/>
      <c r="D1125" s="23" t="s">
        <v>32</v>
      </c>
      <c r="E1125" s="4" t="s">
        <v>33</v>
      </c>
      <c r="F1125" s="4" t="s">
        <v>34</v>
      </c>
      <c r="G1125" s="4" t="s">
        <v>35</v>
      </c>
      <c r="H1125" s="4" t="s">
        <v>36</v>
      </c>
      <c r="I1125" s="4" t="s">
        <v>37</v>
      </c>
      <c r="J1125" s="4" t="s">
        <v>38</v>
      </c>
      <c r="K1125" s="4" t="s">
        <v>32</v>
      </c>
      <c r="L1125" s="4" t="s">
        <v>39</v>
      </c>
      <c r="M1125" s="4" t="s">
        <v>131</v>
      </c>
      <c r="N1125" s="4" t="s">
        <v>41</v>
      </c>
      <c r="O1125" s="4" t="s">
        <v>4513</v>
      </c>
      <c r="P1125" s="4" t="s">
        <v>4514</v>
      </c>
      <c r="Q1125" s="4" t="s">
        <v>4515</v>
      </c>
      <c r="R1125" s="4">
        <v>70.3</v>
      </c>
      <c r="S1125" s="4">
        <v>0</v>
      </c>
      <c r="T1125" s="4">
        <v>0</v>
      </c>
      <c r="U1125" s="4">
        <v>0</v>
      </c>
      <c r="V1125" s="4">
        <v>0</v>
      </c>
      <c r="W1125" s="4">
        <v>0</v>
      </c>
      <c r="X1125" s="5">
        <v>1</v>
      </c>
      <c r="Z1125" s="3">
        <f t="shared" si="184"/>
        <v>4.0000000000000002E-4</v>
      </c>
      <c r="AA1125" s="4">
        <f t="shared" si="184"/>
        <v>4.0000000000000002E-4</v>
      </c>
      <c r="AB1125" s="4">
        <f t="shared" si="184"/>
        <v>4.0000000000000002E-4</v>
      </c>
      <c r="AC1125" s="4">
        <f t="shared" si="184"/>
        <v>4.0000000000000002E-4</v>
      </c>
      <c r="AD1125" s="4">
        <f t="shared" si="184"/>
        <v>4.0000000000000002E-4</v>
      </c>
      <c r="AE1125" s="5">
        <f t="shared" si="184"/>
        <v>5.5720798616569727E-4</v>
      </c>
      <c r="AF1125"/>
      <c r="AG1125" s="3">
        <f t="shared" si="189"/>
        <v>4.0000000000000002E-4</v>
      </c>
      <c r="AH1125" s="5">
        <f t="shared" si="190"/>
        <v>4.5240266205523244E-4</v>
      </c>
      <c r="AI1125"/>
      <c r="AJ1125" s="3">
        <f t="shared" si="191"/>
        <v>0.42264973081037416</v>
      </c>
      <c r="AK1125" s="4">
        <f t="shared" si="185"/>
        <v>0.42264973081037416</v>
      </c>
      <c r="AL1125" s="4">
        <f t="shared" si="192"/>
        <v>1</v>
      </c>
      <c r="AM1125" s="4">
        <f t="shared" si="186"/>
        <v>1.1310066551380811</v>
      </c>
      <c r="AN1125" s="4">
        <f t="shared" si="187"/>
        <v>0</v>
      </c>
      <c r="AO1125" s="4" t="str">
        <f t="shared" si="188"/>
        <v>K02239</v>
      </c>
      <c r="AP1125" s="16" t="str">
        <f t="shared" si="193"/>
        <v>#00FF00</v>
      </c>
    </row>
    <row r="1126" spans="1:42" x14ac:dyDescent="0.35">
      <c r="A1126" s="3" t="s">
        <v>4516</v>
      </c>
      <c r="B1126" s="4" t="s">
        <v>4517</v>
      </c>
      <c r="C1126" s="4"/>
      <c r="D1126" s="23" t="s">
        <v>32</v>
      </c>
      <c r="E1126" s="4" t="s">
        <v>33</v>
      </c>
      <c r="F1126" s="4" t="s">
        <v>34</v>
      </c>
      <c r="G1126" s="4" t="s">
        <v>35</v>
      </c>
      <c r="H1126" s="4" t="s">
        <v>36</v>
      </c>
      <c r="I1126" s="4" t="s">
        <v>37</v>
      </c>
      <c r="J1126" s="4" t="s">
        <v>38</v>
      </c>
      <c r="K1126" s="4" t="s">
        <v>32</v>
      </c>
      <c r="L1126" s="4" t="s">
        <v>39</v>
      </c>
      <c r="M1126" s="4" t="s">
        <v>577</v>
      </c>
      <c r="N1126" s="4" t="s">
        <v>41</v>
      </c>
      <c r="O1126" s="4" t="s">
        <v>2220</v>
      </c>
      <c r="P1126" s="4" t="s">
        <v>2221</v>
      </c>
      <c r="Q1126" s="4" t="s">
        <v>51</v>
      </c>
      <c r="R1126" s="4">
        <v>88</v>
      </c>
      <c r="S1126" s="4">
        <v>0</v>
      </c>
      <c r="T1126" s="4">
        <v>0</v>
      </c>
      <c r="U1126" s="4">
        <v>0</v>
      </c>
      <c r="V1126" s="4">
        <v>0</v>
      </c>
      <c r="W1126" s="4">
        <v>3</v>
      </c>
      <c r="X1126" s="5">
        <v>6</v>
      </c>
      <c r="Z1126" s="3">
        <f t="shared" si="184"/>
        <v>4.0000000000000002E-4</v>
      </c>
      <c r="AA1126" s="4">
        <f t="shared" si="184"/>
        <v>4.0000000000000002E-4</v>
      </c>
      <c r="AB1126" s="4">
        <f t="shared" si="184"/>
        <v>4.0000000000000002E-4</v>
      </c>
      <c r="AC1126" s="4">
        <f t="shared" si="184"/>
        <v>4.0000000000000002E-4</v>
      </c>
      <c r="AD1126" s="4">
        <f t="shared" si="184"/>
        <v>9.4337982249592472E-4</v>
      </c>
      <c r="AE1126" s="5">
        <f t="shared" si="184"/>
        <v>1.3432479169941834E-3</v>
      </c>
      <c r="AF1126"/>
      <c r="AG1126" s="3">
        <f t="shared" si="189"/>
        <v>4.0000000000000002E-4</v>
      </c>
      <c r="AH1126" s="5">
        <f t="shared" si="190"/>
        <v>8.9554257983003602E-4</v>
      </c>
      <c r="AI1126"/>
      <c r="AJ1126" s="3">
        <f t="shared" si="191"/>
        <v>0.21152775077520236</v>
      </c>
      <c r="AK1126" s="4">
        <f t="shared" si="185"/>
        <v>0.21152775077520236</v>
      </c>
      <c r="AL1126" s="4">
        <f t="shared" si="192"/>
        <v>1</v>
      </c>
      <c r="AM1126" s="4">
        <f t="shared" si="186"/>
        <v>2.2388564495750898</v>
      </c>
      <c r="AN1126" s="4">
        <f t="shared" si="187"/>
        <v>0</v>
      </c>
      <c r="AO1126" s="4" t="str">
        <f t="shared" si="188"/>
        <v>K07388</v>
      </c>
      <c r="AP1126" s="16" t="str">
        <f t="shared" si="193"/>
        <v>#00FF00</v>
      </c>
    </row>
    <row r="1127" spans="1:42" x14ac:dyDescent="0.35">
      <c r="A1127" s="3" t="s">
        <v>4518</v>
      </c>
      <c r="B1127" s="4"/>
      <c r="C1127" s="4"/>
      <c r="D1127" s="23" t="s">
        <v>32</v>
      </c>
      <c r="E1127" s="4" t="s">
        <v>101</v>
      </c>
      <c r="F1127" s="4" t="s">
        <v>34</v>
      </c>
      <c r="G1127" s="4"/>
      <c r="H1127" s="4"/>
      <c r="I1127" s="4"/>
      <c r="J1127" s="4"/>
      <c r="K1127" s="4"/>
      <c r="L1127" s="4"/>
      <c r="M1127" s="4" t="s">
        <v>175</v>
      </c>
      <c r="N1127" s="4" t="s">
        <v>41</v>
      </c>
      <c r="O1127" s="4" t="s">
        <v>50</v>
      </c>
      <c r="P1127" s="4" t="s">
        <v>50</v>
      </c>
      <c r="Q1127" s="4" t="s">
        <v>240</v>
      </c>
      <c r="R1127" s="4">
        <v>29.6</v>
      </c>
      <c r="S1127" s="4">
        <v>0</v>
      </c>
      <c r="T1127" s="4">
        <v>0</v>
      </c>
      <c r="U1127" s="4">
        <v>0</v>
      </c>
      <c r="V1127" s="4">
        <v>0</v>
      </c>
      <c r="W1127" s="4">
        <v>0</v>
      </c>
      <c r="X1127" s="5">
        <v>0</v>
      </c>
      <c r="Z1127" s="3">
        <f t="shared" si="184"/>
        <v>4.0000000000000002E-4</v>
      </c>
      <c r="AA1127" s="4">
        <f t="shared" si="184"/>
        <v>4.0000000000000002E-4</v>
      </c>
      <c r="AB1127" s="4">
        <f t="shared" si="184"/>
        <v>4.0000000000000002E-4</v>
      </c>
      <c r="AC1127" s="4">
        <f t="shared" si="184"/>
        <v>4.0000000000000002E-4</v>
      </c>
      <c r="AD1127" s="4">
        <f t="shared" si="184"/>
        <v>4.0000000000000002E-4</v>
      </c>
      <c r="AE1127" s="5">
        <f t="shared" si="184"/>
        <v>4.0000000000000002E-4</v>
      </c>
      <c r="AF1127"/>
      <c r="AG1127" s="3">
        <f t="shared" si="189"/>
        <v>4.0000000000000002E-4</v>
      </c>
      <c r="AH1127" s="5">
        <f t="shared" si="190"/>
        <v>4.0000000000000002E-4</v>
      </c>
      <c r="AI1127"/>
      <c r="AJ1127" s="3" t="e">
        <f t="shared" si="191"/>
        <v>#DIV/0!</v>
      </c>
      <c r="AK1127" s="4">
        <f t="shared" si="185"/>
        <v>1</v>
      </c>
      <c r="AL1127" s="4">
        <f t="shared" si="192"/>
        <v>1</v>
      </c>
      <c r="AM1127" s="4">
        <f t="shared" si="186"/>
        <v>1</v>
      </c>
      <c r="AN1127" s="4">
        <f t="shared" si="187"/>
        <v>0</v>
      </c>
      <c r="AO1127" s="4">
        <f t="shared" si="188"/>
        <v>0</v>
      </c>
      <c r="AP1127" s="16" t="str">
        <f t="shared" si="193"/>
        <v>#00FF00</v>
      </c>
    </row>
    <row r="1128" spans="1:42" x14ac:dyDescent="0.35">
      <c r="A1128" s="3" t="s">
        <v>4519</v>
      </c>
      <c r="B1128" s="4" t="s">
        <v>4520</v>
      </c>
      <c r="C1128" s="4" t="s">
        <v>4521</v>
      </c>
      <c r="D1128" s="23" t="s">
        <v>32</v>
      </c>
      <c r="E1128" s="4" t="s">
        <v>33</v>
      </c>
      <c r="F1128" s="4" t="s">
        <v>34</v>
      </c>
      <c r="G1128" s="4" t="s">
        <v>35</v>
      </c>
      <c r="H1128" s="4" t="s">
        <v>36</v>
      </c>
      <c r="I1128" s="4" t="s">
        <v>37</v>
      </c>
      <c r="J1128" s="4" t="s">
        <v>38</v>
      </c>
      <c r="K1128" s="4" t="s">
        <v>32</v>
      </c>
      <c r="L1128" s="4" t="s">
        <v>39</v>
      </c>
      <c r="M1128" s="4" t="s">
        <v>666</v>
      </c>
      <c r="N1128" s="4" t="s">
        <v>41</v>
      </c>
      <c r="O1128" s="4" t="s">
        <v>673</v>
      </c>
      <c r="P1128" s="4" t="s">
        <v>674</v>
      </c>
      <c r="Q1128" s="4" t="s">
        <v>4522</v>
      </c>
      <c r="R1128" s="4">
        <v>83.5</v>
      </c>
      <c r="S1128" s="4">
        <v>0</v>
      </c>
      <c r="T1128" s="4">
        <v>0</v>
      </c>
      <c r="U1128" s="4">
        <v>0</v>
      </c>
      <c r="V1128" s="4">
        <v>0</v>
      </c>
      <c r="W1128" s="4">
        <v>0</v>
      </c>
      <c r="X1128" s="5">
        <v>1</v>
      </c>
      <c r="Z1128" s="3">
        <f t="shared" si="184"/>
        <v>4.0000000000000002E-4</v>
      </c>
      <c r="AA1128" s="4">
        <f t="shared" si="184"/>
        <v>4.0000000000000002E-4</v>
      </c>
      <c r="AB1128" s="4">
        <f t="shared" si="184"/>
        <v>4.0000000000000002E-4</v>
      </c>
      <c r="AC1128" s="4">
        <f t="shared" si="184"/>
        <v>4.0000000000000002E-4</v>
      </c>
      <c r="AD1128" s="4">
        <f t="shared" si="184"/>
        <v>4.0000000000000002E-4</v>
      </c>
      <c r="AE1128" s="5">
        <f t="shared" si="184"/>
        <v>5.5720798616569727E-4</v>
      </c>
      <c r="AF1128"/>
      <c r="AG1128" s="3">
        <f t="shared" si="189"/>
        <v>4.0000000000000002E-4</v>
      </c>
      <c r="AH1128" s="5">
        <f t="shared" si="190"/>
        <v>4.5240266205523244E-4</v>
      </c>
      <c r="AI1128"/>
      <c r="AJ1128" s="3">
        <f t="shared" si="191"/>
        <v>0.42264973081037416</v>
      </c>
      <c r="AK1128" s="4">
        <f t="shared" si="185"/>
        <v>0.42264973081037416</v>
      </c>
      <c r="AL1128" s="4">
        <f t="shared" si="192"/>
        <v>1</v>
      </c>
      <c r="AM1128" s="4">
        <f t="shared" si="186"/>
        <v>1.1310066551380811</v>
      </c>
      <c r="AN1128" s="4">
        <f t="shared" si="187"/>
        <v>0</v>
      </c>
      <c r="AO1128" s="4" t="str">
        <f t="shared" si="188"/>
        <v>K01710</v>
      </c>
      <c r="AP1128" s="16" t="str">
        <f t="shared" si="193"/>
        <v>#00FF00</v>
      </c>
    </row>
    <row r="1129" spans="1:42" x14ac:dyDescent="0.35">
      <c r="A1129" s="3" t="s">
        <v>4523</v>
      </c>
      <c r="B1129" s="4" t="s">
        <v>4524</v>
      </c>
      <c r="C1129" s="4" t="s">
        <v>4525</v>
      </c>
      <c r="D1129" s="23" t="s">
        <v>32</v>
      </c>
      <c r="E1129" s="4" t="s">
        <v>101</v>
      </c>
      <c r="F1129" s="4" t="s">
        <v>34</v>
      </c>
      <c r="G1129" s="4"/>
      <c r="H1129" s="4"/>
      <c r="I1129" s="4"/>
      <c r="J1129" s="4"/>
      <c r="K1129" s="4"/>
      <c r="L1129" s="4"/>
      <c r="M1129" s="4" t="s">
        <v>64</v>
      </c>
      <c r="N1129" s="4" t="s">
        <v>41</v>
      </c>
      <c r="O1129" s="4" t="s">
        <v>4526</v>
      </c>
      <c r="P1129" s="4" t="s">
        <v>4527</v>
      </c>
      <c r="Q1129" s="4" t="s">
        <v>4528</v>
      </c>
      <c r="R1129" s="4">
        <v>74.5</v>
      </c>
      <c r="S1129" s="4">
        <v>0</v>
      </c>
      <c r="T1129" s="4">
        <v>0</v>
      </c>
      <c r="U1129" s="4">
        <v>0</v>
      </c>
      <c r="V1129" s="4">
        <v>0</v>
      </c>
      <c r="W1129" s="4">
        <v>0</v>
      </c>
      <c r="X1129" s="5">
        <v>0</v>
      </c>
      <c r="Z1129" s="3">
        <f t="shared" si="184"/>
        <v>4.0000000000000002E-4</v>
      </c>
      <c r="AA1129" s="4">
        <f t="shared" si="184"/>
        <v>4.0000000000000002E-4</v>
      </c>
      <c r="AB1129" s="4">
        <f t="shared" si="184"/>
        <v>4.0000000000000002E-4</v>
      </c>
      <c r="AC1129" s="4">
        <f t="shared" si="184"/>
        <v>4.0000000000000002E-4</v>
      </c>
      <c r="AD1129" s="4">
        <f t="shared" si="184"/>
        <v>4.0000000000000002E-4</v>
      </c>
      <c r="AE1129" s="5">
        <f t="shared" si="184"/>
        <v>4.0000000000000002E-4</v>
      </c>
      <c r="AF1129"/>
      <c r="AG1129" s="3">
        <f t="shared" si="189"/>
        <v>4.0000000000000002E-4</v>
      </c>
      <c r="AH1129" s="5">
        <f t="shared" si="190"/>
        <v>4.0000000000000002E-4</v>
      </c>
      <c r="AI1129"/>
      <c r="AJ1129" s="3" t="e">
        <f t="shared" si="191"/>
        <v>#DIV/0!</v>
      </c>
      <c r="AK1129" s="4">
        <f t="shared" si="185"/>
        <v>1</v>
      </c>
      <c r="AL1129" s="4">
        <f t="shared" si="192"/>
        <v>1</v>
      </c>
      <c r="AM1129" s="4">
        <f t="shared" si="186"/>
        <v>1</v>
      </c>
      <c r="AN1129" s="4">
        <f t="shared" si="187"/>
        <v>0</v>
      </c>
      <c r="AO1129" s="4" t="str">
        <f t="shared" si="188"/>
        <v>K07130</v>
      </c>
      <c r="AP1129" s="16" t="str">
        <f t="shared" si="193"/>
        <v>#00FF00</v>
      </c>
    </row>
    <row r="1130" spans="1:42" x14ac:dyDescent="0.35">
      <c r="A1130" s="3" t="s">
        <v>4529</v>
      </c>
      <c r="B1130" s="4"/>
      <c r="C1130" s="4"/>
      <c r="D1130" s="23" t="s">
        <v>32</v>
      </c>
      <c r="E1130" s="4" t="s">
        <v>101</v>
      </c>
      <c r="F1130" s="4" t="s">
        <v>34</v>
      </c>
      <c r="G1130" s="4"/>
      <c r="H1130" s="4"/>
      <c r="I1130" s="4"/>
      <c r="J1130" s="4"/>
      <c r="K1130" s="4"/>
      <c r="L1130" s="4"/>
      <c r="M1130" s="4" t="s">
        <v>175</v>
      </c>
      <c r="N1130" s="4" t="s">
        <v>41</v>
      </c>
      <c r="O1130" s="4" t="s">
        <v>50</v>
      </c>
      <c r="P1130" s="4" t="s">
        <v>50</v>
      </c>
      <c r="Q1130" s="4" t="s">
        <v>240</v>
      </c>
      <c r="R1130" s="4">
        <v>35.1</v>
      </c>
      <c r="S1130" s="4">
        <v>0</v>
      </c>
      <c r="T1130" s="4">
        <v>0</v>
      </c>
      <c r="U1130" s="4">
        <v>0</v>
      </c>
      <c r="V1130" s="4">
        <v>1</v>
      </c>
      <c r="W1130" s="4">
        <v>1</v>
      </c>
      <c r="X1130" s="5">
        <v>3</v>
      </c>
      <c r="Z1130" s="3">
        <f t="shared" si="184"/>
        <v>4.0000000000000002E-4</v>
      </c>
      <c r="AA1130" s="4">
        <f t="shared" si="184"/>
        <v>4.0000000000000002E-4</v>
      </c>
      <c r="AB1130" s="4">
        <f t="shared" si="184"/>
        <v>4.0000000000000002E-4</v>
      </c>
      <c r="AC1130" s="4">
        <f t="shared" ref="AC1130:AE1193" si="194">(V1130/V$1487)+0.0004</f>
        <v>8.5351473922902499E-4</v>
      </c>
      <c r="AD1130" s="4">
        <f t="shared" si="194"/>
        <v>5.8112660749864162E-4</v>
      </c>
      <c r="AE1130" s="5">
        <f t="shared" si="194"/>
        <v>8.7162395849709167E-4</v>
      </c>
      <c r="AF1130"/>
      <c r="AG1130" s="3">
        <f t="shared" si="189"/>
        <v>4.0000000000000002E-4</v>
      </c>
      <c r="AH1130" s="5">
        <f t="shared" si="190"/>
        <v>7.6875510174158606E-4</v>
      </c>
      <c r="AI1130"/>
      <c r="AJ1130" s="3">
        <f t="shared" si="191"/>
        <v>5.9216192240958199E-2</v>
      </c>
      <c r="AK1130" s="4">
        <f t="shared" si="185"/>
        <v>5.9216192240958199E-2</v>
      </c>
      <c r="AL1130" s="4">
        <f t="shared" si="192"/>
        <v>1</v>
      </c>
      <c r="AM1130" s="4">
        <f t="shared" si="186"/>
        <v>1.921887754353965</v>
      </c>
      <c r="AN1130" s="4">
        <f t="shared" si="187"/>
        <v>0</v>
      </c>
      <c r="AO1130" s="4">
        <f t="shared" si="188"/>
        <v>0</v>
      </c>
      <c r="AP1130" s="16" t="str">
        <f t="shared" si="193"/>
        <v>#00FF00</v>
      </c>
    </row>
    <row r="1131" spans="1:42" x14ac:dyDescent="0.35">
      <c r="A1131" s="3" t="s">
        <v>4530</v>
      </c>
      <c r="B1131" s="4" t="s">
        <v>3773</v>
      </c>
      <c r="C1131" s="4"/>
      <c r="D1131" s="23" t="s">
        <v>32</v>
      </c>
      <c r="E1131" s="4" t="s">
        <v>33</v>
      </c>
      <c r="F1131" s="4" t="s">
        <v>34</v>
      </c>
      <c r="G1131" s="4" t="s">
        <v>35</v>
      </c>
      <c r="H1131" s="4" t="s">
        <v>36</v>
      </c>
      <c r="I1131" s="4" t="s">
        <v>37</v>
      </c>
      <c r="J1131" s="4" t="s">
        <v>38</v>
      </c>
      <c r="K1131" s="4" t="s">
        <v>32</v>
      </c>
      <c r="L1131" s="4" t="s">
        <v>39</v>
      </c>
      <c r="M1131" s="4" t="s">
        <v>56</v>
      </c>
      <c r="N1131" s="4" t="s">
        <v>41</v>
      </c>
      <c r="O1131" s="4" t="s">
        <v>4531</v>
      </c>
      <c r="P1131" s="4" t="s">
        <v>4532</v>
      </c>
      <c r="Q1131" s="4" t="s">
        <v>3774</v>
      </c>
      <c r="R1131" s="4">
        <v>88.1</v>
      </c>
      <c r="S1131" s="4">
        <v>0</v>
      </c>
      <c r="T1131" s="4">
        <v>0</v>
      </c>
      <c r="U1131" s="4">
        <v>0</v>
      </c>
      <c r="V1131" s="4">
        <v>0</v>
      </c>
      <c r="W1131" s="4">
        <v>4</v>
      </c>
      <c r="X1131" s="5">
        <v>2</v>
      </c>
      <c r="Z1131" s="3">
        <f t="shared" ref="Z1131:AE1194" si="195">(S1131/S$1487)+0.0004</f>
        <v>4.0000000000000002E-4</v>
      </c>
      <c r="AA1131" s="4">
        <f t="shared" si="195"/>
        <v>4.0000000000000002E-4</v>
      </c>
      <c r="AB1131" s="4">
        <f t="shared" si="195"/>
        <v>4.0000000000000002E-4</v>
      </c>
      <c r="AC1131" s="4">
        <f t="shared" si="194"/>
        <v>4.0000000000000002E-4</v>
      </c>
      <c r="AD1131" s="4">
        <f t="shared" si="194"/>
        <v>1.1245064299945662E-3</v>
      </c>
      <c r="AE1131" s="5">
        <f t="shared" si="194"/>
        <v>7.1441597233139447E-4</v>
      </c>
      <c r="AF1131"/>
      <c r="AG1131" s="3">
        <f t="shared" si="189"/>
        <v>4.0000000000000002E-4</v>
      </c>
      <c r="AH1131" s="5">
        <f t="shared" si="190"/>
        <v>7.463074674419869E-4</v>
      </c>
      <c r="AI1131"/>
      <c r="AJ1131" s="3">
        <f t="shared" si="191"/>
        <v>0.24052882300448997</v>
      </c>
      <c r="AK1131" s="4">
        <f t="shared" si="185"/>
        <v>0.24052882300448997</v>
      </c>
      <c r="AL1131" s="4">
        <f t="shared" si="192"/>
        <v>1</v>
      </c>
      <c r="AM1131" s="4">
        <f t="shared" si="186"/>
        <v>1.8657686686049673</v>
      </c>
      <c r="AN1131" s="4">
        <f t="shared" si="187"/>
        <v>0</v>
      </c>
      <c r="AO1131" s="4" t="str">
        <f t="shared" si="188"/>
        <v>K07466</v>
      </c>
      <c r="AP1131" s="16" t="str">
        <f t="shared" si="193"/>
        <v>#00FF00</v>
      </c>
    </row>
    <row r="1132" spans="1:42" x14ac:dyDescent="0.35">
      <c r="A1132" s="3" t="s">
        <v>4533</v>
      </c>
      <c r="B1132" s="4" t="s">
        <v>4534</v>
      </c>
      <c r="C1132" s="4" t="s">
        <v>4186</v>
      </c>
      <c r="D1132" s="23" t="s">
        <v>32</v>
      </c>
      <c r="E1132" s="4" t="s">
        <v>33</v>
      </c>
      <c r="F1132" s="4" t="s">
        <v>34</v>
      </c>
      <c r="G1132" s="4" t="s">
        <v>35</v>
      </c>
      <c r="H1132" s="4" t="s">
        <v>1135</v>
      </c>
      <c r="I1132" s="4" t="s">
        <v>1135</v>
      </c>
      <c r="J1132" s="4" t="s">
        <v>1135</v>
      </c>
      <c r="K1132" s="4" t="s">
        <v>1135</v>
      </c>
      <c r="L1132" s="4" t="s">
        <v>1135</v>
      </c>
      <c r="M1132" s="4" t="s">
        <v>600</v>
      </c>
      <c r="N1132" s="4" t="s">
        <v>41</v>
      </c>
      <c r="O1132" s="4" t="s">
        <v>4535</v>
      </c>
      <c r="P1132" s="4" t="s">
        <v>4536</v>
      </c>
      <c r="Q1132" s="4" t="s">
        <v>4537</v>
      </c>
      <c r="R1132" s="4">
        <v>96.2</v>
      </c>
      <c r="S1132" s="4">
        <v>0</v>
      </c>
      <c r="T1132" s="4">
        <v>3</v>
      </c>
      <c r="U1132" s="4">
        <v>5</v>
      </c>
      <c r="V1132" s="4">
        <v>23</v>
      </c>
      <c r="W1132" s="4">
        <v>33</v>
      </c>
      <c r="X1132" s="5">
        <v>33</v>
      </c>
      <c r="Z1132" s="3">
        <f t="shared" si="195"/>
        <v>4.0000000000000002E-4</v>
      </c>
      <c r="AA1132" s="4">
        <f t="shared" si="195"/>
        <v>2.6041025641025641E-2</v>
      </c>
      <c r="AB1132" s="4">
        <f t="shared" si="195"/>
        <v>3.7993984962406011E-2</v>
      </c>
      <c r="AC1132" s="4">
        <f t="shared" si="194"/>
        <v>1.0830839002267573E-2</v>
      </c>
      <c r="AD1132" s="4">
        <f t="shared" si="194"/>
        <v>6.3771780474551716E-3</v>
      </c>
      <c r="AE1132" s="5">
        <f t="shared" si="194"/>
        <v>5.5878635434680086E-3</v>
      </c>
      <c r="AF1132"/>
      <c r="AG1132" s="3">
        <f t="shared" si="189"/>
        <v>2.147833686781055E-2</v>
      </c>
      <c r="AH1132" s="5">
        <f t="shared" si="190"/>
        <v>7.5986268643969184E-3</v>
      </c>
      <c r="AI1132"/>
      <c r="AJ1132" s="3">
        <f t="shared" si="191"/>
        <v>0.38851077203308315</v>
      </c>
      <c r="AK1132" s="4">
        <f t="shared" si="185"/>
        <v>0.38851077203308315</v>
      </c>
      <c r="AL1132" s="4">
        <f t="shared" si="192"/>
        <v>1</v>
      </c>
      <c r="AM1132" s="4">
        <f t="shared" si="186"/>
        <v>0.35378097061998004</v>
      </c>
      <c r="AN1132" s="4">
        <f t="shared" si="187"/>
        <v>0</v>
      </c>
      <c r="AO1132" s="4" t="str">
        <f t="shared" si="188"/>
        <v>K00399</v>
      </c>
      <c r="AP1132" s="16" t="str">
        <f t="shared" si="193"/>
        <v>#00FF00</v>
      </c>
    </row>
    <row r="1133" spans="1:42" x14ac:dyDescent="0.35">
      <c r="A1133" s="3" t="s">
        <v>4538</v>
      </c>
      <c r="B1133" s="4" t="s">
        <v>4539</v>
      </c>
      <c r="C1133" s="4" t="s">
        <v>391</v>
      </c>
      <c r="D1133" s="23" t="s">
        <v>32</v>
      </c>
      <c r="E1133" s="4" t="s">
        <v>33</v>
      </c>
      <c r="F1133" s="4" t="s">
        <v>34</v>
      </c>
      <c r="G1133" s="4" t="s">
        <v>35</v>
      </c>
      <c r="H1133" s="4" t="s">
        <v>36</v>
      </c>
      <c r="I1133" s="4" t="s">
        <v>37</v>
      </c>
      <c r="J1133" s="4" t="s">
        <v>38</v>
      </c>
      <c r="K1133" s="4" t="s">
        <v>32</v>
      </c>
      <c r="L1133" s="4" t="s">
        <v>39</v>
      </c>
      <c r="M1133" s="4" t="s">
        <v>56</v>
      </c>
      <c r="N1133" s="4" t="s">
        <v>41</v>
      </c>
      <c r="O1133" s="4" t="s">
        <v>4540</v>
      </c>
      <c r="P1133" s="4" t="s">
        <v>4541</v>
      </c>
      <c r="Q1133" s="4" t="s">
        <v>4542</v>
      </c>
      <c r="R1133" s="4">
        <v>95.6</v>
      </c>
      <c r="S1133" s="4">
        <v>0</v>
      </c>
      <c r="T1133" s="4">
        <v>0</v>
      </c>
      <c r="U1133" s="4">
        <v>0</v>
      </c>
      <c r="V1133" s="4">
        <v>6</v>
      </c>
      <c r="W1133" s="4">
        <v>7</v>
      </c>
      <c r="X1133" s="5">
        <v>12</v>
      </c>
      <c r="Z1133" s="3">
        <f t="shared" si="195"/>
        <v>4.0000000000000002E-4</v>
      </c>
      <c r="AA1133" s="4">
        <f t="shared" si="195"/>
        <v>4.0000000000000002E-4</v>
      </c>
      <c r="AB1133" s="4">
        <f t="shared" si="195"/>
        <v>4.0000000000000002E-4</v>
      </c>
      <c r="AC1133" s="4">
        <f t="shared" si="194"/>
        <v>3.1210884353741497E-3</v>
      </c>
      <c r="AD1133" s="4">
        <f t="shared" si="194"/>
        <v>1.6678862524904909E-3</v>
      </c>
      <c r="AE1133" s="5">
        <f t="shared" si="194"/>
        <v>2.2864958339883666E-3</v>
      </c>
      <c r="AF1133"/>
      <c r="AG1133" s="3">
        <f t="shared" si="189"/>
        <v>4.0000000000000002E-4</v>
      </c>
      <c r="AH1133" s="5">
        <f t="shared" si="190"/>
        <v>2.3584901739510025E-3</v>
      </c>
      <c r="AI1133"/>
      <c r="AJ1133" s="3">
        <f t="shared" si="191"/>
        <v>4.3242506024469142E-2</v>
      </c>
      <c r="AK1133" s="4">
        <f t="shared" si="185"/>
        <v>4.3242506024469142E-2</v>
      </c>
      <c r="AL1133" s="4">
        <f t="shared" si="192"/>
        <v>4.3242506024469142E-2</v>
      </c>
      <c r="AM1133" s="4">
        <f t="shared" si="186"/>
        <v>5.8962254348775058</v>
      </c>
      <c r="AN1133" s="4">
        <f t="shared" si="187"/>
        <v>2.5597916851457181</v>
      </c>
      <c r="AO1133" s="4" t="str">
        <f t="shared" si="188"/>
        <v>K03433</v>
      </c>
      <c r="AP1133" s="16" t="str">
        <f t="shared" si="193"/>
        <v>#FF8000</v>
      </c>
    </row>
    <row r="1134" spans="1:42" x14ac:dyDescent="0.35">
      <c r="A1134" s="3" t="s">
        <v>4543</v>
      </c>
      <c r="B1134" s="4"/>
      <c r="C1134" s="4"/>
      <c r="D1134" s="23" t="s">
        <v>32</v>
      </c>
      <c r="E1134" s="4" t="s">
        <v>33</v>
      </c>
      <c r="F1134" s="4" t="s">
        <v>34</v>
      </c>
      <c r="G1134" s="4" t="s">
        <v>35</v>
      </c>
      <c r="H1134" s="4" t="s">
        <v>36</v>
      </c>
      <c r="I1134" s="4" t="s">
        <v>37</v>
      </c>
      <c r="J1134" s="4" t="s">
        <v>38</v>
      </c>
      <c r="K1134" s="4" t="s">
        <v>32</v>
      </c>
      <c r="L1134" s="4" t="s">
        <v>39</v>
      </c>
      <c r="M1134" s="4" t="s">
        <v>295</v>
      </c>
      <c r="N1134" s="4" t="s">
        <v>41</v>
      </c>
      <c r="O1134" s="4" t="s">
        <v>50</v>
      </c>
      <c r="P1134" s="4" t="s">
        <v>50</v>
      </c>
      <c r="Q1134" s="4" t="s">
        <v>121</v>
      </c>
      <c r="R1134" s="4">
        <v>65.8</v>
      </c>
      <c r="S1134" s="4">
        <v>0</v>
      </c>
      <c r="T1134" s="4">
        <v>0</v>
      </c>
      <c r="U1134" s="4">
        <v>0</v>
      </c>
      <c r="V1134" s="4">
        <v>0</v>
      </c>
      <c r="W1134" s="4">
        <v>4</v>
      </c>
      <c r="X1134" s="5">
        <v>5</v>
      </c>
      <c r="Z1134" s="3">
        <f t="shared" si="195"/>
        <v>4.0000000000000002E-4</v>
      </c>
      <c r="AA1134" s="4">
        <f t="shared" si="195"/>
        <v>4.0000000000000002E-4</v>
      </c>
      <c r="AB1134" s="4">
        <f t="shared" si="195"/>
        <v>4.0000000000000002E-4</v>
      </c>
      <c r="AC1134" s="4">
        <f t="shared" si="194"/>
        <v>4.0000000000000002E-4</v>
      </c>
      <c r="AD1134" s="4">
        <f t="shared" si="194"/>
        <v>1.1245064299945662E-3</v>
      </c>
      <c r="AE1134" s="5">
        <f t="shared" si="194"/>
        <v>1.1860399308284862E-3</v>
      </c>
      <c r="AF1134"/>
      <c r="AG1134" s="3">
        <f t="shared" si="189"/>
        <v>4.0000000000000002E-4</v>
      </c>
      <c r="AH1134" s="5">
        <f t="shared" si="190"/>
        <v>9.035154536076841E-4</v>
      </c>
      <c r="AI1134"/>
      <c r="AJ1134" s="3">
        <f t="shared" si="191"/>
        <v>0.18418003062636801</v>
      </c>
      <c r="AK1134" s="4">
        <f t="shared" si="185"/>
        <v>0.18418003062636801</v>
      </c>
      <c r="AL1134" s="4">
        <f t="shared" si="192"/>
        <v>1</v>
      </c>
      <c r="AM1134" s="4">
        <f t="shared" si="186"/>
        <v>2.25878863401921</v>
      </c>
      <c r="AN1134" s="4">
        <f t="shared" si="187"/>
        <v>0</v>
      </c>
      <c r="AO1134" s="4">
        <f t="shared" si="188"/>
        <v>0</v>
      </c>
      <c r="AP1134" s="16" t="str">
        <f t="shared" si="193"/>
        <v>#00FF00</v>
      </c>
    </row>
    <row r="1135" spans="1:42" x14ac:dyDescent="0.35">
      <c r="A1135" s="3" t="s">
        <v>4544</v>
      </c>
      <c r="B1135" s="4"/>
      <c r="C1135" s="4"/>
      <c r="D1135" s="23" t="s">
        <v>32</v>
      </c>
      <c r="E1135" s="4" t="s">
        <v>33</v>
      </c>
      <c r="F1135" s="4" t="s">
        <v>34</v>
      </c>
      <c r="G1135" s="4" t="s">
        <v>35</v>
      </c>
      <c r="H1135" s="4" t="s">
        <v>36</v>
      </c>
      <c r="I1135" s="4" t="s">
        <v>37</v>
      </c>
      <c r="J1135" s="4" t="s">
        <v>38</v>
      </c>
      <c r="K1135" s="4" t="s">
        <v>32</v>
      </c>
      <c r="L1135" s="4" t="s">
        <v>39</v>
      </c>
      <c r="M1135" s="4" t="s">
        <v>747</v>
      </c>
      <c r="N1135" s="4" t="s">
        <v>41</v>
      </c>
      <c r="O1135" s="4" t="s">
        <v>4545</v>
      </c>
      <c r="P1135" s="4" t="s">
        <v>4546</v>
      </c>
      <c r="Q1135" s="4" t="s">
        <v>2522</v>
      </c>
      <c r="R1135" s="4">
        <v>89.9</v>
      </c>
      <c r="S1135" s="4">
        <v>0</v>
      </c>
      <c r="T1135" s="4">
        <v>0</v>
      </c>
      <c r="U1135" s="4">
        <v>0</v>
      </c>
      <c r="V1135" s="4">
        <v>3</v>
      </c>
      <c r="W1135" s="4">
        <v>11</v>
      </c>
      <c r="X1135" s="5">
        <v>14</v>
      </c>
      <c r="Z1135" s="3">
        <f t="shared" si="195"/>
        <v>4.0000000000000002E-4</v>
      </c>
      <c r="AA1135" s="4">
        <f t="shared" si="195"/>
        <v>4.0000000000000002E-4</v>
      </c>
      <c r="AB1135" s="4">
        <f t="shared" si="195"/>
        <v>4.0000000000000002E-4</v>
      </c>
      <c r="AC1135" s="4">
        <f t="shared" si="194"/>
        <v>1.7605442176870747E-3</v>
      </c>
      <c r="AD1135" s="4">
        <f t="shared" si="194"/>
        <v>2.3923926824850573E-3</v>
      </c>
      <c r="AE1135" s="5">
        <f t="shared" si="194"/>
        <v>2.6009118063197614E-3</v>
      </c>
      <c r="AF1135"/>
      <c r="AG1135" s="3">
        <f t="shared" si="189"/>
        <v>4.0000000000000002E-4</v>
      </c>
      <c r="AH1135" s="5">
        <f t="shared" si="190"/>
        <v>2.2512829021639649E-3</v>
      </c>
      <c r="AI1135"/>
      <c r="AJ1135" s="3">
        <f t="shared" si="191"/>
        <v>1.811946850048447E-2</v>
      </c>
      <c r="AK1135" s="4">
        <f t="shared" si="185"/>
        <v>1.811946850048447E-2</v>
      </c>
      <c r="AL1135" s="4">
        <f t="shared" si="192"/>
        <v>1.811946850048447E-2</v>
      </c>
      <c r="AM1135" s="4">
        <f t="shared" si="186"/>
        <v>5.6282072554099116</v>
      </c>
      <c r="AN1135" s="4">
        <f t="shared" si="187"/>
        <v>2.4926754559459172</v>
      </c>
      <c r="AO1135" s="4">
        <f t="shared" si="188"/>
        <v>0</v>
      </c>
      <c r="AP1135" s="16" t="str">
        <f t="shared" si="193"/>
        <v>#FF8000</v>
      </c>
    </row>
    <row r="1136" spans="1:42" x14ac:dyDescent="0.35">
      <c r="A1136" s="3" t="s">
        <v>4547</v>
      </c>
      <c r="B1136" s="4"/>
      <c r="C1136" s="4"/>
      <c r="D1136" s="23" t="s">
        <v>32</v>
      </c>
      <c r="E1136" s="4" t="s">
        <v>33</v>
      </c>
      <c r="F1136" s="4" t="s">
        <v>34</v>
      </c>
      <c r="G1136" s="4" t="s">
        <v>35</v>
      </c>
      <c r="H1136" s="4" t="s">
        <v>36</v>
      </c>
      <c r="I1136" s="4" t="s">
        <v>37</v>
      </c>
      <c r="J1136" s="4" t="s">
        <v>38</v>
      </c>
      <c r="K1136" s="4" t="s">
        <v>32</v>
      </c>
      <c r="L1136" s="4" t="s">
        <v>39</v>
      </c>
      <c r="M1136" s="4" t="s">
        <v>284</v>
      </c>
      <c r="N1136" s="4" t="s">
        <v>41</v>
      </c>
      <c r="O1136" s="4" t="s">
        <v>444</v>
      </c>
      <c r="P1136" s="4" t="s">
        <v>445</v>
      </c>
      <c r="Q1136" s="4" t="s">
        <v>446</v>
      </c>
      <c r="R1136" s="4">
        <v>56.4</v>
      </c>
      <c r="S1136" s="4">
        <v>0</v>
      </c>
      <c r="T1136" s="4">
        <v>0</v>
      </c>
      <c r="U1136" s="4">
        <v>0</v>
      </c>
      <c r="V1136" s="4">
        <v>0</v>
      </c>
      <c r="W1136" s="4">
        <v>2</v>
      </c>
      <c r="X1136" s="5">
        <v>2</v>
      </c>
      <c r="Z1136" s="3">
        <f t="shared" si="195"/>
        <v>4.0000000000000002E-4</v>
      </c>
      <c r="AA1136" s="4">
        <f t="shared" si="195"/>
        <v>4.0000000000000002E-4</v>
      </c>
      <c r="AB1136" s="4">
        <f t="shared" si="195"/>
        <v>4.0000000000000002E-4</v>
      </c>
      <c r="AC1136" s="4">
        <f t="shared" si="194"/>
        <v>4.0000000000000002E-4</v>
      </c>
      <c r="AD1136" s="4">
        <f t="shared" si="194"/>
        <v>7.6225321499728306E-4</v>
      </c>
      <c r="AE1136" s="5">
        <f t="shared" si="194"/>
        <v>7.1441597233139447E-4</v>
      </c>
      <c r="AF1136"/>
      <c r="AG1136" s="3">
        <f t="shared" si="189"/>
        <v>4.0000000000000002E-4</v>
      </c>
      <c r="AH1136" s="5">
        <f t="shared" si="190"/>
        <v>6.255563957762258E-4</v>
      </c>
      <c r="AI1136"/>
      <c r="AJ1136" s="3">
        <f t="shared" si="191"/>
        <v>0.18553614898453963</v>
      </c>
      <c r="AK1136" s="4">
        <f t="shared" si="185"/>
        <v>0.18553614898453963</v>
      </c>
      <c r="AL1136" s="4">
        <f t="shared" si="192"/>
        <v>1</v>
      </c>
      <c r="AM1136" s="4">
        <f t="shared" si="186"/>
        <v>1.5638909894405644</v>
      </c>
      <c r="AN1136" s="4">
        <f t="shared" si="187"/>
        <v>0</v>
      </c>
      <c r="AO1136" s="4">
        <f t="shared" si="188"/>
        <v>0</v>
      </c>
      <c r="AP1136" s="16" t="str">
        <f t="shared" si="193"/>
        <v>#00FF00</v>
      </c>
    </row>
    <row r="1137" spans="1:42" x14ac:dyDescent="0.35">
      <c r="A1137" s="3" t="s">
        <v>4548</v>
      </c>
      <c r="B1137" s="4" t="s">
        <v>4549</v>
      </c>
      <c r="C1137" s="4" t="s">
        <v>4550</v>
      </c>
      <c r="D1137" s="23" t="s">
        <v>32</v>
      </c>
      <c r="E1137" s="4" t="s">
        <v>33</v>
      </c>
      <c r="F1137" s="4" t="s">
        <v>34</v>
      </c>
      <c r="G1137" s="4" t="s">
        <v>35</v>
      </c>
      <c r="H1137" s="4" t="s">
        <v>36</v>
      </c>
      <c r="I1137" s="4" t="s">
        <v>37</v>
      </c>
      <c r="J1137" s="4" t="s">
        <v>38</v>
      </c>
      <c r="K1137" s="4" t="s">
        <v>32</v>
      </c>
      <c r="L1137" s="4" t="s">
        <v>373</v>
      </c>
      <c r="M1137" s="4" t="s">
        <v>118</v>
      </c>
      <c r="N1137" s="4" t="s">
        <v>41</v>
      </c>
      <c r="O1137" s="4" t="s">
        <v>4551</v>
      </c>
      <c r="P1137" s="4" t="s">
        <v>4552</v>
      </c>
      <c r="Q1137" s="4" t="s">
        <v>4553</v>
      </c>
      <c r="R1137" s="4">
        <v>90.7</v>
      </c>
      <c r="S1137" s="4">
        <v>0</v>
      </c>
      <c r="T1137" s="4">
        <v>0</v>
      </c>
      <c r="U1137" s="4">
        <v>0</v>
      </c>
      <c r="V1137" s="4">
        <v>2</v>
      </c>
      <c r="W1137" s="4">
        <v>9</v>
      </c>
      <c r="X1137" s="5">
        <v>9</v>
      </c>
      <c r="Z1137" s="3">
        <f t="shared" si="195"/>
        <v>4.0000000000000002E-4</v>
      </c>
      <c r="AA1137" s="4">
        <f t="shared" si="195"/>
        <v>4.0000000000000002E-4</v>
      </c>
      <c r="AB1137" s="4">
        <f t="shared" si="195"/>
        <v>4.0000000000000002E-4</v>
      </c>
      <c r="AC1137" s="4">
        <f t="shared" si="194"/>
        <v>1.30702947845805E-3</v>
      </c>
      <c r="AD1137" s="4">
        <f t="shared" si="194"/>
        <v>2.030139467487774E-3</v>
      </c>
      <c r="AE1137" s="5">
        <f t="shared" si="194"/>
        <v>1.814871875491275E-3</v>
      </c>
      <c r="AF1137"/>
      <c r="AG1137" s="3">
        <f t="shared" si="189"/>
        <v>4.0000000000000002E-4</v>
      </c>
      <c r="AH1137" s="5">
        <f t="shared" si="190"/>
        <v>1.717346940479033E-3</v>
      </c>
      <c r="AI1137"/>
      <c r="AJ1137" s="3">
        <f t="shared" si="191"/>
        <v>2.5471679974476004E-2</v>
      </c>
      <c r="AK1137" s="4">
        <f t="shared" si="185"/>
        <v>2.5471679974476004E-2</v>
      </c>
      <c r="AL1137" s="4">
        <f t="shared" si="192"/>
        <v>2.5471679974476004E-2</v>
      </c>
      <c r="AM1137" s="4">
        <f t="shared" si="186"/>
        <v>4.2933673511975821</v>
      </c>
      <c r="AN1137" s="4">
        <f t="shared" si="187"/>
        <v>2.1021096186458226</v>
      </c>
      <c r="AO1137" s="4" t="str">
        <f t="shared" si="188"/>
        <v>K07587</v>
      </c>
      <c r="AP1137" s="16" t="str">
        <f t="shared" si="193"/>
        <v>#FF8000</v>
      </c>
    </row>
    <row r="1138" spans="1:42" x14ac:dyDescent="0.35">
      <c r="A1138" s="3" t="s">
        <v>4554</v>
      </c>
      <c r="B1138" s="4" t="s">
        <v>4555</v>
      </c>
      <c r="C1138" s="4"/>
      <c r="D1138" s="23" t="s">
        <v>32</v>
      </c>
      <c r="E1138" s="4" t="s">
        <v>33</v>
      </c>
      <c r="F1138" s="4" t="s">
        <v>34</v>
      </c>
      <c r="G1138" s="4" t="s">
        <v>35</v>
      </c>
      <c r="H1138" s="4" t="s">
        <v>36</v>
      </c>
      <c r="I1138" s="4" t="s">
        <v>37</v>
      </c>
      <c r="J1138" s="4" t="s">
        <v>38</v>
      </c>
      <c r="K1138" s="4" t="s">
        <v>32</v>
      </c>
      <c r="L1138" s="4" t="s">
        <v>39</v>
      </c>
      <c r="M1138" s="4" t="s">
        <v>354</v>
      </c>
      <c r="N1138" s="4" t="s">
        <v>41</v>
      </c>
      <c r="O1138" s="4" t="s">
        <v>4556</v>
      </c>
      <c r="P1138" s="4" t="s">
        <v>4557</v>
      </c>
      <c r="Q1138" s="4" t="s">
        <v>4558</v>
      </c>
      <c r="R1138" s="4">
        <v>95.5</v>
      </c>
      <c r="S1138" s="4">
        <v>0</v>
      </c>
      <c r="T1138" s="4">
        <v>0</v>
      </c>
      <c r="U1138" s="4">
        <v>0</v>
      </c>
      <c r="V1138" s="4">
        <v>1</v>
      </c>
      <c r="W1138" s="4">
        <v>5</v>
      </c>
      <c r="X1138" s="5">
        <v>4</v>
      </c>
      <c r="Z1138" s="3">
        <f t="shared" si="195"/>
        <v>4.0000000000000002E-4</v>
      </c>
      <c r="AA1138" s="4">
        <f t="shared" si="195"/>
        <v>4.0000000000000002E-4</v>
      </c>
      <c r="AB1138" s="4">
        <f t="shared" si="195"/>
        <v>4.0000000000000002E-4</v>
      </c>
      <c r="AC1138" s="4">
        <f t="shared" si="194"/>
        <v>8.5351473922902499E-4</v>
      </c>
      <c r="AD1138" s="4">
        <f t="shared" si="194"/>
        <v>1.3056330374932078E-3</v>
      </c>
      <c r="AE1138" s="5">
        <f t="shared" si="194"/>
        <v>1.028831944662789E-3</v>
      </c>
      <c r="AF1138"/>
      <c r="AG1138" s="3">
        <f t="shared" si="189"/>
        <v>4.0000000000000002E-4</v>
      </c>
      <c r="AH1138" s="5">
        <f t="shared" si="190"/>
        <v>1.0626599071283406E-3</v>
      </c>
      <c r="AI1138"/>
      <c r="AJ1138" s="3">
        <f t="shared" si="191"/>
        <v>3.7253285051830405E-2</v>
      </c>
      <c r="AK1138" s="4">
        <f t="shared" si="185"/>
        <v>3.7253285051830405E-2</v>
      </c>
      <c r="AL1138" s="4">
        <f t="shared" si="192"/>
        <v>3.7253285051830405E-2</v>
      </c>
      <c r="AM1138" s="4">
        <f t="shared" si="186"/>
        <v>2.6566497678208516</v>
      </c>
      <c r="AN1138" s="4">
        <f t="shared" si="187"/>
        <v>1.4096080465967515</v>
      </c>
      <c r="AO1138" s="4" t="str">
        <f t="shared" si="188"/>
        <v>K02986</v>
      </c>
      <c r="AP1138" s="16" t="str">
        <f t="shared" si="193"/>
        <v>#FFFF00</v>
      </c>
    </row>
    <row r="1139" spans="1:42" x14ac:dyDescent="0.35">
      <c r="A1139" s="3" t="s">
        <v>4559</v>
      </c>
      <c r="B1139" s="4"/>
      <c r="C1139" s="4"/>
      <c r="D1139" s="23" t="s">
        <v>32</v>
      </c>
      <c r="E1139" s="4" t="s">
        <v>33</v>
      </c>
      <c r="F1139" s="4" t="s">
        <v>34</v>
      </c>
      <c r="G1139" s="4" t="s">
        <v>163</v>
      </c>
      <c r="H1139" s="4" t="s">
        <v>163</v>
      </c>
      <c r="I1139" s="4" t="s">
        <v>163</v>
      </c>
      <c r="J1139" s="4" t="s">
        <v>163</v>
      </c>
      <c r="K1139" s="4" t="s">
        <v>163</v>
      </c>
      <c r="L1139" s="4" t="s">
        <v>659</v>
      </c>
      <c r="M1139" s="4" t="s">
        <v>131</v>
      </c>
      <c r="N1139" s="4" t="s">
        <v>41</v>
      </c>
      <c r="O1139" s="4" t="s">
        <v>4560</v>
      </c>
      <c r="P1139" s="4" t="s">
        <v>4561</v>
      </c>
      <c r="Q1139" s="4" t="s">
        <v>1578</v>
      </c>
      <c r="R1139" s="4">
        <v>81.400000000000006</v>
      </c>
      <c r="S1139" s="4">
        <v>0</v>
      </c>
      <c r="T1139" s="4">
        <v>0</v>
      </c>
      <c r="U1139" s="4">
        <v>0</v>
      </c>
      <c r="V1139" s="4">
        <v>0</v>
      </c>
      <c r="W1139" s="4">
        <v>1</v>
      </c>
      <c r="X1139" s="5">
        <v>1</v>
      </c>
      <c r="Z1139" s="3">
        <f t="shared" si="195"/>
        <v>4.0000000000000002E-4</v>
      </c>
      <c r="AA1139" s="4">
        <f t="shared" si="195"/>
        <v>4.0000000000000002E-4</v>
      </c>
      <c r="AB1139" s="4">
        <f t="shared" si="195"/>
        <v>4.0000000000000002E-4</v>
      </c>
      <c r="AC1139" s="4">
        <f t="shared" si="194"/>
        <v>4.0000000000000002E-4</v>
      </c>
      <c r="AD1139" s="4">
        <f t="shared" si="194"/>
        <v>5.8112660749864162E-4</v>
      </c>
      <c r="AE1139" s="5">
        <f t="shared" si="194"/>
        <v>5.5720798616569727E-4</v>
      </c>
      <c r="AF1139"/>
      <c r="AG1139" s="3">
        <f t="shared" si="189"/>
        <v>4.0000000000000002E-4</v>
      </c>
      <c r="AH1139" s="5">
        <f t="shared" si="190"/>
        <v>5.1277819788811288E-4</v>
      </c>
      <c r="AI1139"/>
      <c r="AJ1139" s="3">
        <f t="shared" si="191"/>
        <v>0.18553614898453974</v>
      </c>
      <c r="AK1139" s="4">
        <f t="shared" si="185"/>
        <v>0.18553614898453974</v>
      </c>
      <c r="AL1139" s="4">
        <f t="shared" si="192"/>
        <v>1</v>
      </c>
      <c r="AM1139" s="4">
        <f t="shared" si="186"/>
        <v>1.2819454947202822</v>
      </c>
      <c r="AN1139" s="4">
        <f t="shared" si="187"/>
        <v>0</v>
      </c>
      <c r="AO1139" s="4">
        <f t="shared" si="188"/>
        <v>0</v>
      </c>
      <c r="AP1139" s="16" t="str">
        <f t="shared" si="193"/>
        <v>#00FF00</v>
      </c>
    </row>
    <row r="1140" spans="1:42" x14ac:dyDescent="0.35">
      <c r="A1140" s="3" t="s">
        <v>4562</v>
      </c>
      <c r="B1140" s="4"/>
      <c r="C1140" s="4"/>
      <c r="D1140" s="23" t="s">
        <v>32</v>
      </c>
      <c r="E1140" s="4" t="s">
        <v>72</v>
      </c>
      <c r="F1140" s="4" t="s">
        <v>34</v>
      </c>
      <c r="G1140" s="4" t="s">
        <v>3472</v>
      </c>
      <c r="H1140" s="4" t="s">
        <v>4563</v>
      </c>
      <c r="I1140" s="4" t="s">
        <v>4564</v>
      </c>
      <c r="J1140" s="4" t="s">
        <v>4565</v>
      </c>
      <c r="K1140" s="4" t="s">
        <v>4566</v>
      </c>
      <c r="L1140" s="4" t="s">
        <v>4567</v>
      </c>
      <c r="M1140" s="4" t="s">
        <v>169</v>
      </c>
      <c r="N1140" s="4" t="s">
        <v>41</v>
      </c>
      <c r="O1140" s="4" t="s">
        <v>513</v>
      </c>
      <c r="P1140" s="4" t="s">
        <v>514</v>
      </c>
      <c r="Q1140" s="4" t="s">
        <v>4568</v>
      </c>
      <c r="R1140" s="4">
        <v>39.6</v>
      </c>
      <c r="S1140" s="4">
        <v>0</v>
      </c>
      <c r="T1140" s="4">
        <v>0</v>
      </c>
      <c r="U1140" s="4">
        <v>0</v>
      </c>
      <c r="V1140" s="4">
        <v>0</v>
      </c>
      <c r="W1140" s="4">
        <v>0</v>
      </c>
      <c r="X1140" s="5">
        <v>0</v>
      </c>
      <c r="Z1140" s="3">
        <f t="shared" si="195"/>
        <v>4.0000000000000002E-4</v>
      </c>
      <c r="AA1140" s="4">
        <f t="shared" si="195"/>
        <v>4.0000000000000002E-4</v>
      </c>
      <c r="AB1140" s="4">
        <f t="shared" si="195"/>
        <v>4.0000000000000002E-4</v>
      </c>
      <c r="AC1140" s="4">
        <f t="shared" si="194"/>
        <v>4.0000000000000002E-4</v>
      </c>
      <c r="AD1140" s="4">
        <f t="shared" si="194"/>
        <v>4.0000000000000002E-4</v>
      </c>
      <c r="AE1140" s="5">
        <f t="shared" si="194"/>
        <v>4.0000000000000002E-4</v>
      </c>
      <c r="AF1140"/>
      <c r="AG1140" s="3">
        <f t="shared" si="189"/>
        <v>4.0000000000000002E-4</v>
      </c>
      <c r="AH1140" s="5">
        <f t="shared" si="190"/>
        <v>4.0000000000000002E-4</v>
      </c>
      <c r="AI1140"/>
      <c r="AJ1140" s="3" t="e">
        <f t="shared" si="191"/>
        <v>#DIV/0!</v>
      </c>
      <c r="AK1140" s="4">
        <f t="shared" si="185"/>
        <v>1</v>
      </c>
      <c r="AL1140" s="4">
        <f t="shared" si="192"/>
        <v>1</v>
      </c>
      <c r="AM1140" s="4">
        <f t="shared" si="186"/>
        <v>1</v>
      </c>
      <c r="AN1140" s="4">
        <f t="shared" si="187"/>
        <v>0</v>
      </c>
      <c r="AO1140" s="4">
        <f t="shared" si="188"/>
        <v>0</v>
      </c>
      <c r="AP1140" s="16" t="str">
        <f t="shared" si="193"/>
        <v>#00FF00</v>
      </c>
    </row>
    <row r="1141" spans="1:42" x14ac:dyDescent="0.35">
      <c r="A1141" s="3" t="s">
        <v>4569</v>
      </c>
      <c r="B1141" s="4" t="s">
        <v>4570</v>
      </c>
      <c r="C1141" s="4" t="s">
        <v>4571</v>
      </c>
      <c r="D1141" s="23" t="s">
        <v>32</v>
      </c>
      <c r="E1141" s="4" t="s">
        <v>33</v>
      </c>
      <c r="F1141" s="4" t="s">
        <v>34</v>
      </c>
      <c r="G1141" s="4" t="s">
        <v>35</v>
      </c>
      <c r="H1141" s="4" t="s">
        <v>36</v>
      </c>
      <c r="I1141" s="4" t="s">
        <v>37</v>
      </c>
      <c r="J1141" s="4" t="s">
        <v>38</v>
      </c>
      <c r="K1141" s="4" t="s">
        <v>32</v>
      </c>
      <c r="L1141" s="4" t="s">
        <v>39</v>
      </c>
      <c r="M1141" s="4" t="s">
        <v>747</v>
      </c>
      <c r="N1141" s="4" t="s">
        <v>41</v>
      </c>
      <c r="O1141" s="4" t="s">
        <v>4572</v>
      </c>
      <c r="P1141" s="4" t="s">
        <v>4573</v>
      </c>
      <c r="Q1141" s="4" t="s">
        <v>4574</v>
      </c>
      <c r="R1141" s="4">
        <v>93.5</v>
      </c>
      <c r="S1141" s="4">
        <v>0</v>
      </c>
      <c r="T1141" s="4">
        <v>0</v>
      </c>
      <c r="U1141" s="4">
        <v>0</v>
      </c>
      <c r="V1141" s="4">
        <v>0</v>
      </c>
      <c r="W1141" s="4">
        <v>0</v>
      </c>
      <c r="X1141" s="5">
        <v>3</v>
      </c>
      <c r="Z1141" s="3">
        <f t="shared" si="195"/>
        <v>4.0000000000000002E-4</v>
      </c>
      <c r="AA1141" s="4">
        <f t="shared" si="195"/>
        <v>4.0000000000000002E-4</v>
      </c>
      <c r="AB1141" s="4">
        <f t="shared" si="195"/>
        <v>4.0000000000000002E-4</v>
      </c>
      <c r="AC1141" s="4">
        <f t="shared" si="194"/>
        <v>4.0000000000000002E-4</v>
      </c>
      <c r="AD1141" s="4">
        <f t="shared" si="194"/>
        <v>4.0000000000000002E-4</v>
      </c>
      <c r="AE1141" s="5">
        <f t="shared" si="194"/>
        <v>8.7162395849709167E-4</v>
      </c>
      <c r="AF1141"/>
      <c r="AG1141" s="3">
        <f t="shared" si="189"/>
        <v>4.0000000000000002E-4</v>
      </c>
      <c r="AH1141" s="5">
        <f t="shared" si="190"/>
        <v>5.5720798616569727E-4</v>
      </c>
      <c r="AI1141"/>
      <c r="AJ1141" s="3">
        <f t="shared" si="191"/>
        <v>0.42264973081037416</v>
      </c>
      <c r="AK1141" s="4">
        <f t="shared" si="185"/>
        <v>0.42264973081037416</v>
      </c>
      <c r="AL1141" s="4">
        <f t="shared" si="192"/>
        <v>1</v>
      </c>
      <c r="AM1141" s="4">
        <f t="shared" si="186"/>
        <v>1.3930199654142432</v>
      </c>
      <c r="AN1141" s="4">
        <f t="shared" si="187"/>
        <v>0</v>
      </c>
      <c r="AO1141" s="4" t="str">
        <f t="shared" si="188"/>
        <v>K03885</v>
      </c>
      <c r="AP1141" s="16" t="str">
        <f t="shared" si="193"/>
        <v>#00FF00</v>
      </c>
    </row>
    <row r="1142" spans="1:42" x14ac:dyDescent="0.35">
      <c r="A1142" s="3" t="s">
        <v>4575</v>
      </c>
      <c r="B1142" s="4" t="s">
        <v>4576</v>
      </c>
      <c r="C1142" s="4" t="s">
        <v>4577</v>
      </c>
      <c r="D1142" s="23" t="s">
        <v>32</v>
      </c>
      <c r="E1142" s="4" t="s">
        <v>33</v>
      </c>
      <c r="F1142" s="4" t="s">
        <v>34</v>
      </c>
      <c r="G1142" s="4" t="s">
        <v>35</v>
      </c>
      <c r="H1142" s="4" t="s">
        <v>163</v>
      </c>
      <c r="I1142" s="4" t="s">
        <v>163</v>
      </c>
      <c r="J1142" s="4" t="s">
        <v>163</v>
      </c>
      <c r="K1142" s="4" t="s">
        <v>163</v>
      </c>
      <c r="L1142" s="4" t="s">
        <v>994</v>
      </c>
      <c r="M1142" s="4" t="s">
        <v>343</v>
      </c>
      <c r="N1142" s="4" t="s">
        <v>41</v>
      </c>
      <c r="O1142" s="4" t="s">
        <v>4578</v>
      </c>
      <c r="P1142" s="4" t="s">
        <v>4579</v>
      </c>
      <c r="Q1142" s="4" t="s">
        <v>4580</v>
      </c>
      <c r="R1142" s="4">
        <v>87.7</v>
      </c>
      <c r="S1142" s="4">
        <v>0</v>
      </c>
      <c r="T1142" s="4">
        <v>0</v>
      </c>
      <c r="U1142" s="4">
        <v>0</v>
      </c>
      <c r="V1142" s="4">
        <v>0</v>
      </c>
      <c r="W1142" s="4">
        <v>1</v>
      </c>
      <c r="X1142" s="5">
        <v>1</v>
      </c>
      <c r="Z1142" s="3">
        <f t="shared" si="195"/>
        <v>4.0000000000000002E-4</v>
      </c>
      <c r="AA1142" s="4">
        <f t="shared" si="195"/>
        <v>4.0000000000000002E-4</v>
      </c>
      <c r="AB1142" s="4">
        <f t="shared" si="195"/>
        <v>4.0000000000000002E-4</v>
      </c>
      <c r="AC1142" s="4">
        <f t="shared" si="194"/>
        <v>4.0000000000000002E-4</v>
      </c>
      <c r="AD1142" s="4">
        <f t="shared" si="194"/>
        <v>5.8112660749864162E-4</v>
      </c>
      <c r="AE1142" s="5">
        <f t="shared" si="194"/>
        <v>5.5720798616569727E-4</v>
      </c>
      <c r="AF1142"/>
      <c r="AG1142" s="3">
        <f t="shared" si="189"/>
        <v>4.0000000000000002E-4</v>
      </c>
      <c r="AH1142" s="5">
        <f t="shared" si="190"/>
        <v>5.1277819788811288E-4</v>
      </c>
      <c r="AI1142"/>
      <c r="AJ1142" s="3">
        <f t="shared" si="191"/>
        <v>0.18553614898453974</v>
      </c>
      <c r="AK1142" s="4">
        <f t="shared" si="185"/>
        <v>0.18553614898453974</v>
      </c>
      <c r="AL1142" s="4">
        <f t="shared" si="192"/>
        <v>1</v>
      </c>
      <c r="AM1142" s="4">
        <f t="shared" si="186"/>
        <v>1.2819454947202822</v>
      </c>
      <c r="AN1142" s="4">
        <f t="shared" si="187"/>
        <v>0</v>
      </c>
      <c r="AO1142" s="4" t="str">
        <f t="shared" si="188"/>
        <v>K00858</v>
      </c>
      <c r="AP1142" s="16" t="str">
        <f t="shared" si="193"/>
        <v>#00FF00</v>
      </c>
    </row>
    <row r="1143" spans="1:42" x14ac:dyDescent="0.35">
      <c r="A1143" s="3" t="s">
        <v>4581</v>
      </c>
      <c r="B1143" s="4" t="s">
        <v>124</v>
      </c>
      <c r="C1143" s="4" t="s">
        <v>125</v>
      </c>
      <c r="D1143" s="23" t="s">
        <v>32</v>
      </c>
      <c r="E1143" s="4" t="s">
        <v>101</v>
      </c>
      <c r="F1143" s="4" t="s">
        <v>34</v>
      </c>
      <c r="G1143" s="4"/>
      <c r="H1143" s="4"/>
      <c r="I1143" s="4"/>
      <c r="J1143" s="4"/>
      <c r="K1143" s="4"/>
      <c r="L1143" s="4"/>
      <c r="M1143" s="4" t="s">
        <v>143</v>
      </c>
      <c r="N1143" s="4" t="s">
        <v>41</v>
      </c>
      <c r="O1143" s="4" t="s">
        <v>4582</v>
      </c>
      <c r="P1143" s="4" t="s">
        <v>4583</v>
      </c>
      <c r="Q1143" s="4" t="s">
        <v>103</v>
      </c>
      <c r="R1143" s="4">
        <v>68.400000000000006</v>
      </c>
      <c r="S1143" s="4">
        <v>0</v>
      </c>
      <c r="T1143" s="4">
        <v>0</v>
      </c>
      <c r="U1143" s="4">
        <v>0</v>
      </c>
      <c r="V1143" s="4">
        <v>1</v>
      </c>
      <c r="W1143" s="4">
        <v>0</v>
      </c>
      <c r="X1143" s="5">
        <v>0</v>
      </c>
      <c r="Z1143" s="3">
        <f t="shared" si="195"/>
        <v>4.0000000000000002E-4</v>
      </c>
      <c r="AA1143" s="4">
        <f t="shared" si="195"/>
        <v>4.0000000000000002E-4</v>
      </c>
      <c r="AB1143" s="4">
        <f t="shared" si="195"/>
        <v>4.0000000000000002E-4</v>
      </c>
      <c r="AC1143" s="4">
        <f t="shared" si="194"/>
        <v>8.5351473922902499E-4</v>
      </c>
      <c r="AD1143" s="4">
        <f t="shared" si="194"/>
        <v>4.0000000000000002E-4</v>
      </c>
      <c r="AE1143" s="5">
        <f t="shared" si="194"/>
        <v>4.0000000000000002E-4</v>
      </c>
      <c r="AF1143"/>
      <c r="AG1143" s="3">
        <f t="shared" si="189"/>
        <v>4.0000000000000002E-4</v>
      </c>
      <c r="AH1143" s="5">
        <f t="shared" si="190"/>
        <v>5.5117157974300831E-4</v>
      </c>
      <c r="AI1143"/>
      <c r="AJ1143" s="3">
        <f t="shared" si="191"/>
        <v>0.42264973081037438</v>
      </c>
      <c r="AK1143" s="4">
        <f t="shared" si="185"/>
        <v>0.42264973081037438</v>
      </c>
      <c r="AL1143" s="4">
        <f t="shared" si="192"/>
        <v>1</v>
      </c>
      <c r="AM1143" s="4">
        <f t="shared" si="186"/>
        <v>1.3779289493575206</v>
      </c>
      <c r="AN1143" s="4">
        <f t="shared" si="187"/>
        <v>0</v>
      </c>
      <c r="AO1143" s="4" t="str">
        <f t="shared" si="188"/>
        <v>K10747</v>
      </c>
      <c r="AP1143" s="16" t="str">
        <f t="shared" si="193"/>
        <v>#00FF00</v>
      </c>
    </row>
    <row r="1144" spans="1:42" x14ac:dyDescent="0.35">
      <c r="A1144" s="3" t="s">
        <v>4584</v>
      </c>
      <c r="B1144" s="4" t="s">
        <v>4585</v>
      </c>
      <c r="C1144" s="4"/>
      <c r="D1144" s="23" t="s">
        <v>32</v>
      </c>
      <c r="E1144" s="4" t="s">
        <v>33</v>
      </c>
      <c r="F1144" s="4" t="s">
        <v>34</v>
      </c>
      <c r="G1144" s="4" t="s">
        <v>35</v>
      </c>
      <c r="H1144" s="4" t="s">
        <v>36</v>
      </c>
      <c r="I1144" s="4" t="s">
        <v>37</v>
      </c>
      <c r="J1144" s="4" t="s">
        <v>38</v>
      </c>
      <c r="K1144" s="4" t="s">
        <v>32</v>
      </c>
      <c r="L1144" s="4" t="s">
        <v>39</v>
      </c>
      <c r="M1144" s="4" t="s">
        <v>105</v>
      </c>
      <c r="N1144" s="4" t="s">
        <v>41</v>
      </c>
      <c r="O1144" s="4" t="s">
        <v>4586</v>
      </c>
      <c r="P1144" s="4" t="s">
        <v>4587</v>
      </c>
      <c r="Q1144" s="4" t="s">
        <v>4508</v>
      </c>
      <c r="R1144" s="4">
        <v>87.9</v>
      </c>
      <c r="S1144" s="4">
        <v>1</v>
      </c>
      <c r="T1144" s="4">
        <v>0</v>
      </c>
      <c r="U1144" s="4">
        <v>0</v>
      </c>
      <c r="V1144" s="4">
        <v>0</v>
      </c>
      <c r="W1144" s="4">
        <v>0</v>
      </c>
      <c r="X1144" s="5">
        <v>0</v>
      </c>
      <c r="Z1144" s="3">
        <f t="shared" si="195"/>
        <v>1.7641379310344828E-2</v>
      </c>
      <c r="AA1144" s="4">
        <f t="shared" si="195"/>
        <v>4.0000000000000002E-4</v>
      </c>
      <c r="AB1144" s="4">
        <f t="shared" si="195"/>
        <v>4.0000000000000002E-4</v>
      </c>
      <c r="AC1144" s="4">
        <f t="shared" si="194"/>
        <v>4.0000000000000002E-4</v>
      </c>
      <c r="AD1144" s="4">
        <f t="shared" si="194"/>
        <v>4.0000000000000002E-4</v>
      </c>
      <c r="AE1144" s="5">
        <f t="shared" si="194"/>
        <v>4.0000000000000002E-4</v>
      </c>
      <c r="AF1144"/>
      <c r="AG1144" s="3">
        <f t="shared" si="189"/>
        <v>6.1471264367816102E-3</v>
      </c>
      <c r="AH1144" s="5">
        <f t="shared" si="190"/>
        <v>4.0000000000000002E-4</v>
      </c>
      <c r="AI1144"/>
      <c r="AJ1144" s="3">
        <f t="shared" si="191"/>
        <v>0.42264973081037416</v>
      </c>
      <c r="AK1144" s="4">
        <f t="shared" si="185"/>
        <v>0.42264973081037416</v>
      </c>
      <c r="AL1144" s="4">
        <f t="shared" si="192"/>
        <v>1</v>
      </c>
      <c r="AM1144" s="4">
        <f t="shared" si="186"/>
        <v>6.5071054599850409E-2</v>
      </c>
      <c r="AN1144" s="4">
        <f t="shared" si="187"/>
        <v>0</v>
      </c>
      <c r="AO1144" s="4" t="str">
        <f t="shared" si="188"/>
        <v>K07569</v>
      </c>
      <c r="AP1144" s="16" t="str">
        <f t="shared" si="193"/>
        <v>#00FF00</v>
      </c>
    </row>
    <row r="1145" spans="1:42" x14ac:dyDescent="0.35">
      <c r="A1145" s="3" t="s">
        <v>4588</v>
      </c>
      <c r="B1145" s="4" t="s">
        <v>805</v>
      </c>
      <c r="C1145" s="4" t="s">
        <v>806</v>
      </c>
      <c r="D1145" s="23" t="s">
        <v>32</v>
      </c>
      <c r="E1145" s="4" t="s">
        <v>101</v>
      </c>
      <c r="F1145" s="4" t="s">
        <v>34</v>
      </c>
      <c r="G1145" s="4"/>
      <c r="H1145" s="4"/>
      <c r="I1145" s="4"/>
      <c r="J1145" s="4"/>
      <c r="K1145" s="4"/>
      <c r="L1145" s="4"/>
      <c r="M1145" s="4" t="s">
        <v>284</v>
      </c>
      <c r="N1145" s="4" t="s">
        <v>41</v>
      </c>
      <c r="O1145" s="4" t="s">
        <v>50</v>
      </c>
      <c r="P1145" s="4" t="s">
        <v>50</v>
      </c>
      <c r="Q1145" s="4" t="s">
        <v>4589</v>
      </c>
      <c r="R1145" s="4">
        <v>82.3</v>
      </c>
      <c r="S1145" s="4">
        <v>0</v>
      </c>
      <c r="T1145" s="4">
        <v>0</v>
      </c>
      <c r="U1145" s="4">
        <v>0</v>
      </c>
      <c r="V1145" s="4">
        <v>8</v>
      </c>
      <c r="W1145" s="4">
        <v>14</v>
      </c>
      <c r="X1145" s="5">
        <v>19</v>
      </c>
      <c r="Z1145" s="3">
        <f t="shared" si="195"/>
        <v>4.0000000000000002E-4</v>
      </c>
      <c r="AA1145" s="4">
        <f t="shared" si="195"/>
        <v>4.0000000000000002E-4</v>
      </c>
      <c r="AB1145" s="4">
        <f t="shared" si="195"/>
        <v>4.0000000000000002E-4</v>
      </c>
      <c r="AC1145" s="4">
        <f t="shared" si="194"/>
        <v>4.0281179138321995E-3</v>
      </c>
      <c r="AD1145" s="4">
        <f t="shared" si="194"/>
        <v>2.9357725049809821E-3</v>
      </c>
      <c r="AE1145" s="5">
        <f t="shared" si="194"/>
        <v>3.3869517371482474E-3</v>
      </c>
      <c r="AF1145"/>
      <c r="AG1145" s="3">
        <f t="shared" si="189"/>
        <v>4.0000000000000002E-4</v>
      </c>
      <c r="AH1145" s="5">
        <f t="shared" si="190"/>
        <v>3.4502807186538097E-3</v>
      </c>
      <c r="AI1145"/>
      <c r="AJ1145" s="3">
        <f t="shared" si="191"/>
        <v>1.0623136703782591E-2</v>
      </c>
      <c r="AK1145" s="4">
        <f t="shared" si="185"/>
        <v>1.0623136703782591E-2</v>
      </c>
      <c r="AL1145" s="4">
        <f t="shared" si="192"/>
        <v>1.0623136703782591E-2</v>
      </c>
      <c r="AM1145" s="4">
        <f t="shared" si="186"/>
        <v>8.6257017966345231</v>
      </c>
      <c r="AN1145" s="4">
        <f t="shared" si="187"/>
        <v>3.1086418408170138</v>
      </c>
      <c r="AO1145" s="4" t="str">
        <f t="shared" si="188"/>
        <v>K00201</v>
      </c>
      <c r="AP1145" s="16" t="str">
        <f t="shared" si="193"/>
        <v>#FF8000</v>
      </c>
    </row>
    <row r="1146" spans="1:42" x14ac:dyDescent="0.35">
      <c r="A1146" s="3" t="s">
        <v>4590</v>
      </c>
      <c r="B1146" s="4" t="s">
        <v>4591</v>
      </c>
      <c r="C1146" s="4" t="s">
        <v>4592</v>
      </c>
      <c r="D1146" s="23" t="s">
        <v>32</v>
      </c>
      <c r="E1146" s="4" t="s">
        <v>33</v>
      </c>
      <c r="F1146" s="4" t="s">
        <v>34</v>
      </c>
      <c r="G1146" s="4" t="s">
        <v>35</v>
      </c>
      <c r="H1146" s="4" t="s">
        <v>36</v>
      </c>
      <c r="I1146" s="4" t="s">
        <v>37</v>
      </c>
      <c r="J1146" s="4" t="s">
        <v>38</v>
      </c>
      <c r="K1146" s="4" t="s">
        <v>32</v>
      </c>
      <c r="L1146" s="4" t="s">
        <v>39</v>
      </c>
      <c r="M1146" s="4" t="s">
        <v>343</v>
      </c>
      <c r="N1146" s="4" t="s">
        <v>41</v>
      </c>
      <c r="O1146" s="4" t="s">
        <v>4593</v>
      </c>
      <c r="P1146" s="4" t="s">
        <v>4594</v>
      </c>
      <c r="Q1146" s="4" t="s">
        <v>4595</v>
      </c>
      <c r="R1146" s="4">
        <v>83.7</v>
      </c>
      <c r="S1146" s="4">
        <v>0</v>
      </c>
      <c r="T1146" s="4">
        <v>0</v>
      </c>
      <c r="U1146" s="4">
        <v>0</v>
      </c>
      <c r="V1146" s="4">
        <v>0</v>
      </c>
      <c r="W1146" s="4">
        <v>2</v>
      </c>
      <c r="X1146" s="5">
        <v>2</v>
      </c>
      <c r="Z1146" s="3">
        <f t="shared" si="195"/>
        <v>4.0000000000000002E-4</v>
      </c>
      <c r="AA1146" s="4">
        <f t="shared" si="195"/>
        <v>4.0000000000000002E-4</v>
      </c>
      <c r="AB1146" s="4">
        <f t="shared" si="195"/>
        <v>4.0000000000000002E-4</v>
      </c>
      <c r="AC1146" s="4">
        <f t="shared" si="194"/>
        <v>4.0000000000000002E-4</v>
      </c>
      <c r="AD1146" s="4">
        <f t="shared" si="194"/>
        <v>7.6225321499728306E-4</v>
      </c>
      <c r="AE1146" s="5">
        <f t="shared" si="194"/>
        <v>7.1441597233139447E-4</v>
      </c>
      <c r="AF1146"/>
      <c r="AG1146" s="3">
        <f t="shared" si="189"/>
        <v>4.0000000000000002E-4</v>
      </c>
      <c r="AH1146" s="5">
        <f t="shared" si="190"/>
        <v>6.255563957762258E-4</v>
      </c>
      <c r="AI1146"/>
      <c r="AJ1146" s="3">
        <f t="shared" si="191"/>
        <v>0.18553614898453963</v>
      </c>
      <c r="AK1146" s="4">
        <f t="shared" si="185"/>
        <v>0.18553614898453963</v>
      </c>
      <c r="AL1146" s="4">
        <f t="shared" si="192"/>
        <v>1</v>
      </c>
      <c r="AM1146" s="4">
        <f t="shared" si="186"/>
        <v>1.5638909894405644</v>
      </c>
      <c r="AN1146" s="4">
        <f t="shared" si="187"/>
        <v>0</v>
      </c>
      <c r="AO1146" s="4" t="str">
        <f t="shared" si="188"/>
        <v>K01591</v>
      </c>
      <c r="AP1146" s="16" t="str">
        <f t="shared" si="193"/>
        <v>#00FF00</v>
      </c>
    </row>
    <row r="1147" spans="1:42" x14ac:dyDescent="0.35">
      <c r="A1147" s="3" t="s">
        <v>4596</v>
      </c>
      <c r="B1147" s="4" t="s">
        <v>4597</v>
      </c>
      <c r="C1147" s="4" t="s">
        <v>4598</v>
      </c>
      <c r="D1147" s="23" t="s">
        <v>32</v>
      </c>
      <c r="E1147" s="4" t="s">
        <v>101</v>
      </c>
      <c r="F1147" s="4" t="s">
        <v>34</v>
      </c>
      <c r="G1147" s="4"/>
      <c r="H1147" s="4"/>
      <c r="I1147" s="4"/>
      <c r="J1147" s="4"/>
      <c r="K1147" s="4"/>
      <c r="L1147" s="4"/>
      <c r="M1147" s="4" t="s">
        <v>79</v>
      </c>
      <c r="N1147" s="4" t="s">
        <v>41</v>
      </c>
      <c r="O1147" s="4" t="s">
        <v>2268</v>
      </c>
      <c r="P1147" s="4" t="s">
        <v>2269</v>
      </c>
      <c r="Q1147" s="4" t="s">
        <v>3742</v>
      </c>
      <c r="R1147" s="4">
        <v>94.9</v>
      </c>
      <c r="S1147" s="4">
        <v>0</v>
      </c>
      <c r="T1147" s="4">
        <v>0</v>
      </c>
      <c r="U1147" s="4">
        <v>0</v>
      </c>
      <c r="V1147" s="4">
        <v>5</v>
      </c>
      <c r="W1147" s="4">
        <v>10</v>
      </c>
      <c r="X1147" s="5">
        <v>12</v>
      </c>
      <c r="Z1147" s="3">
        <f t="shared" si="195"/>
        <v>4.0000000000000002E-4</v>
      </c>
      <c r="AA1147" s="4">
        <f t="shared" si="195"/>
        <v>4.0000000000000002E-4</v>
      </c>
      <c r="AB1147" s="4">
        <f t="shared" si="195"/>
        <v>4.0000000000000002E-4</v>
      </c>
      <c r="AC1147" s="4">
        <f t="shared" si="194"/>
        <v>2.667573696145125E-3</v>
      </c>
      <c r="AD1147" s="4">
        <f t="shared" si="194"/>
        <v>2.2112660749864154E-3</v>
      </c>
      <c r="AE1147" s="5">
        <f t="shared" si="194"/>
        <v>2.2864958339883666E-3</v>
      </c>
      <c r="AF1147"/>
      <c r="AG1147" s="3">
        <f t="shared" si="189"/>
        <v>4.0000000000000002E-4</v>
      </c>
      <c r="AH1147" s="5">
        <f t="shared" si="190"/>
        <v>2.3884452017066357E-3</v>
      </c>
      <c r="AI1147"/>
      <c r="AJ1147" s="3">
        <f t="shared" si="191"/>
        <v>5.0077151038182511E-3</v>
      </c>
      <c r="AK1147" s="4">
        <f t="shared" si="185"/>
        <v>5.0077151038182511E-3</v>
      </c>
      <c r="AL1147" s="4">
        <f t="shared" si="192"/>
        <v>5.0077151038182511E-3</v>
      </c>
      <c r="AM1147" s="4">
        <f t="shared" si="186"/>
        <v>5.9711130042665888</v>
      </c>
      <c r="AN1147" s="4">
        <f t="shared" si="187"/>
        <v>2.5779998722060711</v>
      </c>
      <c r="AO1147" s="4" t="str">
        <f t="shared" si="188"/>
        <v>K11645</v>
      </c>
      <c r="AP1147" s="16" t="str">
        <f t="shared" si="193"/>
        <v>#FF8000</v>
      </c>
    </row>
    <row r="1148" spans="1:42" x14ac:dyDescent="0.35">
      <c r="A1148" s="3" t="s">
        <v>4599</v>
      </c>
      <c r="B1148" s="4" t="s">
        <v>4600</v>
      </c>
      <c r="C1148" s="4" t="s">
        <v>4601</v>
      </c>
      <c r="D1148" s="23" t="s">
        <v>32</v>
      </c>
      <c r="E1148" s="4" t="s">
        <v>33</v>
      </c>
      <c r="F1148" s="4" t="s">
        <v>34</v>
      </c>
      <c r="G1148" s="4" t="s">
        <v>549</v>
      </c>
      <c r="H1148" s="4" t="s">
        <v>549</v>
      </c>
      <c r="I1148" s="4" t="s">
        <v>549</v>
      </c>
      <c r="J1148" s="4" t="s">
        <v>549</v>
      </c>
      <c r="K1148" s="4" t="s">
        <v>549</v>
      </c>
      <c r="L1148" s="4" t="s">
        <v>549</v>
      </c>
      <c r="M1148" s="4" t="s">
        <v>169</v>
      </c>
      <c r="N1148" s="4" t="s">
        <v>41</v>
      </c>
      <c r="O1148" s="4" t="s">
        <v>4602</v>
      </c>
      <c r="P1148" s="4" t="s">
        <v>4603</v>
      </c>
      <c r="Q1148" s="4" t="s">
        <v>4604</v>
      </c>
      <c r="R1148" s="4">
        <v>93.9</v>
      </c>
      <c r="S1148" s="4">
        <v>0</v>
      </c>
      <c r="T1148" s="4">
        <v>4</v>
      </c>
      <c r="U1148" s="4">
        <v>3</v>
      </c>
      <c r="V1148" s="4">
        <v>32</v>
      </c>
      <c r="W1148" s="4">
        <v>49</v>
      </c>
      <c r="X1148" s="5">
        <v>46</v>
      </c>
      <c r="Z1148" s="3">
        <f t="shared" si="195"/>
        <v>4.0000000000000002E-4</v>
      </c>
      <c r="AA1148" s="4">
        <f t="shared" si="195"/>
        <v>3.4588034188034189E-2</v>
      </c>
      <c r="AB1148" s="4">
        <f t="shared" si="195"/>
        <v>2.2956390977443609E-2</v>
      </c>
      <c r="AC1148" s="4">
        <f t="shared" si="194"/>
        <v>1.4912471655328798E-2</v>
      </c>
      <c r="AD1148" s="4">
        <f t="shared" si="194"/>
        <v>9.2752037674334355E-3</v>
      </c>
      <c r="AE1148" s="5">
        <f t="shared" si="194"/>
        <v>7.6315673636220722E-3</v>
      </c>
      <c r="AF1148"/>
      <c r="AG1148" s="3">
        <f t="shared" si="189"/>
        <v>1.9314808388492598E-2</v>
      </c>
      <c r="AH1148" s="5">
        <f t="shared" si="190"/>
        <v>1.06064142621281E-2</v>
      </c>
      <c r="AI1148"/>
      <c r="AJ1148" s="3">
        <f t="shared" si="191"/>
        <v>0.542339408866225</v>
      </c>
      <c r="AK1148" s="4">
        <f t="shared" si="185"/>
        <v>0.542339408866225</v>
      </c>
      <c r="AL1148" s="4">
        <f t="shared" si="192"/>
        <v>1</v>
      </c>
      <c r="AM1148" s="4">
        <f t="shared" si="186"/>
        <v>0.54913380701447723</v>
      </c>
      <c r="AN1148" s="4">
        <f t="shared" si="187"/>
        <v>0</v>
      </c>
      <c r="AO1148" s="4" t="str">
        <f t="shared" si="188"/>
        <v>K02117</v>
      </c>
      <c r="AP1148" s="16" t="str">
        <f t="shared" si="193"/>
        <v>#00FF00</v>
      </c>
    </row>
    <row r="1149" spans="1:42" x14ac:dyDescent="0.35">
      <c r="A1149" s="3" t="s">
        <v>4605</v>
      </c>
      <c r="B1149" s="4" t="s">
        <v>1540</v>
      </c>
      <c r="C1149" s="4"/>
      <c r="D1149" s="23" t="s">
        <v>32</v>
      </c>
      <c r="E1149" s="4" t="s">
        <v>33</v>
      </c>
      <c r="F1149" s="4" t="s">
        <v>34</v>
      </c>
      <c r="G1149" s="4" t="s">
        <v>35</v>
      </c>
      <c r="H1149" s="4" t="s">
        <v>36</v>
      </c>
      <c r="I1149" s="4" t="s">
        <v>37</v>
      </c>
      <c r="J1149" s="4" t="s">
        <v>38</v>
      </c>
      <c r="K1149" s="4" t="s">
        <v>32</v>
      </c>
      <c r="L1149" s="4" t="s">
        <v>84</v>
      </c>
      <c r="M1149" s="4" t="s">
        <v>228</v>
      </c>
      <c r="N1149" s="4" t="s">
        <v>41</v>
      </c>
      <c r="O1149" s="4" t="s">
        <v>1541</v>
      </c>
      <c r="P1149" s="4" t="s">
        <v>1542</v>
      </c>
      <c r="Q1149" s="4" t="s">
        <v>1543</v>
      </c>
      <c r="R1149" s="4">
        <v>63.9</v>
      </c>
      <c r="S1149" s="4">
        <v>0</v>
      </c>
      <c r="T1149" s="4">
        <v>0</v>
      </c>
      <c r="U1149" s="4">
        <v>0</v>
      </c>
      <c r="V1149" s="4">
        <v>0</v>
      </c>
      <c r="W1149" s="4">
        <v>1</v>
      </c>
      <c r="X1149" s="5">
        <v>3</v>
      </c>
      <c r="Z1149" s="3">
        <f t="shared" si="195"/>
        <v>4.0000000000000002E-4</v>
      </c>
      <c r="AA1149" s="4">
        <f t="shared" si="195"/>
        <v>4.0000000000000002E-4</v>
      </c>
      <c r="AB1149" s="4">
        <f t="shared" si="195"/>
        <v>4.0000000000000002E-4</v>
      </c>
      <c r="AC1149" s="4">
        <f t="shared" si="194"/>
        <v>4.0000000000000002E-4</v>
      </c>
      <c r="AD1149" s="4">
        <f t="shared" si="194"/>
        <v>5.8112660749864162E-4</v>
      </c>
      <c r="AE1149" s="5">
        <f t="shared" si="194"/>
        <v>8.7162395849709167E-4</v>
      </c>
      <c r="AF1149"/>
      <c r="AG1149" s="3">
        <f t="shared" si="189"/>
        <v>4.0000000000000002E-4</v>
      </c>
      <c r="AH1149" s="5">
        <f t="shared" si="190"/>
        <v>6.1758352199857772E-4</v>
      </c>
      <c r="AI1149"/>
      <c r="AJ1149" s="3">
        <f t="shared" si="191"/>
        <v>0.25403979516014052</v>
      </c>
      <c r="AK1149" s="4">
        <f t="shared" si="185"/>
        <v>0.25403979516014052</v>
      </c>
      <c r="AL1149" s="4">
        <f t="shared" si="192"/>
        <v>1</v>
      </c>
      <c r="AM1149" s="4">
        <f t="shared" si="186"/>
        <v>1.5439588049964441</v>
      </c>
      <c r="AN1149" s="4">
        <f t="shared" si="187"/>
        <v>0</v>
      </c>
      <c r="AO1149" s="4" t="str">
        <f t="shared" si="188"/>
        <v>K02035</v>
      </c>
      <c r="AP1149" s="16" t="str">
        <f t="shared" si="193"/>
        <v>#00FF00</v>
      </c>
    </row>
    <row r="1150" spans="1:42" x14ac:dyDescent="0.35">
      <c r="A1150" s="3" t="s">
        <v>4606</v>
      </c>
      <c r="B1150" s="4"/>
      <c r="C1150" s="4"/>
      <c r="D1150" s="23" t="s">
        <v>32</v>
      </c>
      <c r="E1150" s="4" t="s">
        <v>33</v>
      </c>
      <c r="F1150" s="4" t="s">
        <v>34</v>
      </c>
      <c r="G1150" s="4" t="s">
        <v>35</v>
      </c>
      <c r="H1150" s="4" t="s">
        <v>36</v>
      </c>
      <c r="I1150" s="4" t="s">
        <v>37</v>
      </c>
      <c r="J1150" s="4" t="s">
        <v>38</v>
      </c>
      <c r="K1150" s="4" t="s">
        <v>32</v>
      </c>
      <c r="L1150" s="4" t="s">
        <v>39</v>
      </c>
      <c r="M1150" s="4" t="s">
        <v>118</v>
      </c>
      <c r="N1150" s="4" t="s">
        <v>41</v>
      </c>
      <c r="O1150" s="4" t="s">
        <v>2981</v>
      </c>
      <c r="P1150" s="4" t="s">
        <v>2982</v>
      </c>
      <c r="Q1150" s="4" t="s">
        <v>2983</v>
      </c>
      <c r="R1150" s="4">
        <v>88.6</v>
      </c>
      <c r="S1150" s="4">
        <v>0</v>
      </c>
      <c r="T1150" s="4">
        <v>0</v>
      </c>
      <c r="U1150" s="4">
        <v>0</v>
      </c>
      <c r="V1150" s="4">
        <v>1</v>
      </c>
      <c r="W1150" s="4">
        <v>1</v>
      </c>
      <c r="X1150" s="5">
        <v>1</v>
      </c>
      <c r="Z1150" s="3">
        <f t="shared" si="195"/>
        <v>4.0000000000000002E-4</v>
      </c>
      <c r="AA1150" s="4">
        <f t="shared" si="195"/>
        <v>4.0000000000000002E-4</v>
      </c>
      <c r="AB1150" s="4">
        <f t="shared" si="195"/>
        <v>4.0000000000000002E-4</v>
      </c>
      <c r="AC1150" s="4">
        <f t="shared" si="194"/>
        <v>8.5351473922902499E-4</v>
      </c>
      <c r="AD1150" s="4">
        <f t="shared" si="194"/>
        <v>5.8112660749864162E-4</v>
      </c>
      <c r="AE1150" s="5">
        <f t="shared" si="194"/>
        <v>5.5720798616569727E-4</v>
      </c>
      <c r="AF1150"/>
      <c r="AG1150" s="3">
        <f t="shared" si="189"/>
        <v>4.0000000000000002E-4</v>
      </c>
      <c r="AH1150" s="5">
        <f t="shared" si="190"/>
        <v>6.6394977763112133E-4</v>
      </c>
      <c r="AI1150"/>
      <c r="AJ1150" s="3">
        <f t="shared" si="191"/>
        <v>0.1088688786831371</v>
      </c>
      <c r="AK1150" s="4">
        <f t="shared" si="185"/>
        <v>0.1088688786831371</v>
      </c>
      <c r="AL1150" s="4">
        <f t="shared" si="192"/>
        <v>1</v>
      </c>
      <c r="AM1150" s="4">
        <f t="shared" si="186"/>
        <v>1.6598744440778033</v>
      </c>
      <c r="AN1150" s="4">
        <f t="shared" si="187"/>
        <v>0</v>
      </c>
      <c r="AO1150" s="4">
        <f t="shared" si="188"/>
        <v>0</v>
      </c>
      <c r="AP1150" s="16" t="str">
        <f t="shared" si="193"/>
        <v>#00FF00</v>
      </c>
    </row>
    <row r="1151" spans="1:42" x14ac:dyDescent="0.35">
      <c r="A1151" s="3" t="s">
        <v>4607</v>
      </c>
      <c r="B1151" s="4"/>
      <c r="C1151" s="4"/>
      <c r="D1151" s="23" t="s">
        <v>32</v>
      </c>
      <c r="E1151" s="4" t="s">
        <v>33</v>
      </c>
      <c r="F1151" s="4" t="s">
        <v>34</v>
      </c>
      <c r="G1151" s="4" t="s">
        <v>35</v>
      </c>
      <c r="H1151" s="4" t="s">
        <v>36</v>
      </c>
      <c r="I1151" s="4" t="s">
        <v>37</v>
      </c>
      <c r="J1151" s="4" t="s">
        <v>38</v>
      </c>
      <c r="K1151" s="4" t="s">
        <v>32</v>
      </c>
      <c r="L1151" s="4" t="s">
        <v>39</v>
      </c>
      <c r="M1151" s="4" t="s">
        <v>600</v>
      </c>
      <c r="N1151" s="4" t="s">
        <v>41</v>
      </c>
      <c r="O1151" s="4" t="s">
        <v>50</v>
      </c>
      <c r="P1151" s="4" t="s">
        <v>50</v>
      </c>
      <c r="Q1151" s="4" t="s">
        <v>121</v>
      </c>
      <c r="R1151" s="4">
        <v>72.7</v>
      </c>
      <c r="S1151" s="4">
        <v>0</v>
      </c>
      <c r="T1151" s="4">
        <v>0</v>
      </c>
      <c r="U1151" s="4">
        <v>0</v>
      </c>
      <c r="V1151" s="4">
        <v>0</v>
      </c>
      <c r="W1151" s="4">
        <v>1</v>
      </c>
      <c r="X1151" s="5">
        <v>1</v>
      </c>
      <c r="Z1151" s="3">
        <f t="shared" si="195"/>
        <v>4.0000000000000002E-4</v>
      </c>
      <c r="AA1151" s="4">
        <f t="shared" si="195"/>
        <v>4.0000000000000002E-4</v>
      </c>
      <c r="AB1151" s="4">
        <f t="shared" si="195"/>
        <v>4.0000000000000002E-4</v>
      </c>
      <c r="AC1151" s="4">
        <f t="shared" si="194"/>
        <v>4.0000000000000002E-4</v>
      </c>
      <c r="AD1151" s="4">
        <f t="shared" si="194"/>
        <v>5.8112660749864162E-4</v>
      </c>
      <c r="AE1151" s="5">
        <f t="shared" si="194"/>
        <v>5.5720798616569727E-4</v>
      </c>
      <c r="AF1151"/>
      <c r="AG1151" s="3">
        <f t="shared" si="189"/>
        <v>4.0000000000000002E-4</v>
      </c>
      <c r="AH1151" s="5">
        <f t="shared" si="190"/>
        <v>5.1277819788811288E-4</v>
      </c>
      <c r="AI1151"/>
      <c r="AJ1151" s="3">
        <f t="shared" si="191"/>
        <v>0.18553614898453974</v>
      </c>
      <c r="AK1151" s="4">
        <f t="shared" si="185"/>
        <v>0.18553614898453974</v>
      </c>
      <c r="AL1151" s="4">
        <f t="shared" si="192"/>
        <v>1</v>
      </c>
      <c r="AM1151" s="4">
        <f t="shared" si="186"/>
        <v>1.2819454947202822</v>
      </c>
      <c r="AN1151" s="4">
        <f t="shared" si="187"/>
        <v>0</v>
      </c>
      <c r="AO1151" s="4">
        <f t="shared" si="188"/>
        <v>0</v>
      </c>
      <c r="AP1151" s="16" t="str">
        <f t="shared" si="193"/>
        <v>#00FF00</v>
      </c>
    </row>
    <row r="1152" spans="1:42" x14ac:dyDescent="0.35">
      <c r="A1152" s="3" t="s">
        <v>4608</v>
      </c>
      <c r="B1152" s="4"/>
      <c r="C1152" s="4"/>
      <c r="D1152" s="23" t="s">
        <v>32</v>
      </c>
      <c r="E1152" s="4" t="s">
        <v>101</v>
      </c>
      <c r="F1152" s="4" t="s">
        <v>34</v>
      </c>
      <c r="G1152" s="4"/>
      <c r="H1152" s="4"/>
      <c r="I1152" s="4"/>
      <c r="J1152" s="4"/>
      <c r="K1152" s="4"/>
      <c r="L1152" s="4"/>
      <c r="M1152" s="4" t="s">
        <v>380</v>
      </c>
      <c r="N1152" s="4" t="s">
        <v>41</v>
      </c>
      <c r="O1152" s="4" t="s">
        <v>4609</v>
      </c>
      <c r="P1152" s="4" t="s">
        <v>4610</v>
      </c>
      <c r="Q1152" s="4" t="s">
        <v>1035</v>
      </c>
      <c r="R1152" s="4">
        <v>74.599999999999994</v>
      </c>
      <c r="S1152" s="4">
        <v>0</v>
      </c>
      <c r="T1152" s="4">
        <v>0</v>
      </c>
      <c r="U1152" s="4">
        <v>0</v>
      </c>
      <c r="V1152" s="4">
        <v>0</v>
      </c>
      <c r="W1152" s="4">
        <v>2</v>
      </c>
      <c r="X1152" s="5">
        <v>1</v>
      </c>
      <c r="Z1152" s="3">
        <f t="shared" si="195"/>
        <v>4.0000000000000002E-4</v>
      </c>
      <c r="AA1152" s="4">
        <f t="shared" si="195"/>
        <v>4.0000000000000002E-4</v>
      </c>
      <c r="AB1152" s="4">
        <f t="shared" si="195"/>
        <v>4.0000000000000002E-4</v>
      </c>
      <c r="AC1152" s="4">
        <f t="shared" si="194"/>
        <v>4.0000000000000002E-4</v>
      </c>
      <c r="AD1152" s="4">
        <f t="shared" si="194"/>
        <v>7.6225321499728306E-4</v>
      </c>
      <c r="AE1152" s="5">
        <f t="shared" si="194"/>
        <v>5.5720798616569727E-4</v>
      </c>
      <c r="AF1152"/>
      <c r="AG1152" s="3">
        <f t="shared" si="189"/>
        <v>4.0000000000000002E-4</v>
      </c>
      <c r="AH1152" s="5">
        <f t="shared" si="190"/>
        <v>5.7315373372099343E-4</v>
      </c>
      <c r="AI1152"/>
      <c r="AJ1152" s="3">
        <f t="shared" si="191"/>
        <v>0.24052882300448997</v>
      </c>
      <c r="AK1152" s="4">
        <f t="shared" si="185"/>
        <v>0.24052882300448997</v>
      </c>
      <c r="AL1152" s="4">
        <f t="shared" si="192"/>
        <v>1</v>
      </c>
      <c r="AM1152" s="4">
        <f t="shared" si="186"/>
        <v>1.4328843343024835</v>
      </c>
      <c r="AN1152" s="4">
        <f t="shared" si="187"/>
        <v>0</v>
      </c>
      <c r="AO1152" s="4">
        <f t="shared" si="188"/>
        <v>0</v>
      </c>
      <c r="AP1152" s="16" t="str">
        <f t="shared" si="193"/>
        <v>#00FF00</v>
      </c>
    </row>
    <row r="1153" spans="1:42" x14ac:dyDescent="0.35">
      <c r="A1153" s="3" t="s">
        <v>4611</v>
      </c>
      <c r="B1153" s="4"/>
      <c r="C1153" s="4"/>
      <c r="D1153" s="23" t="s">
        <v>32</v>
      </c>
      <c r="E1153" s="4" t="s">
        <v>33</v>
      </c>
      <c r="F1153" s="4" t="s">
        <v>34</v>
      </c>
      <c r="G1153" s="4" t="s">
        <v>35</v>
      </c>
      <c r="H1153" s="4" t="s">
        <v>36</v>
      </c>
      <c r="I1153" s="4" t="s">
        <v>37</v>
      </c>
      <c r="J1153" s="4" t="s">
        <v>38</v>
      </c>
      <c r="K1153" s="4" t="s">
        <v>32</v>
      </c>
      <c r="L1153" s="4" t="s">
        <v>39</v>
      </c>
      <c r="M1153" s="4" t="s">
        <v>131</v>
      </c>
      <c r="N1153" s="4" t="s">
        <v>41</v>
      </c>
      <c r="O1153" s="4" t="s">
        <v>1839</v>
      </c>
      <c r="P1153" s="4" t="s">
        <v>1840</v>
      </c>
      <c r="Q1153" s="4" t="s">
        <v>1841</v>
      </c>
      <c r="R1153" s="4">
        <v>87.9</v>
      </c>
      <c r="S1153" s="4">
        <v>0</v>
      </c>
      <c r="T1153" s="4">
        <v>0</v>
      </c>
      <c r="U1153" s="4">
        <v>0</v>
      </c>
      <c r="V1153" s="4">
        <v>0</v>
      </c>
      <c r="W1153" s="4">
        <v>0</v>
      </c>
      <c r="X1153" s="5">
        <v>0</v>
      </c>
      <c r="Z1153" s="3">
        <f t="shared" si="195"/>
        <v>4.0000000000000002E-4</v>
      </c>
      <c r="AA1153" s="4">
        <f t="shared" si="195"/>
        <v>4.0000000000000002E-4</v>
      </c>
      <c r="AB1153" s="4">
        <f t="shared" si="195"/>
        <v>4.0000000000000002E-4</v>
      </c>
      <c r="AC1153" s="4">
        <f t="shared" si="194"/>
        <v>4.0000000000000002E-4</v>
      </c>
      <c r="AD1153" s="4">
        <f t="shared" si="194"/>
        <v>4.0000000000000002E-4</v>
      </c>
      <c r="AE1153" s="5">
        <f t="shared" si="194"/>
        <v>4.0000000000000002E-4</v>
      </c>
      <c r="AF1153"/>
      <c r="AG1153" s="3">
        <f t="shared" si="189"/>
        <v>4.0000000000000002E-4</v>
      </c>
      <c r="AH1153" s="5">
        <f t="shared" si="190"/>
        <v>4.0000000000000002E-4</v>
      </c>
      <c r="AI1153"/>
      <c r="AJ1153" s="3" t="e">
        <f t="shared" si="191"/>
        <v>#DIV/0!</v>
      </c>
      <c r="AK1153" s="4">
        <f t="shared" si="185"/>
        <v>1</v>
      </c>
      <c r="AL1153" s="4">
        <f t="shared" si="192"/>
        <v>1</v>
      </c>
      <c r="AM1153" s="4">
        <f t="shared" si="186"/>
        <v>1</v>
      </c>
      <c r="AN1153" s="4">
        <f t="shared" si="187"/>
        <v>0</v>
      </c>
      <c r="AO1153" s="4">
        <f t="shared" si="188"/>
        <v>0</v>
      </c>
      <c r="AP1153" s="16" t="str">
        <f t="shared" si="193"/>
        <v>#00FF00</v>
      </c>
    </row>
    <row r="1154" spans="1:42" x14ac:dyDescent="0.35">
      <c r="A1154" s="3" t="s">
        <v>4612</v>
      </c>
      <c r="B1154" s="4" t="s">
        <v>4613</v>
      </c>
      <c r="C1154" s="4" t="s">
        <v>3337</v>
      </c>
      <c r="D1154" s="23" t="s">
        <v>32</v>
      </c>
      <c r="E1154" s="4" t="s">
        <v>33</v>
      </c>
      <c r="F1154" s="4" t="s">
        <v>34</v>
      </c>
      <c r="G1154" s="4" t="s">
        <v>35</v>
      </c>
      <c r="H1154" s="4" t="s">
        <v>36</v>
      </c>
      <c r="I1154" s="4" t="s">
        <v>37</v>
      </c>
      <c r="J1154" s="4" t="s">
        <v>38</v>
      </c>
      <c r="K1154" s="4" t="s">
        <v>32</v>
      </c>
      <c r="L1154" s="4" t="s">
        <v>39</v>
      </c>
      <c r="M1154" s="4" t="s">
        <v>222</v>
      </c>
      <c r="N1154" s="4" t="s">
        <v>41</v>
      </c>
      <c r="O1154" s="4" t="s">
        <v>4614</v>
      </c>
      <c r="P1154" s="4" t="s">
        <v>4615</v>
      </c>
      <c r="Q1154" s="4" t="s">
        <v>4616</v>
      </c>
      <c r="R1154" s="4">
        <v>90.9</v>
      </c>
      <c r="S1154" s="4">
        <v>0</v>
      </c>
      <c r="T1154" s="4">
        <v>0</v>
      </c>
      <c r="U1154" s="4">
        <v>0</v>
      </c>
      <c r="V1154" s="4">
        <v>2</v>
      </c>
      <c r="W1154" s="4">
        <v>7</v>
      </c>
      <c r="X1154" s="5">
        <v>14</v>
      </c>
      <c r="Z1154" s="3">
        <f t="shared" si="195"/>
        <v>4.0000000000000002E-4</v>
      </c>
      <c r="AA1154" s="4">
        <f t="shared" si="195"/>
        <v>4.0000000000000002E-4</v>
      </c>
      <c r="AB1154" s="4">
        <f t="shared" si="195"/>
        <v>4.0000000000000002E-4</v>
      </c>
      <c r="AC1154" s="4">
        <f t="shared" si="194"/>
        <v>1.30702947845805E-3</v>
      </c>
      <c r="AD1154" s="4">
        <f t="shared" si="194"/>
        <v>1.6678862524904909E-3</v>
      </c>
      <c r="AE1154" s="5">
        <f t="shared" si="194"/>
        <v>2.6009118063197614E-3</v>
      </c>
      <c r="AF1154"/>
      <c r="AG1154" s="3">
        <f t="shared" si="189"/>
        <v>4.0000000000000002E-4</v>
      </c>
      <c r="AH1154" s="5">
        <f t="shared" si="190"/>
        <v>1.8586091790894343E-3</v>
      </c>
      <c r="AI1154"/>
      <c r="AJ1154" s="3">
        <f t="shared" si="191"/>
        <v>6.3289401142023749E-2</v>
      </c>
      <c r="AK1154" s="4">
        <f t="shared" ref="AK1154:AK1217" si="196">IFERROR(AJ1154,1)</f>
        <v>6.3289401142023749E-2</v>
      </c>
      <c r="AL1154" s="4">
        <f t="shared" si="192"/>
        <v>1</v>
      </c>
      <c r="AM1154" s="4">
        <f t="shared" ref="AM1154:AM1217" si="197">AH1154/AG1154</f>
        <v>4.646522947723585</v>
      </c>
      <c r="AN1154" s="4">
        <f t="shared" ref="AN1154:AN1217" si="198">IF(AL1154=1,LOG(AL1154,2),LOG(AM1154,2))</f>
        <v>0</v>
      </c>
      <c r="AO1154" s="4" t="str">
        <f t="shared" ref="AO1154:AO1217" si="199">B1154</f>
        <v>K02434</v>
      </c>
      <c r="AP1154" s="16" t="str">
        <f t="shared" si="193"/>
        <v>#00FF00</v>
      </c>
    </row>
    <row r="1155" spans="1:42" x14ac:dyDescent="0.35">
      <c r="A1155" s="3" t="s">
        <v>4617</v>
      </c>
      <c r="B1155" s="4" t="s">
        <v>4618</v>
      </c>
      <c r="C1155" s="4"/>
      <c r="D1155" s="23" t="s">
        <v>32</v>
      </c>
      <c r="E1155" s="4" t="s">
        <v>101</v>
      </c>
      <c r="F1155" s="4" t="s">
        <v>34</v>
      </c>
      <c r="G1155" s="4"/>
      <c r="H1155" s="4"/>
      <c r="I1155" s="4"/>
      <c r="J1155" s="4"/>
      <c r="K1155" s="4"/>
      <c r="L1155" s="4"/>
      <c r="M1155" s="4" t="s">
        <v>102</v>
      </c>
      <c r="N1155" s="4" t="s">
        <v>41</v>
      </c>
      <c r="O1155" s="4" t="s">
        <v>4619</v>
      </c>
      <c r="P1155" s="4" t="s">
        <v>4620</v>
      </c>
      <c r="Q1155" s="4" t="s">
        <v>4621</v>
      </c>
      <c r="R1155" s="4">
        <v>83.9</v>
      </c>
      <c r="S1155" s="4">
        <v>0</v>
      </c>
      <c r="T1155" s="4">
        <v>0</v>
      </c>
      <c r="U1155" s="4">
        <v>0</v>
      </c>
      <c r="V1155" s="4">
        <v>0</v>
      </c>
      <c r="W1155" s="4">
        <v>1</v>
      </c>
      <c r="X1155" s="5">
        <v>2</v>
      </c>
      <c r="Z1155" s="3">
        <f t="shared" si="195"/>
        <v>4.0000000000000002E-4</v>
      </c>
      <c r="AA1155" s="4">
        <f t="shared" si="195"/>
        <v>4.0000000000000002E-4</v>
      </c>
      <c r="AB1155" s="4">
        <f t="shared" si="195"/>
        <v>4.0000000000000002E-4</v>
      </c>
      <c r="AC1155" s="4">
        <f t="shared" si="194"/>
        <v>4.0000000000000002E-4</v>
      </c>
      <c r="AD1155" s="4">
        <f t="shared" si="194"/>
        <v>5.8112660749864162E-4</v>
      </c>
      <c r="AE1155" s="5">
        <f t="shared" si="194"/>
        <v>7.1441597233139447E-4</v>
      </c>
      <c r="AF1155"/>
      <c r="AG1155" s="3">
        <f t="shared" ref="AG1155:AG1218" si="200">AVERAGE(Z1155:AB1155)</f>
        <v>4.0000000000000002E-4</v>
      </c>
      <c r="AH1155" s="5">
        <f t="shared" ref="AH1155:AH1218" si="201">AVERAGE(AC1155:AE1155)</f>
        <v>5.6518085994334535E-4</v>
      </c>
      <c r="AI1155"/>
      <c r="AJ1155" s="3">
        <f t="shared" ref="AJ1155:AJ1218" si="202">TTEST(Z1155:AB1155,AC1155:AE1155,2,1)</f>
        <v>0.21152775077520236</v>
      </c>
      <c r="AK1155" s="4">
        <f t="shared" si="196"/>
        <v>0.21152775077520236</v>
      </c>
      <c r="AL1155" s="4">
        <f t="shared" ref="AL1155:AL1218" si="203">IF(AK1155&gt;0.05,1,AK1155)</f>
        <v>1</v>
      </c>
      <c r="AM1155" s="4">
        <f t="shared" si="197"/>
        <v>1.4129521498583633</v>
      </c>
      <c r="AN1155" s="4">
        <f t="shared" si="198"/>
        <v>0</v>
      </c>
      <c r="AO1155" s="4" t="str">
        <f t="shared" si="199"/>
        <v>K07398</v>
      </c>
      <c r="AP1155" s="16" t="str">
        <f t="shared" ref="AP1155:AP1218" si="204">IF(AN1155&lt;=$AT$2,$AV$2,IF(AND(AN1155&gt;$AS$3,AN1155&lt;=$AT$3),$AV$3,IF(AND(AN1155&gt;$AS$4,AN1155&lt;=$AT$4),$AV$4,IF(AND(AN1155&gt;$AS$5,AN1155&lt;=$AT$5),$AV$5,IF(AND(AN1155&gt;$AS$6,AN1155&lt;=$AT$6),$AV$6,IF(AND(AN1155&gt;$AS$7,AN1155&lt;=$AT$7),$AV$7,IF(AN1155&gt;$AS$8,$AV$8)))))))</f>
        <v>#00FF00</v>
      </c>
    </row>
    <row r="1156" spans="1:42" x14ac:dyDescent="0.35">
      <c r="A1156" s="3" t="s">
        <v>4622</v>
      </c>
      <c r="B1156" s="4"/>
      <c r="C1156" s="4"/>
      <c r="D1156" s="23" t="s">
        <v>32</v>
      </c>
      <c r="E1156" s="4" t="s">
        <v>33</v>
      </c>
      <c r="F1156" s="4" t="s">
        <v>34</v>
      </c>
      <c r="G1156" s="4" t="s">
        <v>35</v>
      </c>
      <c r="H1156" s="4" t="s">
        <v>36</v>
      </c>
      <c r="I1156" s="4" t="s">
        <v>37</v>
      </c>
      <c r="J1156" s="4" t="s">
        <v>38</v>
      </c>
      <c r="K1156" s="4" t="s">
        <v>32</v>
      </c>
      <c r="L1156" s="4" t="s">
        <v>39</v>
      </c>
      <c r="M1156" s="4" t="s">
        <v>482</v>
      </c>
      <c r="N1156" s="4" t="s">
        <v>41</v>
      </c>
      <c r="O1156" s="4" t="s">
        <v>775</v>
      </c>
      <c r="P1156" s="4" t="s">
        <v>776</v>
      </c>
      <c r="Q1156" s="4" t="s">
        <v>777</v>
      </c>
      <c r="R1156" s="4">
        <v>86.7</v>
      </c>
      <c r="S1156" s="4">
        <v>0</v>
      </c>
      <c r="T1156" s="4">
        <v>0</v>
      </c>
      <c r="U1156" s="4">
        <v>0</v>
      </c>
      <c r="V1156" s="4">
        <v>4</v>
      </c>
      <c r="W1156" s="4">
        <v>4</v>
      </c>
      <c r="X1156" s="5">
        <v>4</v>
      </c>
      <c r="Z1156" s="3">
        <f t="shared" si="195"/>
        <v>4.0000000000000002E-4</v>
      </c>
      <c r="AA1156" s="4">
        <f t="shared" si="195"/>
        <v>4.0000000000000002E-4</v>
      </c>
      <c r="AB1156" s="4">
        <f t="shared" si="195"/>
        <v>4.0000000000000002E-4</v>
      </c>
      <c r="AC1156" s="4">
        <f t="shared" si="194"/>
        <v>2.2140589569160998E-3</v>
      </c>
      <c r="AD1156" s="4">
        <f t="shared" si="194"/>
        <v>1.1245064299945662E-3</v>
      </c>
      <c r="AE1156" s="5">
        <f t="shared" si="194"/>
        <v>1.028831944662789E-3</v>
      </c>
      <c r="AF1156"/>
      <c r="AG1156" s="3">
        <f t="shared" si="200"/>
        <v>4.0000000000000002E-4</v>
      </c>
      <c r="AH1156" s="5">
        <f t="shared" si="201"/>
        <v>1.455799110524485E-3</v>
      </c>
      <c r="AI1156"/>
      <c r="AJ1156" s="3">
        <f t="shared" si="202"/>
        <v>0.1088688786831371</v>
      </c>
      <c r="AK1156" s="4">
        <f t="shared" si="196"/>
        <v>0.1088688786831371</v>
      </c>
      <c r="AL1156" s="4">
        <f t="shared" si="203"/>
        <v>1</v>
      </c>
      <c r="AM1156" s="4">
        <f t="shared" si="197"/>
        <v>3.6394977763112122</v>
      </c>
      <c r="AN1156" s="4">
        <f t="shared" si="198"/>
        <v>0</v>
      </c>
      <c r="AO1156" s="4">
        <f t="shared" si="199"/>
        <v>0</v>
      </c>
      <c r="AP1156" s="16" t="str">
        <f t="shared" si="204"/>
        <v>#00FF00</v>
      </c>
    </row>
    <row r="1157" spans="1:42" x14ac:dyDescent="0.35">
      <c r="A1157" s="3" t="s">
        <v>4623</v>
      </c>
      <c r="B1157" s="4"/>
      <c r="C1157" s="4"/>
      <c r="D1157" s="23" t="s">
        <v>32</v>
      </c>
      <c r="E1157" s="4" t="s">
        <v>101</v>
      </c>
      <c r="F1157" s="4" t="s">
        <v>34</v>
      </c>
      <c r="G1157" s="4"/>
      <c r="H1157" s="4"/>
      <c r="I1157" s="4"/>
      <c r="J1157" s="4"/>
      <c r="K1157" s="4"/>
      <c r="L1157" s="4"/>
      <c r="M1157" s="4" t="s">
        <v>412</v>
      </c>
      <c r="N1157" s="4" t="s">
        <v>41</v>
      </c>
      <c r="O1157" s="4" t="s">
        <v>4624</v>
      </c>
      <c r="P1157" s="4" t="s">
        <v>4625</v>
      </c>
      <c r="Q1157" s="4" t="s">
        <v>4626</v>
      </c>
      <c r="R1157" s="4">
        <v>38.799999999999997</v>
      </c>
      <c r="S1157" s="4">
        <v>0</v>
      </c>
      <c r="T1157" s="4">
        <v>0</v>
      </c>
      <c r="U1157" s="4">
        <v>0</v>
      </c>
      <c r="V1157" s="4">
        <v>0</v>
      </c>
      <c r="W1157" s="4">
        <v>1</v>
      </c>
      <c r="X1157" s="5">
        <v>2</v>
      </c>
      <c r="Z1157" s="3">
        <f t="shared" si="195"/>
        <v>4.0000000000000002E-4</v>
      </c>
      <c r="AA1157" s="4">
        <f t="shared" si="195"/>
        <v>4.0000000000000002E-4</v>
      </c>
      <c r="AB1157" s="4">
        <f t="shared" si="195"/>
        <v>4.0000000000000002E-4</v>
      </c>
      <c r="AC1157" s="4">
        <f t="shared" si="194"/>
        <v>4.0000000000000002E-4</v>
      </c>
      <c r="AD1157" s="4">
        <f t="shared" si="194"/>
        <v>5.8112660749864162E-4</v>
      </c>
      <c r="AE1157" s="5">
        <f t="shared" si="194"/>
        <v>7.1441597233139447E-4</v>
      </c>
      <c r="AF1157"/>
      <c r="AG1157" s="3">
        <f t="shared" si="200"/>
        <v>4.0000000000000002E-4</v>
      </c>
      <c r="AH1157" s="5">
        <f t="shared" si="201"/>
        <v>5.6518085994334535E-4</v>
      </c>
      <c r="AI1157"/>
      <c r="AJ1157" s="3">
        <f t="shared" si="202"/>
        <v>0.21152775077520236</v>
      </c>
      <c r="AK1157" s="4">
        <f t="shared" si="196"/>
        <v>0.21152775077520236</v>
      </c>
      <c r="AL1157" s="4">
        <f t="shared" si="203"/>
        <v>1</v>
      </c>
      <c r="AM1157" s="4">
        <f t="shared" si="197"/>
        <v>1.4129521498583633</v>
      </c>
      <c r="AN1157" s="4">
        <f t="shared" si="198"/>
        <v>0</v>
      </c>
      <c r="AO1157" s="4">
        <f t="shared" si="199"/>
        <v>0</v>
      </c>
      <c r="AP1157" s="16" t="str">
        <f t="shared" si="204"/>
        <v>#00FF00</v>
      </c>
    </row>
    <row r="1158" spans="1:42" x14ac:dyDescent="0.35">
      <c r="A1158" s="3" t="s">
        <v>4627</v>
      </c>
      <c r="B1158" s="4" t="s">
        <v>4628</v>
      </c>
      <c r="C1158" s="4"/>
      <c r="D1158" s="23" t="s">
        <v>32</v>
      </c>
      <c r="E1158" s="4" t="s">
        <v>33</v>
      </c>
      <c r="F1158" s="4" t="s">
        <v>34</v>
      </c>
      <c r="G1158" s="4" t="s">
        <v>35</v>
      </c>
      <c r="H1158" s="4" t="s">
        <v>36</v>
      </c>
      <c r="I1158" s="4" t="s">
        <v>37</v>
      </c>
      <c r="J1158" s="4" t="s">
        <v>38</v>
      </c>
      <c r="K1158" s="4" t="s">
        <v>32</v>
      </c>
      <c r="L1158" s="4" t="s">
        <v>39</v>
      </c>
      <c r="M1158" s="4" t="s">
        <v>741</v>
      </c>
      <c r="N1158" s="4" t="s">
        <v>41</v>
      </c>
      <c r="O1158" s="4" t="s">
        <v>753</v>
      </c>
      <c r="P1158" s="4" t="s">
        <v>754</v>
      </c>
      <c r="Q1158" s="4" t="s">
        <v>755</v>
      </c>
      <c r="R1158" s="4">
        <v>92.5</v>
      </c>
      <c r="S1158" s="4">
        <v>1</v>
      </c>
      <c r="T1158" s="4">
        <v>0</v>
      </c>
      <c r="U1158" s="4">
        <v>0</v>
      </c>
      <c r="V1158" s="4">
        <v>1</v>
      </c>
      <c r="W1158" s="4">
        <v>8</v>
      </c>
      <c r="X1158" s="5">
        <v>7</v>
      </c>
      <c r="Z1158" s="3">
        <f t="shared" si="195"/>
        <v>1.7641379310344828E-2</v>
      </c>
      <c r="AA1158" s="4">
        <f t="shared" si="195"/>
        <v>4.0000000000000002E-4</v>
      </c>
      <c r="AB1158" s="4">
        <f t="shared" si="195"/>
        <v>4.0000000000000002E-4</v>
      </c>
      <c r="AC1158" s="4">
        <f t="shared" si="194"/>
        <v>8.5351473922902499E-4</v>
      </c>
      <c r="AD1158" s="4">
        <f t="shared" si="194"/>
        <v>1.8490128599891323E-3</v>
      </c>
      <c r="AE1158" s="5">
        <f t="shared" si="194"/>
        <v>1.5004559031598806E-3</v>
      </c>
      <c r="AF1158"/>
      <c r="AG1158" s="3">
        <f t="shared" si="200"/>
        <v>6.1471264367816102E-3</v>
      </c>
      <c r="AH1158" s="5">
        <f t="shared" si="201"/>
        <v>1.4009945007926793E-3</v>
      </c>
      <c r="AI1158"/>
      <c r="AJ1158" s="3">
        <f t="shared" si="202"/>
        <v>0.51317928737210528</v>
      </c>
      <c r="AK1158" s="4">
        <f t="shared" si="196"/>
        <v>0.51317928737210528</v>
      </c>
      <c r="AL1158" s="4">
        <f t="shared" si="203"/>
        <v>1</v>
      </c>
      <c r="AM1158" s="4">
        <f t="shared" si="197"/>
        <v>0.22791047413792648</v>
      </c>
      <c r="AN1158" s="4">
        <f t="shared" si="198"/>
        <v>0</v>
      </c>
      <c r="AO1158" s="4" t="str">
        <f t="shared" si="199"/>
        <v>K03568</v>
      </c>
      <c r="AP1158" s="16" t="str">
        <f t="shared" si="204"/>
        <v>#00FF00</v>
      </c>
    </row>
    <row r="1159" spans="1:42" x14ac:dyDescent="0.35">
      <c r="A1159" s="3" t="s">
        <v>4629</v>
      </c>
      <c r="B1159" s="4"/>
      <c r="C1159" s="4"/>
      <c r="D1159" s="23" t="s">
        <v>32</v>
      </c>
      <c r="E1159" s="4" t="s">
        <v>33</v>
      </c>
      <c r="F1159" s="4" t="s">
        <v>34</v>
      </c>
      <c r="G1159" s="4" t="s">
        <v>35</v>
      </c>
      <c r="H1159" s="4" t="s">
        <v>36</v>
      </c>
      <c r="I1159" s="4" t="s">
        <v>37</v>
      </c>
      <c r="J1159" s="4" t="s">
        <v>38</v>
      </c>
      <c r="K1159" s="4" t="s">
        <v>32</v>
      </c>
      <c r="L1159" s="4" t="s">
        <v>373</v>
      </c>
      <c r="M1159" s="4" t="s">
        <v>320</v>
      </c>
      <c r="N1159" s="4" t="s">
        <v>41</v>
      </c>
      <c r="O1159" s="4" t="s">
        <v>4630</v>
      </c>
      <c r="P1159" s="4" t="s">
        <v>4631</v>
      </c>
      <c r="Q1159" s="4" t="s">
        <v>4632</v>
      </c>
      <c r="R1159" s="4">
        <v>86.1</v>
      </c>
      <c r="S1159" s="4">
        <v>0</v>
      </c>
      <c r="T1159" s="4">
        <v>0</v>
      </c>
      <c r="U1159" s="4">
        <v>0</v>
      </c>
      <c r="V1159" s="4">
        <v>2</v>
      </c>
      <c r="W1159" s="4">
        <v>2</v>
      </c>
      <c r="X1159" s="5">
        <v>3</v>
      </c>
      <c r="Z1159" s="3">
        <f t="shared" si="195"/>
        <v>4.0000000000000002E-4</v>
      </c>
      <c r="AA1159" s="4">
        <f t="shared" si="195"/>
        <v>4.0000000000000002E-4</v>
      </c>
      <c r="AB1159" s="4">
        <f t="shared" si="195"/>
        <v>4.0000000000000002E-4</v>
      </c>
      <c r="AC1159" s="4">
        <f t="shared" si="194"/>
        <v>1.30702947845805E-3</v>
      </c>
      <c r="AD1159" s="4">
        <f t="shared" si="194"/>
        <v>7.6225321499728306E-4</v>
      </c>
      <c r="AE1159" s="5">
        <f t="shared" si="194"/>
        <v>8.7162395849709167E-4</v>
      </c>
      <c r="AF1159"/>
      <c r="AG1159" s="3">
        <f t="shared" si="200"/>
        <v>4.0000000000000002E-4</v>
      </c>
      <c r="AH1159" s="5">
        <f t="shared" si="201"/>
        <v>9.8030221731747495E-4</v>
      </c>
      <c r="AI1159"/>
      <c r="AJ1159" s="3">
        <f t="shared" si="202"/>
        <v>7.3287730525263495E-2</v>
      </c>
      <c r="AK1159" s="4">
        <f t="shared" si="196"/>
        <v>7.3287730525263495E-2</v>
      </c>
      <c r="AL1159" s="4">
        <f t="shared" si="203"/>
        <v>1</v>
      </c>
      <c r="AM1159" s="4">
        <f t="shared" si="197"/>
        <v>2.4507555432936874</v>
      </c>
      <c r="AN1159" s="4">
        <f t="shared" si="198"/>
        <v>0</v>
      </c>
      <c r="AO1159" s="4">
        <f t="shared" si="199"/>
        <v>0</v>
      </c>
      <c r="AP1159" s="16" t="str">
        <f t="shared" si="204"/>
        <v>#00FF00</v>
      </c>
    </row>
    <row r="1160" spans="1:42" x14ac:dyDescent="0.35">
      <c r="A1160" s="3" t="s">
        <v>4633</v>
      </c>
      <c r="B1160" s="4" t="s">
        <v>4634</v>
      </c>
      <c r="C1160" s="4"/>
      <c r="D1160" s="23" t="s">
        <v>32</v>
      </c>
      <c r="E1160" s="4" t="s">
        <v>33</v>
      </c>
      <c r="F1160" s="4" t="s">
        <v>34</v>
      </c>
      <c r="G1160" s="4" t="s">
        <v>35</v>
      </c>
      <c r="H1160" s="4" t="s">
        <v>36</v>
      </c>
      <c r="I1160" s="4" t="s">
        <v>37</v>
      </c>
      <c r="J1160" s="4" t="s">
        <v>38</v>
      </c>
      <c r="K1160" s="4" t="s">
        <v>32</v>
      </c>
      <c r="L1160" s="4" t="s">
        <v>39</v>
      </c>
      <c r="M1160" s="4" t="s">
        <v>118</v>
      </c>
      <c r="N1160" s="4" t="s">
        <v>41</v>
      </c>
      <c r="O1160" s="4" t="s">
        <v>4635</v>
      </c>
      <c r="P1160" s="4" t="s">
        <v>4636</v>
      </c>
      <c r="Q1160" s="4" t="s">
        <v>4637</v>
      </c>
      <c r="R1160" s="4">
        <v>98</v>
      </c>
      <c r="S1160" s="4">
        <v>0</v>
      </c>
      <c r="T1160" s="4">
        <v>0</v>
      </c>
      <c r="U1160" s="4">
        <v>0</v>
      </c>
      <c r="V1160" s="4">
        <v>0</v>
      </c>
      <c r="W1160" s="4">
        <v>0</v>
      </c>
      <c r="X1160" s="5">
        <v>1</v>
      </c>
      <c r="Z1160" s="3">
        <f t="shared" si="195"/>
        <v>4.0000000000000002E-4</v>
      </c>
      <c r="AA1160" s="4">
        <f t="shared" si="195"/>
        <v>4.0000000000000002E-4</v>
      </c>
      <c r="AB1160" s="4">
        <f t="shared" si="195"/>
        <v>4.0000000000000002E-4</v>
      </c>
      <c r="AC1160" s="4">
        <f t="shared" si="194"/>
        <v>4.0000000000000002E-4</v>
      </c>
      <c r="AD1160" s="4">
        <f t="shared" si="194"/>
        <v>4.0000000000000002E-4</v>
      </c>
      <c r="AE1160" s="5">
        <f t="shared" si="194"/>
        <v>5.5720798616569727E-4</v>
      </c>
      <c r="AF1160"/>
      <c r="AG1160" s="3">
        <f t="shared" si="200"/>
        <v>4.0000000000000002E-4</v>
      </c>
      <c r="AH1160" s="5">
        <f t="shared" si="201"/>
        <v>4.5240266205523244E-4</v>
      </c>
      <c r="AI1160"/>
      <c r="AJ1160" s="3">
        <f t="shared" si="202"/>
        <v>0.42264973081037416</v>
      </c>
      <c r="AK1160" s="4">
        <f t="shared" si="196"/>
        <v>0.42264973081037416</v>
      </c>
      <c r="AL1160" s="4">
        <f t="shared" si="203"/>
        <v>1</v>
      </c>
      <c r="AM1160" s="4">
        <f t="shared" si="197"/>
        <v>1.1310066551380811</v>
      </c>
      <c r="AN1160" s="4">
        <f t="shared" si="198"/>
        <v>0</v>
      </c>
      <c r="AO1160" s="4" t="str">
        <f t="shared" si="199"/>
        <v>K02954</v>
      </c>
      <c r="AP1160" s="16" t="str">
        <f t="shared" si="204"/>
        <v>#00FF00</v>
      </c>
    </row>
    <row r="1161" spans="1:42" x14ac:dyDescent="0.35">
      <c r="A1161" s="3" t="s">
        <v>4638</v>
      </c>
      <c r="B1161" s="4" t="s">
        <v>671</v>
      </c>
      <c r="C1161" s="4" t="s">
        <v>672</v>
      </c>
      <c r="D1161" s="23" t="s">
        <v>32</v>
      </c>
      <c r="E1161" s="4" t="s">
        <v>101</v>
      </c>
      <c r="F1161" s="4" t="s">
        <v>34</v>
      </c>
      <c r="G1161" s="4"/>
      <c r="H1161" s="4"/>
      <c r="I1161" s="4"/>
      <c r="J1161" s="4"/>
      <c r="K1161" s="4"/>
      <c r="L1161" s="4"/>
      <c r="M1161" s="4" t="s">
        <v>571</v>
      </c>
      <c r="N1161" s="4" t="s">
        <v>41</v>
      </c>
      <c r="O1161" s="4" t="s">
        <v>4639</v>
      </c>
      <c r="P1161" s="4" t="s">
        <v>4640</v>
      </c>
      <c r="Q1161" s="4" t="s">
        <v>4641</v>
      </c>
      <c r="R1161" s="4">
        <v>69.900000000000006</v>
      </c>
      <c r="S1161" s="4">
        <v>0</v>
      </c>
      <c r="T1161" s="4">
        <v>0</v>
      </c>
      <c r="U1161" s="4">
        <v>0</v>
      </c>
      <c r="V1161" s="4">
        <v>0</v>
      </c>
      <c r="W1161" s="4">
        <v>4</v>
      </c>
      <c r="X1161" s="5">
        <v>2</v>
      </c>
      <c r="Z1161" s="3">
        <f t="shared" si="195"/>
        <v>4.0000000000000002E-4</v>
      </c>
      <c r="AA1161" s="4">
        <f t="shared" si="195"/>
        <v>4.0000000000000002E-4</v>
      </c>
      <c r="AB1161" s="4">
        <f t="shared" si="195"/>
        <v>4.0000000000000002E-4</v>
      </c>
      <c r="AC1161" s="4">
        <f t="shared" si="194"/>
        <v>4.0000000000000002E-4</v>
      </c>
      <c r="AD1161" s="4">
        <f t="shared" si="194"/>
        <v>1.1245064299945662E-3</v>
      </c>
      <c r="AE1161" s="5">
        <f t="shared" si="194"/>
        <v>7.1441597233139447E-4</v>
      </c>
      <c r="AF1161"/>
      <c r="AG1161" s="3">
        <f t="shared" si="200"/>
        <v>4.0000000000000002E-4</v>
      </c>
      <c r="AH1161" s="5">
        <f t="shared" si="201"/>
        <v>7.463074674419869E-4</v>
      </c>
      <c r="AI1161"/>
      <c r="AJ1161" s="3">
        <f t="shared" si="202"/>
        <v>0.24052882300448997</v>
      </c>
      <c r="AK1161" s="4">
        <f t="shared" si="196"/>
        <v>0.24052882300448997</v>
      </c>
      <c r="AL1161" s="4">
        <f t="shared" si="203"/>
        <v>1</v>
      </c>
      <c r="AM1161" s="4">
        <f t="shared" si="197"/>
        <v>1.8657686686049673</v>
      </c>
      <c r="AN1161" s="4">
        <f t="shared" si="198"/>
        <v>0</v>
      </c>
      <c r="AO1161" s="4" t="str">
        <f t="shared" si="199"/>
        <v>K01784</v>
      </c>
      <c r="AP1161" s="16" t="str">
        <f t="shared" si="204"/>
        <v>#00FF00</v>
      </c>
    </row>
    <row r="1162" spans="1:42" x14ac:dyDescent="0.35">
      <c r="A1162" s="3" t="s">
        <v>4642</v>
      </c>
      <c r="B1162" s="4" t="s">
        <v>4643</v>
      </c>
      <c r="C1162" s="4"/>
      <c r="D1162" s="23" t="s">
        <v>32</v>
      </c>
      <c r="E1162" s="4" t="s">
        <v>33</v>
      </c>
      <c r="F1162" s="4" t="s">
        <v>34</v>
      </c>
      <c r="G1162" s="4" t="s">
        <v>35</v>
      </c>
      <c r="H1162" s="4" t="s">
        <v>36</v>
      </c>
      <c r="I1162" s="4" t="s">
        <v>37</v>
      </c>
      <c r="J1162" s="4" t="s">
        <v>38</v>
      </c>
      <c r="K1162" s="4" t="s">
        <v>32</v>
      </c>
      <c r="L1162" s="4" t="s">
        <v>39</v>
      </c>
      <c r="M1162" s="4" t="s">
        <v>169</v>
      </c>
      <c r="N1162" s="4" t="s">
        <v>41</v>
      </c>
      <c r="O1162" s="4" t="s">
        <v>4644</v>
      </c>
      <c r="P1162" s="4" t="s">
        <v>4645</v>
      </c>
      <c r="Q1162" s="4" t="s">
        <v>4646</v>
      </c>
      <c r="R1162" s="4">
        <v>99.3</v>
      </c>
      <c r="S1162" s="4">
        <v>0</v>
      </c>
      <c r="T1162" s="4">
        <v>0</v>
      </c>
      <c r="U1162" s="4">
        <v>0</v>
      </c>
      <c r="V1162" s="4">
        <v>0</v>
      </c>
      <c r="W1162" s="4">
        <v>2</v>
      </c>
      <c r="X1162" s="5">
        <v>2</v>
      </c>
      <c r="Z1162" s="3">
        <f t="shared" si="195"/>
        <v>4.0000000000000002E-4</v>
      </c>
      <c r="AA1162" s="4">
        <f t="shared" si="195"/>
        <v>4.0000000000000002E-4</v>
      </c>
      <c r="AB1162" s="4">
        <f t="shared" si="195"/>
        <v>4.0000000000000002E-4</v>
      </c>
      <c r="AC1162" s="4">
        <f t="shared" si="194"/>
        <v>4.0000000000000002E-4</v>
      </c>
      <c r="AD1162" s="4">
        <f t="shared" si="194"/>
        <v>7.6225321499728306E-4</v>
      </c>
      <c r="AE1162" s="5">
        <f t="shared" si="194"/>
        <v>7.1441597233139447E-4</v>
      </c>
      <c r="AF1162"/>
      <c r="AG1162" s="3">
        <f t="shared" si="200"/>
        <v>4.0000000000000002E-4</v>
      </c>
      <c r="AH1162" s="5">
        <f t="shared" si="201"/>
        <v>6.255563957762258E-4</v>
      </c>
      <c r="AI1162"/>
      <c r="AJ1162" s="3">
        <f t="shared" si="202"/>
        <v>0.18553614898453963</v>
      </c>
      <c r="AK1162" s="4">
        <f t="shared" si="196"/>
        <v>0.18553614898453963</v>
      </c>
      <c r="AL1162" s="4">
        <f t="shared" si="203"/>
        <v>1</v>
      </c>
      <c r="AM1162" s="4">
        <f t="shared" si="197"/>
        <v>1.5638909894405644</v>
      </c>
      <c r="AN1162" s="4">
        <f t="shared" si="198"/>
        <v>0</v>
      </c>
      <c r="AO1162" s="4" t="str">
        <f t="shared" si="199"/>
        <v>K02950</v>
      </c>
      <c r="AP1162" s="16" t="str">
        <f t="shared" si="204"/>
        <v>#00FF00</v>
      </c>
    </row>
    <row r="1163" spans="1:42" x14ac:dyDescent="0.35">
      <c r="A1163" s="3" t="s">
        <v>4647</v>
      </c>
      <c r="B1163" s="4" t="s">
        <v>4648</v>
      </c>
      <c r="C1163" s="4" t="s">
        <v>4649</v>
      </c>
      <c r="D1163" s="23" t="s">
        <v>32</v>
      </c>
      <c r="E1163" s="4" t="s">
        <v>33</v>
      </c>
      <c r="F1163" s="4" t="s">
        <v>34</v>
      </c>
      <c r="G1163" s="4" t="s">
        <v>163</v>
      </c>
      <c r="H1163" s="4" t="s">
        <v>163</v>
      </c>
      <c r="I1163" s="4" t="s">
        <v>163</v>
      </c>
      <c r="J1163" s="4" t="s">
        <v>163</v>
      </c>
      <c r="K1163" s="4" t="s">
        <v>163</v>
      </c>
      <c r="L1163" s="4" t="s">
        <v>659</v>
      </c>
      <c r="M1163" s="4" t="s">
        <v>338</v>
      </c>
      <c r="N1163" s="4" t="s">
        <v>41</v>
      </c>
      <c r="O1163" s="4" t="s">
        <v>4650</v>
      </c>
      <c r="P1163" s="4" t="s">
        <v>4651</v>
      </c>
      <c r="Q1163" s="4" t="s">
        <v>4652</v>
      </c>
      <c r="R1163" s="4">
        <v>67.599999999999994</v>
      </c>
      <c r="S1163" s="4">
        <v>1</v>
      </c>
      <c r="T1163" s="4">
        <v>1</v>
      </c>
      <c r="U1163" s="4">
        <v>1</v>
      </c>
      <c r="V1163" s="4">
        <v>1</v>
      </c>
      <c r="W1163" s="4">
        <v>2</v>
      </c>
      <c r="X1163" s="5">
        <v>1</v>
      </c>
      <c r="Z1163" s="3">
        <f t="shared" si="195"/>
        <v>1.7641379310344828E-2</v>
      </c>
      <c r="AA1163" s="4">
        <f t="shared" si="195"/>
        <v>8.9470085470085472E-3</v>
      </c>
      <c r="AB1163" s="4">
        <f t="shared" si="195"/>
        <v>7.9187969924812019E-3</v>
      </c>
      <c r="AC1163" s="4">
        <f t="shared" si="194"/>
        <v>8.5351473922902499E-4</v>
      </c>
      <c r="AD1163" s="4">
        <f t="shared" si="194"/>
        <v>7.6225321499728306E-4</v>
      </c>
      <c r="AE1163" s="5">
        <f t="shared" si="194"/>
        <v>5.5720798616569727E-4</v>
      </c>
      <c r="AF1163"/>
      <c r="AG1163" s="3">
        <f t="shared" si="200"/>
        <v>1.1502394949944858E-2</v>
      </c>
      <c r="AH1163" s="5">
        <f t="shared" si="201"/>
        <v>7.2432531346400177E-4</v>
      </c>
      <c r="AI1163"/>
      <c r="AJ1163" s="3">
        <f t="shared" si="202"/>
        <v>7.0090511990923421E-2</v>
      </c>
      <c r="AK1163" s="4">
        <f t="shared" si="196"/>
        <v>7.0090511990923421E-2</v>
      </c>
      <c r="AL1163" s="4">
        <f t="shared" si="203"/>
        <v>1</v>
      </c>
      <c r="AM1163" s="4">
        <f t="shared" si="197"/>
        <v>6.297169560044312E-2</v>
      </c>
      <c r="AN1163" s="4">
        <f t="shared" si="198"/>
        <v>0</v>
      </c>
      <c r="AO1163" s="4" t="str">
        <f t="shared" si="199"/>
        <v>K07732</v>
      </c>
      <c r="AP1163" s="16" t="str">
        <f t="shared" si="204"/>
        <v>#00FF00</v>
      </c>
    </row>
    <row r="1164" spans="1:42" x14ac:dyDescent="0.35">
      <c r="A1164" s="3" t="s">
        <v>4653</v>
      </c>
      <c r="B1164" s="4"/>
      <c r="C1164" s="4"/>
      <c r="D1164" s="23" t="s">
        <v>32</v>
      </c>
      <c r="E1164" s="4" t="s">
        <v>33</v>
      </c>
      <c r="F1164" s="4" t="s">
        <v>34</v>
      </c>
      <c r="G1164" s="4" t="s">
        <v>35</v>
      </c>
      <c r="H1164" s="4" t="s">
        <v>36</v>
      </c>
      <c r="I1164" s="4" t="s">
        <v>37</v>
      </c>
      <c r="J1164" s="4" t="s">
        <v>38</v>
      </c>
      <c r="K1164" s="4" t="s">
        <v>32</v>
      </c>
      <c r="L1164" s="4" t="s">
        <v>1936</v>
      </c>
      <c r="M1164" s="4" t="s">
        <v>412</v>
      </c>
      <c r="N1164" s="4" t="s">
        <v>41</v>
      </c>
      <c r="O1164" s="4" t="s">
        <v>4654</v>
      </c>
      <c r="P1164" s="4" t="s">
        <v>4655</v>
      </c>
      <c r="Q1164" s="4" t="s">
        <v>4656</v>
      </c>
      <c r="R1164" s="4">
        <v>37.6</v>
      </c>
      <c r="S1164" s="4">
        <v>0</v>
      </c>
      <c r="T1164" s="4">
        <v>0</v>
      </c>
      <c r="U1164" s="4">
        <v>0</v>
      </c>
      <c r="V1164" s="4">
        <v>0</v>
      </c>
      <c r="W1164" s="4">
        <v>0</v>
      </c>
      <c r="X1164" s="5">
        <v>2</v>
      </c>
      <c r="Z1164" s="3">
        <f t="shared" si="195"/>
        <v>4.0000000000000002E-4</v>
      </c>
      <c r="AA1164" s="4">
        <f t="shared" si="195"/>
        <v>4.0000000000000002E-4</v>
      </c>
      <c r="AB1164" s="4">
        <f t="shared" si="195"/>
        <v>4.0000000000000002E-4</v>
      </c>
      <c r="AC1164" s="4">
        <f t="shared" si="194"/>
        <v>4.0000000000000002E-4</v>
      </c>
      <c r="AD1164" s="4">
        <f t="shared" si="194"/>
        <v>4.0000000000000002E-4</v>
      </c>
      <c r="AE1164" s="5">
        <f t="shared" si="194"/>
        <v>7.1441597233139447E-4</v>
      </c>
      <c r="AF1164"/>
      <c r="AG1164" s="3">
        <f t="shared" si="200"/>
        <v>4.0000000000000002E-4</v>
      </c>
      <c r="AH1164" s="5">
        <f t="shared" si="201"/>
        <v>5.048053241104648E-4</v>
      </c>
      <c r="AI1164"/>
      <c r="AJ1164" s="3">
        <f t="shared" si="202"/>
        <v>0.42264973081037438</v>
      </c>
      <c r="AK1164" s="4">
        <f t="shared" si="196"/>
        <v>0.42264973081037438</v>
      </c>
      <c r="AL1164" s="4">
        <f t="shared" si="203"/>
        <v>1</v>
      </c>
      <c r="AM1164" s="4">
        <f t="shared" si="197"/>
        <v>1.2620133102761619</v>
      </c>
      <c r="AN1164" s="4">
        <f t="shared" si="198"/>
        <v>0</v>
      </c>
      <c r="AO1164" s="4">
        <f t="shared" si="199"/>
        <v>0</v>
      </c>
      <c r="AP1164" s="16" t="str">
        <f t="shared" si="204"/>
        <v>#00FF00</v>
      </c>
    </row>
    <row r="1165" spans="1:42" x14ac:dyDescent="0.35">
      <c r="A1165" s="3" t="s">
        <v>4657</v>
      </c>
      <c r="B1165" s="4" t="s">
        <v>2164</v>
      </c>
      <c r="C1165" s="4"/>
      <c r="D1165" s="23" t="s">
        <v>32</v>
      </c>
      <c r="E1165" s="4" t="s">
        <v>101</v>
      </c>
      <c r="F1165" s="4" t="s">
        <v>34</v>
      </c>
      <c r="G1165" s="4"/>
      <c r="H1165" s="4"/>
      <c r="I1165" s="4"/>
      <c r="J1165" s="4"/>
      <c r="K1165" s="4"/>
      <c r="L1165" s="4"/>
      <c r="M1165" s="4" t="s">
        <v>603</v>
      </c>
      <c r="N1165" s="4" t="s">
        <v>41</v>
      </c>
      <c r="O1165" s="4" t="s">
        <v>2166</v>
      </c>
      <c r="P1165" s="4" t="s">
        <v>2167</v>
      </c>
      <c r="Q1165" s="4" t="s">
        <v>4658</v>
      </c>
      <c r="R1165" s="4">
        <v>89.6</v>
      </c>
      <c r="S1165" s="4">
        <v>0</v>
      </c>
      <c r="T1165" s="4">
        <v>0</v>
      </c>
      <c r="U1165" s="4">
        <v>0</v>
      </c>
      <c r="V1165" s="4">
        <v>5</v>
      </c>
      <c r="W1165" s="4">
        <v>7</v>
      </c>
      <c r="X1165" s="5">
        <v>10</v>
      </c>
      <c r="Z1165" s="3">
        <f t="shared" si="195"/>
        <v>4.0000000000000002E-4</v>
      </c>
      <c r="AA1165" s="4">
        <f t="shared" si="195"/>
        <v>4.0000000000000002E-4</v>
      </c>
      <c r="AB1165" s="4">
        <f t="shared" si="195"/>
        <v>4.0000000000000002E-4</v>
      </c>
      <c r="AC1165" s="4">
        <f t="shared" si="194"/>
        <v>2.667573696145125E-3</v>
      </c>
      <c r="AD1165" s="4">
        <f t="shared" si="194"/>
        <v>1.6678862524904909E-3</v>
      </c>
      <c r="AE1165" s="5">
        <f t="shared" si="194"/>
        <v>1.9720798616569722E-3</v>
      </c>
      <c r="AF1165"/>
      <c r="AG1165" s="3">
        <f t="shared" si="200"/>
        <v>4.0000000000000002E-4</v>
      </c>
      <c r="AH1165" s="5">
        <f t="shared" si="201"/>
        <v>2.1025132700975293E-3</v>
      </c>
      <c r="AI1165"/>
      <c r="AJ1165" s="3">
        <f t="shared" si="202"/>
        <v>2.8896782970827567E-2</v>
      </c>
      <c r="AK1165" s="4">
        <f t="shared" si="196"/>
        <v>2.8896782970827567E-2</v>
      </c>
      <c r="AL1165" s="4">
        <f t="shared" si="203"/>
        <v>2.8896782970827567E-2</v>
      </c>
      <c r="AM1165" s="4">
        <f t="shared" si="197"/>
        <v>5.2562831752438228</v>
      </c>
      <c r="AN1165" s="4">
        <f t="shared" si="198"/>
        <v>2.3940430010246101</v>
      </c>
      <c r="AO1165" s="4" t="str">
        <f t="shared" si="199"/>
        <v>K07006</v>
      </c>
      <c r="AP1165" s="16" t="str">
        <f t="shared" si="204"/>
        <v>#FF8000</v>
      </c>
    </row>
    <row r="1166" spans="1:42" x14ac:dyDescent="0.35">
      <c r="A1166" s="3" t="s">
        <v>4659</v>
      </c>
      <c r="B1166" s="4" t="s">
        <v>4660</v>
      </c>
      <c r="C1166" s="4" t="s">
        <v>4661</v>
      </c>
      <c r="D1166" s="23" t="s">
        <v>32</v>
      </c>
      <c r="E1166" s="4" t="s">
        <v>101</v>
      </c>
      <c r="F1166" s="4" t="s">
        <v>34</v>
      </c>
      <c r="G1166" s="4"/>
      <c r="H1166" s="4"/>
      <c r="I1166" s="4"/>
      <c r="J1166" s="4"/>
      <c r="K1166" s="4"/>
      <c r="L1166" s="4"/>
      <c r="M1166" s="4" t="s">
        <v>542</v>
      </c>
      <c r="N1166" s="4" t="s">
        <v>41</v>
      </c>
      <c r="O1166" s="4" t="s">
        <v>1322</v>
      </c>
      <c r="P1166" s="4" t="s">
        <v>1323</v>
      </c>
      <c r="Q1166" s="4" t="s">
        <v>4662</v>
      </c>
      <c r="R1166" s="4">
        <v>91.1</v>
      </c>
      <c r="S1166" s="4">
        <v>0</v>
      </c>
      <c r="T1166" s="4">
        <v>0</v>
      </c>
      <c r="U1166" s="4">
        <v>0</v>
      </c>
      <c r="V1166" s="4">
        <v>0</v>
      </c>
      <c r="W1166" s="4">
        <v>1</v>
      </c>
      <c r="X1166" s="5">
        <v>2</v>
      </c>
      <c r="Z1166" s="3">
        <f t="shared" si="195"/>
        <v>4.0000000000000002E-4</v>
      </c>
      <c r="AA1166" s="4">
        <f t="shared" si="195"/>
        <v>4.0000000000000002E-4</v>
      </c>
      <c r="AB1166" s="4">
        <f t="shared" si="195"/>
        <v>4.0000000000000002E-4</v>
      </c>
      <c r="AC1166" s="4">
        <f t="shared" si="194"/>
        <v>4.0000000000000002E-4</v>
      </c>
      <c r="AD1166" s="4">
        <f t="shared" si="194"/>
        <v>5.8112660749864162E-4</v>
      </c>
      <c r="AE1166" s="5">
        <f t="shared" si="194"/>
        <v>7.1441597233139447E-4</v>
      </c>
      <c r="AF1166"/>
      <c r="AG1166" s="3">
        <f t="shared" si="200"/>
        <v>4.0000000000000002E-4</v>
      </c>
      <c r="AH1166" s="5">
        <f t="shared" si="201"/>
        <v>5.6518085994334535E-4</v>
      </c>
      <c r="AI1166"/>
      <c r="AJ1166" s="3">
        <f t="shared" si="202"/>
        <v>0.21152775077520236</v>
      </c>
      <c r="AK1166" s="4">
        <f t="shared" si="196"/>
        <v>0.21152775077520236</v>
      </c>
      <c r="AL1166" s="4">
        <f t="shared" si="203"/>
        <v>1</v>
      </c>
      <c r="AM1166" s="4">
        <f t="shared" si="197"/>
        <v>1.4129521498583633</v>
      </c>
      <c r="AN1166" s="4">
        <f t="shared" si="198"/>
        <v>0</v>
      </c>
      <c r="AO1166" s="4" t="str">
        <f t="shared" si="199"/>
        <v>K02036</v>
      </c>
      <c r="AP1166" s="16" t="str">
        <f t="shared" si="204"/>
        <v>#00FF00</v>
      </c>
    </row>
    <row r="1167" spans="1:42" x14ac:dyDescent="0.35">
      <c r="A1167" s="3" t="s">
        <v>4663</v>
      </c>
      <c r="B1167" s="4"/>
      <c r="C1167" s="4"/>
      <c r="D1167" s="23" t="s">
        <v>32</v>
      </c>
      <c r="E1167" s="4" t="s">
        <v>33</v>
      </c>
      <c r="F1167" s="4" t="s">
        <v>34</v>
      </c>
      <c r="G1167" s="4" t="s">
        <v>35</v>
      </c>
      <c r="H1167" s="4" t="s">
        <v>36</v>
      </c>
      <c r="I1167" s="4" t="s">
        <v>37</v>
      </c>
      <c r="J1167" s="4" t="s">
        <v>38</v>
      </c>
      <c r="K1167" s="4" t="s">
        <v>32</v>
      </c>
      <c r="L1167" s="4" t="s">
        <v>39</v>
      </c>
      <c r="M1167" s="4" t="s">
        <v>64</v>
      </c>
      <c r="N1167" s="4" t="s">
        <v>41</v>
      </c>
      <c r="O1167" s="4" t="s">
        <v>2570</v>
      </c>
      <c r="P1167" s="4" t="s">
        <v>2571</v>
      </c>
      <c r="Q1167" s="4" t="s">
        <v>2572</v>
      </c>
      <c r="R1167" s="4">
        <v>87.2</v>
      </c>
      <c r="S1167" s="4">
        <v>0</v>
      </c>
      <c r="T1167" s="4">
        <v>0</v>
      </c>
      <c r="U1167" s="4">
        <v>0</v>
      </c>
      <c r="V1167" s="4">
        <v>0</v>
      </c>
      <c r="W1167" s="4">
        <v>0</v>
      </c>
      <c r="X1167" s="5">
        <v>0</v>
      </c>
      <c r="Z1167" s="3">
        <f t="shared" si="195"/>
        <v>4.0000000000000002E-4</v>
      </c>
      <c r="AA1167" s="4">
        <f t="shared" si="195"/>
        <v>4.0000000000000002E-4</v>
      </c>
      <c r="AB1167" s="4">
        <f t="shared" si="195"/>
        <v>4.0000000000000002E-4</v>
      </c>
      <c r="AC1167" s="4">
        <f t="shared" si="194"/>
        <v>4.0000000000000002E-4</v>
      </c>
      <c r="AD1167" s="4">
        <f t="shared" si="194"/>
        <v>4.0000000000000002E-4</v>
      </c>
      <c r="AE1167" s="5">
        <f t="shared" si="194"/>
        <v>4.0000000000000002E-4</v>
      </c>
      <c r="AF1167"/>
      <c r="AG1167" s="3">
        <f t="shared" si="200"/>
        <v>4.0000000000000002E-4</v>
      </c>
      <c r="AH1167" s="5">
        <f t="shared" si="201"/>
        <v>4.0000000000000002E-4</v>
      </c>
      <c r="AI1167"/>
      <c r="AJ1167" s="3" t="e">
        <f t="shared" si="202"/>
        <v>#DIV/0!</v>
      </c>
      <c r="AK1167" s="4">
        <f t="shared" si="196"/>
        <v>1</v>
      </c>
      <c r="AL1167" s="4">
        <f t="shared" si="203"/>
        <v>1</v>
      </c>
      <c r="AM1167" s="4">
        <f t="shared" si="197"/>
        <v>1</v>
      </c>
      <c r="AN1167" s="4">
        <f t="shared" si="198"/>
        <v>0</v>
      </c>
      <c r="AO1167" s="4">
        <f t="shared" si="199"/>
        <v>0</v>
      </c>
      <c r="AP1167" s="16" t="str">
        <f t="shared" si="204"/>
        <v>#00FF00</v>
      </c>
    </row>
    <row r="1168" spans="1:42" x14ac:dyDescent="0.35">
      <c r="A1168" s="3" t="s">
        <v>4664</v>
      </c>
      <c r="B1168" s="4" t="s">
        <v>4665</v>
      </c>
      <c r="C1168" s="4"/>
      <c r="D1168" s="23" t="s">
        <v>32</v>
      </c>
      <c r="E1168" s="4" t="s">
        <v>101</v>
      </c>
      <c r="F1168" s="4" t="s">
        <v>34</v>
      </c>
      <c r="G1168" s="4"/>
      <c r="H1168" s="4"/>
      <c r="I1168" s="4"/>
      <c r="J1168" s="4"/>
      <c r="K1168" s="4"/>
      <c r="L1168" s="4"/>
      <c r="M1168" s="4" t="s">
        <v>118</v>
      </c>
      <c r="N1168" s="4" t="s">
        <v>41</v>
      </c>
      <c r="O1168" s="4" t="s">
        <v>4666</v>
      </c>
      <c r="P1168" s="4" t="s">
        <v>4667</v>
      </c>
      <c r="Q1168" s="4" t="s">
        <v>4668</v>
      </c>
      <c r="R1168" s="4">
        <v>94.7</v>
      </c>
      <c r="S1168" s="4">
        <v>0</v>
      </c>
      <c r="T1168" s="4">
        <v>0</v>
      </c>
      <c r="U1168" s="4">
        <v>0</v>
      </c>
      <c r="V1168" s="4">
        <v>4</v>
      </c>
      <c r="W1168" s="4">
        <v>8</v>
      </c>
      <c r="X1168" s="5">
        <v>8</v>
      </c>
      <c r="Z1168" s="3">
        <f t="shared" si="195"/>
        <v>4.0000000000000002E-4</v>
      </c>
      <c r="AA1168" s="4">
        <f t="shared" si="195"/>
        <v>4.0000000000000002E-4</v>
      </c>
      <c r="AB1168" s="4">
        <f t="shared" si="195"/>
        <v>4.0000000000000002E-4</v>
      </c>
      <c r="AC1168" s="4">
        <f t="shared" si="194"/>
        <v>2.2140589569160998E-3</v>
      </c>
      <c r="AD1168" s="4">
        <f t="shared" si="194"/>
        <v>1.8490128599891323E-3</v>
      </c>
      <c r="AE1168" s="5">
        <f t="shared" si="194"/>
        <v>1.6576638893255778E-3</v>
      </c>
      <c r="AF1168"/>
      <c r="AG1168" s="3">
        <f t="shared" si="200"/>
        <v>4.0000000000000002E-4</v>
      </c>
      <c r="AH1168" s="5">
        <f t="shared" si="201"/>
        <v>1.9069119020769367E-3</v>
      </c>
      <c r="AI1168"/>
      <c r="AJ1168" s="3">
        <f t="shared" si="202"/>
        <v>1.1527454066491036E-2</v>
      </c>
      <c r="AK1168" s="4">
        <f t="shared" si="196"/>
        <v>1.1527454066491036E-2</v>
      </c>
      <c r="AL1168" s="4">
        <f t="shared" si="203"/>
        <v>1.1527454066491036E-2</v>
      </c>
      <c r="AM1168" s="4">
        <f t="shared" si="197"/>
        <v>4.7672797551923418</v>
      </c>
      <c r="AN1168" s="4">
        <f t="shared" si="198"/>
        <v>2.2531662886310584</v>
      </c>
      <c r="AO1168" s="4" t="str">
        <f t="shared" si="199"/>
        <v>K02988</v>
      </c>
      <c r="AP1168" s="16" t="str">
        <f t="shared" si="204"/>
        <v>#FF8000</v>
      </c>
    </row>
    <row r="1169" spans="1:42" x14ac:dyDescent="0.35">
      <c r="A1169" s="3" t="s">
        <v>4669</v>
      </c>
      <c r="B1169" s="4" t="s">
        <v>4670</v>
      </c>
      <c r="C1169" s="4"/>
      <c r="D1169" s="23" t="s">
        <v>32</v>
      </c>
      <c r="E1169" s="4" t="s">
        <v>33</v>
      </c>
      <c r="F1169" s="4" t="s">
        <v>34</v>
      </c>
      <c r="G1169" s="4" t="s">
        <v>35</v>
      </c>
      <c r="H1169" s="4" t="s">
        <v>36</v>
      </c>
      <c r="I1169" s="4" t="s">
        <v>37</v>
      </c>
      <c r="J1169" s="4" t="s">
        <v>38</v>
      </c>
      <c r="K1169" s="4" t="s">
        <v>32</v>
      </c>
      <c r="L1169" s="4" t="s">
        <v>39</v>
      </c>
      <c r="M1169" s="4" t="s">
        <v>747</v>
      </c>
      <c r="N1169" s="4" t="s">
        <v>41</v>
      </c>
      <c r="O1169" s="4" t="s">
        <v>4671</v>
      </c>
      <c r="P1169" s="4" t="s">
        <v>4672</v>
      </c>
      <c r="Q1169" s="4" t="s">
        <v>3469</v>
      </c>
      <c r="R1169" s="4">
        <v>86.6</v>
      </c>
      <c r="S1169" s="4">
        <v>0</v>
      </c>
      <c r="T1169" s="4">
        <v>0</v>
      </c>
      <c r="U1169" s="4">
        <v>0</v>
      </c>
      <c r="V1169" s="4">
        <v>0</v>
      </c>
      <c r="W1169" s="4">
        <v>3</v>
      </c>
      <c r="X1169" s="5">
        <v>7</v>
      </c>
      <c r="Z1169" s="3">
        <f t="shared" si="195"/>
        <v>4.0000000000000002E-4</v>
      </c>
      <c r="AA1169" s="4">
        <f t="shared" si="195"/>
        <v>4.0000000000000002E-4</v>
      </c>
      <c r="AB1169" s="4">
        <f t="shared" si="195"/>
        <v>4.0000000000000002E-4</v>
      </c>
      <c r="AC1169" s="4">
        <f t="shared" si="194"/>
        <v>4.0000000000000002E-4</v>
      </c>
      <c r="AD1169" s="4">
        <f t="shared" si="194"/>
        <v>9.4337982249592472E-4</v>
      </c>
      <c r="AE1169" s="5">
        <f t="shared" si="194"/>
        <v>1.5004559031598806E-3</v>
      </c>
      <c r="AF1169"/>
      <c r="AG1169" s="3">
        <f t="shared" si="200"/>
        <v>4.0000000000000002E-4</v>
      </c>
      <c r="AH1169" s="5">
        <f t="shared" si="201"/>
        <v>9.4794524188526838E-4</v>
      </c>
      <c r="AI1169"/>
      <c r="AJ1169" s="3">
        <f t="shared" si="202"/>
        <v>0.2267015849452223</v>
      </c>
      <c r="AK1169" s="4">
        <f t="shared" si="196"/>
        <v>0.2267015849452223</v>
      </c>
      <c r="AL1169" s="4">
        <f t="shared" si="203"/>
        <v>1</v>
      </c>
      <c r="AM1169" s="4">
        <f t="shared" si="197"/>
        <v>2.3698631047131706</v>
      </c>
      <c r="AN1169" s="4">
        <f t="shared" si="198"/>
        <v>0</v>
      </c>
      <c r="AO1169" s="4" t="str">
        <f t="shared" si="199"/>
        <v>K07005</v>
      </c>
      <c r="AP1169" s="16" t="str">
        <f t="shared" si="204"/>
        <v>#00FF00</v>
      </c>
    </row>
    <row r="1170" spans="1:42" x14ac:dyDescent="0.35">
      <c r="A1170" s="3" t="s">
        <v>4673</v>
      </c>
      <c r="B1170" s="4"/>
      <c r="C1170" s="4"/>
      <c r="D1170" s="23" t="s">
        <v>32</v>
      </c>
      <c r="E1170" s="4" t="s">
        <v>33</v>
      </c>
      <c r="F1170" s="4" t="s">
        <v>34</v>
      </c>
      <c r="G1170" s="4" t="s">
        <v>35</v>
      </c>
      <c r="H1170" s="4" t="s">
        <v>36</v>
      </c>
      <c r="I1170" s="4" t="s">
        <v>37</v>
      </c>
      <c r="J1170" s="4" t="s">
        <v>38</v>
      </c>
      <c r="K1170" s="4" t="s">
        <v>32</v>
      </c>
      <c r="L1170" s="4" t="s">
        <v>39</v>
      </c>
      <c r="M1170" s="4" t="s">
        <v>284</v>
      </c>
      <c r="N1170" s="4" t="s">
        <v>41</v>
      </c>
      <c r="O1170" s="4" t="s">
        <v>4674</v>
      </c>
      <c r="P1170" s="4" t="s">
        <v>4675</v>
      </c>
      <c r="Q1170" s="4" t="s">
        <v>51</v>
      </c>
      <c r="R1170" s="4">
        <v>89.7</v>
      </c>
      <c r="S1170" s="4">
        <v>0</v>
      </c>
      <c r="T1170" s="4">
        <v>0</v>
      </c>
      <c r="U1170" s="4">
        <v>0</v>
      </c>
      <c r="V1170" s="4">
        <v>0</v>
      </c>
      <c r="W1170" s="4">
        <v>1</v>
      </c>
      <c r="X1170" s="5">
        <v>1</v>
      </c>
      <c r="Z1170" s="3">
        <f t="shared" si="195"/>
        <v>4.0000000000000002E-4</v>
      </c>
      <c r="AA1170" s="4">
        <f t="shared" si="195"/>
        <v>4.0000000000000002E-4</v>
      </c>
      <c r="AB1170" s="4">
        <f t="shared" si="195"/>
        <v>4.0000000000000002E-4</v>
      </c>
      <c r="AC1170" s="4">
        <f t="shared" si="194"/>
        <v>4.0000000000000002E-4</v>
      </c>
      <c r="AD1170" s="4">
        <f t="shared" si="194"/>
        <v>5.8112660749864162E-4</v>
      </c>
      <c r="AE1170" s="5">
        <f t="shared" si="194"/>
        <v>5.5720798616569727E-4</v>
      </c>
      <c r="AF1170"/>
      <c r="AG1170" s="3">
        <f t="shared" si="200"/>
        <v>4.0000000000000002E-4</v>
      </c>
      <c r="AH1170" s="5">
        <f t="shared" si="201"/>
        <v>5.1277819788811288E-4</v>
      </c>
      <c r="AI1170"/>
      <c r="AJ1170" s="3">
        <f t="shared" si="202"/>
        <v>0.18553614898453974</v>
      </c>
      <c r="AK1170" s="4">
        <f t="shared" si="196"/>
        <v>0.18553614898453974</v>
      </c>
      <c r="AL1170" s="4">
        <f t="shared" si="203"/>
        <v>1</v>
      </c>
      <c r="AM1170" s="4">
        <f t="shared" si="197"/>
        <v>1.2819454947202822</v>
      </c>
      <c r="AN1170" s="4">
        <f t="shared" si="198"/>
        <v>0</v>
      </c>
      <c r="AO1170" s="4">
        <f t="shared" si="199"/>
        <v>0</v>
      </c>
      <c r="AP1170" s="16" t="str">
        <f t="shared" si="204"/>
        <v>#00FF00</v>
      </c>
    </row>
    <row r="1171" spans="1:42" x14ac:dyDescent="0.35">
      <c r="A1171" s="3" t="s">
        <v>4676</v>
      </c>
      <c r="B1171" s="4"/>
      <c r="C1171" s="4"/>
      <c r="D1171" s="23" t="s">
        <v>32</v>
      </c>
      <c r="E1171" s="4" t="s">
        <v>33</v>
      </c>
      <c r="F1171" s="4" t="s">
        <v>34</v>
      </c>
      <c r="G1171" s="4" t="s">
        <v>35</v>
      </c>
      <c r="H1171" s="4" t="s">
        <v>36</v>
      </c>
      <c r="I1171" s="4" t="s">
        <v>37</v>
      </c>
      <c r="J1171" s="4" t="s">
        <v>38</v>
      </c>
      <c r="K1171" s="4" t="s">
        <v>32</v>
      </c>
      <c r="L1171" s="4" t="s">
        <v>39</v>
      </c>
      <c r="M1171" s="4" t="s">
        <v>392</v>
      </c>
      <c r="N1171" s="4" t="s">
        <v>41</v>
      </c>
      <c r="O1171" s="4" t="s">
        <v>3571</v>
      </c>
      <c r="P1171" s="4" t="s">
        <v>3572</v>
      </c>
      <c r="Q1171" s="4" t="s">
        <v>3573</v>
      </c>
      <c r="R1171" s="4">
        <v>94.4</v>
      </c>
      <c r="S1171" s="4">
        <v>0</v>
      </c>
      <c r="T1171" s="4">
        <v>0</v>
      </c>
      <c r="U1171" s="4">
        <v>0</v>
      </c>
      <c r="V1171" s="4">
        <v>1</v>
      </c>
      <c r="W1171" s="4">
        <v>5</v>
      </c>
      <c r="X1171" s="5">
        <v>5</v>
      </c>
      <c r="Z1171" s="3">
        <f t="shared" si="195"/>
        <v>4.0000000000000002E-4</v>
      </c>
      <c r="AA1171" s="4">
        <f t="shared" si="195"/>
        <v>4.0000000000000002E-4</v>
      </c>
      <c r="AB1171" s="4">
        <f t="shared" si="195"/>
        <v>4.0000000000000002E-4</v>
      </c>
      <c r="AC1171" s="4">
        <f t="shared" si="194"/>
        <v>8.5351473922902499E-4</v>
      </c>
      <c r="AD1171" s="4">
        <f t="shared" si="194"/>
        <v>1.3056330374932078E-3</v>
      </c>
      <c r="AE1171" s="5">
        <f t="shared" si="194"/>
        <v>1.1860399308284862E-3</v>
      </c>
      <c r="AF1171"/>
      <c r="AG1171" s="3">
        <f t="shared" si="200"/>
        <v>4.0000000000000002E-4</v>
      </c>
      <c r="AH1171" s="5">
        <f t="shared" si="201"/>
        <v>1.1150625691835729E-3</v>
      </c>
      <c r="AI1171"/>
      <c r="AJ1171" s="3">
        <f t="shared" si="202"/>
        <v>3.396545643625902E-2</v>
      </c>
      <c r="AK1171" s="4">
        <f t="shared" si="196"/>
        <v>3.396545643625902E-2</v>
      </c>
      <c r="AL1171" s="4">
        <f t="shared" si="203"/>
        <v>3.396545643625902E-2</v>
      </c>
      <c r="AM1171" s="4">
        <f t="shared" si="197"/>
        <v>2.787656422958932</v>
      </c>
      <c r="AN1171" s="4">
        <f t="shared" si="198"/>
        <v>1.4790527608340256</v>
      </c>
      <c r="AO1171" s="4">
        <f t="shared" si="199"/>
        <v>0</v>
      </c>
      <c r="AP1171" s="16" t="str">
        <f t="shared" si="204"/>
        <v>#FFFF00</v>
      </c>
    </row>
    <row r="1172" spans="1:42" x14ac:dyDescent="0.35">
      <c r="A1172" s="3" t="s">
        <v>4677</v>
      </c>
      <c r="B1172" s="4"/>
      <c r="C1172" s="4"/>
      <c r="D1172" s="23" t="s">
        <v>32</v>
      </c>
      <c r="E1172" s="4" t="s">
        <v>33</v>
      </c>
      <c r="F1172" s="4" t="s">
        <v>34</v>
      </c>
      <c r="G1172" s="4" t="s">
        <v>35</v>
      </c>
      <c r="H1172" s="4" t="s">
        <v>36</v>
      </c>
      <c r="I1172" s="4" t="s">
        <v>37</v>
      </c>
      <c r="J1172" s="4" t="s">
        <v>38</v>
      </c>
      <c r="K1172" s="4" t="s">
        <v>32</v>
      </c>
      <c r="L1172" s="4" t="s">
        <v>39</v>
      </c>
      <c r="M1172" s="4" t="s">
        <v>102</v>
      </c>
      <c r="N1172" s="4" t="s">
        <v>41</v>
      </c>
      <c r="O1172" s="4" t="s">
        <v>4678</v>
      </c>
      <c r="P1172" s="4" t="s">
        <v>4679</v>
      </c>
      <c r="Q1172" s="4" t="s">
        <v>4680</v>
      </c>
      <c r="R1172" s="4">
        <v>79.5</v>
      </c>
      <c r="S1172" s="4">
        <v>0</v>
      </c>
      <c r="T1172" s="4">
        <v>0</v>
      </c>
      <c r="U1172" s="4">
        <v>0</v>
      </c>
      <c r="V1172" s="4">
        <v>0</v>
      </c>
      <c r="W1172" s="4">
        <v>0</v>
      </c>
      <c r="X1172" s="5">
        <v>0</v>
      </c>
      <c r="Z1172" s="3">
        <f t="shared" si="195"/>
        <v>4.0000000000000002E-4</v>
      </c>
      <c r="AA1172" s="4">
        <f t="shared" si="195"/>
        <v>4.0000000000000002E-4</v>
      </c>
      <c r="AB1172" s="4">
        <f t="shared" si="195"/>
        <v>4.0000000000000002E-4</v>
      </c>
      <c r="AC1172" s="4">
        <f t="shared" si="194"/>
        <v>4.0000000000000002E-4</v>
      </c>
      <c r="AD1172" s="4">
        <f t="shared" si="194"/>
        <v>4.0000000000000002E-4</v>
      </c>
      <c r="AE1172" s="5">
        <f t="shared" si="194"/>
        <v>4.0000000000000002E-4</v>
      </c>
      <c r="AF1172"/>
      <c r="AG1172" s="3">
        <f t="shared" si="200"/>
        <v>4.0000000000000002E-4</v>
      </c>
      <c r="AH1172" s="5">
        <f t="shared" si="201"/>
        <v>4.0000000000000002E-4</v>
      </c>
      <c r="AI1172"/>
      <c r="AJ1172" s="3" t="e">
        <f t="shared" si="202"/>
        <v>#DIV/0!</v>
      </c>
      <c r="AK1172" s="4">
        <f t="shared" si="196"/>
        <v>1</v>
      </c>
      <c r="AL1172" s="4">
        <f t="shared" si="203"/>
        <v>1</v>
      </c>
      <c r="AM1172" s="4">
        <f t="shared" si="197"/>
        <v>1</v>
      </c>
      <c r="AN1172" s="4">
        <f t="shared" si="198"/>
        <v>0</v>
      </c>
      <c r="AO1172" s="4">
        <f t="shared" si="199"/>
        <v>0</v>
      </c>
      <c r="AP1172" s="16" t="str">
        <f t="shared" si="204"/>
        <v>#00FF00</v>
      </c>
    </row>
    <row r="1173" spans="1:42" x14ac:dyDescent="0.35">
      <c r="A1173" s="3" t="s">
        <v>4681</v>
      </c>
      <c r="B1173" s="4" t="s">
        <v>3688</v>
      </c>
      <c r="C1173" s="4"/>
      <c r="D1173" s="23" t="s">
        <v>32</v>
      </c>
      <c r="E1173" s="4" t="s">
        <v>33</v>
      </c>
      <c r="F1173" s="4" t="s">
        <v>34</v>
      </c>
      <c r="G1173" s="4" t="s">
        <v>35</v>
      </c>
      <c r="H1173" s="4" t="s">
        <v>36</v>
      </c>
      <c r="I1173" s="4" t="s">
        <v>37</v>
      </c>
      <c r="J1173" s="4" t="s">
        <v>38</v>
      </c>
      <c r="K1173" s="4" t="s">
        <v>32</v>
      </c>
      <c r="L1173" s="4" t="s">
        <v>39</v>
      </c>
      <c r="M1173" s="4" t="s">
        <v>303</v>
      </c>
      <c r="N1173" s="4" t="s">
        <v>41</v>
      </c>
      <c r="O1173" s="4" t="s">
        <v>3689</v>
      </c>
      <c r="P1173" s="4" t="s">
        <v>3690</v>
      </c>
      <c r="Q1173" s="4" t="s">
        <v>4682</v>
      </c>
      <c r="R1173" s="4">
        <v>81.400000000000006</v>
      </c>
      <c r="S1173" s="4">
        <v>0</v>
      </c>
      <c r="T1173" s="4">
        <v>0</v>
      </c>
      <c r="U1173" s="4">
        <v>0</v>
      </c>
      <c r="V1173" s="4">
        <v>0</v>
      </c>
      <c r="W1173" s="4">
        <v>1</v>
      </c>
      <c r="X1173" s="5">
        <v>1</v>
      </c>
      <c r="Z1173" s="3">
        <f t="shared" si="195"/>
        <v>4.0000000000000002E-4</v>
      </c>
      <c r="AA1173" s="4">
        <f t="shared" si="195"/>
        <v>4.0000000000000002E-4</v>
      </c>
      <c r="AB1173" s="4">
        <f t="shared" si="195"/>
        <v>4.0000000000000002E-4</v>
      </c>
      <c r="AC1173" s="4">
        <f t="shared" si="194"/>
        <v>4.0000000000000002E-4</v>
      </c>
      <c r="AD1173" s="4">
        <f t="shared" si="194"/>
        <v>5.8112660749864162E-4</v>
      </c>
      <c r="AE1173" s="5">
        <f t="shared" si="194"/>
        <v>5.5720798616569727E-4</v>
      </c>
      <c r="AF1173"/>
      <c r="AG1173" s="3">
        <f t="shared" si="200"/>
        <v>4.0000000000000002E-4</v>
      </c>
      <c r="AH1173" s="5">
        <f t="shared" si="201"/>
        <v>5.1277819788811288E-4</v>
      </c>
      <c r="AI1173"/>
      <c r="AJ1173" s="3">
        <f t="shared" si="202"/>
        <v>0.18553614898453974</v>
      </c>
      <c r="AK1173" s="4">
        <f t="shared" si="196"/>
        <v>0.18553614898453974</v>
      </c>
      <c r="AL1173" s="4">
        <f t="shared" si="203"/>
        <v>1</v>
      </c>
      <c r="AM1173" s="4">
        <f t="shared" si="197"/>
        <v>1.2819454947202822</v>
      </c>
      <c r="AN1173" s="4">
        <f t="shared" si="198"/>
        <v>0</v>
      </c>
      <c r="AO1173" s="4" t="str">
        <f t="shared" si="199"/>
        <v>K06940</v>
      </c>
      <c r="AP1173" s="16" t="str">
        <f t="shared" si="204"/>
        <v>#00FF00</v>
      </c>
    </row>
    <row r="1174" spans="1:42" x14ac:dyDescent="0.35">
      <c r="A1174" s="3" t="s">
        <v>4683</v>
      </c>
      <c r="B1174" s="4"/>
      <c r="C1174" s="4"/>
      <c r="D1174" s="23" t="s">
        <v>32</v>
      </c>
      <c r="E1174" s="4" t="s">
        <v>101</v>
      </c>
      <c r="F1174" s="4" t="s">
        <v>34</v>
      </c>
      <c r="G1174" s="4"/>
      <c r="H1174" s="4"/>
      <c r="I1174" s="4"/>
      <c r="J1174" s="4"/>
      <c r="K1174" s="4"/>
      <c r="L1174" s="4"/>
      <c r="M1174" s="4" t="s">
        <v>284</v>
      </c>
      <c r="N1174" s="4" t="s">
        <v>41</v>
      </c>
      <c r="O1174" s="4" t="s">
        <v>4684</v>
      </c>
      <c r="P1174" s="4" t="s">
        <v>4685</v>
      </c>
      <c r="Q1174" s="4" t="s">
        <v>1099</v>
      </c>
      <c r="R1174" s="4"/>
      <c r="S1174" s="4">
        <v>0</v>
      </c>
      <c r="T1174" s="4">
        <v>0</v>
      </c>
      <c r="U1174" s="4">
        <v>0</v>
      </c>
      <c r="V1174" s="4">
        <v>0</v>
      </c>
      <c r="W1174" s="4">
        <v>1</v>
      </c>
      <c r="X1174" s="5">
        <v>3</v>
      </c>
      <c r="Z1174" s="3">
        <f t="shared" si="195"/>
        <v>4.0000000000000002E-4</v>
      </c>
      <c r="AA1174" s="4">
        <f t="shared" si="195"/>
        <v>4.0000000000000002E-4</v>
      </c>
      <c r="AB1174" s="4">
        <f t="shared" si="195"/>
        <v>4.0000000000000002E-4</v>
      </c>
      <c r="AC1174" s="4">
        <f t="shared" si="194"/>
        <v>4.0000000000000002E-4</v>
      </c>
      <c r="AD1174" s="4">
        <f t="shared" si="194"/>
        <v>5.8112660749864162E-4</v>
      </c>
      <c r="AE1174" s="5">
        <f t="shared" si="194"/>
        <v>8.7162395849709167E-4</v>
      </c>
      <c r="AF1174"/>
      <c r="AG1174" s="3">
        <f t="shared" si="200"/>
        <v>4.0000000000000002E-4</v>
      </c>
      <c r="AH1174" s="5">
        <f t="shared" si="201"/>
        <v>6.1758352199857772E-4</v>
      </c>
      <c r="AI1174"/>
      <c r="AJ1174" s="3">
        <f t="shared" si="202"/>
        <v>0.25403979516014052</v>
      </c>
      <c r="AK1174" s="4">
        <f t="shared" si="196"/>
        <v>0.25403979516014052</v>
      </c>
      <c r="AL1174" s="4">
        <f t="shared" si="203"/>
        <v>1</v>
      </c>
      <c r="AM1174" s="4">
        <f t="shared" si="197"/>
        <v>1.5439588049964441</v>
      </c>
      <c r="AN1174" s="4">
        <f t="shared" si="198"/>
        <v>0</v>
      </c>
      <c r="AO1174" s="4">
        <f t="shared" si="199"/>
        <v>0</v>
      </c>
      <c r="AP1174" s="16" t="str">
        <f t="shared" si="204"/>
        <v>#00FF00</v>
      </c>
    </row>
    <row r="1175" spans="1:42" x14ac:dyDescent="0.35">
      <c r="A1175" s="3" t="s">
        <v>4686</v>
      </c>
      <c r="B1175" s="4" t="s">
        <v>4687</v>
      </c>
      <c r="C1175" s="4" t="s">
        <v>4688</v>
      </c>
      <c r="D1175" s="23" t="s">
        <v>32</v>
      </c>
      <c r="E1175" s="4" t="s">
        <v>101</v>
      </c>
      <c r="F1175" s="4" t="s">
        <v>34</v>
      </c>
      <c r="G1175" s="4"/>
      <c r="H1175" s="4"/>
      <c r="I1175" s="4"/>
      <c r="J1175" s="4"/>
      <c r="K1175" s="4"/>
      <c r="L1175" s="4"/>
      <c r="M1175" s="4" t="s">
        <v>105</v>
      </c>
      <c r="N1175" s="4" t="s">
        <v>41</v>
      </c>
      <c r="O1175" s="4" t="s">
        <v>3406</v>
      </c>
      <c r="P1175" s="4" t="s">
        <v>3407</v>
      </c>
      <c r="Q1175" s="4" t="s">
        <v>4689</v>
      </c>
      <c r="R1175" s="4">
        <v>88</v>
      </c>
      <c r="S1175" s="4">
        <v>0</v>
      </c>
      <c r="T1175" s="4">
        <v>0</v>
      </c>
      <c r="U1175" s="4">
        <v>0</v>
      </c>
      <c r="V1175" s="4">
        <v>10</v>
      </c>
      <c r="W1175" s="4">
        <v>16</v>
      </c>
      <c r="X1175" s="5">
        <v>20</v>
      </c>
      <c r="Z1175" s="3">
        <f t="shared" si="195"/>
        <v>4.0000000000000002E-4</v>
      </c>
      <c r="AA1175" s="4">
        <f t="shared" si="195"/>
        <v>4.0000000000000002E-4</v>
      </c>
      <c r="AB1175" s="4">
        <f t="shared" si="195"/>
        <v>4.0000000000000002E-4</v>
      </c>
      <c r="AC1175" s="4">
        <f t="shared" si="194"/>
        <v>4.9351473922902497E-3</v>
      </c>
      <c r="AD1175" s="4">
        <f t="shared" si="194"/>
        <v>3.2980257199782649E-3</v>
      </c>
      <c r="AE1175" s="5">
        <f t="shared" si="194"/>
        <v>3.5441597233139446E-3</v>
      </c>
      <c r="AF1175"/>
      <c r="AG1175" s="3">
        <f t="shared" si="200"/>
        <v>4.0000000000000002E-4</v>
      </c>
      <c r="AH1175" s="5">
        <f t="shared" si="201"/>
        <v>3.9257776118608199E-3</v>
      </c>
      <c r="AI1175"/>
      <c r="AJ1175" s="3">
        <f t="shared" si="202"/>
        <v>2.0262656728250637E-2</v>
      </c>
      <c r="AK1175" s="4">
        <f t="shared" si="196"/>
        <v>2.0262656728250637E-2</v>
      </c>
      <c r="AL1175" s="4">
        <f t="shared" si="203"/>
        <v>2.0262656728250637E-2</v>
      </c>
      <c r="AM1175" s="4">
        <f t="shared" si="197"/>
        <v>9.8144440296520497</v>
      </c>
      <c r="AN1175" s="4">
        <f t="shared" si="198"/>
        <v>3.2949065439642875</v>
      </c>
      <c r="AO1175" s="4" t="str">
        <f t="shared" si="199"/>
        <v>K00145</v>
      </c>
      <c r="AP1175" s="16" t="str">
        <f t="shared" si="204"/>
        <v>#FF8000</v>
      </c>
    </row>
    <row r="1176" spans="1:42" x14ac:dyDescent="0.35">
      <c r="A1176" s="3" t="s">
        <v>4690</v>
      </c>
      <c r="B1176" s="4"/>
      <c r="C1176" s="4"/>
      <c r="D1176" s="23" t="s">
        <v>32</v>
      </c>
      <c r="E1176" s="4" t="s">
        <v>33</v>
      </c>
      <c r="F1176" s="4" t="s">
        <v>34</v>
      </c>
      <c r="G1176" s="4" t="s">
        <v>35</v>
      </c>
      <c r="H1176" s="4" t="s">
        <v>36</v>
      </c>
      <c r="I1176" s="4" t="s">
        <v>37</v>
      </c>
      <c r="J1176" s="4" t="s">
        <v>38</v>
      </c>
      <c r="K1176" s="4" t="s">
        <v>32</v>
      </c>
      <c r="L1176" s="4" t="s">
        <v>39</v>
      </c>
      <c r="M1176" s="4" t="s">
        <v>603</v>
      </c>
      <c r="N1176" s="4" t="s">
        <v>41</v>
      </c>
      <c r="O1176" s="4" t="s">
        <v>50</v>
      </c>
      <c r="P1176" s="4" t="s">
        <v>50</v>
      </c>
      <c r="Q1176" s="4" t="s">
        <v>51</v>
      </c>
      <c r="R1176" s="4">
        <v>58.5</v>
      </c>
      <c r="S1176" s="4">
        <v>0</v>
      </c>
      <c r="T1176" s="4">
        <v>0</v>
      </c>
      <c r="U1176" s="4">
        <v>0</v>
      </c>
      <c r="V1176" s="4">
        <v>0</v>
      </c>
      <c r="W1176" s="4">
        <v>0</v>
      </c>
      <c r="X1176" s="5">
        <v>1</v>
      </c>
      <c r="Z1176" s="3">
        <f t="shared" si="195"/>
        <v>4.0000000000000002E-4</v>
      </c>
      <c r="AA1176" s="4">
        <f t="shared" si="195"/>
        <v>4.0000000000000002E-4</v>
      </c>
      <c r="AB1176" s="4">
        <f t="shared" si="195"/>
        <v>4.0000000000000002E-4</v>
      </c>
      <c r="AC1176" s="4">
        <f t="shared" si="194"/>
        <v>4.0000000000000002E-4</v>
      </c>
      <c r="AD1176" s="4">
        <f t="shared" si="194"/>
        <v>4.0000000000000002E-4</v>
      </c>
      <c r="AE1176" s="5">
        <f t="shared" si="194"/>
        <v>5.5720798616569727E-4</v>
      </c>
      <c r="AF1176"/>
      <c r="AG1176" s="3">
        <f t="shared" si="200"/>
        <v>4.0000000000000002E-4</v>
      </c>
      <c r="AH1176" s="5">
        <f t="shared" si="201"/>
        <v>4.5240266205523244E-4</v>
      </c>
      <c r="AI1176"/>
      <c r="AJ1176" s="3">
        <f t="shared" si="202"/>
        <v>0.42264973081037416</v>
      </c>
      <c r="AK1176" s="4">
        <f t="shared" si="196"/>
        <v>0.42264973081037416</v>
      </c>
      <c r="AL1176" s="4">
        <f t="shared" si="203"/>
        <v>1</v>
      </c>
      <c r="AM1176" s="4">
        <f t="shared" si="197"/>
        <v>1.1310066551380811</v>
      </c>
      <c r="AN1176" s="4">
        <f t="shared" si="198"/>
        <v>0</v>
      </c>
      <c r="AO1176" s="4">
        <f t="shared" si="199"/>
        <v>0</v>
      </c>
      <c r="AP1176" s="16" t="str">
        <f t="shared" si="204"/>
        <v>#00FF00</v>
      </c>
    </row>
    <row r="1177" spans="1:42" x14ac:dyDescent="0.35">
      <c r="A1177" s="3" t="s">
        <v>4691</v>
      </c>
      <c r="B1177" s="4" t="s">
        <v>4692</v>
      </c>
      <c r="C1177" s="4"/>
      <c r="D1177" s="23" t="s">
        <v>32</v>
      </c>
      <c r="E1177" s="4" t="s">
        <v>33</v>
      </c>
      <c r="F1177" s="4" t="s">
        <v>34</v>
      </c>
      <c r="G1177" s="4" t="s">
        <v>35</v>
      </c>
      <c r="H1177" s="4" t="s">
        <v>36</v>
      </c>
      <c r="I1177" s="4" t="s">
        <v>37</v>
      </c>
      <c r="J1177" s="4" t="s">
        <v>38</v>
      </c>
      <c r="K1177" s="4" t="s">
        <v>32</v>
      </c>
      <c r="L1177" s="4" t="s">
        <v>39</v>
      </c>
      <c r="M1177" s="4" t="s">
        <v>380</v>
      </c>
      <c r="N1177" s="4" t="s">
        <v>41</v>
      </c>
      <c r="O1177" s="4" t="s">
        <v>4693</v>
      </c>
      <c r="P1177" s="4" t="s">
        <v>4694</v>
      </c>
      <c r="Q1177" s="4" t="s">
        <v>4695</v>
      </c>
      <c r="R1177" s="4">
        <v>86.5</v>
      </c>
      <c r="S1177" s="4">
        <v>0</v>
      </c>
      <c r="T1177" s="4">
        <v>0</v>
      </c>
      <c r="U1177" s="4">
        <v>0</v>
      </c>
      <c r="V1177" s="4">
        <v>0</v>
      </c>
      <c r="W1177" s="4">
        <v>0</v>
      </c>
      <c r="X1177" s="5">
        <v>2</v>
      </c>
      <c r="Z1177" s="3">
        <f t="shared" si="195"/>
        <v>4.0000000000000002E-4</v>
      </c>
      <c r="AA1177" s="4">
        <f t="shared" si="195"/>
        <v>4.0000000000000002E-4</v>
      </c>
      <c r="AB1177" s="4">
        <f t="shared" si="195"/>
        <v>4.0000000000000002E-4</v>
      </c>
      <c r="AC1177" s="4">
        <f t="shared" si="194"/>
        <v>4.0000000000000002E-4</v>
      </c>
      <c r="AD1177" s="4">
        <f t="shared" si="194"/>
        <v>4.0000000000000002E-4</v>
      </c>
      <c r="AE1177" s="5">
        <f t="shared" si="194"/>
        <v>7.1441597233139447E-4</v>
      </c>
      <c r="AF1177"/>
      <c r="AG1177" s="3">
        <f t="shared" si="200"/>
        <v>4.0000000000000002E-4</v>
      </c>
      <c r="AH1177" s="5">
        <f t="shared" si="201"/>
        <v>5.048053241104648E-4</v>
      </c>
      <c r="AI1177"/>
      <c r="AJ1177" s="3">
        <f t="shared" si="202"/>
        <v>0.42264973081037438</v>
      </c>
      <c r="AK1177" s="4">
        <f t="shared" si="196"/>
        <v>0.42264973081037438</v>
      </c>
      <c r="AL1177" s="4">
        <f t="shared" si="203"/>
        <v>1</v>
      </c>
      <c r="AM1177" s="4">
        <f t="shared" si="197"/>
        <v>1.2620133102761619</v>
      </c>
      <c r="AN1177" s="4">
        <f t="shared" si="198"/>
        <v>0</v>
      </c>
      <c r="AO1177" s="4" t="str">
        <f t="shared" si="199"/>
        <v>K22205</v>
      </c>
      <c r="AP1177" s="16" t="str">
        <f t="shared" si="204"/>
        <v>#00FF00</v>
      </c>
    </row>
    <row r="1178" spans="1:42" x14ac:dyDescent="0.35">
      <c r="A1178" s="3" t="s">
        <v>4696</v>
      </c>
      <c r="B1178" s="4" t="s">
        <v>4697</v>
      </c>
      <c r="C1178" s="4" t="s">
        <v>4698</v>
      </c>
      <c r="D1178" s="23" t="s">
        <v>32</v>
      </c>
      <c r="E1178" s="4" t="s">
        <v>33</v>
      </c>
      <c r="F1178" s="4" t="s">
        <v>34</v>
      </c>
      <c r="G1178" s="4" t="s">
        <v>35</v>
      </c>
      <c r="H1178" s="4" t="s">
        <v>36</v>
      </c>
      <c r="I1178" s="4" t="s">
        <v>37</v>
      </c>
      <c r="J1178" s="4" t="s">
        <v>38</v>
      </c>
      <c r="K1178" s="4" t="s">
        <v>32</v>
      </c>
      <c r="L1178" s="4" t="s">
        <v>39</v>
      </c>
      <c r="M1178" s="4" t="s">
        <v>105</v>
      </c>
      <c r="N1178" s="4" t="s">
        <v>41</v>
      </c>
      <c r="O1178" s="4" t="s">
        <v>4699</v>
      </c>
      <c r="P1178" s="4" t="s">
        <v>4700</v>
      </c>
      <c r="Q1178" s="4" t="s">
        <v>4701</v>
      </c>
      <c r="R1178" s="4">
        <v>85.5</v>
      </c>
      <c r="S1178" s="4">
        <v>0</v>
      </c>
      <c r="T1178" s="4">
        <v>0</v>
      </c>
      <c r="U1178" s="4">
        <v>0</v>
      </c>
      <c r="V1178" s="4">
        <v>0</v>
      </c>
      <c r="W1178" s="4">
        <v>2</v>
      </c>
      <c r="X1178" s="5">
        <v>1</v>
      </c>
      <c r="Z1178" s="3">
        <f t="shared" si="195"/>
        <v>4.0000000000000002E-4</v>
      </c>
      <c r="AA1178" s="4">
        <f t="shared" si="195"/>
        <v>4.0000000000000002E-4</v>
      </c>
      <c r="AB1178" s="4">
        <f t="shared" si="195"/>
        <v>4.0000000000000002E-4</v>
      </c>
      <c r="AC1178" s="4">
        <f t="shared" si="194"/>
        <v>4.0000000000000002E-4</v>
      </c>
      <c r="AD1178" s="4">
        <f t="shared" si="194"/>
        <v>7.6225321499728306E-4</v>
      </c>
      <c r="AE1178" s="5">
        <f t="shared" si="194"/>
        <v>5.5720798616569727E-4</v>
      </c>
      <c r="AF1178"/>
      <c r="AG1178" s="3">
        <f t="shared" si="200"/>
        <v>4.0000000000000002E-4</v>
      </c>
      <c r="AH1178" s="5">
        <f t="shared" si="201"/>
        <v>5.7315373372099343E-4</v>
      </c>
      <c r="AI1178"/>
      <c r="AJ1178" s="3">
        <f t="shared" si="202"/>
        <v>0.24052882300448997</v>
      </c>
      <c r="AK1178" s="4">
        <f t="shared" si="196"/>
        <v>0.24052882300448997</v>
      </c>
      <c r="AL1178" s="4">
        <f t="shared" si="203"/>
        <v>1</v>
      </c>
      <c r="AM1178" s="4">
        <f t="shared" si="197"/>
        <v>1.4328843343024835</v>
      </c>
      <c r="AN1178" s="4">
        <f t="shared" si="198"/>
        <v>0</v>
      </c>
      <c r="AO1178" s="4" t="str">
        <f t="shared" si="199"/>
        <v>K02189</v>
      </c>
      <c r="AP1178" s="16" t="str">
        <f t="shared" si="204"/>
        <v>#00FF00</v>
      </c>
    </row>
    <row r="1179" spans="1:42" x14ac:dyDescent="0.35">
      <c r="A1179" s="3" t="s">
        <v>4702</v>
      </c>
      <c r="B1179" s="4" t="s">
        <v>2595</v>
      </c>
      <c r="C1179" s="4" t="s">
        <v>2596</v>
      </c>
      <c r="D1179" s="23" t="s">
        <v>32</v>
      </c>
      <c r="E1179" s="4" t="s">
        <v>33</v>
      </c>
      <c r="F1179" s="4" t="s">
        <v>34</v>
      </c>
      <c r="G1179" s="4" t="s">
        <v>35</v>
      </c>
      <c r="H1179" s="4" t="s">
        <v>36</v>
      </c>
      <c r="I1179" s="4" t="s">
        <v>37</v>
      </c>
      <c r="J1179" s="4" t="s">
        <v>38</v>
      </c>
      <c r="K1179" s="4" t="s">
        <v>32</v>
      </c>
      <c r="L1179" s="4" t="s">
        <v>39</v>
      </c>
      <c r="M1179" s="4" t="s">
        <v>295</v>
      </c>
      <c r="N1179" s="4" t="s">
        <v>41</v>
      </c>
      <c r="O1179" s="4" t="s">
        <v>2597</v>
      </c>
      <c r="P1179" s="4" t="s">
        <v>2598</v>
      </c>
      <c r="Q1179" s="4" t="s">
        <v>2599</v>
      </c>
      <c r="R1179" s="4">
        <v>93.1</v>
      </c>
      <c r="S1179" s="4">
        <v>0</v>
      </c>
      <c r="T1179" s="4">
        <v>0</v>
      </c>
      <c r="U1179" s="4">
        <v>0</v>
      </c>
      <c r="V1179" s="4">
        <v>6</v>
      </c>
      <c r="W1179" s="4">
        <v>14</v>
      </c>
      <c r="X1179" s="5">
        <v>11</v>
      </c>
      <c r="Z1179" s="3">
        <f t="shared" si="195"/>
        <v>4.0000000000000002E-4</v>
      </c>
      <c r="AA1179" s="4">
        <f t="shared" si="195"/>
        <v>4.0000000000000002E-4</v>
      </c>
      <c r="AB1179" s="4">
        <f t="shared" si="195"/>
        <v>4.0000000000000002E-4</v>
      </c>
      <c r="AC1179" s="4">
        <f t="shared" si="194"/>
        <v>3.1210884353741497E-3</v>
      </c>
      <c r="AD1179" s="4">
        <f t="shared" si="194"/>
        <v>2.9357725049809821E-3</v>
      </c>
      <c r="AE1179" s="5">
        <f t="shared" si="194"/>
        <v>2.1292878478226694E-3</v>
      </c>
      <c r="AF1179"/>
      <c r="AG1179" s="3">
        <f t="shared" si="200"/>
        <v>4.0000000000000002E-4</v>
      </c>
      <c r="AH1179" s="5">
        <f t="shared" si="201"/>
        <v>2.7287162627259338E-3</v>
      </c>
      <c r="AI1179"/>
      <c r="AJ1179" s="3">
        <f t="shared" si="202"/>
        <v>1.6666249200929874E-2</v>
      </c>
      <c r="AK1179" s="4">
        <f t="shared" si="196"/>
        <v>1.6666249200929874E-2</v>
      </c>
      <c r="AL1179" s="4">
        <f t="shared" si="203"/>
        <v>1.6666249200929874E-2</v>
      </c>
      <c r="AM1179" s="4">
        <f t="shared" si="197"/>
        <v>6.8217906568148345</v>
      </c>
      <c r="AN1179" s="4">
        <f t="shared" si="198"/>
        <v>2.7701504830355859</v>
      </c>
      <c r="AO1179" s="4" t="str">
        <f t="shared" si="199"/>
        <v>K01912</v>
      </c>
      <c r="AP1179" s="16" t="str">
        <f t="shared" si="204"/>
        <v>#FF8000</v>
      </c>
    </row>
    <row r="1180" spans="1:42" x14ac:dyDescent="0.35">
      <c r="A1180" s="3" t="s">
        <v>4703</v>
      </c>
      <c r="B1180" s="4"/>
      <c r="C1180" s="4"/>
      <c r="D1180" s="23" t="s">
        <v>32</v>
      </c>
      <c r="E1180" s="4" t="s">
        <v>101</v>
      </c>
      <c r="F1180" s="4" t="s">
        <v>34</v>
      </c>
      <c r="G1180" s="4"/>
      <c r="H1180" s="4"/>
      <c r="I1180" s="4"/>
      <c r="J1180" s="4"/>
      <c r="K1180" s="4"/>
      <c r="L1180" s="4"/>
      <c r="M1180" s="4" t="s">
        <v>571</v>
      </c>
      <c r="N1180" s="4" t="s">
        <v>41</v>
      </c>
      <c r="O1180" s="4" t="s">
        <v>50</v>
      </c>
      <c r="P1180" s="4" t="s">
        <v>50</v>
      </c>
      <c r="Q1180" s="4" t="s">
        <v>2622</v>
      </c>
      <c r="R1180" s="4">
        <v>70.5</v>
      </c>
      <c r="S1180" s="4">
        <v>0</v>
      </c>
      <c r="T1180" s="4">
        <v>0</v>
      </c>
      <c r="U1180" s="4">
        <v>0</v>
      </c>
      <c r="V1180" s="4">
        <v>5</v>
      </c>
      <c r="W1180" s="4">
        <v>5</v>
      </c>
      <c r="X1180" s="5">
        <v>5</v>
      </c>
      <c r="Z1180" s="3">
        <f t="shared" si="195"/>
        <v>4.0000000000000002E-4</v>
      </c>
      <c r="AA1180" s="4">
        <f t="shared" si="195"/>
        <v>4.0000000000000002E-4</v>
      </c>
      <c r="AB1180" s="4">
        <f t="shared" si="195"/>
        <v>4.0000000000000002E-4</v>
      </c>
      <c r="AC1180" s="4">
        <f t="shared" si="194"/>
        <v>2.667573696145125E-3</v>
      </c>
      <c r="AD1180" s="4">
        <f t="shared" si="194"/>
        <v>1.3056330374932078E-3</v>
      </c>
      <c r="AE1180" s="5">
        <f t="shared" si="194"/>
        <v>1.1860399308284862E-3</v>
      </c>
      <c r="AF1180"/>
      <c r="AG1180" s="3">
        <f t="shared" si="200"/>
        <v>4.0000000000000002E-4</v>
      </c>
      <c r="AH1180" s="5">
        <f t="shared" si="201"/>
        <v>1.7197488881556062E-3</v>
      </c>
      <c r="AI1180"/>
      <c r="AJ1180" s="3">
        <f t="shared" si="202"/>
        <v>0.1088688786831371</v>
      </c>
      <c r="AK1180" s="4">
        <f t="shared" si="196"/>
        <v>0.1088688786831371</v>
      </c>
      <c r="AL1180" s="4">
        <f t="shared" si="203"/>
        <v>1</v>
      </c>
      <c r="AM1180" s="4">
        <f t="shared" si="197"/>
        <v>4.2993722203890155</v>
      </c>
      <c r="AN1180" s="4">
        <f t="shared" si="198"/>
        <v>0</v>
      </c>
      <c r="AO1180" s="4">
        <f t="shared" si="199"/>
        <v>0</v>
      </c>
      <c r="AP1180" s="16" t="str">
        <f t="shared" si="204"/>
        <v>#00FF00</v>
      </c>
    </row>
    <row r="1181" spans="1:42" x14ac:dyDescent="0.35">
      <c r="A1181" s="3" t="s">
        <v>4704</v>
      </c>
      <c r="B1181" s="4" t="s">
        <v>4705</v>
      </c>
      <c r="C1181" s="4"/>
      <c r="D1181" s="23" t="s">
        <v>32</v>
      </c>
      <c r="E1181" s="4" t="s">
        <v>33</v>
      </c>
      <c r="F1181" s="4" t="s">
        <v>34</v>
      </c>
      <c r="G1181" s="4" t="s">
        <v>35</v>
      </c>
      <c r="H1181" s="4" t="s">
        <v>36</v>
      </c>
      <c r="I1181" s="4" t="s">
        <v>37</v>
      </c>
      <c r="J1181" s="4" t="s">
        <v>38</v>
      </c>
      <c r="K1181" s="4" t="s">
        <v>32</v>
      </c>
      <c r="L1181" s="4" t="s">
        <v>373</v>
      </c>
      <c r="M1181" s="4" t="s">
        <v>642</v>
      </c>
      <c r="N1181" s="4" t="s">
        <v>41</v>
      </c>
      <c r="O1181" s="4" t="s">
        <v>4706</v>
      </c>
      <c r="P1181" s="4" t="s">
        <v>4707</v>
      </c>
      <c r="Q1181" s="4" t="s">
        <v>4708</v>
      </c>
      <c r="R1181" s="4">
        <v>69.8</v>
      </c>
      <c r="S1181" s="4">
        <v>1</v>
      </c>
      <c r="T1181" s="4">
        <v>0</v>
      </c>
      <c r="U1181" s="4">
        <v>1</v>
      </c>
      <c r="V1181" s="4">
        <v>0</v>
      </c>
      <c r="W1181" s="4">
        <v>1</v>
      </c>
      <c r="X1181" s="5">
        <v>2</v>
      </c>
      <c r="Z1181" s="3">
        <f t="shared" si="195"/>
        <v>1.7641379310344828E-2</v>
      </c>
      <c r="AA1181" s="4">
        <f t="shared" si="195"/>
        <v>4.0000000000000002E-4</v>
      </c>
      <c r="AB1181" s="4">
        <f t="shared" si="195"/>
        <v>7.9187969924812019E-3</v>
      </c>
      <c r="AC1181" s="4">
        <f t="shared" si="194"/>
        <v>4.0000000000000002E-4</v>
      </c>
      <c r="AD1181" s="4">
        <f t="shared" si="194"/>
        <v>5.8112660749864162E-4</v>
      </c>
      <c r="AE1181" s="5">
        <f t="shared" si="194"/>
        <v>7.1441597233139447E-4</v>
      </c>
      <c r="AF1181"/>
      <c r="AG1181" s="3">
        <f t="shared" si="200"/>
        <v>8.6533921009420093E-3</v>
      </c>
      <c r="AH1181" s="5">
        <f t="shared" si="201"/>
        <v>5.6518085994334535E-4</v>
      </c>
      <c r="AI1181"/>
      <c r="AJ1181" s="3">
        <f t="shared" si="202"/>
        <v>0.25032103081479584</v>
      </c>
      <c r="AK1181" s="4">
        <f t="shared" si="196"/>
        <v>0.25032103081479584</v>
      </c>
      <c r="AL1181" s="4">
        <f t="shared" si="203"/>
        <v>1</v>
      </c>
      <c r="AM1181" s="4">
        <f t="shared" si="197"/>
        <v>6.5313215135810121E-2</v>
      </c>
      <c r="AN1181" s="4">
        <f t="shared" si="198"/>
        <v>0</v>
      </c>
      <c r="AO1181" s="4" t="str">
        <f t="shared" si="199"/>
        <v>K07012</v>
      </c>
      <c r="AP1181" s="16" t="str">
        <f t="shared" si="204"/>
        <v>#00FF00</v>
      </c>
    </row>
    <row r="1182" spans="1:42" x14ac:dyDescent="0.35">
      <c r="A1182" s="3" t="s">
        <v>4709</v>
      </c>
      <c r="B1182" s="4"/>
      <c r="C1182" s="4"/>
      <c r="D1182" s="23" t="s">
        <v>32</v>
      </c>
      <c r="E1182" s="4" t="s">
        <v>33</v>
      </c>
      <c r="F1182" s="4" t="s">
        <v>34</v>
      </c>
      <c r="G1182" s="4" t="s">
        <v>35</v>
      </c>
      <c r="H1182" s="4" t="s">
        <v>36</v>
      </c>
      <c r="I1182" s="4" t="s">
        <v>37</v>
      </c>
      <c r="J1182" s="4" t="s">
        <v>38</v>
      </c>
      <c r="K1182" s="4" t="s">
        <v>32</v>
      </c>
      <c r="L1182" s="4" t="s">
        <v>39</v>
      </c>
      <c r="M1182" s="4" t="s">
        <v>577</v>
      </c>
      <c r="N1182" s="4" t="s">
        <v>41</v>
      </c>
      <c r="O1182" s="4" t="s">
        <v>50</v>
      </c>
      <c r="P1182" s="4" t="s">
        <v>50</v>
      </c>
      <c r="Q1182" s="4" t="s">
        <v>51</v>
      </c>
      <c r="R1182" s="4">
        <v>92.8</v>
      </c>
      <c r="S1182" s="4">
        <v>0</v>
      </c>
      <c r="T1182" s="4">
        <v>0</v>
      </c>
      <c r="U1182" s="4">
        <v>0</v>
      </c>
      <c r="V1182" s="4">
        <v>0</v>
      </c>
      <c r="W1182" s="4">
        <v>3</v>
      </c>
      <c r="X1182" s="5">
        <v>2</v>
      </c>
      <c r="Z1182" s="3">
        <f t="shared" si="195"/>
        <v>4.0000000000000002E-4</v>
      </c>
      <c r="AA1182" s="4">
        <f t="shared" si="195"/>
        <v>4.0000000000000002E-4</v>
      </c>
      <c r="AB1182" s="4">
        <f t="shared" si="195"/>
        <v>4.0000000000000002E-4</v>
      </c>
      <c r="AC1182" s="4">
        <f t="shared" si="194"/>
        <v>4.0000000000000002E-4</v>
      </c>
      <c r="AD1182" s="4">
        <f t="shared" si="194"/>
        <v>9.4337982249592472E-4</v>
      </c>
      <c r="AE1182" s="5">
        <f t="shared" si="194"/>
        <v>7.1441597233139447E-4</v>
      </c>
      <c r="AF1182"/>
      <c r="AG1182" s="3">
        <f t="shared" si="200"/>
        <v>4.0000000000000002E-4</v>
      </c>
      <c r="AH1182" s="5">
        <f t="shared" si="201"/>
        <v>6.8593193160910646E-4</v>
      </c>
      <c r="AI1182"/>
      <c r="AJ1182" s="3">
        <f t="shared" si="202"/>
        <v>0.2111224808231208</v>
      </c>
      <c r="AK1182" s="4">
        <f t="shared" si="196"/>
        <v>0.2111224808231208</v>
      </c>
      <c r="AL1182" s="4">
        <f t="shared" si="203"/>
        <v>1</v>
      </c>
      <c r="AM1182" s="4">
        <f t="shared" si="197"/>
        <v>1.7148298290227662</v>
      </c>
      <c r="AN1182" s="4">
        <f t="shared" si="198"/>
        <v>0</v>
      </c>
      <c r="AO1182" s="4">
        <f t="shared" si="199"/>
        <v>0</v>
      </c>
      <c r="AP1182" s="16" t="str">
        <f t="shared" si="204"/>
        <v>#00FF00</v>
      </c>
    </row>
    <row r="1183" spans="1:42" x14ac:dyDescent="0.35">
      <c r="A1183" s="3" t="s">
        <v>4710</v>
      </c>
      <c r="B1183" s="4" t="s">
        <v>4711</v>
      </c>
      <c r="C1183" s="4" t="s">
        <v>4029</v>
      </c>
      <c r="D1183" s="23" t="s">
        <v>32</v>
      </c>
      <c r="E1183" s="4" t="s">
        <v>101</v>
      </c>
      <c r="F1183" s="4" t="s">
        <v>34</v>
      </c>
      <c r="G1183" s="4"/>
      <c r="H1183" s="4"/>
      <c r="I1183" s="4"/>
      <c r="J1183" s="4"/>
      <c r="K1183" s="4"/>
      <c r="L1183" s="4"/>
      <c r="M1183" s="4" t="s">
        <v>600</v>
      </c>
      <c r="N1183" s="4" t="s">
        <v>41</v>
      </c>
      <c r="O1183" s="4" t="s">
        <v>4712</v>
      </c>
      <c r="P1183" s="4" t="s">
        <v>4713</v>
      </c>
      <c r="Q1183" s="4" t="s">
        <v>4714</v>
      </c>
      <c r="R1183" s="4">
        <v>92.9</v>
      </c>
      <c r="S1183" s="4">
        <v>0</v>
      </c>
      <c r="T1183" s="4">
        <v>0</v>
      </c>
      <c r="U1183" s="4">
        <v>0</v>
      </c>
      <c r="V1183" s="4">
        <v>3</v>
      </c>
      <c r="W1183" s="4">
        <v>13</v>
      </c>
      <c r="X1183" s="5">
        <v>12</v>
      </c>
      <c r="Z1183" s="3">
        <f t="shared" si="195"/>
        <v>4.0000000000000002E-4</v>
      </c>
      <c r="AA1183" s="4">
        <f t="shared" si="195"/>
        <v>4.0000000000000002E-4</v>
      </c>
      <c r="AB1183" s="4">
        <f t="shared" si="195"/>
        <v>4.0000000000000002E-4</v>
      </c>
      <c r="AC1183" s="4">
        <f t="shared" si="194"/>
        <v>1.7605442176870747E-3</v>
      </c>
      <c r="AD1183" s="4">
        <f t="shared" si="194"/>
        <v>2.7546458974823402E-3</v>
      </c>
      <c r="AE1183" s="5">
        <f t="shared" si="194"/>
        <v>2.2864958339883666E-3</v>
      </c>
      <c r="AF1183"/>
      <c r="AG1183" s="3">
        <f t="shared" si="200"/>
        <v>4.0000000000000002E-4</v>
      </c>
      <c r="AH1183" s="5">
        <f t="shared" si="201"/>
        <v>2.2672286497192602E-3</v>
      </c>
      <c r="AI1183"/>
      <c r="AJ1183" s="3">
        <f t="shared" si="202"/>
        <v>2.2839895841133464E-2</v>
      </c>
      <c r="AK1183" s="4">
        <f t="shared" si="196"/>
        <v>2.2839895841133464E-2</v>
      </c>
      <c r="AL1183" s="4">
        <f t="shared" si="203"/>
        <v>2.2839895841133464E-2</v>
      </c>
      <c r="AM1183" s="4">
        <f t="shared" si="197"/>
        <v>5.6680716242981504</v>
      </c>
      <c r="AN1183" s="4">
        <f t="shared" si="198"/>
        <v>2.5028579889134601</v>
      </c>
      <c r="AO1183" s="4" t="str">
        <f t="shared" si="199"/>
        <v>K00187</v>
      </c>
      <c r="AP1183" s="16" t="str">
        <f t="shared" si="204"/>
        <v>#FF8000</v>
      </c>
    </row>
    <row r="1184" spans="1:42" x14ac:dyDescent="0.35">
      <c r="A1184" s="3" t="s">
        <v>4715</v>
      </c>
      <c r="B1184" s="4" t="s">
        <v>2864</v>
      </c>
      <c r="C1184" s="4" t="s">
        <v>2865</v>
      </c>
      <c r="D1184" s="23" t="s">
        <v>32</v>
      </c>
      <c r="E1184" s="4" t="s">
        <v>101</v>
      </c>
      <c r="F1184" s="4" t="s">
        <v>34</v>
      </c>
      <c r="G1184" s="4"/>
      <c r="H1184" s="4"/>
      <c r="I1184" s="4"/>
      <c r="J1184" s="4"/>
      <c r="K1184" s="4"/>
      <c r="L1184" s="4"/>
      <c r="M1184" s="4" t="s">
        <v>586</v>
      </c>
      <c r="N1184" s="4" t="s">
        <v>41</v>
      </c>
      <c r="O1184" s="4" t="s">
        <v>1322</v>
      </c>
      <c r="P1184" s="4" t="s">
        <v>1323</v>
      </c>
      <c r="Q1184" s="4" t="s">
        <v>67</v>
      </c>
      <c r="R1184" s="4">
        <v>94.7</v>
      </c>
      <c r="S1184" s="4">
        <v>0</v>
      </c>
      <c r="T1184" s="4">
        <v>0</v>
      </c>
      <c r="U1184" s="4">
        <v>0</v>
      </c>
      <c r="V1184" s="4">
        <v>0</v>
      </c>
      <c r="W1184" s="4">
        <v>0</v>
      </c>
      <c r="X1184" s="5">
        <v>0</v>
      </c>
      <c r="Z1184" s="3">
        <f t="shared" si="195"/>
        <v>4.0000000000000002E-4</v>
      </c>
      <c r="AA1184" s="4">
        <f t="shared" si="195"/>
        <v>4.0000000000000002E-4</v>
      </c>
      <c r="AB1184" s="4">
        <f t="shared" si="195"/>
        <v>4.0000000000000002E-4</v>
      </c>
      <c r="AC1184" s="4">
        <f t="shared" si="194"/>
        <v>4.0000000000000002E-4</v>
      </c>
      <c r="AD1184" s="4">
        <f t="shared" si="194"/>
        <v>4.0000000000000002E-4</v>
      </c>
      <c r="AE1184" s="5">
        <f t="shared" si="194"/>
        <v>4.0000000000000002E-4</v>
      </c>
      <c r="AF1184"/>
      <c r="AG1184" s="3">
        <f t="shared" si="200"/>
        <v>4.0000000000000002E-4</v>
      </c>
      <c r="AH1184" s="5">
        <f t="shared" si="201"/>
        <v>4.0000000000000002E-4</v>
      </c>
      <c r="AI1184"/>
      <c r="AJ1184" s="3" t="e">
        <f t="shared" si="202"/>
        <v>#DIV/0!</v>
      </c>
      <c r="AK1184" s="4">
        <f t="shared" si="196"/>
        <v>1</v>
      </c>
      <c r="AL1184" s="4">
        <f t="shared" si="203"/>
        <v>1</v>
      </c>
      <c r="AM1184" s="4">
        <f t="shared" si="197"/>
        <v>1</v>
      </c>
      <c r="AN1184" s="4">
        <f t="shared" si="198"/>
        <v>0</v>
      </c>
      <c r="AO1184" s="4" t="str">
        <f t="shared" si="199"/>
        <v>K02013</v>
      </c>
      <c r="AP1184" s="16" t="str">
        <f t="shared" si="204"/>
        <v>#00FF00</v>
      </c>
    </row>
    <row r="1185" spans="1:42" x14ac:dyDescent="0.35">
      <c r="A1185" s="3" t="s">
        <v>4716</v>
      </c>
      <c r="B1185" s="4"/>
      <c r="C1185" s="4"/>
      <c r="D1185" s="23" t="s">
        <v>32</v>
      </c>
      <c r="E1185" s="4" t="s">
        <v>72</v>
      </c>
      <c r="F1185" s="4" t="s">
        <v>34</v>
      </c>
      <c r="G1185" s="4" t="s">
        <v>4717</v>
      </c>
      <c r="H1185" s="4" t="s">
        <v>4717</v>
      </c>
      <c r="I1185" s="4" t="s">
        <v>4717</v>
      </c>
      <c r="J1185" s="4" t="s">
        <v>4717</v>
      </c>
      <c r="K1185" s="4" t="s">
        <v>4717</v>
      </c>
      <c r="L1185" s="4" t="s">
        <v>4717</v>
      </c>
      <c r="M1185" s="4" t="s">
        <v>79</v>
      </c>
      <c r="N1185" s="4" t="s">
        <v>41</v>
      </c>
      <c r="O1185" s="4" t="s">
        <v>50</v>
      </c>
      <c r="P1185" s="4" t="s">
        <v>50</v>
      </c>
      <c r="Q1185" s="4" t="s">
        <v>4718</v>
      </c>
      <c r="R1185" s="4">
        <v>55.9</v>
      </c>
      <c r="S1185" s="4">
        <v>0</v>
      </c>
      <c r="T1185" s="4">
        <v>0</v>
      </c>
      <c r="U1185" s="4">
        <v>0</v>
      </c>
      <c r="V1185" s="4">
        <v>0</v>
      </c>
      <c r="W1185" s="4">
        <v>2</v>
      </c>
      <c r="X1185" s="5">
        <v>10</v>
      </c>
      <c r="Z1185" s="3">
        <f t="shared" si="195"/>
        <v>4.0000000000000002E-4</v>
      </c>
      <c r="AA1185" s="4">
        <f t="shared" si="195"/>
        <v>4.0000000000000002E-4</v>
      </c>
      <c r="AB1185" s="4">
        <f t="shared" si="195"/>
        <v>4.0000000000000002E-4</v>
      </c>
      <c r="AC1185" s="4">
        <f t="shared" si="194"/>
        <v>4.0000000000000002E-4</v>
      </c>
      <c r="AD1185" s="4">
        <f t="shared" si="194"/>
        <v>7.6225321499728306E-4</v>
      </c>
      <c r="AE1185" s="5">
        <f t="shared" si="194"/>
        <v>1.9720798616569722E-3</v>
      </c>
      <c r="AF1185"/>
      <c r="AG1185" s="3">
        <f t="shared" si="200"/>
        <v>4.0000000000000002E-4</v>
      </c>
      <c r="AH1185" s="5">
        <f t="shared" si="201"/>
        <v>1.0447776922180851E-3</v>
      </c>
      <c r="AI1185"/>
      <c r="AJ1185" s="3">
        <f t="shared" si="202"/>
        <v>0.3077520075856649</v>
      </c>
      <c r="AK1185" s="4">
        <f t="shared" si="196"/>
        <v>0.3077520075856649</v>
      </c>
      <c r="AL1185" s="4">
        <f t="shared" si="203"/>
        <v>1</v>
      </c>
      <c r="AM1185" s="4">
        <f t="shared" si="197"/>
        <v>2.6119442305452125</v>
      </c>
      <c r="AN1185" s="4">
        <f t="shared" si="198"/>
        <v>0</v>
      </c>
      <c r="AO1185" s="4">
        <f t="shared" si="199"/>
        <v>0</v>
      </c>
      <c r="AP1185" s="16" t="str">
        <f t="shared" si="204"/>
        <v>#00FF00</v>
      </c>
    </row>
    <row r="1186" spans="1:42" x14ac:dyDescent="0.35">
      <c r="A1186" s="3" t="s">
        <v>4719</v>
      </c>
      <c r="B1186" s="4" t="s">
        <v>4720</v>
      </c>
      <c r="C1186" s="4" t="s">
        <v>4721</v>
      </c>
      <c r="D1186" s="23" t="s">
        <v>32</v>
      </c>
      <c r="E1186" s="4" t="s">
        <v>101</v>
      </c>
      <c r="F1186" s="4" t="s">
        <v>34</v>
      </c>
      <c r="G1186" s="4"/>
      <c r="H1186" s="4"/>
      <c r="I1186" s="4"/>
      <c r="J1186" s="4"/>
      <c r="K1186" s="4"/>
      <c r="L1186" s="4"/>
      <c r="M1186" s="4" t="s">
        <v>64</v>
      </c>
      <c r="N1186" s="4" t="s">
        <v>41</v>
      </c>
      <c r="O1186" s="4" t="s">
        <v>4722</v>
      </c>
      <c r="P1186" s="4" t="s">
        <v>4723</v>
      </c>
      <c r="Q1186" s="4" t="s">
        <v>4724</v>
      </c>
      <c r="R1186" s="4">
        <v>92.1</v>
      </c>
      <c r="S1186" s="4">
        <v>0</v>
      </c>
      <c r="T1186" s="4">
        <v>0</v>
      </c>
      <c r="U1186" s="4">
        <v>0</v>
      </c>
      <c r="V1186" s="4">
        <v>5</v>
      </c>
      <c r="W1186" s="4">
        <v>11</v>
      </c>
      <c r="X1186" s="5">
        <v>16</v>
      </c>
      <c r="Z1186" s="3">
        <f t="shared" si="195"/>
        <v>4.0000000000000002E-4</v>
      </c>
      <c r="AA1186" s="4">
        <f t="shared" si="195"/>
        <v>4.0000000000000002E-4</v>
      </c>
      <c r="AB1186" s="4">
        <f t="shared" si="195"/>
        <v>4.0000000000000002E-4</v>
      </c>
      <c r="AC1186" s="4">
        <f t="shared" si="194"/>
        <v>2.667573696145125E-3</v>
      </c>
      <c r="AD1186" s="4">
        <f t="shared" si="194"/>
        <v>2.3923926824850573E-3</v>
      </c>
      <c r="AE1186" s="5">
        <f t="shared" si="194"/>
        <v>2.9153277786511558E-3</v>
      </c>
      <c r="AF1186"/>
      <c r="AG1186" s="3">
        <f t="shared" si="200"/>
        <v>4.0000000000000002E-4</v>
      </c>
      <c r="AH1186" s="5">
        <f t="shared" si="201"/>
        <v>2.6584313857604459E-3</v>
      </c>
      <c r="AI1186"/>
      <c r="AJ1186" s="3">
        <f t="shared" si="202"/>
        <v>4.442190898926569E-3</v>
      </c>
      <c r="AK1186" s="4">
        <f t="shared" si="196"/>
        <v>4.442190898926569E-3</v>
      </c>
      <c r="AL1186" s="4">
        <f t="shared" si="203"/>
        <v>4.442190898926569E-3</v>
      </c>
      <c r="AM1186" s="4">
        <f t="shared" si="197"/>
        <v>6.6460784644011142</v>
      </c>
      <c r="AN1186" s="4">
        <f t="shared" si="198"/>
        <v>2.7325033257615341</v>
      </c>
      <c r="AO1186" s="4" t="str">
        <f t="shared" si="199"/>
        <v>K04566</v>
      </c>
      <c r="AP1186" s="16" t="str">
        <f t="shared" si="204"/>
        <v>#FF8000</v>
      </c>
    </row>
    <row r="1187" spans="1:42" x14ac:dyDescent="0.35">
      <c r="A1187" s="3" t="s">
        <v>4725</v>
      </c>
      <c r="B1187" s="4" t="s">
        <v>4726</v>
      </c>
      <c r="C1187" s="4" t="s">
        <v>1719</v>
      </c>
      <c r="D1187" s="23" t="s">
        <v>32</v>
      </c>
      <c r="E1187" s="4" t="s">
        <v>33</v>
      </c>
      <c r="F1187" s="4" t="s">
        <v>34</v>
      </c>
      <c r="G1187" s="4" t="s">
        <v>35</v>
      </c>
      <c r="H1187" s="4" t="s">
        <v>36</v>
      </c>
      <c r="I1187" s="4" t="s">
        <v>37</v>
      </c>
      <c r="J1187" s="4" t="s">
        <v>38</v>
      </c>
      <c r="K1187" s="4" t="s">
        <v>32</v>
      </c>
      <c r="L1187" s="4" t="s">
        <v>39</v>
      </c>
      <c r="M1187" s="4" t="s">
        <v>105</v>
      </c>
      <c r="N1187" s="4" t="s">
        <v>41</v>
      </c>
      <c r="O1187" s="4" t="s">
        <v>4727</v>
      </c>
      <c r="P1187" s="4" t="s">
        <v>4728</v>
      </c>
      <c r="Q1187" s="4" t="s">
        <v>4729</v>
      </c>
      <c r="R1187" s="4">
        <v>81</v>
      </c>
      <c r="S1187" s="4">
        <v>0</v>
      </c>
      <c r="T1187" s="4">
        <v>0</v>
      </c>
      <c r="U1187" s="4">
        <v>0</v>
      </c>
      <c r="V1187" s="4">
        <v>0</v>
      </c>
      <c r="W1187" s="4">
        <v>4</v>
      </c>
      <c r="X1187" s="5">
        <v>6</v>
      </c>
      <c r="Z1187" s="3">
        <f t="shared" si="195"/>
        <v>4.0000000000000002E-4</v>
      </c>
      <c r="AA1187" s="4">
        <f t="shared" si="195"/>
        <v>4.0000000000000002E-4</v>
      </c>
      <c r="AB1187" s="4">
        <f t="shared" si="195"/>
        <v>4.0000000000000002E-4</v>
      </c>
      <c r="AC1187" s="4">
        <f t="shared" si="194"/>
        <v>4.0000000000000002E-4</v>
      </c>
      <c r="AD1187" s="4">
        <f t="shared" si="194"/>
        <v>1.1245064299945662E-3</v>
      </c>
      <c r="AE1187" s="5">
        <f t="shared" si="194"/>
        <v>1.3432479169941834E-3</v>
      </c>
      <c r="AF1187"/>
      <c r="AG1187" s="3">
        <f t="shared" si="200"/>
        <v>4.0000000000000002E-4</v>
      </c>
      <c r="AH1187" s="5">
        <f t="shared" si="201"/>
        <v>9.5591811566291646E-4</v>
      </c>
      <c r="AI1187"/>
      <c r="AJ1187" s="3">
        <f t="shared" si="202"/>
        <v>0.19043708537264903</v>
      </c>
      <c r="AK1187" s="4">
        <f t="shared" si="196"/>
        <v>0.19043708537264903</v>
      </c>
      <c r="AL1187" s="4">
        <f t="shared" si="203"/>
        <v>1</v>
      </c>
      <c r="AM1187" s="4">
        <f t="shared" si="197"/>
        <v>2.3897952891572909</v>
      </c>
      <c r="AN1187" s="4">
        <f t="shared" si="198"/>
        <v>0</v>
      </c>
      <c r="AO1187" s="4" t="str">
        <f t="shared" si="199"/>
        <v>K15635</v>
      </c>
      <c r="AP1187" s="16" t="str">
        <f t="shared" si="204"/>
        <v>#00FF00</v>
      </c>
    </row>
    <row r="1188" spans="1:42" x14ac:dyDescent="0.35">
      <c r="A1188" s="3" t="s">
        <v>4730</v>
      </c>
      <c r="B1188" s="4" t="s">
        <v>4731</v>
      </c>
      <c r="C1188" s="4" t="s">
        <v>3666</v>
      </c>
      <c r="D1188" s="23" t="s">
        <v>32</v>
      </c>
      <c r="E1188" s="4" t="s">
        <v>33</v>
      </c>
      <c r="F1188" s="4" t="s">
        <v>34</v>
      </c>
      <c r="G1188" s="4" t="s">
        <v>35</v>
      </c>
      <c r="H1188" s="4" t="s">
        <v>36</v>
      </c>
      <c r="I1188" s="4" t="s">
        <v>37</v>
      </c>
      <c r="J1188" s="4" t="s">
        <v>38</v>
      </c>
      <c r="K1188" s="4" t="s">
        <v>32</v>
      </c>
      <c r="L1188" s="4" t="s">
        <v>39</v>
      </c>
      <c r="M1188" s="4" t="s">
        <v>666</v>
      </c>
      <c r="N1188" s="4" t="s">
        <v>41</v>
      </c>
      <c r="O1188" s="4" t="s">
        <v>4732</v>
      </c>
      <c r="P1188" s="4" t="s">
        <v>4733</v>
      </c>
      <c r="Q1188" s="4" t="s">
        <v>4734</v>
      </c>
      <c r="R1188" s="4">
        <v>79.8</v>
      </c>
      <c r="S1188" s="4">
        <v>0</v>
      </c>
      <c r="T1188" s="4">
        <v>0</v>
      </c>
      <c r="U1188" s="4">
        <v>0</v>
      </c>
      <c r="V1188" s="4">
        <v>6</v>
      </c>
      <c r="W1188" s="4">
        <v>11</v>
      </c>
      <c r="X1188" s="5">
        <v>14</v>
      </c>
      <c r="Z1188" s="3">
        <f t="shared" si="195"/>
        <v>4.0000000000000002E-4</v>
      </c>
      <c r="AA1188" s="4">
        <f t="shared" si="195"/>
        <v>4.0000000000000002E-4</v>
      </c>
      <c r="AB1188" s="4">
        <f t="shared" si="195"/>
        <v>4.0000000000000002E-4</v>
      </c>
      <c r="AC1188" s="4">
        <f t="shared" si="194"/>
        <v>3.1210884353741497E-3</v>
      </c>
      <c r="AD1188" s="4">
        <f t="shared" si="194"/>
        <v>2.3923926824850573E-3</v>
      </c>
      <c r="AE1188" s="5">
        <f t="shared" si="194"/>
        <v>2.6009118063197614E-3</v>
      </c>
      <c r="AF1188"/>
      <c r="AG1188" s="3">
        <f t="shared" si="200"/>
        <v>4.0000000000000002E-4</v>
      </c>
      <c r="AH1188" s="5">
        <f t="shared" si="201"/>
        <v>2.7047976413929896E-3</v>
      </c>
      <c r="AI1188"/>
      <c r="AJ1188" s="3">
        <f t="shared" si="202"/>
        <v>8.7224586199978246E-3</v>
      </c>
      <c r="AK1188" s="4">
        <f t="shared" si="196"/>
        <v>8.7224586199978246E-3</v>
      </c>
      <c r="AL1188" s="4">
        <f t="shared" si="203"/>
        <v>8.7224586199978246E-3</v>
      </c>
      <c r="AM1188" s="4">
        <f t="shared" si="197"/>
        <v>6.7619941034824738</v>
      </c>
      <c r="AN1188" s="4">
        <f t="shared" si="198"/>
        <v>2.7574487581892462</v>
      </c>
      <c r="AO1188" s="4" t="str">
        <f t="shared" si="199"/>
        <v>K03386</v>
      </c>
      <c r="AP1188" s="16" t="str">
        <f t="shared" si="204"/>
        <v>#FF8000</v>
      </c>
    </row>
    <row r="1189" spans="1:42" x14ac:dyDescent="0.35">
      <c r="A1189" s="3" t="s">
        <v>4735</v>
      </c>
      <c r="B1189" s="4" t="s">
        <v>4736</v>
      </c>
      <c r="C1189" s="4" t="s">
        <v>4737</v>
      </c>
      <c r="D1189" s="23" t="s">
        <v>32</v>
      </c>
      <c r="E1189" s="4" t="s">
        <v>33</v>
      </c>
      <c r="F1189" s="4" t="s">
        <v>34</v>
      </c>
      <c r="G1189" s="4" t="s">
        <v>35</v>
      </c>
      <c r="H1189" s="4" t="s">
        <v>36</v>
      </c>
      <c r="I1189" s="4" t="s">
        <v>37</v>
      </c>
      <c r="J1189" s="4" t="s">
        <v>38</v>
      </c>
      <c r="K1189" s="4" t="s">
        <v>32</v>
      </c>
      <c r="L1189" s="4" t="s">
        <v>39</v>
      </c>
      <c r="M1189" s="4" t="s">
        <v>143</v>
      </c>
      <c r="N1189" s="4" t="s">
        <v>41</v>
      </c>
      <c r="O1189" s="4" t="s">
        <v>4738</v>
      </c>
      <c r="P1189" s="4" t="s">
        <v>4739</v>
      </c>
      <c r="Q1189" s="4" t="s">
        <v>4740</v>
      </c>
      <c r="R1189" s="4">
        <v>92.7</v>
      </c>
      <c r="S1189" s="4">
        <v>0</v>
      </c>
      <c r="T1189" s="4">
        <v>0</v>
      </c>
      <c r="U1189" s="4">
        <v>0</v>
      </c>
      <c r="V1189" s="4">
        <v>0</v>
      </c>
      <c r="W1189" s="4">
        <v>3</v>
      </c>
      <c r="X1189" s="5">
        <v>7</v>
      </c>
      <c r="Z1189" s="3">
        <f t="shared" si="195"/>
        <v>4.0000000000000002E-4</v>
      </c>
      <c r="AA1189" s="4">
        <f t="shared" si="195"/>
        <v>4.0000000000000002E-4</v>
      </c>
      <c r="AB1189" s="4">
        <f t="shared" si="195"/>
        <v>4.0000000000000002E-4</v>
      </c>
      <c r="AC1189" s="4">
        <f t="shared" si="194"/>
        <v>4.0000000000000002E-4</v>
      </c>
      <c r="AD1189" s="4">
        <f t="shared" si="194"/>
        <v>9.4337982249592472E-4</v>
      </c>
      <c r="AE1189" s="5">
        <f t="shared" si="194"/>
        <v>1.5004559031598806E-3</v>
      </c>
      <c r="AF1189"/>
      <c r="AG1189" s="3">
        <f t="shared" si="200"/>
        <v>4.0000000000000002E-4</v>
      </c>
      <c r="AH1189" s="5">
        <f t="shared" si="201"/>
        <v>9.4794524188526838E-4</v>
      </c>
      <c r="AI1189"/>
      <c r="AJ1189" s="3">
        <f t="shared" si="202"/>
        <v>0.2267015849452223</v>
      </c>
      <c r="AK1189" s="4">
        <f t="shared" si="196"/>
        <v>0.2267015849452223</v>
      </c>
      <c r="AL1189" s="4">
        <f t="shared" si="203"/>
        <v>1</v>
      </c>
      <c r="AM1189" s="4">
        <f t="shared" si="197"/>
        <v>2.3698631047131706</v>
      </c>
      <c r="AN1189" s="4">
        <f t="shared" si="198"/>
        <v>0</v>
      </c>
      <c r="AO1189" s="4" t="str">
        <f t="shared" si="199"/>
        <v>K01937</v>
      </c>
      <c r="AP1189" s="16" t="str">
        <f t="shared" si="204"/>
        <v>#00FF00</v>
      </c>
    </row>
    <row r="1190" spans="1:42" x14ac:dyDescent="0.35">
      <c r="A1190" s="3" t="s">
        <v>4741</v>
      </c>
      <c r="B1190" s="4" t="s">
        <v>4742</v>
      </c>
      <c r="C1190" s="4"/>
      <c r="D1190" s="23" t="s">
        <v>32</v>
      </c>
      <c r="E1190" s="4" t="s">
        <v>33</v>
      </c>
      <c r="F1190" s="4" t="s">
        <v>34</v>
      </c>
      <c r="G1190" s="4" t="s">
        <v>35</v>
      </c>
      <c r="H1190" s="4" t="s">
        <v>36</v>
      </c>
      <c r="I1190" s="4" t="s">
        <v>37</v>
      </c>
      <c r="J1190" s="4" t="s">
        <v>38</v>
      </c>
      <c r="K1190" s="4" t="s">
        <v>32</v>
      </c>
      <c r="L1190" s="4" t="s">
        <v>39</v>
      </c>
      <c r="M1190" s="4" t="s">
        <v>197</v>
      </c>
      <c r="N1190" s="4" t="s">
        <v>41</v>
      </c>
      <c r="O1190" s="4" t="s">
        <v>4743</v>
      </c>
      <c r="P1190" s="4" t="s">
        <v>4744</v>
      </c>
      <c r="Q1190" s="4" t="s">
        <v>4745</v>
      </c>
      <c r="R1190" s="4">
        <v>96.2</v>
      </c>
      <c r="S1190" s="4">
        <v>0</v>
      </c>
      <c r="T1190" s="4">
        <v>0</v>
      </c>
      <c r="U1190" s="4">
        <v>0</v>
      </c>
      <c r="V1190" s="4">
        <v>0</v>
      </c>
      <c r="W1190" s="4">
        <v>8</v>
      </c>
      <c r="X1190" s="5">
        <v>10</v>
      </c>
      <c r="Z1190" s="3">
        <f t="shared" si="195"/>
        <v>4.0000000000000002E-4</v>
      </c>
      <c r="AA1190" s="4">
        <f t="shared" si="195"/>
        <v>4.0000000000000002E-4</v>
      </c>
      <c r="AB1190" s="4">
        <f t="shared" si="195"/>
        <v>4.0000000000000002E-4</v>
      </c>
      <c r="AC1190" s="4">
        <f t="shared" si="194"/>
        <v>4.0000000000000002E-4</v>
      </c>
      <c r="AD1190" s="4">
        <f t="shared" si="194"/>
        <v>1.8490128599891323E-3</v>
      </c>
      <c r="AE1190" s="5">
        <f t="shared" si="194"/>
        <v>1.9720798616569722E-3</v>
      </c>
      <c r="AF1190"/>
      <c r="AG1190" s="3">
        <f t="shared" si="200"/>
        <v>4.0000000000000002E-4</v>
      </c>
      <c r="AH1190" s="5">
        <f t="shared" si="201"/>
        <v>1.4070309072153682E-3</v>
      </c>
      <c r="AI1190"/>
      <c r="AJ1190" s="3">
        <f t="shared" si="202"/>
        <v>0.1841800306263679</v>
      </c>
      <c r="AK1190" s="4">
        <f t="shared" si="196"/>
        <v>0.1841800306263679</v>
      </c>
      <c r="AL1190" s="4">
        <f t="shared" si="203"/>
        <v>1</v>
      </c>
      <c r="AM1190" s="4">
        <f t="shared" si="197"/>
        <v>3.5175772680384205</v>
      </c>
      <c r="AN1190" s="4">
        <f t="shared" si="198"/>
        <v>0</v>
      </c>
      <c r="AO1190" s="4" t="str">
        <f t="shared" si="199"/>
        <v>K03238</v>
      </c>
      <c r="AP1190" s="16" t="str">
        <f t="shared" si="204"/>
        <v>#00FF00</v>
      </c>
    </row>
    <row r="1191" spans="1:42" x14ac:dyDescent="0.35">
      <c r="A1191" s="3" t="s">
        <v>4746</v>
      </c>
      <c r="B1191" s="4" t="s">
        <v>4747</v>
      </c>
      <c r="C1191" s="4"/>
      <c r="D1191" s="23" t="s">
        <v>32</v>
      </c>
      <c r="E1191" s="4" t="s">
        <v>33</v>
      </c>
      <c r="F1191" s="4" t="s">
        <v>34</v>
      </c>
      <c r="G1191" s="4" t="s">
        <v>35</v>
      </c>
      <c r="H1191" s="4" t="s">
        <v>36</v>
      </c>
      <c r="I1191" s="4" t="s">
        <v>37</v>
      </c>
      <c r="J1191" s="4" t="s">
        <v>38</v>
      </c>
      <c r="K1191" s="4" t="s">
        <v>32</v>
      </c>
      <c r="L1191" s="4" t="s">
        <v>39</v>
      </c>
      <c r="M1191" s="4" t="s">
        <v>56</v>
      </c>
      <c r="N1191" s="4" t="s">
        <v>41</v>
      </c>
      <c r="O1191" s="4" t="s">
        <v>4748</v>
      </c>
      <c r="P1191" s="4" t="s">
        <v>4749</v>
      </c>
      <c r="Q1191" s="4" t="s">
        <v>51</v>
      </c>
      <c r="R1191" s="4">
        <v>82.4</v>
      </c>
      <c r="S1191" s="4">
        <v>0</v>
      </c>
      <c r="T1191" s="4">
        <v>0</v>
      </c>
      <c r="U1191" s="4">
        <v>0</v>
      </c>
      <c r="V1191" s="4">
        <v>1</v>
      </c>
      <c r="W1191" s="4">
        <v>1</v>
      </c>
      <c r="X1191" s="5">
        <v>1</v>
      </c>
      <c r="Z1191" s="3">
        <f t="shared" si="195"/>
        <v>4.0000000000000002E-4</v>
      </c>
      <c r="AA1191" s="4">
        <f t="shared" si="195"/>
        <v>4.0000000000000002E-4</v>
      </c>
      <c r="AB1191" s="4">
        <f t="shared" si="195"/>
        <v>4.0000000000000002E-4</v>
      </c>
      <c r="AC1191" s="4">
        <f t="shared" si="194"/>
        <v>8.5351473922902499E-4</v>
      </c>
      <c r="AD1191" s="4">
        <f t="shared" si="194"/>
        <v>5.8112660749864162E-4</v>
      </c>
      <c r="AE1191" s="5">
        <f t="shared" si="194"/>
        <v>5.5720798616569727E-4</v>
      </c>
      <c r="AF1191"/>
      <c r="AG1191" s="3">
        <f t="shared" si="200"/>
        <v>4.0000000000000002E-4</v>
      </c>
      <c r="AH1191" s="5">
        <f t="shared" si="201"/>
        <v>6.6394977763112133E-4</v>
      </c>
      <c r="AI1191"/>
      <c r="AJ1191" s="3">
        <f t="shared" si="202"/>
        <v>0.1088688786831371</v>
      </c>
      <c r="AK1191" s="4">
        <f t="shared" si="196"/>
        <v>0.1088688786831371</v>
      </c>
      <c r="AL1191" s="4">
        <f t="shared" si="203"/>
        <v>1</v>
      </c>
      <c r="AM1191" s="4">
        <f t="shared" si="197"/>
        <v>1.6598744440778033</v>
      </c>
      <c r="AN1191" s="4">
        <f t="shared" si="198"/>
        <v>0</v>
      </c>
      <c r="AO1191" s="4" t="str">
        <f t="shared" si="199"/>
        <v>K09143</v>
      </c>
      <c r="AP1191" s="16" t="str">
        <f t="shared" si="204"/>
        <v>#00FF00</v>
      </c>
    </row>
    <row r="1192" spans="1:42" x14ac:dyDescent="0.35">
      <c r="A1192" s="3" t="s">
        <v>4750</v>
      </c>
      <c r="B1192" s="4"/>
      <c r="C1192" s="4"/>
      <c r="D1192" s="23" t="s">
        <v>32</v>
      </c>
      <c r="E1192" s="4" t="s">
        <v>33</v>
      </c>
      <c r="F1192" s="4" t="s">
        <v>34</v>
      </c>
      <c r="G1192" s="4" t="s">
        <v>35</v>
      </c>
      <c r="H1192" s="4" t="s">
        <v>36</v>
      </c>
      <c r="I1192" s="4" t="s">
        <v>37</v>
      </c>
      <c r="J1192" s="4" t="s">
        <v>38</v>
      </c>
      <c r="K1192" s="4" t="s">
        <v>32</v>
      </c>
      <c r="L1192" s="4" t="s">
        <v>39</v>
      </c>
      <c r="M1192" s="4" t="s">
        <v>2488</v>
      </c>
      <c r="N1192" s="4" t="s">
        <v>41</v>
      </c>
      <c r="O1192" s="4" t="s">
        <v>4751</v>
      </c>
      <c r="P1192" s="4" t="s">
        <v>4752</v>
      </c>
      <c r="Q1192" s="4" t="s">
        <v>4753</v>
      </c>
      <c r="R1192" s="4">
        <v>51.1</v>
      </c>
      <c r="S1192" s="4">
        <v>0</v>
      </c>
      <c r="T1192" s="4">
        <v>0</v>
      </c>
      <c r="U1192" s="4">
        <v>0</v>
      </c>
      <c r="V1192" s="4">
        <v>0</v>
      </c>
      <c r="W1192" s="4">
        <v>1</v>
      </c>
      <c r="X1192" s="5">
        <v>1</v>
      </c>
      <c r="Z1192" s="3">
        <f t="shared" si="195"/>
        <v>4.0000000000000002E-4</v>
      </c>
      <c r="AA1192" s="4">
        <f t="shared" si="195"/>
        <v>4.0000000000000002E-4</v>
      </c>
      <c r="AB1192" s="4">
        <f t="shared" si="195"/>
        <v>4.0000000000000002E-4</v>
      </c>
      <c r="AC1192" s="4">
        <f t="shared" si="194"/>
        <v>4.0000000000000002E-4</v>
      </c>
      <c r="AD1192" s="4">
        <f t="shared" si="194"/>
        <v>5.8112660749864162E-4</v>
      </c>
      <c r="AE1192" s="5">
        <f t="shared" si="194"/>
        <v>5.5720798616569727E-4</v>
      </c>
      <c r="AF1192"/>
      <c r="AG1192" s="3">
        <f t="shared" si="200"/>
        <v>4.0000000000000002E-4</v>
      </c>
      <c r="AH1192" s="5">
        <f t="shared" si="201"/>
        <v>5.1277819788811288E-4</v>
      </c>
      <c r="AI1192"/>
      <c r="AJ1192" s="3">
        <f t="shared" si="202"/>
        <v>0.18553614898453974</v>
      </c>
      <c r="AK1192" s="4">
        <f t="shared" si="196"/>
        <v>0.18553614898453974</v>
      </c>
      <c r="AL1192" s="4">
        <f t="shared" si="203"/>
        <v>1</v>
      </c>
      <c r="AM1192" s="4">
        <f t="shared" si="197"/>
        <v>1.2819454947202822</v>
      </c>
      <c r="AN1192" s="4">
        <f t="shared" si="198"/>
        <v>0</v>
      </c>
      <c r="AO1192" s="4">
        <f t="shared" si="199"/>
        <v>0</v>
      </c>
      <c r="AP1192" s="16" t="str">
        <f t="shared" si="204"/>
        <v>#00FF00</v>
      </c>
    </row>
    <row r="1193" spans="1:42" x14ac:dyDescent="0.35">
      <c r="A1193" s="3" t="s">
        <v>4754</v>
      </c>
      <c r="B1193" s="4" t="s">
        <v>4755</v>
      </c>
      <c r="C1193" s="4" t="s">
        <v>4756</v>
      </c>
      <c r="D1193" s="23" t="s">
        <v>32</v>
      </c>
      <c r="E1193" s="4" t="s">
        <v>33</v>
      </c>
      <c r="F1193" s="4" t="s">
        <v>34</v>
      </c>
      <c r="G1193" s="4" t="s">
        <v>35</v>
      </c>
      <c r="H1193" s="4" t="s">
        <v>36</v>
      </c>
      <c r="I1193" s="4" t="s">
        <v>37</v>
      </c>
      <c r="J1193" s="4" t="s">
        <v>38</v>
      </c>
      <c r="K1193" s="4" t="s">
        <v>32</v>
      </c>
      <c r="L1193" s="4" t="s">
        <v>39</v>
      </c>
      <c r="M1193" s="4" t="s">
        <v>412</v>
      </c>
      <c r="N1193" s="4" t="s">
        <v>41</v>
      </c>
      <c r="O1193" s="4" t="s">
        <v>4757</v>
      </c>
      <c r="P1193" s="4" t="s">
        <v>4758</v>
      </c>
      <c r="Q1193" s="4" t="s">
        <v>4759</v>
      </c>
      <c r="R1193" s="4">
        <v>89.4</v>
      </c>
      <c r="S1193" s="4">
        <v>0</v>
      </c>
      <c r="T1193" s="4">
        <v>0</v>
      </c>
      <c r="U1193" s="4">
        <v>0</v>
      </c>
      <c r="V1193" s="4">
        <v>1</v>
      </c>
      <c r="W1193" s="4">
        <v>6</v>
      </c>
      <c r="X1193" s="5">
        <v>7</v>
      </c>
      <c r="Z1193" s="3">
        <f t="shared" si="195"/>
        <v>4.0000000000000002E-4</v>
      </c>
      <c r="AA1193" s="4">
        <f t="shared" si="195"/>
        <v>4.0000000000000002E-4</v>
      </c>
      <c r="AB1193" s="4">
        <f t="shared" si="195"/>
        <v>4.0000000000000002E-4</v>
      </c>
      <c r="AC1193" s="4">
        <f t="shared" si="194"/>
        <v>8.5351473922902499E-4</v>
      </c>
      <c r="AD1193" s="4">
        <f t="shared" si="194"/>
        <v>1.4867596449918493E-3</v>
      </c>
      <c r="AE1193" s="5">
        <f t="shared" si="194"/>
        <v>1.5004559031598806E-3</v>
      </c>
      <c r="AF1193"/>
      <c r="AG1193" s="3">
        <f t="shared" si="200"/>
        <v>4.0000000000000002E-4</v>
      </c>
      <c r="AH1193" s="5">
        <f t="shared" si="201"/>
        <v>1.2802434291269182E-3</v>
      </c>
      <c r="AI1193"/>
      <c r="AJ1193" s="3">
        <f t="shared" si="202"/>
        <v>5.405300084112119E-2</v>
      </c>
      <c r="AK1193" s="4">
        <f t="shared" si="196"/>
        <v>5.405300084112119E-2</v>
      </c>
      <c r="AL1193" s="4">
        <f t="shared" si="203"/>
        <v>1</v>
      </c>
      <c r="AM1193" s="4">
        <f t="shared" si="197"/>
        <v>3.2006085728172953</v>
      </c>
      <c r="AN1193" s="4">
        <f t="shared" si="198"/>
        <v>0</v>
      </c>
      <c r="AO1193" s="4" t="str">
        <f t="shared" si="199"/>
        <v>K01867</v>
      </c>
      <c r="AP1193" s="16" t="str">
        <f t="shared" si="204"/>
        <v>#00FF00</v>
      </c>
    </row>
    <row r="1194" spans="1:42" x14ac:dyDescent="0.35">
      <c r="A1194" s="3" t="s">
        <v>4760</v>
      </c>
      <c r="B1194" s="4" t="s">
        <v>4761</v>
      </c>
      <c r="C1194" s="4"/>
      <c r="D1194" s="23" t="s">
        <v>32</v>
      </c>
      <c r="E1194" s="4" t="s">
        <v>33</v>
      </c>
      <c r="F1194" s="4" t="s">
        <v>34</v>
      </c>
      <c r="G1194" s="4" t="s">
        <v>35</v>
      </c>
      <c r="H1194" s="4" t="s">
        <v>36</v>
      </c>
      <c r="I1194" s="4" t="s">
        <v>37</v>
      </c>
      <c r="J1194" s="4" t="s">
        <v>38</v>
      </c>
      <c r="K1194" s="4" t="s">
        <v>32</v>
      </c>
      <c r="L1194" s="4" t="s">
        <v>39</v>
      </c>
      <c r="M1194" s="4" t="s">
        <v>197</v>
      </c>
      <c r="N1194" s="4" t="s">
        <v>41</v>
      </c>
      <c r="O1194" s="4" t="s">
        <v>4762</v>
      </c>
      <c r="P1194" s="4" t="s">
        <v>4763</v>
      </c>
      <c r="Q1194" s="4" t="s">
        <v>121</v>
      </c>
      <c r="R1194" s="4">
        <v>80.5</v>
      </c>
      <c r="S1194" s="4">
        <v>0</v>
      </c>
      <c r="T1194" s="4">
        <v>0</v>
      </c>
      <c r="U1194" s="4">
        <v>0</v>
      </c>
      <c r="V1194" s="4">
        <v>3</v>
      </c>
      <c r="W1194" s="4">
        <v>4</v>
      </c>
      <c r="X1194" s="5">
        <v>3</v>
      </c>
      <c r="Z1194" s="3">
        <f t="shared" si="195"/>
        <v>4.0000000000000002E-4</v>
      </c>
      <c r="AA1194" s="4">
        <f t="shared" si="195"/>
        <v>4.0000000000000002E-4</v>
      </c>
      <c r="AB1194" s="4">
        <f t="shared" si="195"/>
        <v>4.0000000000000002E-4</v>
      </c>
      <c r="AC1194" s="4">
        <f t="shared" si="195"/>
        <v>1.7605442176870747E-3</v>
      </c>
      <c r="AD1194" s="4">
        <f t="shared" si="195"/>
        <v>1.1245064299945662E-3</v>
      </c>
      <c r="AE1194" s="5">
        <f t="shared" si="195"/>
        <v>8.7162395849709167E-4</v>
      </c>
      <c r="AF1194"/>
      <c r="AG1194" s="3">
        <f t="shared" si="200"/>
        <v>4.0000000000000002E-4</v>
      </c>
      <c r="AH1194" s="5">
        <f t="shared" si="201"/>
        <v>1.2522248687262443E-3</v>
      </c>
      <c r="AI1194"/>
      <c r="AJ1194" s="3">
        <f t="shared" si="202"/>
        <v>8.4285240095310243E-2</v>
      </c>
      <c r="AK1194" s="4">
        <f t="shared" si="196"/>
        <v>8.4285240095310243E-2</v>
      </c>
      <c r="AL1194" s="4">
        <f t="shared" si="203"/>
        <v>1</v>
      </c>
      <c r="AM1194" s="4">
        <f t="shared" si="197"/>
        <v>3.1305621718156105</v>
      </c>
      <c r="AN1194" s="4">
        <f t="shared" si="198"/>
        <v>0</v>
      </c>
      <c r="AO1194" s="4" t="str">
        <f t="shared" si="199"/>
        <v>K09735</v>
      </c>
      <c r="AP1194" s="16" t="str">
        <f t="shared" si="204"/>
        <v>#00FF00</v>
      </c>
    </row>
    <row r="1195" spans="1:42" x14ac:dyDescent="0.35">
      <c r="A1195" s="3" t="s">
        <v>4764</v>
      </c>
      <c r="B1195" s="4" t="s">
        <v>4765</v>
      </c>
      <c r="C1195" s="4" t="s">
        <v>4766</v>
      </c>
      <c r="D1195" s="23" t="s">
        <v>32</v>
      </c>
      <c r="E1195" s="4" t="s">
        <v>33</v>
      </c>
      <c r="F1195" s="4" t="s">
        <v>34</v>
      </c>
      <c r="G1195" s="4" t="s">
        <v>35</v>
      </c>
      <c r="H1195" s="4" t="s">
        <v>36</v>
      </c>
      <c r="I1195" s="4" t="s">
        <v>37</v>
      </c>
      <c r="J1195" s="4" t="s">
        <v>38</v>
      </c>
      <c r="K1195" s="4" t="s">
        <v>32</v>
      </c>
      <c r="L1195" s="4" t="s">
        <v>39</v>
      </c>
      <c r="M1195" s="4" t="s">
        <v>571</v>
      </c>
      <c r="N1195" s="4" t="s">
        <v>41</v>
      </c>
      <c r="O1195" s="4" t="s">
        <v>4767</v>
      </c>
      <c r="P1195" s="4" t="s">
        <v>4768</v>
      </c>
      <c r="Q1195" s="4" t="s">
        <v>4769</v>
      </c>
      <c r="R1195" s="4">
        <v>78.599999999999994</v>
      </c>
      <c r="S1195" s="4">
        <v>0</v>
      </c>
      <c r="T1195" s="4">
        <v>1</v>
      </c>
      <c r="U1195" s="4">
        <v>0</v>
      </c>
      <c r="V1195" s="4">
        <v>0</v>
      </c>
      <c r="W1195" s="4">
        <v>0</v>
      </c>
      <c r="X1195" s="5">
        <v>0</v>
      </c>
      <c r="Z1195" s="3">
        <f t="shared" ref="Z1195:AE1237" si="205">(S1195/S$1487)+0.0004</f>
        <v>4.0000000000000002E-4</v>
      </c>
      <c r="AA1195" s="4">
        <f t="shared" si="205"/>
        <v>8.9470085470085472E-3</v>
      </c>
      <c r="AB1195" s="4">
        <f t="shared" si="205"/>
        <v>4.0000000000000002E-4</v>
      </c>
      <c r="AC1195" s="4">
        <f t="shared" si="205"/>
        <v>4.0000000000000002E-4</v>
      </c>
      <c r="AD1195" s="4">
        <f t="shared" si="205"/>
        <v>4.0000000000000002E-4</v>
      </c>
      <c r="AE1195" s="5">
        <f t="shared" si="205"/>
        <v>4.0000000000000002E-4</v>
      </c>
      <c r="AF1195"/>
      <c r="AG1195" s="3">
        <f t="shared" si="200"/>
        <v>3.2490028490028485E-3</v>
      </c>
      <c r="AH1195" s="5">
        <f t="shared" si="201"/>
        <v>4.0000000000000002E-4</v>
      </c>
      <c r="AI1195"/>
      <c r="AJ1195" s="3">
        <f t="shared" si="202"/>
        <v>0.42264973081037438</v>
      </c>
      <c r="AK1195" s="4">
        <f t="shared" si="196"/>
        <v>0.42264973081037438</v>
      </c>
      <c r="AL1195" s="4">
        <f t="shared" si="203"/>
        <v>1</v>
      </c>
      <c r="AM1195" s="4">
        <f t="shared" si="197"/>
        <v>0.12311469659768505</v>
      </c>
      <c r="AN1195" s="4">
        <f t="shared" si="198"/>
        <v>0</v>
      </c>
      <c r="AO1195" s="4" t="str">
        <f t="shared" si="199"/>
        <v>K01953</v>
      </c>
      <c r="AP1195" s="16" t="str">
        <f t="shared" si="204"/>
        <v>#00FF00</v>
      </c>
    </row>
    <row r="1196" spans="1:42" x14ac:dyDescent="0.35">
      <c r="A1196" s="3" t="s">
        <v>4770</v>
      </c>
      <c r="B1196" s="4" t="s">
        <v>4771</v>
      </c>
      <c r="C1196" s="4" t="s">
        <v>4772</v>
      </c>
      <c r="D1196" s="23" t="s">
        <v>32</v>
      </c>
      <c r="E1196" s="4" t="s">
        <v>33</v>
      </c>
      <c r="F1196" s="4" t="s">
        <v>34</v>
      </c>
      <c r="G1196" s="4" t="s">
        <v>35</v>
      </c>
      <c r="H1196" s="4" t="s">
        <v>36</v>
      </c>
      <c r="I1196" s="4" t="s">
        <v>37</v>
      </c>
      <c r="J1196" s="4" t="s">
        <v>38</v>
      </c>
      <c r="K1196" s="4" t="s">
        <v>32</v>
      </c>
      <c r="L1196" s="4" t="s">
        <v>39</v>
      </c>
      <c r="M1196" s="4" t="s">
        <v>303</v>
      </c>
      <c r="N1196" s="4" t="s">
        <v>41</v>
      </c>
      <c r="O1196" s="4" t="s">
        <v>4773</v>
      </c>
      <c r="P1196" s="4" t="s">
        <v>4774</v>
      </c>
      <c r="Q1196" s="4" t="s">
        <v>4264</v>
      </c>
      <c r="R1196" s="4">
        <v>74.7</v>
      </c>
      <c r="S1196" s="4">
        <v>0</v>
      </c>
      <c r="T1196" s="4">
        <v>0</v>
      </c>
      <c r="U1196" s="4">
        <v>0</v>
      </c>
      <c r="V1196" s="4">
        <v>0</v>
      </c>
      <c r="W1196" s="4">
        <v>0</v>
      </c>
      <c r="X1196" s="5">
        <v>0</v>
      </c>
      <c r="Z1196" s="3">
        <f t="shared" si="205"/>
        <v>4.0000000000000002E-4</v>
      </c>
      <c r="AA1196" s="4">
        <f t="shared" si="205"/>
        <v>4.0000000000000002E-4</v>
      </c>
      <c r="AB1196" s="4">
        <f t="shared" si="205"/>
        <v>4.0000000000000002E-4</v>
      </c>
      <c r="AC1196" s="4">
        <f t="shared" si="205"/>
        <v>4.0000000000000002E-4</v>
      </c>
      <c r="AD1196" s="4">
        <f t="shared" si="205"/>
        <v>4.0000000000000002E-4</v>
      </c>
      <c r="AE1196" s="5">
        <f t="shared" si="205"/>
        <v>4.0000000000000002E-4</v>
      </c>
      <c r="AF1196"/>
      <c r="AG1196" s="3">
        <f t="shared" si="200"/>
        <v>4.0000000000000002E-4</v>
      </c>
      <c r="AH1196" s="5">
        <f t="shared" si="201"/>
        <v>4.0000000000000002E-4</v>
      </c>
      <c r="AI1196"/>
      <c r="AJ1196" s="3" t="e">
        <f t="shared" si="202"/>
        <v>#DIV/0!</v>
      </c>
      <c r="AK1196" s="4">
        <f t="shared" si="196"/>
        <v>1</v>
      </c>
      <c r="AL1196" s="4">
        <f t="shared" si="203"/>
        <v>1</v>
      </c>
      <c r="AM1196" s="4">
        <f t="shared" si="197"/>
        <v>1</v>
      </c>
      <c r="AN1196" s="4">
        <f t="shared" si="198"/>
        <v>0</v>
      </c>
      <c r="AO1196" s="4" t="str">
        <f t="shared" si="199"/>
        <v>K01628</v>
      </c>
      <c r="AP1196" s="16" t="str">
        <f t="shared" si="204"/>
        <v>#00FF00</v>
      </c>
    </row>
    <row r="1197" spans="1:42" x14ac:dyDescent="0.35">
      <c r="A1197" s="3" t="s">
        <v>4775</v>
      </c>
      <c r="B1197" s="4" t="s">
        <v>1999</v>
      </c>
      <c r="C1197" s="4" t="s">
        <v>806</v>
      </c>
      <c r="D1197" s="23" t="s">
        <v>32</v>
      </c>
      <c r="E1197" s="4" t="s">
        <v>33</v>
      </c>
      <c r="F1197" s="4" t="s">
        <v>34</v>
      </c>
      <c r="G1197" s="4" t="s">
        <v>35</v>
      </c>
      <c r="H1197" s="4" t="s">
        <v>36</v>
      </c>
      <c r="I1197" s="4" t="s">
        <v>37</v>
      </c>
      <c r="J1197" s="4" t="s">
        <v>38</v>
      </c>
      <c r="K1197" s="4" t="s">
        <v>32</v>
      </c>
      <c r="L1197" s="4" t="s">
        <v>39</v>
      </c>
      <c r="M1197" s="4" t="s">
        <v>102</v>
      </c>
      <c r="N1197" s="4" t="s">
        <v>41</v>
      </c>
      <c r="O1197" s="4" t="s">
        <v>2000</v>
      </c>
      <c r="P1197" s="4" t="s">
        <v>2001</v>
      </c>
      <c r="Q1197" s="4" t="s">
        <v>4776</v>
      </c>
      <c r="R1197" s="4">
        <v>88.3</v>
      </c>
      <c r="S1197" s="4">
        <v>0</v>
      </c>
      <c r="T1197" s="4">
        <v>0</v>
      </c>
      <c r="U1197" s="4">
        <v>0</v>
      </c>
      <c r="V1197" s="4">
        <v>3</v>
      </c>
      <c r="W1197" s="4">
        <v>4</v>
      </c>
      <c r="X1197" s="5">
        <v>1</v>
      </c>
      <c r="Z1197" s="3">
        <f t="shared" si="205"/>
        <v>4.0000000000000002E-4</v>
      </c>
      <c r="AA1197" s="4">
        <f t="shared" si="205"/>
        <v>4.0000000000000002E-4</v>
      </c>
      <c r="AB1197" s="4">
        <f t="shared" si="205"/>
        <v>4.0000000000000002E-4</v>
      </c>
      <c r="AC1197" s="4">
        <f t="shared" si="205"/>
        <v>1.7605442176870747E-3</v>
      </c>
      <c r="AD1197" s="4">
        <f t="shared" si="205"/>
        <v>1.1245064299945662E-3</v>
      </c>
      <c r="AE1197" s="5">
        <f t="shared" si="205"/>
        <v>5.5720798616569727E-4</v>
      </c>
      <c r="AF1197"/>
      <c r="AG1197" s="3">
        <f t="shared" si="200"/>
        <v>4.0000000000000002E-4</v>
      </c>
      <c r="AH1197" s="5">
        <f t="shared" si="201"/>
        <v>1.1474195446157796E-3</v>
      </c>
      <c r="AI1197"/>
      <c r="AJ1197" s="3">
        <f t="shared" si="202"/>
        <v>0.16448216353035849</v>
      </c>
      <c r="AK1197" s="4">
        <f t="shared" si="196"/>
        <v>0.16448216353035849</v>
      </c>
      <c r="AL1197" s="4">
        <f t="shared" si="203"/>
        <v>1</v>
      </c>
      <c r="AM1197" s="4">
        <f t="shared" si="197"/>
        <v>2.8685488615394488</v>
      </c>
      <c r="AN1197" s="4">
        <f t="shared" si="198"/>
        <v>0</v>
      </c>
      <c r="AO1197" s="4" t="str">
        <f t="shared" si="199"/>
        <v>K00203</v>
      </c>
      <c r="AP1197" s="16" t="str">
        <f t="shared" si="204"/>
        <v>#00FF00</v>
      </c>
    </row>
    <row r="1198" spans="1:42" x14ac:dyDescent="0.35">
      <c r="A1198" s="3" t="s">
        <v>4777</v>
      </c>
      <c r="B1198" s="4"/>
      <c r="C1198" s="4"/>
      <c r="D1198" s="23" t="s">
        <v>32</v>
      </c>
      <c r="E1198" s="4" t="s">
        <v>33</v>
      </c>
      <c r="F1198" s="4" t="s">
        <v>34</v>
      </c>
      <c r="G1198" s="4" t="s">
        <v>35</v>
      </c>
      <c r="H1198" s="4" t="s">
        <v>36</v>
      </c>
      <c r="I1198" s="4" t="s">
        <v>37</v>
      </c>
      <c r="J1198" s="4" t="s">
        <v>38</v>
      </c>
      <c r="K1198" s="4" t="s">
        <v>32</v>
      </c>
      <c r="L1198" s="4" t="s">
        <v>4778</v>
      </c>
      <c r="M1198" s="4" t="s">
        <v>747</v>
      </c>
      <c r="N1198" s="4" t="s">
        <v>41</v>
      </c>
      <c r="O1198" s="4" t="s">
        <v>50</v>
      </c>
      <c r="P1198" s="4" t="s">
        <v>50</v>
      </c>
      <c r="Q1198" s="4" t="s">
        <v>4779</v>
      </c>
      <c r="R1198" s="4">
        <v>68.5</v>
      </c>
      <c r="S1198" s="4">
        <v>0</v>
      </c>
      <c r="T1198" s="4">
        <v>0</v>
      </c>
      <c r="U1198" s="4">
        <v>0</v>
      </c>
      <c r="V1198" s="4">
        <v>0</v>
      </c>
      <c r="W1198" s="4">
        <v>1</v>
      </c>
      <c r="X1198" s="5">
        <v>1</v>
      </c>
      <c r="Z1198" s="3">
        <f t="shared" si="205"/>
        <v>4.0000000000000002E-4</v>
      </c>
      <c r="AA1198" s="4">
        <f t="shared" si="205"/>
        <v>4.0000000000000002E-4</v>
      </c>
      <c r="AB1198" s="4">
        <f t="shared" si="205"/>
        <v>4.0000000000000002E-4</v>
      </c>
      <c r="AC1198" s="4">
        <f t="shared" si="205"/>
        <v>4.0000000000000002E-4</v>
      </c>
      <c r="AD1198" s="4">
        <f t="shared" si="205"/>
        <v>5.8112660749864162E-4</v>
      </c>
      <c r="AE1198" s="5">
        <f t="shared" si="205"/>
        <v>5.5720798616569727E-4</v>
      </c>
      <c r="AF1198"/>
      <c r="AG1198" s="3">
        <f t="shared" si="200"/>
        <v>4.0000000000000002E-4</v>
      </c>
      <c r="AH1198" s="5">
        <f t="shared" si="201"/>
        <v>5.1277819788811288E-4</v>
      </c>
      <c r="AI1198"/>
      <c r="AJ1198" s="3">
        <f t="shared" si="202"/>
        <v>0.18553614898453974</v>
      </c>
      <c r="AK1198" s="4">
        <f t="shared" si="196"/>
        <v>0.18553614898453974</v>
      </c>
      <c r="AL1198" s="4">
        <f t="shared" si="203"/>
        <v>1</v>
      </c>
      <c r="AM1198" s="4">
        <f t="shared" si="197"/>
        <v>1.2819454947202822</v>
      </c>
      <c r="AN1198" s="4">
        <f t="shared" si="198"/>
        <v>0</v>
      </c>
      <c r="AO1198" s="4">
        <f t="shared" si="199"/>
        <v>0</v>
      </c>
      <c r="AP1198" s="16" t="str">
        <f t="shared" si="204"/>
        <v>#00FF00</v>
      </c>
    </row>
    <row r="1199" spans="1:42" x14ac:dyDescent="0.35">
      <c r="A1199" s="3" t="s">
        <v>4780</v>
      </c>
      <c r="B1199" s="4" t="s">
        <v>4781</v>
      </c>
      <c r="C1199" s="4"/>
      <c r="D1199" s="23" t="s">
        <v>32</v>
      </c>
      <c r="E1199" s="4" t="s">
        <v>33</v>
      </c>
      <c r="F1199" s="4" t="s">
        <v>34</v>
      </c>
      <c r="G1199" s="4" t="s">
        <v>35</v>
      </c>
      <c r="H1199" s="4" t="s">
        <v>36</v>
      </c>
      <c r="I1199" s="4" t="s">
        <v>37</v>
      </c>
      <c r="J1199" s="4" t="s">
        <v>38</v>
      </c>
      <c r="K1199" s="4" t="s">
        <v>32</v>
      </c>
      <c r="L1199" s="4" t="s">
        <v>1124</v>
      </c>
      <c r="M1199" s="4" t="s">
        <v>105</v>
      </c>
      <c r="N1199" s="4" t="s">
        <v>41</v>
      </c>
      <c r="O1199" s="4" t="s">
        <v>4782</v>
      </c>
      <c r="P1199" s="4" t="s">
        <v>4783</v>
      </c>
      <c r="Q1199" s="4" t="s">
        <v>4784</v>
      </c>
      <c r="R1199" s="4">
        <v>91.1</v>
      </c>
      <c r="S1199" s="4">
        <v>0</v>
      </c>
      <c r="T1199" s="4">
        <v>0</v>
      </c>
      <c r="U1199" s="4">
        <v>0</v>
      </c>
      <c r="V1199" s="4">
        <v>1</v>
      </c>
      <c r="W1199" s="4">
        <v>3</v>
      </c>
      <c r="X1199" s="5">
        <v>1</v>
      </c>
      <c r="Z1199" s="3">
        <f t="shared" si="205"/>
        <v>4.0000000000000002E-4</v>
      </c>
      <c r="AA1199" s="4">
        <f t="shared" si="205"/>
        <v>4.0000000000000002E-4</v>
      </c>
      <c r="AB1199" s="4">
        <f t="shared" si="205"/>
        <v>4.0000000000000002E-4</v>
      </c>
      <c r="AC1199" s="4">
        <f t="shared" si="205"/>
        <v>8.5351473922902499E-4</v>
      </c>
      <c r="AD1199" s="4">
        <f t="shared" si="205"/>
        <v>9.4337982249592472E-4</v>
      </c>
      <c r="AE1199" s="5">
        <f t="shared" si="205"/>
        <v>5.5720798616569727E-4</v>
      </c>
      <c r="AF1199"/>
      <c r="AG1199" s="3">
        <f t="shared" si="200"/>
        <v>4.0000000000000002E-4</v>
      </c>
      <c r="AH1199" s="5">
        <f t="shared" si="201"/>
        <v>7.8470084929688243E-4</v>
      </c>
      <c r="AI1199"/>
      <c r="AJ1199" s="3">
        <f t="shared" si="202"/>
        <v>8.0959232325870656E-2</v>
      </c>
      <c r="AK1199" s="4">
        <f t="shared" si="196"/>
        <v>8.0959232325870656E-2</v>
      </c>
      <c r="AL1199" s="4">
        <f t="shared" si="203"/>
        <v>1</v>
      </c>
      <c r="AM1199" s="4">
        <f t="shared" si="197"/>
        <v>1.9617521232422059</v>
      </c>
      <c r="AN1199" s="4">
        <f t="shared" si="198"/>
        <v>0</v>
      </c>
      <c r="AO1199" s="4" t="str">
        <f t="shared" si="199"/>
        <v>K02896</v>
      </c>
      <c r="AP1199" s="16" t="str">
        <f t="shared" si="204"/>
        <v>#00FF00</v>
      </c>
    </row>
    <row r="1200" spans="1:42" x14ac:dyDescent="0.35">
      <c r="A1200" s="3" t="s">
        <v>4785</v>
      </c>
      <c r="B1200" s="4" t="s">
        <v>1649</v>
      </c>
      <c r="C1200" s="4"/>
      <c r="D1200" s="23" t="s">
        <v>32</v>
      </c>
      <c r="E1200" s="4" t="s">
        <v>33</v>
      </c>
      <c r="F1200" s="4" t="s">
        <v>34</v>
      </c>
      <c r="G1200" s="4" t="s">
        <v>35</v>
      </c>
      <c r="H1200" s="4" t="s">
        <v>1135</v>
      </c>
      <c r="I1200" s="4" t="s">
        <v>1135</v>
      </c>
      <c r="J1200" s="4" t="s">
        <v>1135</v>
      </c>
      <c r="K1200" s="4" t="s">
        <v>1135</v>
      </c>
      <c r="L1200" s="4" t="s">
        <v>1135</v>
      </c>
      <c r="M1200" s="4" t="s">
        <v>741</v>
      </c>
      <c r="N1200" s="4" t="s">
        <v>41</v>
      </c>
      <c r="O1200" s="4" t="s">
        <v>1650</v>
      </c>
      <c r="P1200" s="4" t="s">
        <v>1651</v>
      </c>
      <c r="Q1200" s="4" t="s">
        <v>1652</v>
      </c>
      <c r="R1200" s="4">
        <v>93.8</v>
      </c>
      <c r="S1200" s="4">
        <v>0</v>
      </c>
      <c r="T1200" s="4">
        <v>0</v>
      </c>
      <c r="U1200" s="4">
        <v>0</v>
      </c>
      <c r="V1200" s="4">
        <v>3</v>
      </c>
      <c r="W1200" s="4">
        <v>9</v>
      </c>
      <c r="X1200" s="5">
        <v>13</v>
      </c>
      <c r="Z1200" s="3">
        <f t="shared" si="205"/>
        <v>4.0000000000000002E-4</v>
      </c>
      <c r="AA1200" s="4">
        <f t="shared" si="205"/>
        <v>4.0000000000000002E-4</v>
      </c>
      <c r="AB1200" s="4">
        <f t="shared" si="205"/>
        <v>4.0000000000000002E-4</v>
      </c>
      <c r="AC1200" s="4">
        <f t="shared" si="205"/>
        <v>1.7605442176870747E-3</v>
      </c>
      <c r="AD1200" s="4">
        <f t="shared" si="205"/>
        <v>2.030139467487774E-3</v>
      </c>
      <c r="AE1200" s="5">
        <f t="shared" si="205"/>
        <v>2.4437038201540642E-3</v>
      </c>
      <c r="AF1200"/>
      <c r="AG1200" s="3">
        <f t="shared" si="200"/>
        <v>4.0000000000000002E-4</v>
      </c>
      <c r="AH1200" s="5">
        <f t="shared" si="201"/>
        <v>2.0781291684429711E-3</v>
      </c>
      <c r="AI1200"/>
      <c r="AJ1200" s="3">
        <f t="shared" si="202"/>
        <v>1.3727127820473743E-2</v>
      </c>
      <c r="AK1200" s="4">
        <f t="shared" si="196"/>
        <v>1.3727127820473743E-2</v>
      </c>
      <c r="AL1200" s="4">
        <f t="shared" si="203"/>
        <v>1.3727127820473743E-2</v>
      </c>
      <c r="AM1200" s="4">
        <f t="shared" si="197"/>
        <v>5.1953229211074277</v>
      </c>
      <c r="AN1200" s="4">
        <f t="shared" si="198"/>
        <v>2.3772134242404479</v>
      </c>
      <c r="AO1200" s="4" t="str">
        <f t="shared" si="199"/>
        <v>K13525</v>
      </c>
      <c r="AP1200" s="16" t="str">
        <f t="shared" si="204"/>
        <v>#FF8000</v>
      </c>
    </row>
    <row r="1201" spans="1:42" x14ac:dyDescent="0.35">
      <c r="A1201" s="3" t="s">
        <v>4786</v>
      </c>
      <c r="B1201" s="4"/>
      <c r="C1201" s="4"/>
      <c r="D1201" s="23" t="s">
        <v>32</v>
      </c>
      <c r="E1201" s="4" t="s">
        <v>33</v>
      </c>
      <c r="F1201" s="4" t="s">
        <v>34</v>
      </c>
      <c r="G1201" s="4" t="s">
        <v>35</v>
      </c>
      <c r="H1201" s="4" t="s">
        <v>36</v>
      </c>
      <c r="I1201" s="4" t="s">
        <v>37</v>
      </c>
      <c r="J1201" s="4" t="s">
        <v>38</v>
      </c>
      <c r="K1201" s="4" t="s">
        <v>32</v>
      </c>
      <c r="L1201" s="4" t="s">
        <v>39</v>
      </c>
      <c r="M1201" s="4" t="s">
        <v>343</v>
      </c>
      <c r="N1201" s="4" t="s">
        <v>41</v>
      </c>
      <c r="O1201" s="4" t="s">
        <v>50</v>
      </c>
      <c r="P1201" s="4" t="s">
        <v>50</v>
      </c>
      <c r="Q1201" s="4" t="s">
        <v>51</v>
      </c>
      <c r="R1201" s="4">
        <v>71.900000000000006</v>
      </c>
      <c r="S1201" s="4">
        <v>0</v>
      </c>
      <c r="T1201" s="4">
        <v>0</v>
      </c>
      <c r="U1201" s="4">
        <v>0</v>
      </c>
      <c r="V1201" s="4">
        <v>0</v>
      </c>
      <c r="W1201" s="4">
        <v>1</v>
      </c>
      <c r="X1201" s="5">
        <v>0</v>
      </c>
      <c r="Z1201" s="3">
        <f t="shared" si="205"/>
        <v>4.0000000000000002E-4</v>
      </c>
      <c r="AA1201" s="4">
        <f t="shared" si="205"/>
        <v>4.0000000000000002E-4</v>
      </c>
      <c r="AB1201" s="4">
        <f t="shared" si="205"/>
        <v>4.0000000000000002E-4</v>
      </c>
      <c r="AC1201" s="4">
        <f t="shared" si="205"/>
        <v>4.0000000000000002E-4</v>
      </c>
      <c r="AD1201" s="4">
        <f t="shared" si="205"/>
        <v>5.8112660749864162E-4</v>
      </c>
      <c r="AE1201" s="5">
        <f t="shared" si="205"/>
        <v>4.0000000000000002E-4</v>
      </c>
      <c r="AF1201"/>
      <c r="AG1201" s="3">
        <f t="shared" si="200"/>
        <v>4.0000000000000002E-4</v>
      </c>
      <c r="AH1201" s="5">
        <f t="shared" si="201"/>
        <v>4.6037553583288052E-4</v>
      </c>
      <c r="AI1201"/>
      <c r="AJ1201" s="3">
        <f t="shared" si="202"/>
        <v>0.42264973081037438</v>
      </c>
      <c r="AK1201" s="4">
        <f t="shared" si="196"/>
        <v>0.42264973081037438</v>
      </c>
      <c r="AL1201" s="4">
        <f t="shared" si="203"/>
        <v>1</v>
      </c>
      <c r="AM1201" s="4">
        <f t="shared" si="197"/>
        <v>1.1509388395822013</v>
      </c>
      <c r="AN1201" s="4">
        <f t="shared" si="198"/>
        <v>0</v>
      </c>
      <c r="AO1201" s="4">
        <f t="shared" si="199"/>
        <v>0</v>
      </c>
      <c r="AP1201" s="16" t="str">
        <f t="shared" si="204"/>
        <v>#00FF00</v>
      </c>
    </row>
    <row r="1202" spans="1:42" x14ac:dyDescent="0.35">
      <c r="A1202" s="3" t="s">
        <v>4787</v>
      </c>
      <c r="B1202" s="4" t="s">
        <v>4788</v>
      </c>
      <c r="C1202" s="4" t="s">
        <v>4789</v>
      </c>
      <c r="D1202" s="23" t="s">
        <v>32</v>
      </c>
      <c r="E1202" s="4" t="s">
        <v>33</v>
      </c>
      <c r="F1202" s="4" t="s">
        <v>34</v>
      </c>
      <c r="G1202" s="4" t="s">
        <v>35</v>
      </c>
      <c r="H1202" s="4" t="s">
        <v>36</v>
      </c>
      <c r="I1202" s="4" t="s">
        <v>37</v>
      </c>
      <c r="J1202" s="4" t="s">
        <v>38</v>
      </c>
      <c r="K1202" s="4" t="s">
        <v>32</v>
      </c>
      <c r="L1202" s="4" t="s">
        <v>39</v>
      </c>
      <c r="M1202" s="4" t="s">
        <v>175</v>
      </c>
      <c r="N1202" s="4" t="s">
        <v>41</v>
      </c>
      <c r="O1202" s="4" t="s">
        <v>4790</v>
      </c>
      <c r="P1202" s="4" t="s">
        <v>4791</v>
      </c>
      <c r="Q1202" s="4" t="s">
        <v>4792</v>
      </c>
      <c r="R1202" s="4">
        <v>94.7</v>
      </c>
      <c r="S1202" s="4">
        <v>0</v>
      </c>
      <c r="T1202" s="4">
        <v>0</v>
      </c>
      <c r="U1202" s="4">
        <v>0</v>
      </c>
      <c r="V1202" s="4">
        <v>2</v>
      </c>
      <c r="W1202" s="4">
        <v>2</v>
      </c>
      <c r="X1202" s="5">
        <v>3</v>
      </c>
      <c r="Z1202" s="3">
        <f t="shared" si="205"/>
        <v>4.0000000000000002E-4</v>
      </c>
      <c r="AA1202" s="4">
        <f t="shared" si="205"/>
        <v>4.0000000000000002E-4</v>
      </c>
      <c r="AB1202" s="4">
        <f t="shared" si="205"/>
        <v>4.0000000000000002E-4</v>
      </c>
      <c r="AC1202" s="4">
        <f t="shared" si="205"/>
        <v>1.30702947845805E-3</v>
      </c>
      <c r="AD1202" s="4">
        <f t="shared" si="205"/>
        <v>7.6225321499728306E-4</v>
      </c>
      <c r="AE1202" s="5">
        <f t="shared" si="205"/>
        <v>8.7162395849709167E-4</v>
      </c>
      <c r="AF1202"/>
      <c r="AG1202" s="3">
        <f t="shared" si="200"/>
        <v>4.0000000000000002E-4</v>
      </c>
      <c r="AH1202" s="5">
        <f t="shared" si="201"/>
        <v>9.8030221731747495E-4</v>
      </c>
      <c r="AI1202"/>
      <c r="AJ1202" s="3">
        <f t="shared" si="202"/>
        <v>7.3287730525263495E-2</v>
      </c>
      <c r="AK1202" s="4">
        <f t="shared" si="196"/>
        <v>7.3287730525263495E-2</v>
      </c>
      <c r="AL1202" s="4">
        <f t="shared" si="203"/>
        <v>1</v>
      </c>
      <c r="AM1202" s="4">
        <f t="shared" si="197"/>
        <v>2.4507555432936874</v>
      </c>
      <c r="AN1202" s="4">
        <f t="shared" si="198"/>
        <v>0</v>
      </c>
      <c r="AO1202" s="4" t="str">
        <f t="shared" si="199"/>
        <v>K01698</v>
      </c>
      <c r="AP1202" s="16" t="str">
        <f t="shared" si="204"/>
        <v>#00FF00</v>
      </c>
    </row>
    <row r="1203" spans="1:42" x14ac:dyDescent="0.35">
      <c r="A1203" s="3" t="s">
        <v>4793</v>
      </c>
      <c r="B1203" s="4" t="s">
        <v>4794</v>
      </c>
      <c r="C1203" s="4"/>
      <c r="D1203" s="23" t="s">
        <v>32</v>
      </c>
      <c r="E1203" s="4" t="s">
        <v>101</v>
      </c>
      <c r="F1203" s="4" t="s">
        <v>34</v>
      </c>
      <c r="G1203" s="4"/>
      <c r="H1203" s="4"/>
      <c r="I1203" s="4"/>
      <c r="J1203" s="4"/>
      <c r="K1203" s="4"/>
      <c r="L1203" s="4"/>
      <c r="M1203" s="4" t="s">
        <v>105</v>
      </c>
      <c r="N1203" s="4" t="s">
        <v>41</v>
      </c>
      <c r="O1203" s="4" t="s">
        <v>4795</v>
      </c>
      <c r="P1203" s="4" t="s">
        <v>4796</v>
      </c>
      <c r="Q1203" s="4" t="s">
        <v>4797</v>
      </c>
      <c r="R1203" s="4">
        <v>88.7</v>
      </c>
      <c r="S1203" s="4">
        <v>0</v>
      </c>
      <c r="T1203" s="4">
        <v>0</v>
      </c>
      <c r="U1203" s="4">
        <v>0</v>
      </c>
      <c r="V1203" s="4">
        <v>0</v>
      </c>
      <c r="W1203" s="4">
        <v>0</v>
      </c>
      <c r="X1203" s="5">
        <v>1</v>
      </c>
      <c r="Z1203" s="3">
        <f t="shared" si="205"/>
        <v>4.0000000000000002E-4</v>
      </c>
      <c r="AA1203" s="4">
        <f t="shared" si="205"/>
        <v>4.0000000000000002E-4</v>
      </c>
      <c r="AB1203" s="4">
        <f t="shared" si="205"/>
        <v>4.0000000000000002E-4</v>
      </c>
      <c r="AC1203" s="4">
        <f t="shared" si="205"/>
        <v>4.0000000000000002E-4</v>
      </c>
      <c r="AD1203" s="4">
        <f t="shared" si="205"/>
        <v>4.0000000000000002E-4</v>
      </c>
      <c r="AE1203" s="5">
        <f t="shared" si="205"/>
        <v>5.5720798616569727E-4</v>
      </c>
      <c r="AF1203"/>
      <c r="AG1203" s="3">
        <f t="shared" si="200"/>
        <v>4.0000000000000002E-4</v>
      </c>
      <c r="AH1203" s="5">
        <f t="shared" si="201"/>
        <v>4.5240266205523244E-4</v>
      </c>
      <c r="AI1203"/>
      <c r="AJ1203" s="3">
        <f t="shared" si="202"/>
        <v>0.42264973081037416</v>
      </c>
      <c r="AK1203" s="4">
        <f t="shared" si="196"/>
        <v>0.42264973081037416</v>
      </c>
      <c r="AL1203" s="4">
        <f t="shared" si="203"/>
        <v>1</v>
      </c>
      <c r="AM1203" s="4">
        <f t="shared" si="197"/>
        <v>1.1310066551380811</v>
      </c>
      <c r="AN1203" s="4">
        <f t="shared" si="198"/>
        <v>0</v>
      </c>
      <c r="AO1203" s="4" t="str">
        <f t="shared" si="199"/>
        <v>K11130</v>
      </c>
      <c r="AP1203" s="16" t="str">
        <f t="shared" si="204"/>
        <v>#00FF00</v>
      </c>
    </row>
    <row r="1204" spans="1:42" x14ac:dyDescent="0.35">
      <c r="A1204" s="3" t="s">
        <v>4798</v>
      </c>
      <c r="B1204" s="4"/>
      <c r="C1204" s="4"/>
      <c r="D1204" s="23" t="s">
        <v>32</v>
      </c>
      <c r="E1204" s="4" t="s">
        <v>33</v>
      </c>
      <c r="F1204" s="4" t="s">
        <v>34</v>
      </c>
      <c r="G1204" s="4" t="s">
        <v>35</v>
      </c>
      <c r="H1204" s="4" t="s">
        <v>36</v>
      </c>
      <c r="I1204" s="4" t="s">
        <v>37</v>
      </c>
      <c r="J1204" s="4" t="s">
        <v>38</v>
      </c>
      <c r="K1204" s="4" t="s">
        <v>32</v>
      </c>
      <c r="L1204" s="4" t="s">
        <v>39</v>
      </c>
      <c r="M1204" s="4" t="s">
        <v>642</v>
      </c>
      <c r="N1204" s="4" t="s">
        <v>41</v>
      </c>
      <c r="O1204" s="4" t="s">
        <v>4799</v>
      </c>
      <c r="P1204" s="4" t="s">
        <v>4800</v>
      </c>
      <c r="Q1204" s="4" t="s">
        <v>4801</v>
      </c>
      <c r="R1204" s="4">
        <v>94.4</v>
      </c>
      <c r="S1204" s="4">
        <v>0</v>
      </c>
      <c r="T1204" s="4">
        <v>0</v>
      </c>
      <c r="U1204" s="4">
        <v>0</v>
      </c>
      <c r="V1204" s="4">
        <v>0</v>
      </c>
      <c r="W1204" s="4">
        <v>0</v>
      </c>
      <c r="X1204" s="5">
        <v>0</v>
      </c>
      <c r="Z1204" s="3">
        <f t="shared" si="205"/>
        <v>4.0000000000000002E-4</v>
      </c>
      <c r="AA1204" s="4">
        <f t="shared" si="205"/>
        <v>4.0000000000000002E-4</v>
      </c>
      <c r="AB1204" s="4">
        <f t="shared" si="205"/>
        <v>4.0000000000000002E-4</v>
      </c>
      <c r="AC1204" s="4">
        <f t="shared" si="205"/>
        <v>4.0000000000000002E-4</v>
      </c>
      <c r="AD1204" s="4">
        <f t="shared" si="205"/>
        <v>4.0000000000000002E-4</v>
      </c>
      <c r="AE1204" s="5">
        <f t="shared" si="205"/>
        <v>4.0000000000000002E-4</v>
      </c>
      <c r="AF1204"/>
      <c r="AG1204" s="3">
        <f t="shared" si="200"/>
        <v>4.0000000000000002E-4</v>
      </c>
      <c r="AH1204" s="5">
        <f t="shared" si="201"/>
        <v>4.0000000000000002E-4</v>
      </c>
      <c r="AI1204"/>
      <c r="AJ1204" s="3" t="e">
        <f t="shared" si="202"/>
        <v>#DIV/0!</v>
      </c>
      <c r="AK1204" s="4">
        <f t="shared" si="196"/>
        <v>1</v>
      </c>
      <c r="AL1204" s="4">
        <f t="shared" si="203"/>
        <v>1</v>
      </c>
      <c r="AM1204" s="4">
        <f t="shared" si="197"/>
        <v>1</v>
      </c>
      <c r="AN1204" s="4">
        <f t="shared" si="198"/>
        <v>0</v>
      </c>
      <c r="AO1204" s="4">
        <f t="shared" si="199"/>
        <v>0</v>
      </c>
      <c r="AP1204" s="16" t="str">
        <f t="shared" si="204"/>
        <v>#00FF00</v>
      </c>
    </row>
    <row r="1205" spans="1:42" x14ac:dyDescent="0.35">
      <c r="A1205" s="3" t="s">
        <v>4802</v>
      </c>
      <c r="B1205" s="4"/>
      <c r="C1205" s="4"/>
      <c r="D1205" s="23" t="s">
        <v>32</v>
      </c>
      <c r="E1205" s="4" t="s">
        <v>33</v>
      </c>
      <c r="F1205" s="4" t="s">
        <v>34</v>
      </c>
      <c r="G1205" s="4" t="s">
        <v>35</v>
      </c>
      <c r="H1205" s="4" t="s">
        <v>36</v>
      </c>
      <c r="I1205" s="4" t="s">
        <v>37</v>
      </c>
      <c r="J1205" s="4" t="s">
        <v>38</v>
      </c>
      <c r="K1205" s="4" t="s">
        <v>32</v>
      </c>
      <c r="L1205" s="4" t="s">
        <v>39</v>
      </c>
      <c r="M1205" s="4" t="s">
        <v>320</v>
      </c>
      <c r="N1205" s="4" t="s">
        <v>41</v>
      </c>
      <c r="O1205" s="4" t="s">
        <v>4803</v>
      </c>
      <c r="P1205" s="4" t="s">
        <v>4804</v>
      </c>
      <c r="Q1205" s="4" t="s">
        <v>4805</v>
      </c>
      <c r="R1205" s="4">
        <v>86.3</v>
      </c>
      <c r="S1205" s="4">
        <v>1</v>
      </c>
      <c r="T1205" s="4">
        <v>0</v>
      </c>
      <c r="U1205" s="4">
        <v>0</v>
      </c>
      <c r="V1205" s="4">
        <v>0</v>
      </c>
      <c r="W1205" s="4">
        <v>0</v>
      </c>
      <c r="X1205" s="5">
        <v>0</v>
      </c>
      <c r="Z1205" s="3">
        <f t="shared" si="205"/>
        <v>1.7641379310344828E-2</v>
      </c>
      <c r="AA1205" s="4">
        <f t="shared" si="205"/>
        <v>4.0000000000000002E-4</v>
      </c>
      <c r="AB1205" s="4">
        <f t="shared" si="205"/>
        <v>4.0000000000000002E-4</v>
      </c>
      <c r="AC1205" s="4">
        <f t="shared" si="205"/>
        <v>4.0000000000000002E-4</v>
      </c>
      <c r="AD1205" s="4">
        <f t="shared" si="205"/>
        <v>4.0000000000000002E-4</v>
      </c>
      <c r="AE1205" s="5">
        <f t="shared" si="205"/>
        <v>4.0000000000000002E-4</v>
      </c>
      <c r="AF1205"/>
      <c r="AG1205" s="3">
        <f t="shared" si="200"/>
        <v>6.1471264367816102E-3</v>
      </c>
      <c r="AH1205" s="5">
        <f t="shared" si="201"/>
        <v>4.0000000000000002E-4</v>
      </c>
      <c r="AI1205"/>
      <c r="AJ1205" s="3">
        <f t="shared" si="202"/>
        <v>0.42264973081037416</v>
      </c>
      <c r="AK1205" s="4">
        <f t="shared" si="196"/>
        <v>0.42264973081037416</v>
      </c>
      <c r="AL1205" s="4">
        <f t="shared" si="203"/>
        <v>1</v>
      </c>
      <c r="AM1205" s="4">
        <f t="shared" si="197"/>
        <v>6.5071054599850409E-2</v>
      </c>
      <c r="AN1205" s="4">
        <f t="shared" si="198"/>
        <v>0</v>
      </c>
      <c r="AO1205" s="4">
        <f t="shared" si="199"/>
        <v>0</v>
      </c>
      <c r="AP1205" s="16" t="str">
        <f t="shared" si="204"/>
        <v>#00FF00</v>
      </c>
    </row>
    <row r="1206" spans="1:42" x14ac:dyDescent="0.35">
      <c r="A1206" s="3" t="s">
        <v>4806</v>
      </c>
      <c r="B1206" s="4" t="s">
        <v>4807</v>
      </c>
      <c r="C1206" s="4"/>
      <c r="D1206" s="23" t="s">
        <v>32</v>
      </c>
      <c r="E1206" s="4" t="s">
        <v>101</v>
      </c>
      <c r="F1206" s="4" t="s">
        <v>34</v>
      </c>
      <c r="G1206" s="4"/>
      <c r="H1206" s="4"/>
      <c r="I1206" s="4"/>
      <c r="J1206" s="4"/>
      <c r="K1206" s="4"/>
      <c r="L1206" s="4"/>
      <c r="M1206" s="4" t="s">
        <v>600</v>
      </c>
      <c r="N1206" s="4" t="s">
        <v>41</v>
      </c>
      <c r="O1206" s="4" t="s">
        <v>4808</v>
      </c>
      <c r="P1206" s="4" t="s">
        <v>4809</v>
      </c>
      <c r="Q1206" s="4" t="s">
        <v>4810</v>
      </c>
      <c r="R1206" s="4">
        <v>86.2</v>
      </c>
      <c r="S1206" s="4">
        <v>0</v>
      </c>
      <c r="T1206" s="4">
        <v>0</v>
      </c>
      <c r="U1206" s="4">
        <v>0</v>
      </c>
      <c r="V1206" s="4">
        <v>3</v>
      </c>
      <c r="W1206" s="4">
        <v>6</v>
      </c>
      <c r="X1206" s="5">
        <v>6</v>
      </c>
      <c r="Z1206" s="3">
        <f t="shared" si="205"/>
        <v>4.0000000000000002E-4</v>
      </c>
      <c r="AA1206" s="4">
        <f t="shared" si="205"/>
        <v>4.0000000000000002E-4</v>
      </c>
      <c r="AB1206" s="4">
        <f t="shared" si="205"/>
        <v>4.0000000000000002E-4</v>
      </c>
      <c r="AC1206" s="4">
        <f t="shared" si="205"/>
        <v>1.7605442176870747E-3</v>
      </c>
      <c r="AD1206" s="4">
        <f t="shared" si="205"/>
        <v>1.4867596449918493E-3</v>
      </c>
      <c r="AE1206" s="5">
        <f t="shared" si="205"/>
        <v>1.3432479169941834E-3</v>
      </c>
      <c r="AF1206"/>
      <c r="AG1206" s="3">
        <f t="shared" si="200"/>
        <v>4.0000000000000002E-4</v>
      </c>
      <c r="AH1206" s="5">
        <f t="shared" si="201"/>
        <v>1.5301839265577024E-3</v>
      </c>
      <c r="AI1206"/>
      <c r="AJ1206" s="3">
        <f t="shared" si="202"/>
        <v>1.1527454066491029E-2</v>
      </c>
      <c r="AK1206" s="4">
        <f t="shared" si="196"/>
        <v>1.1527454066491029E-2</v>
      </c>
      <c r="AL1206" s="4">
        <f t="shared" si="203"/>
        <v>1.1527454066491029E-2</v>
      </c>
      <c r="AM1206" s="4">
        <f t="shared" si="197"/>
        <v>3.8254598163942557</v>
      </c>
      <c r="AN1206" s="4">
        <f t="shared" si="198"/>
        <v>1.9356331687102892</v>
      </c>
      <c r="AO1206" s="4" t="str">
        <f t="shared" si="199"/>
        <v>K03422</v>
      </c>
      <c r="AP1206" s="16" t="str">
        <f t="shared" si="204"/>
        <v>#FFFF00</v>
      </c>
    </row>
    <row r="1207" spans="1:42" x14ac:dyDescent="0.35">
      <c r="A1207" s="3" t="s">
        <v>4811</v>
      </c>
      <c r="B1207" s="4" t="s">
        <v>4812</v>
      </c>
      <c r="C1207" s="4"/>
      <c r="D1207" s="23" t="s">
        <v>32</v>
      </c>
      <c r="E1207" s="4" t="s">
        <v>33</v>
      </c>
      <c r="F1207" s="4" t="s">
        <v>34</v>
      </c>
      <c r="G1207" s="4" t="s">
        <v>35</v>
      </c>
      <c r="H1207" s="4" t="s">
        <v>36</v>
      </c>
      <c r="I1207" s="4" t="s">
        <v>37</v>
      </c>
      <c r="J1207" s="4" t="s">
        <v>38</v>
      </c>
      <c r="K1207" s="4" t="s">
        <v>32</v>
      </c>
      <c r="L1207" s="4" t="s">
        <v>39</v>
      </c>
      <c r="M1207" s="4" t="s">
        <v>93</v>
      </c>
      <c r="N1207" s="4" t="s">
        <v>41</v>
      </c>
      <c r="O1207" s="4" t="s">
        <v>4813</v>
      </c>
      <c r="P1207" s="4" t="s">
        <v>4814</v>
      </c>
      <c r="Q1207" s="4" t="s">
        <v>4815</v>
      </c>
      <c r="R1207" s="4">
        <v>73.5</v>
      </c>
      <c r="S1207" s="4">
        <v>0</v>
      </c>
      <c r="T1207" s="4">
        <v>0</v>
      </c>
      <c r="U1207" s="4">
        <v>0</v>
      </c>
      <c r="V1207" s="4">
        <v>0</v>
      </c>
      <c r="W1207" s="4">
        <v>0</v>
      </c>
      <c r="X1207" s="5">
        <v>0</v>
      </c>
      <c r="Z1207" s="3">
        <f t="shared" si="205"/>
        <v>4.0000000000000002E-4</v>
      </c>
      <c r="AA1207" s="4">
        <f t="shared" si="205"/>
        <v>4.0000000000000002E-4</v>
      </c>
      <c r="AB1207" s="4">
        <f t="shared" si="205"/>
        <v>4.0000000000000002E-4</v>
      </c>
      <c r="AC1207" s="4">
        <f t="shared" si="205"/>
        <v>4.0000000000000002E-4</v>
      </c>
      <c r="AD1207" s="4">
        <f t="shared" si="205"/>
        <v>4.0000000000000002E-4</v>
      </c>
      <c r="AE1207" s="5">
        <f t="shared" si="205"/>
        <v>4.0000000000000002E-4</v>
      </c>
      <c r="AF1207"/>
      <c r="AG1207" s="3">
        <f t="shared" si="200"/>
        <v>4.0000000000000002E-4</v>
      </c>
      <c r="AH1207" s="5">
        <f t="shared" si="201"/>
        <v>4.0000000000000002E-4</v>
      </c>
      <c r="AI1207"/>
      <c r="AJ1207" s="3" t="e">
        <f t="shared" si="202"/>
        <v>#DIV/0!</v>
      </c>
      <c r="AK1207" s="4">
        <f t="shared" si="196"/>
        <v>1</v>
      </c>
      <c r="AL1207" s="4">
        <f t="shared" si="203"/>
        <v>1</v>
      </c>
      <c r="AM1207" s="4">
        <f t="shared" si="197"/>
        <v>1</v>
      </c>
      <c r="AN1207" s="4">
        <f t="shared" si="198"/>
        <v>0</v>
      </c>
      <c r="AO1207" s="4" t="str">
        <f t="shared" si="199"/>
        <v>K03307</v>
      </c>
      <c r="AP1207" s="16" t="str">
        <f t="shared" si="204"/>
        <v>#00FF00</v>
      </c>
    </row>
    <row r="1208" spans="1:42" x14ac:dyDescent="0.35">
      <c r="A1208" s="3" t="s">
        <v>4816</v>
      </c>
      <c r="B1208" s="4" t="s">
        <v>4817</v>
      </c>
      <c r="C1208" s="4"/>
      <c r="D1208" s="23" t="s">
        <v>32</v>
      </c>
      <c r="E1208" s="4" t="s">
        <v>33</v>
      </c>
      <c r="F1208" s="4" t="s">
        <v>34</v>
      </c>
      <c r="G1208" s="4" t="s">
        <v>35</v>
      </c>
      <c r="H1208" s="4" t="s">
        <v>36</v>
      </c>
      <c r="I1208" s="4" t="s">
        <v>37</v>
      </c>
      <c r="J1208" s="4" t="s">
        <v>38</v>
      </c>
      <c r="K1208" s="4" t="s">
        <v>32</v>
      </c>
      <c r="L1208" s="4" t="s">
        <v>39</v>
      </c>
      <c r="M1208" s="4" t="s">
        <v>157</v>
      </c>
      <c r="N1208" s="4" t="s">
        <v>41</v>
      </c>
      <c r="O1208" s="4" t="s">
        <v>4818</v>
      </c>
      <c r="P1208" s="4" t="s">
        <v>4819</v>
      </c>
      <c r="Q1208" s="4" t="s">
        <v>4820</v>
      </c>
      <c r="R1208" s="4">
        <v>81.5</v>
      </c>
      <c r="S1208" s="4">
        <v>0</v>
      </c>
      <c r="T1208" s="4">
        <v>0</v>
      </c>
      <c r="U1208" s="4">
        <v>0</v>
      </c>
      <c r="V1208" s="4">
        <v>0</v>
      </c>
      <c r="W1208" s="4">
        <v>0</v>
      </c>
      <c r="X1208" s="5">
        <v>0</v>
      </c>
      <c r="Z1208" s="3">
        <f t="shared" si="205"/>
        <v>4.0000000000000002E-4</v>
      </c>
      <c r="AA1208" s="4">
        <f t="shared" si="205"/>
        <v>4.0000000000000002E-4</v>
      </c>
      <c r="AB1208" s="4">
        <f t="shared" si="205"/>
        <v>4.0000000000000002E-4</v>
      </c>
      <c r="AC1208" s="4">
        <f t="shared" si="205"/>
        <v>4.0000000000000002E-4</v>
      </c>
      <c r="AD1208" s="4">
        <f t="shared" si="205"/>
        <v>4.0000000000000002E-4</v>
      </c>
      <c r="AE1208" s="5">
        <f t="shared" si="205"/>
        <v>4.0000000000000002E-4</v>
      </c>
      <c r="AF1208"/>
      <c r="AG1208" s="3">
        <f t="shared" si="200"/>
        <v>4.0000000000000002E-4</v>
      </c>
      <c r="AH1208" s="5">
        <f t="shared" si="201"/>
        <v>4.0000000000000002E-4</v>
      </c>
      <c r="AI1208"/>
      <c r="AJ1208" s="3" t="e">
        <f t="shared" si="202"/>
        <v>#DIV/0!</v>
      </c>
      <c r="AK1208" s="4">
        <f t="shared" si="196"/>
        <v>1</v>
      </c>
      <c r="AL1208" s="4">
        <f t="shared" si="203"/>
        <v>1</v>
      </c>
      <c r="AM1208" s="4">
        <f t="shared" si="197"/>
        <v>1</v>
      </c>
      <c r="AN1208" s="4">
        <f t="shared" si="198"/>
        <v>0</v>
      </c>
      <c r="AO1208" s="4" t="str">
        <f t="shared" si="199"/>
        <v>K07058</v>
      </c>
      <c r="AP1208" s="16" t="str">
        <f t="shared" si="204"/>
        <v>#00FF00</v>
      </c>
    </row>
    <row r="1209" spans="1:42" x14ac:dyDescent="0.35">
      <c r="A1209" s="3" t="s">
        <v>4821</v>
      </c>
      <c r="B1209" s="4"/>
      <c r="C1209" s="4"/>
      <c r="D1209" s="23" t="s">
        <v>32</v>
      </c>
      <c r="E1209" s="4" t="s">
        <v>33</v>
      </c>
      <c r="F1209" s="4" t="s">
        <v>34</v>
      </c>
      <c r="G1209" s="4" t="s">
        <v>163</v>
      </c>
      <c r="H1209" s="4" t="s">
        <v>163</v>
      </c>
      <c r="I1209" s="4" t="s">
        <v>163</v>
      </c>
      <c r="J1209" s="4" t="s">
        <v>163</v>
      </c>
      <c r="K1209" s="4" t="s">
        <v>163</v>
      </c>
      <c r="L1209" s="4" t="s">
        <v>659</v>
      </c>
      <c r="M1209" s="4" t="s">
        <v>747</v>
      </c>
      <c r="N1209" s="4" t="s">
        <v>41</v>
      </c>
      <c r="O1209" s="4" t="s">
        <v>4822</v>
      </c>
      <c r="P1209" s="4" t="s">
        <v>4823</v>
      </c>
      <c r="Q1209" s="4" t="s">
        <v>4824</v>
      </c>
      <c r="R1209" s="4">
        <v>52.5</v>
      </c>
      <c r="S1209" s="4">
        <v>0</v>
      </c>
      <c r="T1209" s="4">
        <v>0</v>
      </c>
      <c r="U1209" s="4">
        <v>0</v>
      </c>
      <c r="V1209" s="4">
        <v>1</v>
      </c>
      <c r="W1209" s="4">
        <v>1</v>
      </c>
      <c r="X1209" s="5">
        <v>4</v>
      </c>
      <c r="Z1209" s="3">
        <f t="shared" si="205"/>
        <v>4.0000000000000002E-4</v>
      </c>
      <c r="AA1209" s="4">
        <f t="shared" si="205"/>
        <v>4.0000000000000002E-4</v>
      </c>
      <c r="AB1209" s="4">
        <f t="shared" si="205"/>
        <v>4.0000000000000002E-4</v>
      </c>
      <c r="AC1209" s="4">
        <f t="shared" si="205"/>
        <v>8.5351473922902499E-4</v>
      </c>
      <c r="AD1209" s="4">
        <f t="shared" si="205"/>
        <v>5.8112660749864162E-4</v>
      </c>
      <c r="AE1209" s="5">
        <f t="shared" si="205"/>
        <v>1.028831944662789E-3</v>
      </c>
      <c r="AF1209"/>
      <c r="AG1209" s="3">
        <f t="shared" si="200"/>
        <v>4.0000000000000002E-4</v>
      </c>
      <c r="AH1209" s="5">
        <f t="shared" si="201"/>
        <v>8.2115776379681853E-4</v>
      </c>
      <c r="AI1209"/>
      <c r="AJ1209" s="3">
        <f t="shared" si="202"/>
        <v>8.3798656991523446E-2</v>
      </c>
      <c r="AK1209" s="4">
        <f t="shared" si="196"/>
        <v>8.3798656991523446E-2</v>
      </c>
      <c r="AL1209" s="4">
        <f t="shared" si="203"/>
        <v>1</v>
      </c>
      <c r="AM1209" s="4">
        <f t="shared" si="197"/>
        <v>2.0528944094920463</v>
      </c>
      <c r="AN1209" s="4">
        <f t="shared" si="198"/>
        <v>0</v>
      </c>
      <c r="AO1209" s="4">
        <f t="shared" si="199"/>
        <v>0</v>
      </c>
      <c r="AP1209" s="16" t="str">
        <f t="shared" si="204"/>
        <v>#00FF00</v>
      </c>
    </row>
    <row r="1210" spans="1:42" x14ac:dyDescent="0.35">
      <c r="A1210" s="3" t="s">
        <v>4825</v>
      </c>
      <c r="B1210" s="4"/>
      <c r="C1210" s="4"/>
      <c r="D1210" s="23" t="s">
        <v>32</v>
      </c>
      <c r="E1210" s="4" t="s">
        <v>33</v>
      </c>
      <c r="F1210" s="4" t="s">
        <v>34</v>
      </c>
      <c r="G1210" s="4" t="s">
        <v>35</v>
      </c>
      <c r="H1210" s="4" t="s">
        <v>36</v>
      </c>
      <c r="I1210" s="4" t="s">
        <v>37</v>
      </c>
      <c r="J1210" s="4" t="s">
        <v>38</v>
      </c>
      <c r="K1210" s="4" t="s">
        <v>32</v>
      </c>
      <c r="L1210" s="4" t="s">
        <v>39</v>
      </c>
      <c r="M1210" s="4" t="s">
        <v>64</v>
      </c>
      <c r="N1210" s="4" t="s">
        <v>41</v>
      </c>
      <c r="O1210" s="4" t="s">
        <v>1894</v>
      </c>
      <c r="P1210" s="4" t="s">
        <v>1895</v>
      </c>
      <c r="Q1210" s="4" t="s">
        <v>256</v>
      </c>
      <c r="R1210" s="4">
        <v>89.1</v>
      </c>
      <c r="S1210" s="4">
        <v>0</v>
      </c>
      <c r="T1210" s="4">
        <v>0</v>
      </c>
      <c r="U1210" s="4">
        <v>0</v>
      </c>
      <c r="V1210" s="4">
        <v>1</v>
      </c>
      <c r="W1210" s="4">
        <v>1</v>
      </c>
      <c r="X1210" s="5">
        <v>2</v>
      </c>
      <c r="Z1210" s="3">
        <f t="shared" si="205"/>
        <v>4.0000000000000002E-4</v>
      </c>
      <c r="AA1210" s="4">
        <f t="shared" si="205"/>
        <v>4.0000000000000002E-4</v>
      </c>
      <c r="AB1210" s="4">
        <f t="shared" si="205"/>
        <v>4.0000000000000002E-4</v>
      </c>
      <c r="AC1210" s="4">
        <f t="shared" si="205"/>
        <v>8.5351473922902499E-4</v>
      </c>
      <c r="AD1210" s="4">
        <f t="shared" si="205"/>
        <v>5.8112660749864162E-4</v>
      </c>
      <c r="AE1210" s="5">
        <f t="shared" si="205"/>
        <v>7.1441597233139447E-4</v>
      </c>
      <c r="AF1210"/>
      <c r="AG1210" s="3">
        <f t="shared" si="200"/>
        <v>4.0000000000000002E-4</v>
      </c>
      <c r="AH1210" s="5">
        <f t="shared" si="201"/>
        <v>7.1635243968635369E-4</v>
      </c>
      <c r="AI1210"/>
      <c r="AJ1210" s="3">
        <f t="shared" si="202"/>
        <v>5.6595423698314828E-2</v>
      </c>
      <c r="AK1210" s="4">
        <f t="shared" si="196"/>
        <v>5.6595423698314828E-2</v>
      </c>
      <c r="AL1210" s="4">
        <f t="shared" si="203"/>
        <v>1</v>
      </c>
      <c r="AM1210" s="4">
        <f t="shared" si="197"/>
        <v>1.7908810992158841</v>
      </c>
      <c r="AN1210" s="4">
        <f t="shared" si="198"/>
        <v>0</v>
      </c>
      <c r="AO1210" s="4">
        <f t="shared" si="199"/>
        <v>0</v>
      </c>
      <c r="AP1210" s="16" t="str">
        <f t="shared" si="204"/>
        <v>#00FF00</v>
      </c>
    </row>
    <row r="1211" spans="1:42" x14ac:dyDescent="0.35">
      <c r="A1211" s="3" t="s">
        <v>4826</v>
      </c>
      <c r="B1211" s="4" t="s">
        <v>4827</v>
      </c>
      <c r="C1211" s="4"/>
      <c r="D1211" s="23" t="s">
        <v>32</v>
      </c>
      <c r="E1211" s="4" t="s">
        <v>33</v>
      </c>
      <c r="F1211" s="4" t="s">
        <v>34</v>
      </c>
      <c r="G1211" s="4" t="s">
        <v>35</v>
      </c>
      <c r="H1211" s="4" t="s">
        <v>36</v>
      </c>
      <c r="I1211" s="4" t="s">
        <v>37</v>
      </c>
      <c r="J1211" s="4" t="s">
        <v>38</v>
      </c>
      <c r="K1211" s="4" t="s">
        <v>32</v>
      </c>
      <c r="L1211" s="4" t="s">
        <v>39</v>
      </c>
      <c r="M1211" s="4" t="s">
        <v>741</v>
      </c>
      <c r="N1211" s="4" t="s">
        <v>41</v>
      </c>
      <c r="O1211" s="4" t="s">
        <v>4828</v>
      </c>
      <c r="P1211" s="4" t="s">
        <v>4829</v>
      </c>
      <c r="Q1211" s="4" t="s">
        <v>441</v>
      </c>
      <c r="R1211" s="4">
        <v>75.599999999999994</v>
      </c>
      <c r="S1211" s="4">
        <v>1</v>
      </c>
      <c r="T1211" s="4">
        <v>0</v>
      </c>
      <c r="U1211" s="4">
        <v>1</v>
      </c>
      <c r="V1211" s="4">
        <v>0</v>
      </c>
      <c r="W1211" s="4">
        <v>0</v>
      </c>
      <c r="X1211" s="5">
        <v>0</v>
      </c>
      <c r="Z1211" s="3">
        <f t="shared" si="205"/>
        <v>1.7641379310344828E-2</v>
      </c>
      <c r="AA1211" s="4">
        <f t="shared" si="205"/>
        <v>4.0000000000000002E-4</v>
      </c>
      <c r="AB1211" s="4">
        <f t="shared" si="205"/>
        <v>7.9187969924812019E-3</v>
      </c>
      <c r="AC1211" s="4">
        <f t="shared" si="205"/>
        <v>4.0000000000000002E-4</v>
      </c>
      <c r="AD1211" s="4">
        <f t="shared" si="205"/>
        <v>4.0000000000000002E-4</v>
      </c>
      <c r="AE1211" s="5">
        <f t="shared" si="205"/>
        <v>4.0000000000000002E-4</v>
      </c>
      <c r="AF1211"/>
      <c r="AG1211" s="3">
        <f t="shared" si="200"/>
        <v>8.6533921009420093E-3</v>
      </c>
      <c r="AH1211" s="5">
        <f t="shared" si="201"/>
        <v>4.0000000000000002E-4</v>
      </c>
      <c r="AI1211"/>
      <c r="AJ1211" s="3">
        <f t="shared" si="202"/>
        <v>0.23999623340858256</v>
      </c>
      <c r="AK1211" s="4">
        <f t="shared" si="196"/>
        <v>0.23999623340858256</v>
      </c>
      <c r="AL1211" s="4">
        <f t="shared" si="203"/>
        <v>1</v>
      </c>
      <c r="AM1211" s="4">
        <f t="shared" si="197"/>
        <v>4.622464755254254E-2</v>
      </c>
      <c r="AN1211" s="4">
        <f t="shared" si="198"/>
        <v>0</v>
      </c>
      <c r="AO1211" s="4" t="str">
        <f t="shared" si="199"/>
        <v>K20444</v>
      </c>
      <c r="AP1211" s="16" t="str">
        <f t="shared" si="204"/>
        <v>#00FF00</v>
      </c>
    </row>
    <row r="1212" spans="1:42" x14ac:dyDescent="0.35">
      <c r="A1212" s="3" t="s">
        <v>4830</v>
      </c>
      <c r="B1212" s="4" t="s">
        <v>4831</v>
      </c>
      <c r="C1212" s="4"/>
      <c r="D1212" s="23" t="s">
        <v>32</v>
      </c>
      <c r="E1212" s="4" t="s">
        <v>33</v>
      </c>
      <c r="F1212" s="4" t="s">
        <v>34</v>
      </c>
      <c r="G1212" s="4" t="s">
        <v>35</v>
      </c>
      <c r="H1212" s="4" t="s">
        <v>36</v>
      </c>
      <c r="I1212" s="4" t="s">
        <v>37</v>
      </c>
      <c r="J1212" s="4" t="s">
        <v>38</v>
      </c>
      <c r="K1212" s="4" t="s">
        <v>32</v>
      </c>
      <c r="L1212" s="4" t="s">
        <v>39</v>
      </c>
      <c r="M1212" s="4" t="s">
        <v>118</v>
      </c>
      <c r="N1212" s="4" t="s">
        <v>41</v>
      </c>
      <c r="O1212" s="4" t="s">
        <v>4832</v>
      </c>
      <c r="P1212" s="4" t="s">
        <v>4833</v>
      </c>
      <c r="Q1212" s="4" t="s">
        <v>103</v>
      </c>
      <c r="R1212" s="4">
        <v>85.3</v>
      </c>
      <c r="S1212" s="4">
        <v>0</v>
      </c>
      <c r="T1212" s="4">
        <v>1</v>
      </c>
      <c r="U1212" s="4">
        <v>0</v>
      </c>
      <c r="V1212" s="4">
        <v>0</v>
      </c>
      <c r="W1212" s="4">
        <v>0</v>
      </c>
      <c r="X1212" s="5">
        <v>0</v>
      </c>
      <c r="Z1212" s="3">
        <f t="shared" si="205"/>
        <v>4.0000000000000002E-4</v>
      </c>
      <c r="AA1212" s="4">
        <f t="shared" si="205"/>
        <v>8.9470085470085472E-3</v>
      </c>
      <c r="AB1212" s="4">
        <f t="shared" si="205"/>
        <v>4.0000000000000002E-4</v>
      </c>
      <c r="AC1212" s="4">
        <f t="shared" si="205"/>
        <v>4.0000000000000002E-4</v>
      </c>
      <c r="AD1212" s="4">
        <f t="shared" si="205"/>
        <v>4.0000000000000002E-4</v>
      </c>
      <c r="AE1212" s="5">
        <f t="shared" si="205"/>
        <v>4.0000000000000002E-4</v>
      </c>
      <c r="AF1212"/>
      <c r="AG1212" s="3">
        <f t="shared" si="200"/>
        <v>3.2490028490028485E-3</v>
      </c>
      <c r="AH1212" s="5">
        <f t="shared" si="201"/>
        <v>4.0000000000000002E-4</v>
      </c>
      <c r="AI1212"/>
      <c r="AJ1212" s="3">
        <f t="shared" si="202"/>
        <v>0.42264973081037438</v>
      </c>
      <c r="AK1212" s="4">
        <f t="shared" si="196"/>
        <v>0.42264973081037438</v>
      </c>
      <c r="AL1212" s="4">
        <f t="shared" si="203"/>
        <v>1</v>
      </c>
      <c r="AM1212" s="4">
        <f t="shared" si="197"/>
        <v>0.12311469659768505</v>
      </c>
      <c r="AN1212" s="4">
        <f t="shared" si="198"/>
        <v>0</v>
      </c>
      <c r="AO1212" s="4" t="str">
        <f t="shared" si="199"/>
        <v>K09142</v>
      </c>
      <c r="AP1212" s="16" t="str">
        <f t="shared" si="204"/>
        <v>#00FF00</v>
      </c>
    </row>
    <row r="1213" spans="1:42" x14ac:dyDescent="0.35">
      <c r="A1213" s="3" t="s">
        <v>4834</v>
      </c>
      <c r="B1213" s="4" t="s">
        <v>4835</v>
      </c>
      <c r="C1213" s="4" t="s">
        <v>4836</v>
      </c>
      <c r="D1213" s="23" t="s">
        <v>32</v>
      </c>
      <c r="E1213" s="4" t="s">
        <v>33</v>
      </c>
      <c r="F1213" s="4" t="s">
        <v>34</v>
      </c>
      <c r="G1213" s="4" t="s">
        <v>35</v>
      </c>
      <c r="H1213" s="4" t="s">
        <v>36</v>
      </c>
      <c r="I1213" s="4" t="s">
        <v>37</v>
      </c>
      <c r="J1213" s="4" t="s">
        <v>38</v>
      </c>
      <c r="K1213" s="4" t="s">
        <v>32</v>
      </c>
      <c r="L1213" s="4" t="s">
        <v>39</v>
      </c>
      <c r="M1213" s="4" t="s">
        <v>56</v>
      </c>
      <c r="N1213" s="4" t="s">
        <v>41</v>
      </c>
      <c r="O1213" s="4" t="s">
        <v>4837</v>
      </c>
      <c r="P1213" s="4" t="s">
        <v>4838</v>
      </c>
      <c r="Q1213" s="4" t="s">
        <v>4839</v>
      </c>
      <c r="R1213" s="4">
        <v>83.4</v>
      </c>
      <c r="S1213" s="4">
        <v>0</v>
      </c>
      <c r="T1213" s="4">
        <v>0</v>
      </c>
      <c r="U1213" s="4">
        <v>0</v>
      </c>
      <c r="V1213" s="4">
        <v>0</v>
      </c>
      <c r="W1213" s="4">
        <v>1</v>
      </c>
      <c r="X1213" s="5">
        <v>0</v>
      </c>
      <c r="Z1213" s="3">
        <f t="shared" si="205"/>
        <v>4.0000000000000002E-4</v>
      </c>
      <c r="AA1213" s="4">
        <f t="shared" si="205"/>
        <v>4.0000000000000002E-4</v>
      </c>
      <c r="AB1213" s="4">
        <f t="shared" si="205"/>
        <v>4.0000000000000002E-4</v>
      </c>
      <c r="AC1213" s="4">
        <f t="shared" si="205"/>
        <v>4.0000000000000002E-4</v>
      </c>
      <c r="AD1213" s="4">
        <f t="shared" si="205"/>
        <v>5.8112660749864162E-4</v>
      </c>
      <c r="AE1213" s="5">
        <f t="shared" si="205"/>
        <v>4.0000000000000002E-4</v>
      </c>
      <c r="AF1213"/>
      <c r="AG1213" s="3">
        <f t="shared" si="200"/>
        <v>4.0000000000000002E-4</v>
      </c>
      <c r="AH1213" s="5">
        <f t="shared" si="201"/>
        <v>4.6037553583288052E-4</v>
      </c>
      <c r="AI1213"/>
      <c r="AJ1213" s="3">
        <f t="shared" si="202"/>
        <v>0.42264973081037438</v>
      </c>
      <c r="AK1213" s="4">
        <f t="shared" si="196"/>
        <v>0.42264973081037438</v>
      </c>
      <c r="AL1213" s="4">
        <f t="shared" si="203"/>
        <v>1</v>
      </c>
      <c r="AM1213" s="4">
        <f t="shared" si="197"/>
        <v>1.1509388395822013</v>
      </c>
      <c r="AN1213" s="4">
        <f t="shared" si="198"/>
        <v>0</v>
      </c>
      <c r="AO1213" s="4" t="str">
        <f t="shared" si="199"/>
        <v>K00788</v>
      </c>
      <c r="AP1213" s="16" t="str">
        <f t="shared" si="204"/>
        <v>#00FF00</v>
      </c>
    </row>
    <row r="1214" spans="1:42" x14ac:dyDescent="0.35">
      <c r="A1214" s="3" t="s">
        <v>4840</v>
      </c>
      <c r="B1214" s="4" t="s">
        <v>4841</v>
      </c>
      <c r="C1214" s="4" t="s">
        <v>1021</v>
      </c>
      <c r="D1214" s="23" t="s">
        <v>32</v>
      </c>
      <c r="E1214" s="4" t="s">
        <v>33</v>
      </c>
      <c r="F1214" s="4" t="s">
        <v>34</v>
      </c>
      <c r="G1214" s="4" t="s">
        <v>549</v>
      </c>
      <c r="H1214" s="4" t="s">
        <v>549</v>
      </c>
      <c r="I1214" s="4" t="s">
        <v>549</v>
      </c>
      <c r="J1214" s="4" t="s">
        <v>549</v>
      </c>
      <c r="K1214" s="4" t="s">
        <v>549</v>
      </c>
      <c r="L1214" s="4" t="s">
        <v>549</v>
      </c>
      <c r="M1214" s="4" t="s">
        <v>169</v>
      </c>
      <c r="N1214" s="4" t="s">
        <v>41</v>
      </c>
      <c r="O1214" s="4" t="s">
        <v>4842</v>
      </c>
      <c r="P1214" s="4" t="s">
        <v>4843</v>
      </c>
      <c r="Q1214" s="4" t="s">
        <v>4844</v>
      </c>
      <c r="R1214" s="4">
        <v>94.6</v>
      </c>
      <c r="S1214" s="4">
        <v>0</v>
      </c>
      <c r="T1214" s="4">
        <v>0</v>
      </c>
      <c r="U1214" s="4">
        <v>0</v>
      </c>
      <c r="V1214" s="4">
        <v>1</v>
      </c>
      <c r="W1214" s="4">
        <v>11</v>
      </c>
      <c r="X1214" s="5">
        <v>14</v>
      </c>
      <c r="Z1214" s="3">
        <f t="shared" si="205"/>
        <v>4.0000000000000002E-4</v>
      </c>
      <c r="AA1214" s="4">
        <f t="shared" si="205"/>
        <v>4.0000000000000002E-4</v>
      </c>
      <c r="AB1214" s="4">
        <f t="shared" si="205"/>
        <v>4.0000000000000002E-4</v>
      </c>
      <c r="AC1214" s="4">
        <f t="shared" si="205"/>
        <v>8.5351473922902499E-4</v>
      </c>
      <c r="AD1214" s="4">
        <f t="shared" si="205"/>
        <v>2.3923926824850573E-3</v>
      </c>
      <c r="AE1214" s="5">
        <f t="shared" si="205"/>
        <v>2.6009118063197614E-3</v>
      </c>
      <c r="AF1214"/>
      <c r="AG1214" s="3">
        <f t="shared" si="200"/>
        <v>4.0000000000000002E-4</v>
      </c>
      <c r="AH1214" s="5">
        <f t="shared" si="201"/>
        <v>1.9489397426779478E-3</v>
      </c>
      <c r="AI1214"/>
      <c r="AJ1214" s="3">
        <f t="shared" si="202"/>
        <v>0.10667739274465493</v>
      </c>
      <c r="AK1214" s="4">
        <f t="shared" si="196"/>
        <v>0.10667739274465493</v>
      </c>
      <c r="AL1214" s="4">
        <f t="shared" si="203"/>
        <v>1</v>
      </c>
      <c r="AM1214" s="4">
        <f t="shared" si="197"/>
        <v>4.872349356694869</v>
      </c>
      <c r="AN1214" s="4">
        <f t="shared" si="198"/>
        <v>0</v>
      </c>
      <c r="AO1214" s="4" t="str">
        <f t="shared" si="199"/>
        <v>K03044</v>
      </c>
      <c r="AP1214" s="16" t="str">
        <f t="shared" si="204"/>
        <v>#00FF00</v>
      </c>
    </row>
    <row r="1215" spans="1:42" x14ac:dyDescent="0.35">
      <c r="A1215" s="3" t="s">
        <v>4845</v>
      </c>
      <c r="B1215" s="4"/>
      <c r="C1215" s="4"/>
      <c r="D1215" s="23" t="s">
        <v>32</v>
      </c>
      <c r="E1215" s="4" t="s">
        <v>101</v>
      </c>
      <c r="F1215" s="4" t="s">
        <v>34</v>
      </c>
      <c r="G1215" s="4"/>
      <c r="H1215" s="4"/>
      <c r="I1215" s="4"/>
      <c r="J1215" s="4"/>
      <c r="K1215" s="4"/>
      <c r="L1215" s="4"/>
      <c r="M1215" s="4" t="s">
        <v>367</v>
      </c>
      <c r="N1215" s="4" t="s">
        <v>41</v>
      </c>
      <c r="O1215" s="4" t="s">
        <v>578</v>
      </c>
      <c r="P1215" s="4" t="s">
        <v>579</v>
      </c>
      <c r="Q1215" s="4" t="s">
        <v>420</v>
      </c>
      <c r="R1215" s="4">
        <v>83.3</v>
      </c>
      <c r="S1215" s="4">
        <v>0</v>
      </c>
      <c r="T1215" s="4">
        <v>0</v>
      </c>
      <c r="U1215" s="4">
        <v>0</v>
      </c>
      <c r="V1215" s="4">
        <v>1</v>
      </c>
      <c r="W1215" s="4">
        <v>2</v>
      </c>
      <c r="X1215" s="5">
        <v>0</v>
      </c>
      <c r="Z1215" s="3">
        <f t="shared" si="205"/>
        <v>4.0000000000000002E-4</v>
      </c>
      <c r="AA1215" s="4">
        <f t="shared" si="205"/>
        <v>4.0000000000000002E-4</v>
      </c>
      <c r="AB1215" s="4">
        <f t="shared" si="205"/>
        <v>4.0000000000000002E-4</v>
      </c>
      <c r="AC1215" s="4">
        <f t="shared" si="205"/>
        <v>8.5351473922902499E-4</v>
      </c>
      <c r="AD1215" s="4">
        <f t="shared" si="205"/>
        <v>7.6225321499728306E-4</v>
      </c>
      <c r="AE1215" s="5">
        <f t="shared" si="205"/>
        <v>4.0000000000000002E-4</v>
      </c>
      <c r="AF1215"/>
      <c r="AG1215" s="3">
        <f t="shared" si="200"/>
        <v>4.0000000000000002E-4</v>
      </c>
      <c r="AH1215" s="5">
        <f t="shared" si="201"/>
        <v>6.7192265140876941E-4</v>
      </c>
      <c r="AI1215"/>
      <c r="AJ1215" s="3">
        <f t="shared" si="202"/>
        <v>0.18856531515685482</v>
      </c>
      <c r="AK1215" s="4">
        <f t="shared" si="196"/>
        <v>0.18856531515685482</v>
      </c>
      <c r="AL1215" s="4">
        <f t="shared" si="203"/>
        <v>1</v>
      </c>
      <c r="AM1215" s="4">
        <f t="shared" si="197"/>
        <v>1.6798066285219235</v>
      </c>
      <c r="AN1215" s="4">
        <f t="shared" si="198"/>
        <v>0</v>
      </c>
      <c r="AO1215" s="4">
        <f t="shared" si="199"/>
        <v>0</v>
      </c>
      <c r="AP1215" s="16" t="str">
        <f t="shared" si="204"/>
        <v>#00FF00</v>
      </c>
    </row>
    <row r="1216" spans="1:42" x14ac:dyDescent="0.35">
      <c r="A1216" s="3" t="s">
        <v>4846</v>
      </c>
      <c r="B1216" s="4"/>
      <c r="C1216" s="4"/>
      <c r="D1216" s="23" t="s">
        <v>32</v>
      </c>
      <c r="E1216" s="4" t="s">
        <v>33</v>
      </c>
      <c r="F1216" s="4" t="s">
        <v>34</v>
      </c>
      <c r="G1216" s="4" t="s">
        <v>35</v>
      </c>
      <c r="H1216" s="4" t="s">
        <v>36</v>
      </c>
      <c r="I1216" s="4" t="s">
        <v>37</v>
      </c>
      <c r="J1216" s="4" t="s">
        <v>38</v>
      </c>
      <c r="K1216" s="4" t="s">
        <v>32</v>
      </c>
      <c r="L1216" s="4" t="s">
        <v>39</v>
      </c>
      <c r="M1216" s="4" t="s">
        <v>741</v>
      </c>
      <c r="N1216" s="4" t="s">
        <v>41</v>
      </c>
      <c r="O1216" s="4" t="s">
        <v>4847</v>
      </c>
      <c r="P1216" s="4" t="s">
        <v>4848</v>
      </c>
      <c r="Q1216" s="4" t="s">
        <v>4849</v>
      </c>
      <c r="R1216" s="4">
        <v>85.5</v>
      </c>
      <c r="S1216" s="4">
        <v>0</v>
      </c>
      <c r="T1216" s="4">
        <v>0</v>
      </c>
      <c r="U1216" s="4">
        <v>0</v>
      </c>
      <c r="V1216" s="4">
        <v>0</v>
      </c>
      <c r="W1216" s="4">
        <v>5</v>
      </c>
      <c r="X1216" s="5">
        <v>4</v>
      </c>
      <c r="Z1216" s="3">
        <f t="shared" si="205"/>
        <v>4.0000000000000002E-4</v>
      </c>
      <c r="AA1216" s="4">
        <f t="shared" si="205"/>
        <v>4.0000000000000002E-4</v>
      </c>
      <c r="AB1216" s="4">
        <f t="shared" si="205"/>
        <v>4.0000000000000002E-4</v>
      </c>
      <c r="AC1216" s="4">
        <f t="shared" si="205"/>
        <v>4.0000000000000002E-4</v>
      </c>
      <c r="AD1216" s="4">
        <f t="shared" si="205"/>
        <v>1.3056330374932078E-3</v>
      </c>
      <c r="AE1216" s="5">
        <f t="shared" si="205"/>
        <v>1.028831944662789E-3</v>
      </c>
      <c r="AF1216"/>
      <c r="AG1216" s="3">
        <f t="shared" si="200"/>
        <v>4.0000000000000002E-4</v>
      </c>
      <c r="AH1216" s="5">
        <f t="shared" si="201"/>
        <v>9.1148832738533229E-4</v>
      </c>
      <c r="AI1216"/>
      <c r="AJ1216" s="3">
        <f t="shared" si="202"/>
        <v>0.19647228005725781</v>
      </c>
      <c r="AK1216" s="4">
        <f t="shared" si="196"/>
        <v>0.19647228005725781</v>
      </c>
      <c r="AL1216" s="4">
        <f t="shared" si="203"/>
        <v>1</v>
      </c>
      <c r="AM1216" s="4">
        <f t="shared" si="197"/>
        <v>2.2787208184633307</v>
      </c>
      <c r="AN1216" s="4">
        <f t="shared" si="198"/>
        <v>0</v>
      </c>
      <c r="AO1216" s="4">
        <f t="shared" si="199"/>
        <v>0</v>
      </c>
      <c r="AP1216" s="16" t="str">
        <f t="shared" si="204"/>
        <v>#00FF00</v>
      </c>
    </row>
    <row r="1217" spans="1:42" x14ac:dyDescent="0.35">
      <c r="A1217" s="3" t="s">
        <v>4850</v>
      </c>
      <c r="B1217" s="4" t="s">
        <v>4851</v>
      </c>
      <c r="C1217" s="4" t="s">
        <v>4852</v>
      </c>
      <c r="D1217" s="23" t="s">
        <v>32</v>
      </c>
      <c r="E1217" s="4" t="s">
        <v>33</v>
      </c>
      <c r="F1217" s="4" t="s">
        <v>34</v>
      </c>
      <c r="G1217" s="4" t="s">
        <v>35</v>
      </c>
      <c r="H1217" s="4" t="s">
        <v>36</v>
      </c>
      <c r="I1217" s="4" t="s">
        <v>37</v>
      </c>
      <c r="J1217" s="4" t="s">
        <v>38</v>
      </c>
      <c r="K1217" s="4" t="s">
        <v>32</v>
      </c>
      <c r="L1217" s="4" t="s">
        <v>39</v>
      </c>
      <c r="M1217" s="4" t="s">
        <v>40</v>
      </c>
      <c r="N1217" s="4" t="s">
        <v>41</v>
      </c>
      <c r="O1217" s="4" t="s">
        <v>4853</v>
      </c>
      <c r="P1217" s="4" t="s">
        <v>4854</v>
      </c>
      <c r="Q1217" s="4" t="s">
        <v>4855</v>
      </c>
      <c r="R1217" s="4">
        <v>89</v>
      </c>
      <c r="S1217" s="4">
        <v>0</v>
      </c>
      <c r="T1217" s="4">
        <v>0</v>
      </c>
      <c r="U1217" s="4">
        <v>0</v>
      </c>
      <c r="V1217" s="4">
        <v>1</v>
      </c>
      <c r="W1217" s="4">
        <v>3</v>
      </c>
      <c r="X1217" s="5">
        <v>5</v>
      </c>
      <c r="Z1217" s="3">
        <f t="shared" si="205"/>
        <v>4.0000000000000002E-4</v>
      </c>
      <c r="AA1217" s="4">
        <f t="shared" si="205"/>
        <v>4.0000000000000002E-4</v>
      </c>
      <c r="AB1217" s="4">
        <f t="shared" si="205"/>
        <v>4.0000000000000002E-4</v>
      </c>
      <c r="AC1217" s="4">
        <f t="shared" si="205"/>
        <v>8.5351473922902499E-4</v>
      </c>
      <c r="AD1217" s="4">
        <f t="shared" si="205"/>
        <v>9.4337982249592472E-4</v>
      </c>
      <c r="AE1217" s="5">
        <f t="shared" si="205"/>
        <v>1.1860399308284862E-3</v>
      </c>
      <c r="AF1217"/>
      <c r="AG1217" s="3">
        <f t="shared" si="200"/>
        <v>4.0000000000000002E-4</v>
      </c>
      <c r="AH1217" s="5">
        <f t="shared" si="201"/>
        <v>9.94311497517812E-4</v>
      </c>
      <c r="AI1217"/>
      <c r="AJ1217" s="3">
        <f t="shared" si="202"/>
        <v>2.6806269248208399E-2</v>
      </c>
      <c r="AK1217" s="4">
        <f t="shared" si="196"/>
        <v>2.6806269248208399E-2</v>
      </c>
      <c r="AL1217" s="4">
        <f t="shared" si="203"/>
        <v>2.6806269248208399E-2</v>
      </c>
      <c r="AM1217" s="4">
        <f t="shared" si="197"/>
        <v>2.4857787437945298</v>
      </c>
      <c r="AN1217" s="4">
        <f t="shared" si="198"/>
        <v>1.3136978895376163</v>
      </c>
      <c r="AO1217" s="4" t="str">
        <f t="shared" si="199"/>
        <v>K02217</v>
      </c>
      <c r="AP1217" s="16" t="str">
        <f t="shared" si="204"/>
        <v>#FFFF00</v>
      </c>
    </row>
    <row r="1218" spans="1:42" x14ac:dyDescent="0.35">
      <c r="A1218" s="3" t="s">
        <v>4856</v>
      </c>
      <c r="B1218" s="4"/>
      <c r="C1218" s="4"/>
      <c r="D1218" s="23" t="s">
        <v>32</v>
      </c>
      <c r="E1218" s="4" t="s">
        <v>101</v>
      </c>
      <c r="F1218" s="4" t="s">
        <v>34</v>
      </c>
      <c r="G1218" s="4"/>
      <c r="H1218" s="4"/>
      <c r="I1218" s="4"/>
      <c r="J1218" s="4"/>
      <c r="K1218" s="4"/>
      <c r="L1218" s="4"/>
      <c r="M1218" s="4" t="s">
        <v>175</v>
      </c>
      <c r="N1218" s="4" t="s">
        <v>41</v>
      </c>
      <c r="O1218" s="4" t="s">
        <v>50</v>
      </c>
      <c r="P1218" s="4" t="s">
        <v>50</v>
      </c>
      <c r="Q1218" s="4" t="s">
        <v>1099</v>
      </c>
      <c r="R1218" s="4"/>
      <c r="S1218" s="4">
        <v>0</v>
      </c>
      <c r="T1218" s="4">
        <v>0</v>
      </c>
      <c r="U1218" s="4">
        <v>0</v>
      </c>
      <c r="V1218" s="4">
        <v>0</v>
      </c>
      <c r="W1218" s="4">
        <v>0</v>
      </c>
      <c r="X1218" s="5">
        <v>3</v>
      </c>
      <c r="Z1218" s="3">
        <f t="shared" si="205"/>
        <v>4.0000000000000002E-4</v>
      </c>
      <c r="AA1218" s="4">
        <f t="shared" si="205"/>
        <v>4.0000000000000002E-4</v>
      </c>
      <c r="AB1218" s="4">
        <f t="shared" si="205"/>
        <v>4.0000000000000002E-4</v>
      </c>
      <c r="AC1218" s="4">
        <f t="shared" si="205"/>
        <v>4.0000000000000002E-4</v>
      </c>
      <c r="AD1218" s="4">
        <f t="shared" si="205"/>
        <v>4.0000000000000002E-4</v>
      </c>
      <c r="AE1218" s="5">
        <f t="shared" si="205"/>
        <v>8.7162395849709167E-4</v>
      </c>
      <c r="AF1218"/>
      <c r="AG1218" s="3">
        <f t="shared" si="200"/>
        <v>4.0000000000000002E-4</v>
      </c>
      <c r="AH1218" s="5">
        <f t="shared" si="201"/>
        <v>5.5720798616569727E-4</v>
      </c>
      <c r="AI1218"/>
      <c r="AJ1218" s="3">
        <f t="shared" si="202"/>
        <v>0.42264973081037416</v>
      </c>
      <c r="AK1218" s="4">
        <f t="shared" ref="AK1218:AK1281" si="206">IFERROR(AJ1218,1)</f>
        <v>0.42264973081037416</v>
      </c>
      <c r="AL1218" s="4">
        <f t="shared" si="203"/>
        <v>1</v>
      </c>
      <c r="AM1218" s="4">
        <f t="shared" ref="AM1218:AM1281" si="207">AH1218/AG1218</f>
        <v>1.3930199654142432</v>
      </c>
      <c r="AN1218" s="4">
        <f t="shared" ref="AN1218:AN1281" si="208">IF(AL1218=1,LOG(AL1218,2),LOG(AM1218,2))</f>
        <v>0</v>
      </c>
      <c r="AO1218" s="4">
        <f t="shared" ref="AO1218:AO1281" si="209">B1218</f>
        <v>0</v>
      </c>
      <c r="AP1218" s="16" t="str">
        <f t="shared" si="204"/>
        <v>#00FF00</v>
      </c>
    </row>
    <row r="1219" spans="1:42" x14ac:dyDescent="0.35">
      <c r="A1219" s="3" t="s">
        <v>4857</v>
      </c>
      <c r="B1219" s="4" t="s">
        <v>4858</v>
      </c>
      <c r="C1219" s="4"/>
      <c r="D1219" s="23" t="s">
        <v>32</v>
      </c>
      <c r="E1219" s="4" t="s">
        <v>33</v>
      </c>
      <c r="F1219" s="4" t="s">
        <v>34</v>
      </c>
      <c r="G1219" s="4" t="s">
        <v>35</v>
      </c>
      <c r="H1219" s="4" t="s">
        <v>36</v>
      </c>
      <c r="I1219" s="4" t="s">
        <v>37</v>
      </c>
      <c r="J1219" s="4" t="s">
        <v>38</v>
      </c>
      <c r="K1219" s="4" t="s">
        <v>32</v>
      </c>
      <c r="L1219" s="4" t="s">
        <v>39</v>
      </c>
      <c r="M1219" s="4" t="s">
        <v>169</v>
      </c>
      <c r="N1219" s="4" t="s">
        <v>41</v>
      </c>
      <c r="O1219" s="4" t="s">
        <v>4859</v>
      </c>
      <c r="P1219" s="4" t="s">
        <v>4860</v>
      </c>
      <c r="Q1219" s="4" t="s">
        <v>4861</v>
      </c>
      <c r="R1219" s="4">
        <v>81.3</v>
      </c>
      <c r="S1219" s="4">
        <v>0</v>
      </c>
      <c r="T1219" s="4">
        <v>3</v>
      </c>
      <c r="U1219" s="4">
        <v>5</v>
      </c>
      <c r="V1219" s="4">
        <v>15</v>
      </c>
      <c r="W1219" s="4">
        <v>19</v>
      </c>
      <c r="X1219" s="5">
        <v>19</v>
      </c>
      <c r="Z1219" s="3">
        <f t="shared" si="205"/>
        <v>4.0000000000000002E-4</v>
      </c>
      <c r="AA1219" s="4">
        <f t="shared" si="205"/>
        <v>2.6041025641025641E-2</v>
      </c>
      <c r="AB1219" s="4">
        <f t="shared" si="205"/>
        <v>3.7993984962406011E-2</v>
      </c>
      <c r="AC1219" s="4">
        <f t="shared" si="205"/>
        <v>7.2027210884353741E-3</v>
      </c>
      <c r="AD1219" s="4">
        <f t="shared" si="205"/>
        <v>3.8414055424741897E-3</v>
      </c>
      <c r="AE1219" s="5">
        <f t="shared" si="205"/>
        <v>3.3869517371482474E-3</v>
      </c>
      <c r="AF1219"/>
      <c r="AG1219" s="3">
        <f t="shared" ref="AG1219:AG1282" si="210">AVERAGE(Z1219:AB1219)</f>
        <v>2.147833686781055E-2</v>
      </c>
      <c r="AH1219" s="5">
        <f t="shared" ref="AH1219:AH1282" si="211">AVERAGE(AC1219:AE1219)</f>
        <v>4.8103594560192703E-3</v>
      </c>
      <c r="AI1219"/>
      <c r="AJ1219" s="3">
        <f t="shared" ref="AJ1219:AJ1282" si="212">TTEST(Z1219:AB1219,AC1219:AE1219,2,1)</f>
        <v>0.30725202493029979</v>
      </c>
      <c r="AK1219" s="4">
        <f t="shared" si="206"/>
        <v>0.30725202493029979</v>
      </c>
      <c r="AL1219" s="4">
        <f t="shared" ref="AL1219:AL1282" si="213">IF(AK1219&gt;0.05,1,AK1219)</f>
        <v>1</v>
      </c>
      <c r="AM1219" s="4">
        <f t="shared" si="207"/>
        <v>0.22396331176034984</v>
      </c>
      <c r="AN1219" s="4">
        <f t="shared" si="208"/>
        <v>0</v>
      </c>
      <c r="AO1219" s="4" t="str">
        <f t="shared" si="209"/>
        <v>K02121</v>
      </c>
      <c r="AP1219" s="16" t="str">
        <f t="shared" ref="AP1219:AP1282" si="214">IF(AN1219&lt;=$AT$2,$AV$2,IF(AND(AN1219&gt;$AS$3,AN1219&lt;=$AT$3),$AV$3,IF(AND(AN1219&gt;$AS$4,AN1219&lt;=$AT$4),$AV$4,IF(AND(AN1219&gt;$AS$5,AN1219&lt;=$AT$5),$AV$5,IF(AND(AN1219&gt;$AS$6,AN1219&lt;=$AT$6),$AV$6,IF(AND(AN1219&gt;$AS$7,AN1219&lt;=$AT$7),$AV$7,IF(AN1219&gt;$AS$8,$AV$8)))))))</f>
        <v>#00FF00</v>
      </c>
    </row>
    <row r="1220" spans="1:42" x14ac:dyDescent="0.35">
      <c r="A1220" s="3" t="s">
        <v>4862</v>
      </c>
      <c r="B1220" s="4" t="s">
        <v>4863</v>
      </c>
      <c r="C1220" s="4"/>
      <c r="D1220" s="23" t="s">
        <v>32</v>
      </c>
      <c r="E1220" s="4" t="s">
        <v>33</v>
      </c>
      <c r="F1220" s="4" t="s">
        <v>34</v>
      </c>
      <c r="G1220" s="4" t="s">
        <v>35</v>
      </c>
      <c r="H1220" s="4" t="s">
        <v>36</v>
      </c>
      <c r="I1220" s="4" t="s">
        <v>37</v>
      </c>
      <c r="J1220" s="4" t="s">
        <v>38</v>
      </c>
      <c r="K1220" s="4" t="s">
        <v>32</v>
      </c>
      <c r="L1220" s="4" t="s">
        <v>39</v>
      </c>
      <c r="M1220" s="4" t="s">
        <v>112</v>
      </c>
      <c r="N1220" s="4" t="s">
        <v>41</v>
      </c>
      <c r="O1220" s="4" t="s">
        <v>4864</v>
      </c>
      <c r="P1220" s="4" t="s">
        <v>4865</v>
      </c>
      <c r="Q1220" s="4" t="s">
        <v>4866</v>
      </c>
      <c r="R1220" s="4">
        <v>87.1</v>
      </c>
      <c r="S1220" s="4">
        <v>0</v>
      </c>
      <c r="T1220" s="4">
        <v>0</v>
      </c>
      <c r="U1220" s="4">
        <v>0</v>
      </c>
      <c r="V1220" s="4">
        <v>2</v>
      </c>
      <c r="W1220" s="4">
        <v>4</v>
      </c>
      <c r="X1220" s="5">
        <v>4</v>
      </c>
      <c r="Z1220" s="3">
        <f t="shared" si="205"/>
        <v>4.0000000000000002E-4</v>
      </c>
      <c r="AA1220" s="4">
        <f t="shared" si="205"/>
        <v>4.0000000000000002E-4</v>
      </c>
      <c r="AB1220" s="4">
        <f t="shared" si="205"/>
        <v>4.0000000000000002E-4</v>
      </c>
      <c r="AC1220" s="4">
        <f t="shared" si="205"/>
        <v>1.30702947845805E-3</v>
      </c>
      <c r="AD1220" s="4">
        <f t="shared" si="205"/>
        <v>1.1245064299945662E-3</v>
      </c>
      <c r="AE1220" s="5">
        <f t="shared" si="205"/>
        <v>1.028831944662789E-3</v>
      </c>
      <c r="AF1220"/>
      <c r="AG1220" s="3">
        <f t="shared" si="210"/>
        <v>4.0000000000000002E-4</v>
      </c>
      <c r="AH1220" s="5">
        <f t="shared" si="211"/>
        <v>1.1534559510384685E-3</v>
      </c>
      <c r="AI1220"/>
      <c r="AJ1220" s="3">
        <f t="shared" si="212"/>
        <v>1.1527454066491029E-2</v>
      </c>
      <c r="AK1220" s="4">
        <f t="shared" si="206"/>
        <v>1.1527454066491029E-2</v>
      </c>
      <c r="AL1220" s="4">
        <f t="shared" si="213"/>
        <v>1.1527454066491029E-2</v>
      </c>
      <c r="AM1220" s="4">
        <f t="shared" si="207"/>
        <v>2.8836398775961714</v>
      </c>
      <c r="AN1220" s="4">
        <f t="shared" si="208"/>
        <v>1.5278910053393178</v>
      </c>
      <c r="AO1220" s="4" t="str">
        <f t="shared" si="209"/>
        <v>K02944</v>
      </c>
      <c r="AP1220" s="16" t="str">
        <f t="shared" si="214"/>
        <v>#FFFF00</v>
      </c>
    </row>
    <row r="1221" spans="1:42" x14ac:dyDescent="0.35">
      <c r="A1221" s="3" t="s">
        <v>4867</v>
      </c>
      <c r="B1221" s="4" t="s">
        <v>4868</v>
      </c>
      <c r="C1221" s="4" t="s">
        <v>4869</v>
      </c>
      <c r="D1221" s="23" t="s">
        <v>32</v>
      </c>
      <c r="E1221" s="4" t="s">
        <v>33</v>
      </c>
      <c r="F1221" s="4" t="s">
        <v>34</v>
      </c>
      <c r="G1221" s="4" t="s">
        <v>35</v>
      </c>
      <c r="H1221" s="4" t="s">
        <v>36</v>
      </c>
      <c r="I1221" s="4" t="s">
        <v>37</v>
      </c>
      <c r="J1221" s="4" t="s">
        <v>38</v>
      </c>
      <c r="K1221" s="4" t="s">
        <v>32</v>
      </c>
      <c r="L1221" s="4" t="s">
        <v>39</v>
      </c>
      <c r="M1221" s="4" t="s">
        <v>571</v>
      </c>
      <c r="N1221" s="4" t="s">
        <v>41</v>
      </c>
      <c r="O1221" s="4" t="s">
        <v>4870</v>
      </c>
      <c r="P1221" s="4" t="s">
        <v>4871</v>
      </c>
      <c r="Q1221" s="4" t="s">
        <v>4872</v>
      </c>
      <c r="R1221" s="4">
        <v>74.8</v>
      </c>
      <c r="S1221" s="4">
        <v>0</v>
      </c>
      <c r="T1221" s="4">
        <v>0</v>
      </c>
      <c r="U1221" s="4">
        <v>0</v>
      </c>
      <c r="V1221" s="4">
        <v>0</v>
      </c>
      <c r="W1221" s="4">
        <v>1</v>
      </c>
      <c r="X1221" s="5">
        <v>1</v>
      </c>
      <c r="Z1221" s="3">
        <f t="shared" si="205"/>
        <v>4.0000000000000002E-4</v>
      </c>
      <c r="AA1221" s="4">
        <f t="shared" si="205"/>
        <v>4.0000000000000002E-4</v>
      </c>
      <c r="AB1221" s="4">
        <f t="shared" si="205"/>
        <v>4.0000000000000002E-4</v>
      </c>
      <c r="AC1221" s="4">
        <f t="shared" si="205"/>
        <v>4.0000000000000002E-4</v>
      </c>
      <c r="AD1221" s="4">
        <f t="shared" si="205"/>
        <v>5.8112660749864162E-4</v>
      </c>
      <c r="AE1221" s="5">
        <f t="shared" si="205"/>
        <v>5.5720798616569727E-4</v>
      </c>
      <c r="AF1221"/>
      <c r="AG1221" s="3">
        <f t="shared" si="210"/>
        <v>4.0000000000000002E-4</v>
      </c>
      <c r="AH1221" s="5">
        <f t="shared" si="211"/>
        <v>5.1277819788811288E-4</v>
      </c>
      <c r="AI1221"/>
      <c r="AJ1221" s="3">
        <f t="shared" si="212"/>
        <v>0.18553614898453974</v>
      </c>
      <c r="AK1221" s="4">
        <f t="shared" si="206"/>
        <v>0.18553614898453974</v>
      </c>
      <c r="AL1221" s="4">
        <f t="shared" si="213"/>
        <v>1</v>
      </c>
      <c r="AM1221" s="4">
        <f t="shared" si="207"/>
        <v>1.2819454947202822</v>
      </c>
      <c r="AN1221" s="4">
        <f t="shared" si="208"/>
        <v>0</v>
      </c>
      <c r="AO1221" s="4" t="str">
        <f t="shared" si="209"/>
        <v>K03785</v>
      </c>
      <c r="AP1221" s="16" t="str">
        <f t="shared" si="214"/>
        <v>#00FF00</v>
      </c>
    </row>
    <row r="1222" spans="1:42" x14ac:dyDescent="0.35">
      <c r="A1222" s="3" t="s">
        <v>4873</v>
      </c>
      <c r="B1222" s="4" t="s">
        <v>559</v>
      </c>
      <c r="C1222" s="4"/>
      <c r="D1222" s="23" t="s">
        <v>32</v>
      </c>
      <c r="E1222" s="4" t="s">
        <v>33</v>
      </c>
      <c r="F1222" s="4" t="s">
        <v>34</v>
      </c>
      <c r="G1222" s="4" t="s">
        <v>35</v>
      </c>
      <c r="H1222" s="4" t="s">
        <v>36</v>
      </c>
      <c r="I1222" s="4" t="s">
        <v>37</v>
      </c>
      <c r="J1222" s="4" t="s">
        <v>38</v>
      </c>
      <c r="K1222" s="4" t="s">
        <v>32</v>
      </c>
      <c r="L1222" s="4" t="s">
        <v>84</v>
      </c>
      <c r="M1222" s="4" t="s">
        <v>228</v>
      </c>
      <c r="N1222" s="4" t="s">
        <v>41</v>
      </c>
      <c r="O1222" s="4" t="s">
        <v>561</v>
      </c>
      <c r="P1222" s="4" t="s">
        <v>562</v>
      </c>
      <c r="Q1222" s="4" t="s">
        <v>4874</v>
      </c>
      <c r="R1222" s="4">
        <v>84.1</v>
      </c>
      <c r="S1222" s="4">
        <v>0</v>
      </c>
      <c r="T1222" s="4">
        <v>0</v>
      </c>
      <c r="U1222" s="4">
        <v>0</v>
      </c>
      <c r="V1222" s="4">
        <v>0</v>
      </c>
      <c r="W1222" s="4">
        <v>0</v>
      </c>
      <c r="X1222" s="5">
        <v>0</v>
      </c>
      <c r="Z1222" s="3">
        <f t="shared" si="205"/>
        <v>4.0000000000000002E-4</v>
      </c>
      <c r="AA1222" s="4">
        <f t="shared" si="205"/>
        <v>4.0000000000000002E-4</v>
      </c>
      <c r="AB1222" s="4">
        <f t="shared" si="205"/>
        <v>4.0000000000000002E-4</v>
      </c>
      <c r="AC1222" s="4">
        <f t="shared" si="205"/>
        <v>4.0000000000000002E-4</v>
      </c>
      <c r="AD1222" s="4">
        <f t="shared" si="205"/>
        <v>4.0000000000000002E-4</v>
      </c>
      <c r="AE1222" s="5">
        <f t="shared" si="205"/>
        <v>4.0000000000000002E-4</v>
      </c>
      <c r="AF1222"/>
      <c r="AG1222" s="3">
        <f t="shared" si="210"/>
        <v>4.0000000000000002E-4</v>
      </c>
      <c r="AH1222" s="5">
        <f t="shared" si="211"/>
        <v>4.0000000000000002E-4</v>
      </c>
      <c r="AI1222"/>
      <c r="AJ1222" s="3" t="e">
        <f t="shared" si="212"/>
        <v>#DIV/0!</v>
      </c>
      <c r="AK1222" s="4">
        <f t="shared" si="206"/>
        <v>1</v>
      </c>
      <c r="AL1222" s="4">
        <f t="shared" si="213"/>
        <v>1</v>
      </c>
      <c r="AM1222" s="4">
        <f t="shared" si="207"/>
        <v>1</v>
      </c>
      <c r="AN1222" s="4">
        <f t="shared" si="208"/>
        <v>0</v>
      </c>
      <c r="AO1222" s="4" t="str">
        <f t="shared" si="209"/>
        <v>K02016</v>
      </c>
      <c r="AP1222" s="16" t="str">
        <f t="shared" si="214"/>
        <v>#00FF00</v>
      </c>
    </row>
    <row r="1223" spans="1:42" x14ac:dyDescent="0.35">
      <c r="A1223" s="3" t="s">
        <v>4875</v>
      </c>
      <c r="B1223" s="4"/>
      <c r="C1223" s="4"/>
      <c r="D1223" s="23" t="s">
        <v>32</v>
      </c>
      <c r="E1223" s="4" t="s">
        <v>33</v>
      </c>
      <c r="F1223" s="4" t="s">
        <v>34</v>
      </c>
      <c r="G1223" s="4" t="s">
        <v>35</v>
      </c>
      <c r="H1223" s="4" t="s">
        <v>36</v>
      </c>
      <c r="I1223" s="4" t="s">
        <v>37</v>
      </c>
      <c r="J1223" s="4" t="s">
        <v>38</v>
      </c>
      <c r="K1223" s="4" t="s">
        <v>32</v>
      </c>
      <c r="L1223" s="4" t="s">
        <v>708</v>
      </c>
      <c r="M1223" s="4" t="s">
        <v>295</v>
      </c>
      <c r="N1223" s="4" t="s">
        <v>41</v>
      </c>
      <c r="O1223" s="4" t="s">
        <v>50</v>
      </c>
      <c r="P1223" s="4" t="s">
        <v>50</v>
      </c>
      <c r="Q1223" s="4" t="s">
        <v>4876</v>
      </c>
      <c r="R1223" s="4">
        <v>70.7</v>
      </c>
      <c r="S1223" s="4">
        <v>0</v>
      </c>
      <c r="T1223" s="4">
        <v>0</v>
      </c>
      <c r="U1223" s="4">
        <v>0</v>
      </c>
      <c r="V1223" s="4">
        <v>0</v>
      </c>
      <c r="W1223" s="4">
        <v>1</v>
      </c>
      <c r="X1223" s="5">
        <v>0</v>
      </c>
      <c r="Z1223" s="3">
        <f t="shared" si="205"/>
        <v>4.0000000000000002E-4</v>
      </c>
      <c r="AA1223" s="4">
        <f t="shared" si="205"/>
        <v>4.0000000000000002E-4</v>
      </c>
      <c r="AB1223" s="4">
        <f t="shared" si="205"/>
        <v>4.0000000000000002E-4</v>
      </c>
      <c r="AC1223" s="4">
        <f t="shared" si="205"/>
        <v>4.0000000000000002E-4</v>
      </c>
      <c r="AD1223" s="4">
        <f t="shared" si="205"/>
        <v>5.8112660749864162E-4</v>
      </c>
      <c r="AE1223" s="5">
        <f t="shared" si="205"/>
        <v>4.0000000000000002E-4</v>
      </c>
      <c r="AF1223"/>
      <c r="AG1223" s="3">
        <f t="shared" si="210"/>
        <v>4.0000000000000002E-4</v>
      </c>
      <c r="AH1223" s="5">
        <f t="shared" si="211"/>
        <v>4.6037553583288052E-4</v>
      </c>
      <c r="AI1223"/>
      <c r="AJ1223" s="3">
        <f t="shared" si="212"/>
        <v>0.42264973081037438</v>
      </c>
      <c r="AK1223" s="4">
        <f t="shared" si="206"/>
        <v>0.42264973081037438</v>
      </c>
      <c r="AL1223" s="4">
        <f t="shared" si="213"/>
        <v>1</v>
      </c>
      <c r="AM1223" s="4">
        <f t="shared" si="207"/>
        <v>1.1509388395822013</v>
      </c>
      <c r="AN1223" s="4">
        <f t="shared" si="208"/>
        <v>0</v>
      </c>
      <c r="AO1223" s="4">
        <f t="shared" si="209"/>
        <v>0</v>
      </c>
      <c r="AP1223" s="16" t="str">
        <f t="shared" si="214"/>
        <v>#00FF00</v>
      </c>
    </row>
    <row r="1224" spans="1:42" x14ac:dyDescent="0.35">
      <c r="A1224" s="3" t="s">
        <v>4877</v>
      </c>
      <c r="B1224" s="4" t="s">
        <v>4878</v>
      </c>
      <c r="C1224" s="4" t="s">
        <v>4879</v>
      </c>
      <c r="D1224" s="23" t="s">
        <v>32</v>
      </c>
      <c r="E1224" s="4" t="s">
        <v>101</v>
      </c>
      <c r="F1224" s="4" t="s">
        <v>34</v>
      </c>
      <c r="G1224" s="4"/>
      <c r="H1224" s="4"/>
      <c r="I1224" s="4"/>
      <c r="J1224" s="4"/>
      <c r="K1224" s="4"/>
      <c r="L1224" s="4"/>
      <c r="M1224" s="4" t="s">
        <v>747</v>
      </c>
      <c r="N1224" s="4" t="s">
        <v>41</v>
      </c>
      <c r="O1224" s="4" t="s">
        <v>4880</v>
      </c>
      <c r="P1224" s="4" t="s">
        <v>4881</v>
      </c>
      <c r="Q1224" s="4" t="s">
        <v>4882</v>
      </c>
      <c r="R1224" s="4">
        <v>90.1</v>
      </c>
      <c r="S1224" s="4">
        <v>0</v>
      </c>
      <c r="T1224" s="4">
        <v>0</v>
      </c>
      <c r="U1224" s="4">
        <v>0</v>
      </c>
      <c r="V1224" s="4">
        <v>0</v>
      </c>
      <c r="W1224" s="4">
        <v>1</v>
      </c>
      <c r="X1224" s="5">
        <v>4</v>
      </c>
      <c r="Z1224" s="3">
        <f t="shared" si="205"/>
        <v>4.0000000000000002E-4</v>
      </c>
      <c r="AA1224" s="4">
        <f t="shared" si="205"/>
        <v>4.0000000000000002E-4</v>
      </c>
      <c r="AB1224" s="4">
        <f t="shared" si="205"/>
        <v>4.0000000000000002E-4</v>
      </c>
      <c r="AC1224" s="4">
        <f t="shared" si="205"/>
        <v>4.0000000000000002E-4</v>
      </c>
      <c r="AD1224" s="4">
        <f t="shared" si="205"/>
        <v>5.8112660749864162E-4</v>
      </c>
      <c r="AE1224" s="5">
        <f t="shared" si="205"/>
        <v>1.028831944662789E-3</v>
      </c>
      <c r="AF1224"/>
      <c r="AG1224" s="3">
        <f t="shared" si="210"/>
        <v>4.0000000000000002E-4</v>
      </c>
      <c r="AH1224" s="5">
        <f t="shared" si="211"/>
        <v>6.6998618405381008E-4</v>
      </c>
      <c r="AI1224"/>
      <c r="AJ1224" s="3">
        <f t="shared" si="212"/>
        <v>0.28540438554297354</v>
      </c>
      <c r="AK1224" s="4">
        <f t="shared" si="206"/>
        <v>0.28540438554297354</v>
      </c>
      <c r="AL1224" s="4">
        <f t="shared" si="213"/>
        <v>1</v>
      </c>
      <c r="AM1224" s="4">
        <f t="shared" si="207"/>
        <v>1.6749654601345252</v>
      </c>
      <c r="AN1224" s="4">
        <f t="shared" si="208"/>
        <v>0</v>
      </c>
      <c r="AO1224" s="4" t="str">
        <f t="shared" si="209"/>
        <v>K03469</v>
      </c>
      <c r="AP1224" s="16" t="str">
        <f t="shared" si="214"/>
        <v>#00FF00</v>
      </c>
    </row>
    <row r="1225" spans="1:42" x14ac:dyDescent="0.35">
      <c r="A1225" s="3" t="s">
        <v>4883</v>
      </c>
      <c r="B1225" s="4" t="s">
        <v>4884</v>
      </c>
      <c r="C1225" s="4" t="s">
        <v>4885</v>
      </c>
      <c r="D1225" s="23" t="s">
        <v>32</v>
      </c>
      <c r="E1225" s="4" t="s">
        <v>33</v>
      </c>
      <c r="F1225" s="4" t="s">
        <v>34</v>
      </c>
      <c r="G1225" s="4" t="s">
        <v>35</v>
      </c>
      <c r="H1225" s="4" t="s">
        <v>36</v>
      </c>
      <c r="I1225" s="4" t="s">
        <v>37</v>
      </c>
      <c r="J1225" s="4" t="s">
        <v>38</v>
      </c>
      <c r="K1225" s="4" t="s">
        <v>32</v>
      </c>
      <c r="L1225" s="4" t="s">
        <v>39</v>
      </c>
      <c r="M1225" s="4" t="s">
        <v>666</v>
      </c>
      <c r="N1225" s="4" t="s">
        <v>41</v>
      </c>
      <c r="O1225" s="4" t="s">
        <v>332</v>
      </c>
      <c r="P1225" s="4" t="s">
        <v>333</v>
      </c>
      <c r="Q1225" s="4" t="s">
        <v>4886</v>
      </c>
      <c r="R1225" s="4">
        <v>84.8</v>
      </c>
      <c r="S1225" s="4">
        <v>0</v>
      </c>
      <c r="T1225" s="4">
        <v>0</v>
      </c>
      <c r="U1225" s="4">
        <v>0</v>
      </c>
      <c r="V1225" s="4">
        <v>1</v>
      </c>
      <c r="W1225" s="4">
        <v>5</v>
      </c>
      <c r="X1225" s="5">
        <v>3</v>
      </c>
      <c r="Z1225" s="3">
        <f t="shared" si="205"/>
        <v>4.0000000000000002E-4</v>
      </c>
      <c r="AA1225" s="4">
        <f t="shared" si="205"/>
        <v>4.0000000000000002E-4</v>
      </c>
      <c r="AB1225" s="4">
        <f t="shared" si="205"/>
        <v>4.0000000000000002E-4</v>
      </c>
      <c r="AC1225" s="4">
        <f t="shared" si="205"/>
        <v>8.5351473922902499E-4</v>
      </c>
      <c r="AD1225" s="4">
        <f t="shared" si="205"/>
        <v>1.3056330374932078E-3</v>
      </c>
      <c r="AE1225" s="5">
        <f t="shared" si="205"/>
        <v>8.7162395849709167E-4</v>
      </c>
      <c r="AF1225"/>
      <c r="AG1225" s="3">
        <f t="shared" si="210"/>
        <v>4.0000000000000002E-4</v>
      </c>
      <c r="AH1225" s="5">
        <f t="shared" si="211"/>
        <v>1.0102572450731082E-3</v>
      </c>
      <c r="AI1225"/>
      <c r="AJ1225" s="3">
        <f t="shared" si="212"/>
        <v>5.3940904447810634E-2</v>
      </c>
      <c r="AK1225" s="4">
        <f t="shared" si="206"/>
        <v>5.3940904447810634E-2</v>
      </c>
      <c r="AL1225" s="4">
        <f t="shared" si="213"/>
        <v>1</v>
      </c>
      <c r="AM1225" s="4">
        <f t="shared" si="207"/>
        <v>2.5256431126827703</v>
      </c>
      <c r="AN1225" s="4">
        <f t="shared" si="208"/>
        <v>0</v>
      </c>
      <c r="AO1225" s="4" t="str">
        <f t="shared" si="209"/>
        <v>K02232</v>
      </c>
      <c r="AP1225" s="16" t="str">
        <f t="shared" si="214"/>
        <v>#00FF00</v>
      </c>
    </row>
    <row r="1226" spans="1:42" x14ac:dyDescent="0.35">
      <c r="A1226" s="3" t="s">
        <v>4887</v>
      </c>
      <c r="B1226" s="4"/>
      <c r="C1226" s="4"/>
      <c r="D1226" s="23" t="s">
        <v>32</v>
      </c>
      <c r="E1226" s="4" t="s">
        <v>33</v>
      </c>
      <c r="F1226" s="4" t="s">
        <v>34</v>
      </c>
      <c r="G1226" s="4" t="s">
        <v>35</v>
      </c>
      <c r="H1226" s="4" t="s">
        <v>36</v>
      </c>
      <c r="I1226" s="4" t="s">
        <v>37</v>
      </c>
      <c r="J1226" s="4" t="s">
        <v>38</v>
      </c>
      <c r="K1226" s="4" t="s">
        <v>32</v>
      </c>
      <c r="L1226" s="4" t="s">
        <v>39</v>
      </c>
      <c r="M1226" s="4" t="s">
        <v>571</v>
      </c>
      <c r="N1226" s="4" t="s">
        <v>41</v>
      </c>
      <c r="O1226" s="4" t="s">
        <v>673</v>
      </c>
      <c r="P1226" s="4" t="s">
        <v>674</v>
      </c>
      <c r="Q1226" s="4" t="s">
        <v>4888</v>
      </c>
      <c r="R1226" s="4">
        <v>84.5</v>
      </c>
      <c r="S1226" s="4">
        <v>0</v>
      </c>
      <c r="T1226" s="4">
        <v>0</v>
      </c>
      <c r="U1226" s="4">
        <v>1</v>
      </c>
      <c r="V1226" s="4">
        <v>1</v>
      </c>
      <c r="W1226" s="4">
        <v>3</v>
      </c>
      <c r="X1226" s="5">
        <v>5</v>
      </c>
      <c r="Z1226" s="3">
        <f t="shared" si="205"/>
        <v>4.0000000000000002E-4</v>
      </c>
      <c r="AA1226" s="4">
        <f t="shared" si="205"/>
        <v>4.0000000000000002E-4</v>
      </c>
      <c r="AB1226" s="4">
        <f t="shared" si="205"/>
        <v>7.9187969924812019E-3</v>
      </c>
      <c r="AC1226" s="4">
        <f t="shared" si="205"/>
        <v>8.5351473922902499E-4</v>
      </c>
      <c r="AD1226" s="4">
        <f t="shared" si="205"/>
        <v>9.4337982249592472E-4</v>
      </c>
      <c r="AE1226" s="5">
        <f t="shared" si="205"/>
        <v>1.1860399308284862E-3</v>
      </c>
      <c r="AF1226"/>
      <c r="AG1226" s="3">
        <f t="shared" si="210"/>
        <v>2.9062656641604006E-3</v>
      </c>
      <c r="AH1226" s="5">
        <f t="shared" si="211"/>
        <v>9.94311497517812E-4</v>
      </c>
      <c r="AI1226"/>
      <c r="AJ1226" s="3">
        <f t="shared" si="212"/>
        <v>0.51083131004455562</v>
      </c>
      <c r="AK1226" s="4">
        <f t="shared" si="206"/>
        <v>0.51083131004455562</v>
      </c>
      <c r="AL1226" s="4">
        <f t="shared" si="213"/>
        <v>1</v>
      </c>
      <c r="AM1226" s="4">
        <f t="shared" si="207"/>
        <v>0.34212684331632204</v>
      </c>
      <c r="AN1226" s="4">
        <f t="shared" si="208"/>
        <v>0</v>
      </c>
      <c r="AO1226" s="4">
        <f t="shared" si="209"/>
        <v>0</v>
      </c>
      <c r="AP1226" s="16" t="str">
        <f t="shared" si="214"/>
        <v>#00FF00</v>
      </c>
    </row>
    <row r="1227" spans="1:42" x14ac:dyDescent="0.35">
      <c r="A1227" s="3" t="s">
        <v>4889</v>
      </c>
      <c r="B1227" s="4"/>
      <c r="C1227" s="4"/>
      <c r="D1227" s="23" t="s">
        <v>32</v>
      </c>
      <c r="E1227" s="4" t="s">
        <v>101</v>
      </c>
      <c r="F1227" s="4" t="s">
        <v>34</v>
      </c>
      <c r="G1227" s="4"/>
      <c r="H1227" s="4"/>
      <c r="I1227" s="4"/>
      <c r="J1227" s="4"/>
      <c r="K1227" s="4"/>
      <c r="L1227" s="4"/>
      <c r="M1227" s="4" t="s">
        <v>143</v>
      </c>
      <c r="N1227" s="4" t="s">
        <v>41</v>
      </c>
      <c r="O1227" s="4" t="s">
        <v>50</v>
      </c>
      <c r="P1227" s="4" t="s">
        <v>50</v>
      </c>
      <c r="Q1227" s="4" t="s">
        <v>4890</v>
      </c>
      <c r="R1227" s="4">
        <v>91.2</v>
      </c>
      <c r="S1227" s="4">
        <v>0</v>
      </c>
      <c r="T1227" s="4">
        <v>0</v>
      </c>
      <c r="U1227" s="4">
        <v>0</v>
      </c>
      <c r="V1227" s="4">
        <v>0</v>
      </c>
      <c r="W1227" s="4">
        <v>1</v>
      </c>
      <c r="X1227" s="5">
        <v>0</v>
      </c>
      <c r="Z1227" s="3">
        <f t="shared" si="205"/>
        <v>4.0000000000000002E-4</v>
      </c>
      <c r="AA1227" s="4">
        <f t="shared" si="205"/>
        <v>4.0000000000000002E-4</v>
      </c>
      <c r="AB1227" s="4">
        <f t="shared" si="205"/>
        <v>4.0000000000000002E-4</v>
      </c>
      <c r="AC1227" s="4">
        <f t="shared" si="205"/>
        <v>4.0000000000000002E-4</v>
      </c>
      <c r="AD1227" s="4">
        <f t="shared" si="205"/>
        <v>5.8112660749864162E-4</v>
      </c>
      <c r="AE1227" s="5">
        <f t="shared" si="205"/>
        <v>4.0000000000000002E-4</v>
      </c>
      <c r="AF1227"/>
      <c r="AG1227" s="3">
        <f t="shared" si="210"/>
        <v>4.0000000000000002E-4</v>
      </c>
      <c r="AH1227" s="5">
        <f t="shared" si="211"/>
        <v>4.6037553583288052E-4</v>
      </c>
      <c r="AI1227"/>
      <c r="AJ1227" s="3">
        <f t="shared" si="212"/>
        <v>0.42264973081037438</v>
      </c>
      <c r="AK1227" s="4">
        <f t="shared" si="206"/>
        <v>0.42264973081037438</v>
      </c>
      <c r="AL1227" s="4">
        <f t="shared" si="213"/>
        <v>1</v>
      </c>
      <c r="AM1227" s="4">
        <f t="shared" si="207"/>
        <v>1.1509388395822013</v>
      </c>
      <c r="AN1227" s="4">
        <f t="shared" si="208"/>
        <v>0</v>
      </c>
      <c r="AO1227" s="4">
        <f t="shared" si="209"/>
        <v>0</v>
      </c>
      <c r="AP1227" s="16" t="str">
        <f t="shared" si="214"/>
        <v>#00FF00</v>
      </c>
    </row>
    <row r="1228" spans="1:42" x14ac:dyDescent="0.35">
      <c r="A1228" s="3" t="s">
        <v>4891</v>
      </c>
      <c r="B1228" s="4"/>
      <c r="C1228" s="4"/>
      <c r="D1228" s="23" t="s">
        <v>32</v>
      </c>
      <c r="E1228" s="4" t="s">
        <v>101</v>
      </c>
      <c r="F1228" s="4" t="s">
        <v>34</v>
      </c>
      <c r="G1228" s="4"/>
      <c r="H1228" s="4"/>
      <c r="I1228" s="4"/>
      <c r="J1228" s="4"/>
      <c r="K1228" s="4"/>
      <c r="L1228" s="4"/>
      <c r="M1228" s="4" t="s">
        <v>571</v>
      </c>
      <c r="N1228" s="4" t="s">
        <v>41</v>
      </c>
      <c r="O1228" s="4" t="s">
        <v>4892</v>
      </c>
      <c r="P1228" s="4" t="s">
        <v>4893</v>
      </c>
      <c r="Q1228" s="4" t="s">
        <v>4894</v>
      </c>
      <c r="R1228" s="4">
        <v>71.099999999999994</v>
      </c>
      <c r="S1228" s="4">
        <v>0</v>
      </c>
      <c r="T1228" s="4">
        <v>0</v>
      </c>
      <c r="U1228" s="4">
        <v>0</v>
      </c>
      <c r="V1228" s="4">
        <v>0</v>
      </c>
      <c r="W1228" s="4">
        <v>2</v>
      </c>
      <c r="X1228" s="5">
        <v>3</v>
      </c>
      <c r="Z1228" s="3">
        <f t="shared" si="205"/>
        <v>4.0000000000000002E-4</v>
      </c>
      <c r="AA1228" s="4">
        <f t="shared" si="205"/>
        <v>4.0000000000000002E-4</v>
      </c>
      <c r="AB1228" s="4">
        <f t="shared" si="205"/>
        <v>4.0000000000000002E-4</v>
      </c>
      <c r="AC1228" s="4">
        <f t="shared" si="205"/>
        <v>4.0000000000000002E-4</v>
      </c>
      <c r="AD1228" s="4">
        <f t="shared" si="205"/>
        <v>7.6225321499728306E-4</v>
      </c>
      <c r="AE1228" s="5">
        <f t="shared" si="205"/>
        <v>8.7162395849709167E-4</v>
      </c>
      <c r="AF1228"/>
      <c r="AG1228" s="3">
        <f t="shared" si="210"/>
        <v>4.0000000000000002E-4</v>
      </c>
      <c r="AH1228" s="5">
        <f t="shared" si="211"/>
        <v>6.7795905783145816E-4</v>
      </c>
      <c r="AI1228"/>
      <c r="AJ1228" s="3">
        <f t="shared" si="212"/>
        <v>0.19043708537264914</v>
      </c>
      <c r="AK1228" s="4">
        <f t="shared" si="206"/>
        <v>0.19043708537264914</v>
      </c>
      <c r="AL1228" s="4">
        <f t="shared" si="213"/>
        <v>1</v>
      </c>
      <c r="AM1228" s="4">
        <f t="shared" si="207"/>
        <v>1.6948976445786452</v>
      </c>
      <c r="AN1228" s="4">
        <f t="shared" si="208"/>
        <v>0</v>
      </c>
      <c r="AO1228" s="4">
        <f t="shared" si="209"/>
        <v>0</v>
      </c>
      <c r="AP1228" s="16" t="str">
        <f t="shared" si="214"/>
        <v>#00FF00</v>
      </c>
    </row>
    <row r="1229" spans="1:42" x14ac:dyDescent="0.35">
      <c r="A1229" s="3" t="s">
        <v>4895</v>
      </c>
      <c r="B1229" s="4"/>
      <c r="C1229" s="4"/>
      <c r="D1229" s="23" t="s">
        <v>32</v>
      </c>
      <c r="E1229" s="4" t="s">
        <v>101</v>
      </c>
      <c r="F1229" s="4" t="s">
        <v>34</v>
      </c>
      <c r="G1229" s="4"/>
      <c r="H1229" s="4"/>
      <c r="I1229" s="4"/>
      <c r="J1229" s="4"/>
      <c r="K1229" s="4"/>
      <c r="L1229" s="4"/>
      <c r="M1229" s="4" t="s">
        <v>603</v>
      </c>
      <c r="N1229" s="4" t="s">
        <v>41</v>
      </c>
      <c r="O1229" s="4" t="s">
        <v>50</v>
      </c>
      <c r="P1229" s="4" t="s">
        <v>50</v>
      </c>
      <c r="Q1229" s="4" t="s">
        <v>51</v>
      </c>
      <c r="R1229" s="4">
        <v>86.4</v>
      </c>
      <c r="S1229" s="4">
        <v>0</v>
      </c>
      <c r="T1229" s="4">
        <v>1</v>
      </c>
      <c r="U1229" s="4">
        <v>0</v>
      </c>
      <c r="V1229" s="4">
        <v>0</v>
      </c>
      <c r="W1229" s="4">
        <v>1</v>
      </c>
      <c r="X1229" s="5">
        <v>1</v>
      </c>
      <c r="Z1229" s="3">
        <f t="shared" si="205"/>
        <v>4.0000000000000002E-4</v>
      </c>
      <c r="AA1229" s="4">
        <f t="shared" si="205"/>
        <v>8.9470085470085472E-3</v>
      </c>
      <c r="AB1229" s="4">
        <f t="shared" si="205"/>
        <v>4.0000000000000002E-4</v>
      </c>
      <c r="AC1229" s="4">
        <f t="shared" si="205"/>
        <v>4.0000000000000002E-4</v>
      </c>
      <c r="AD1229" s="4">
        <f t="shared" si="205"/>
        <v>5.8112660749864162E-4</v>
      </c>
      <c r="AE1229" s="5">
        <f t="shared" si="205"/>
        <v>5.5720798616569727E-4</v>
      </c>
      <c r="AF1229"/>
      <c r="AG1229" s="3">
        <f t="shared" si="210"/>
        <v>3.2490028490028485E-3</v>
      </c>
      <c r="AH1229" s="5">
        <f t="shared" si="211"/>
        <v>5.1277819788811288E-4</v>
      </c>
      <c r="AI1229"/>
      <c r="AJ1229" s="3">
        <f t="shared" si="212"/>
        <v>0.43359903970002711</v>
      </c>
      <c r="AK1229" s="4">
        <f t="shared" si="206"/>
        <v>0.43359903970002711</v>
      </c>
      <c r="AL1229" s="4">
        <f t="shared" si="213"/>
        <v>1</v>
      </c>
      <c r="AM1229" s="4">
        <f t="shared" si="207"/>
        <v>0.15782633063725679</v>
      </c>
      <c r="AN1229" s="4">
        <f t="shared" si="208"/>
        <v>0</v>
      </c>
      <c r="AO1229" s="4">
        <f t="shared" si="209"/>
        <v>0</v>
      </c>
      <c r="AP1229" s="16" t="str">
        <f t="shared" si="214"/>
        <v>#00FF00</v>
      </c>
    </row>
    <row r="1230" spans="1:42" x14ac:dyDescent="0.35">
      <c r="A1230" s="3" t="s">
        <v>4896</v>
      </c>
      <c r="B1230" s="4"/>
      <c r="C1230" s="4"/>
      <c r="D1230" s="23" t="s">
        <v>32</v>
      </c>
      <c r="E1230" s="4" t="s">
        <v>33</v>
      </c>
      <c r="F1230" s="4" t="s">
        <v>34</v>
      </c>
      <c r="G1230" s="4" t="s">
        <v>35</v>
      </c>
      <c r="H1230" s="4" t="s">
        <v>36</v>
      </c>
      <c r="I1230" s="4" t="s">
        <v>37</v>
      </c>
      <c r="J1230" s="4" t="s">
        <v>38</v>
      </c>
      <c r="K1230" s="4" t="s">
        <v>32</v>
      </c>
      <c r="L1230" s="4" t="s">
        <v>39</v>
      </c>
      <c r="M1230" s="4" t="s">
        <v>118</v>
      </c>
      <c r="N1230" s="4" t="s">
        <v>41</v>
      </c>
      <c r="O1230" s="4" t="s">
        <v>2012</v>
      </c>
      <c r="P1230" s="4" t="s">
        <v>2013</v>
      </c>
      <c r="Q1230" s="4" t="s">
        <v>4897</v>
      </c>
      <c r="R1230" s="4">
        <v>88.2</v>
      </c>
      <c r="S1230" s="4">
        <v>0</v>
      </c>
      <c r="T1230" s="4">
        <v>0</v>
      </c>
      <c r="U1230" s="4">
        <v>0</v>
      </c>
      <c r="V1230" s="4">
        <v>10</v>
      </c>
      <c r="W1230" s="4">
        <v>13</v>
      </c>
      <c r="X1230" s="5">
        <v>14</v>
      </c>
      <c r="Z1230" s="3">
        <f t="shared" si="205"/>
        <v>4.0000000000000002E-4</v>
      </c>
      <c r="AA1230" s="4">
        <f t="shared" si="205"/>
        <v>4.0000000000000002E-4</v>
      </c>
      <c r="AB1230" s="4">
        <f t="shared" si="205"/>
        <v>4.0000000000000002E-4</v>
      </c>
      <c r="AC1230" s="4">
        <f t="shared" si="205"/>
        <v>4.9351473922902497E-3</v>
      </c>
      <c r="AD1230" s="4">
        <f t="shared" si="205"/>
        <v>2.7546458974823402E-3</v>
      </c>
      <c r="AE1230" s="5">
        <f t="shared" si="205"/>
        <v>2.6009118063197614E-3</v>
      </c>
      <c r="AF1230"/>
      <c r="AG1230" s="3">
        <f t="shared" si="210"/>
        <v>4.0000000000000002E-4</v>
      </c>
      <c r="AH1230" s="5">
        <f t="shared" si="211"/>
        <v>3.4302350320307841E-3</v>
      </c>
      <c r="AI1230"/>
      <c r="AJ1230" s="3">
        <f t="shared" si="212"/>
        <v>5.6667058527060332E-2</v>
      </c>
      <c r="AK1230" s="4">
        <f t="shared" si="206"/>
        <v>5.6667058527060332E-2</v>
      </c>
      <c r="AL1230" s="4">
        <f t="shared" si="213"/>
        <v>1</v>
      </c>
      <c r="AM1230" s="4">
        <f t="shared" si="207"/>
        <v>8.5755875800769594</v>
      </c>
      <c r="AN1230" s="4">
        <f t="shared" si="208"/>
        <v>0</v>
      </c>
      <c r="AO1230" s="4">
        <f t="shared" si="209"/>
        <v>0</v>
      </c>
      <c r="AP1230" s="16" t="str">
        <f t="shared" si="214"/>
        <v>#00FF00</v>
      </c>
    </row>
    <row r="1231" spans="1:42" x14ac:dyDescent="0.35">
      <c r="A1231" s="3" t="s">
        <v>4898</v>
      </c>
      <c r="B1231" s="4" t="s">
        <v>4899</v>
      </c>
      <c r="C1231" s="4"/>
      <c r="D1231" s="23" t="s">
        <v>32</v>
      </c>
      <c r="E1231" s="4" t="s">
        <v>33</v>
      </c>
      <c r="F1231" s="4" t="s">
        <v>34</v>
      </c>
      <c r="G1231" s="4" t="s">
        <v>35</v>
      </c>
      <c r="H1231" s="4" t="s">
        <v>36</v>
      </c>
      <c r="I1231" s="4" t="s">
        <v>37</v>
      </c>
      <c r="J1231" s="4" t="s">
        <v>38</v>
      </c>
      <c r="K1231" s="4" t="s">
        <v>32</v>
      </c>
      <c r="L1231" s="4" t="s">
        <v>708</v>
      </c>
      <c r="M1231" s="4" t="s">
        <v>197</v>
      </c>
      <c r="N1231" s="4" t="s">
        <v>41</v>
      </c>
      <c r="O1231" s="4" t="s">
        <v>4900</v>
      </c>
      <c r="P1231" s="4" t="s">
        <v>4901</v>
      </c>
      <c r="Q1231" s="4" t="s">
        <v>4902</v>
      </c>
      <c r="R1231" s="4">
        <v>92</v>
      </c>
      <c r="S1231" s="4">
        <v>0</v>
      </c>
      <c r="T1231" s="4">
        <v>0</v>
      </c>
      <c r="U1231" s="4">
        <v>0</v>
      </c>
      <c r="V1231" s="4">
        <v>1</v>
      </c>
      <c r="W1231" s="4">
        <v>1</v>
      </c>
      <c r="X1231" s="5">
        <v>0</v>
      </c>
      <c r="Z1231" s="3">
        <f t="shared" si="205"/>
        <v>4.0000000000000002E-4</v>
      </c>
      <c r="AA1231" s="4">
        <f t="shared" si="205"/>
        <v>4.0000000000000002E-4</v>
      </c>
      <c r="AB1231" s="4">
        <f t="shared" si="205"/>
        <v>4.0000000000000002E-4</v>
      </c>
      <c r="AC1231" s="4">
        <f t="shared" si="205"/>
        <v>8.5351473922902499E-4</v>
      </c>
      <c r="AD1231" s="4">
        <f t="shared" si="205"/>
        <v>5.8112660749864162E-4</v>
      </c>
      <c r="AE1231" s="5">
        <f t="shared" si="205"/>
        <v>4.0000000000000002E-4</v>
      </c>
      <c r="AF1231"/>
      <c r="AG1231" s="3">
        <f t="shared" si="210"/>
        <v>4.0000000000000002E-4</v>
      </c>
      <c r="AH1231" s="5">
        <f t="shared" si="211"/>
        <v>6.1154711557588886E-4</v>
      </c>
      <c r="AI1231"/>
      <c r="AJ1231" s="3">
        <f t="shared" si="212"/>
        <v>0.24969211927117374</v>
      </c>
      <c r="AK1231" s="4">
        <f t="shared" si="206"/>
        <v>0.24969211927117374</v>
      </c>
      <c r="AL1231" s="4">
        <f t="shared" si="213"/>
        <v>1</v>
      </c>
      <c r="AM1231" s="4">
        <f t="shared" si="207"/>
        <v>1.528867788939722</v>
      </c>
      <c r="AN1231" s="4">
        <f t="shared" si="208"/>
        <v>0</v>
      </c>
      <c r="AO1231" s="4" t="str">
        <f t="shared" si="209"/>
        <v>K07043</v>
      </c>
      <c r="AP1231" s="16" t="str">
        <f t="shared" si="214"/>
        <v>#00FF00</v>
      </c>
    </row>
    <row r="1232" spans="1:42" x14ac:dyDescent="0.35">
      <c r="A1232" s="3" t="s">
        <v>4903</v>
      </c>
      <c r="B1232" s="4"/>
      <c r="C1232" s="4"/>
      <c r="D1232" s="23" t="s">
        <v>32</v>
      </c>
      <c r="E1232" s="4" t="s">
        <v>101</v>
      </c>
      <c r="F1232" s="4" t="s">
        <v>34</v>
      </c>
      <c r="G1232" s="4"/>
      <c r="H1232" s="4"/>
      <c r="I1232" s="4"/>
      <c r="J1232" s="4"/>
      <c r="K1232" s="4"/>
      <c r="L1232" s="4"/>
      <c r="M1232" s="4" t="s">
        <v>577</v>
      </c>
      <c r="N1232" s="4" t="s">
        <v>41</v>
      </c>
      <c r="O1232" s="4" t="s">
        <v>50</v>
      </c>
      <c r="P1232" s="4" t="s">
        <v>50</v>
      </c>
      <c r="Q1232" s="4" t="s">
        <v>103</v>
      </c>
      <c r="R1232" s="4">
        <v>70.599999999999994</v>
      </c>
      <c r="S1232" s="4">
        <v>0</v>
      </c>
      <c r="T1232" s="4">
        <v>0</v>
      </c>
      <c r="U1232" s="4">
        <v>0</v>
      </c>
      <c r="V1232" s="4">
        <v>2</v>
      </c>
      <c r="W1232" s="4">
        <v>5</v>
      </c>
      <c r="X1232" s="5">
        <v>5</v>
      </c>
      <c r="Z1232" s="3">
        <f t="shared" si="205"/>
        <v>4.0000000000000002E-4</v>
      </c>
      <c r="AA1232" s="4">
        <f t="shared" si="205"/>
        <v>4.0000000000000002E-4</v>
      </c>
      <c r="AB1232" s="4">
        <f t="shared" si="205"/>
        <v>4.0000000000000002E-4</v>
      </c>
      <c r="AC1232" s="4">
        <f t="shared" si="205"/>
        <v>1.30702947845805E-3</v>
      </c>
      <c r="AD1232" s="4">
        <f t="shared" si="205"/>
        <v>1.3056330374932078E-3</v>
      </c>
      <c r="AE1232" s="5">
        <f t="shared" si="205"/>
        <v>1.1860399308284862E-3</v>
      </c>
      <c r="AF1232"/>
      <c r="AG1232" s="3">
        <f t="shared" si="210"/>
        <v>4.0000000000000002E-4</v>
      </c>
      <c r="AH1232" s="5">
        <f t="shared" si="211"/>
        <v>1.2662341489265813E-3</v>
      </c>
      <c r="AI1232"/>
      <c r="AJ1232" s="3">
        <f t="shared" si="212"/>
        <v>2.1360242742217727E-3</v>
      </c>
      <c r="AK1232" s="4">
        <f t="shared" si="206"/>
        <v>2.1360242742217727E-3</v>
      </c>
      <c r="AL1232" s="4">
        <f t="shared" si="213"/>
        <v>2.1360242742217727E-3</v>
      </c>
      <c r="AM1232" s="4">
        <f t="shared" si="207"/>
        <v>3.1655853723164533</v>
      </c>
      <c r="AN1232" s="4">
        <f t="shared" si="208"/>
        <v>1.6624723039665703</v>
      </c>
      <c r="AO1232" s="4">
        <f t="shared" si="209"/>
        <v>0</v>
      </c>
      <c r="AP1232" s="16" t="str">
        <f t="shared" si="214"/>
        <v>#FFFF00</v>
      </c>
    </row>
    <row r="1233" spans="1:42" x14ac:dyDescent="0.35">
      <c r="A1233" s="3" t="s">
        <v>4904</v>
      </c>
      <c r="B1233" s="4" t="s">
        <v>4905</v>
      </c>
      <c r="C1233" s="4"/>
      <c r="D1233" s="23" t="s">
        <v>32</v>
      </c>
      <c r="E1233" s="4" t="s">
        <v>33</v>
      </c>
      <c r="F1233" s="4" t="s">
        <v>34</v>
      </c>
      <c r="G1233" s="4" t="s">
        <v>35</v>
      </c>
      <c r="H1233" s="4" t="s">
        <v>36</v>
      </c>
      <c r="I1233" s="4" t="s">
        <v>37</v>
      </c>
      <c r="J1233" s="4" t="s">
        <v>38</v>
      </c>
      <c r="K1233" s="4" t="s">
        <v>32</v>
      </c>
      <c r="L1233" s="4" t="s">
        <v>39</v>
      </c>
      <c r="M1233" s="4" t="s">
        <v>112</v>
      </c>
      <c r="N1233" s="4" t="s">
        <v>41</v>
      </c>
      <c r="O1233" s="4" t="s">
        <v>4906</v>
      </c>
      <c r="P1233" s="4" t="s">
        <v>4907</v>
      </c>
      <c r="Q1233" s="4" t="s">
        <v>4908</v>
      </c>
      <c r="R1233" s="4">
        <v>86.8</v>
      </c>
      <c r="S1233" s="4">
        <v>0</v>
      </c>
      <c r="T1233" s="4">
        <v>0</v>
      </c>
      <c r="U1233" s="4">
        <v>0</v>
      </c>
      <c r="V1233" s="4">
        <v>1</v>
      </c>
      <c r="W1233" s="4">
        <v>1</v>
      </c>
      <c r="X1233" s="5">
        <v>1</v>
      </c>
      <c r="Z1233" s="3">
        <f t="shared" si="205"/>
        <v>4.0000000000000002E-4</v>
      </c>
      <c r="AA1233" s="4">
        <f t="shared" si="205"/>
        <v>4.0000000000000002E-4</v>
      </c>
      <c r="AB1233" s="4">
        <f t="shared" si="205"/>
        <v>4.0000000000000002E-4</v>
      </c>
      <c r="AC1233" s="4">
        <f t="shared" si="205"/>
        <v>8.5351473922902499E-4</v>
      </c>
      <c r="AD1233" s="4">
        <f t="shared" si="205"/>
        <v>5.8112660749864162E-4</v>
      </c>
      <c r="AE1233" s="5">
        <f t="shared" si="205"/>
        <v>5.5720798616569727E-4</v>
      </c>
      <c r="AF1233"/>
      <c r="AG1233" s="3">
        <f t="shared" si="210"/>
        <v>4.0000000000000002E-4</v>
      </c>
      <c r="AH1233" s="5">
        <f t="shared" si="211"/>
        <v>6.6394977763112133E-4</v>
      </c>
      <c r="AI1233"/>
      <c r="AJ1233" s="3">
        <f t="shared" si="212"/>
        <v>0.1088688786831371</v>
      </c>
      <c r="AK1233" s="4">
        <f t="shared" si="206"/>
        <v>0.1088688786831371</v>
      </c>
      <c r="AL1233" s="4">
        <f t="shared" si="213"/>
        <v>1</v>
      </c>
      <c r="AM1233" s="4">
        <f t="shared" si="207"/>
        <v>1.6598744440778033</v>
      </c>
      <c r="AN1233" s="4">
        <f t="shared" si="208"/>
        <v>0</v>
      </c>
      <c r="AO1233" s="4" t="str">
        <f t="shared" si="209"/>
        <v>K04797</v>
      </c>
      <c r="AP1233" s="16" t="str">
        <f t="shared" si="214"/>
        <v>#00FF00</v>
      </c>
    </row>
    <row r="1234" spans="1:42" x14ac:dyDescent="0.35">
      <c r="A1234" s="3" t="s">
        <v>4909</v>
      </c>
      <c r="B1234" s="4" t="s">
        <v>4910</v>
      </c>
      <c r="C1234" s="4" t="s">
        <v>4911</v>
      </c>
      <c r="D1234" s="23" t="s">
        <v>32</v>
      </c>
      <c r="E1234" s="4" t="s">
        <v>101</v>
      </c>
      <c r="F1234" s="4" t="s">
        <v>34</v>
      </c>
      <c r="G1234" s="4"/>
      <c r="H1234" s="4"/>
      <c r="I1234" s="4"/>
      <c r="J1234" s="4"/>
      <c r="K1234" s="4"/>
      <c r="L1234" s="4"/>
      <c r="M1234" s="4" t="s">
        <v>392</v>
      </c>
      <c r="N1234" s="4" t="s">
        <v>41</v>
      </c>
      <c r="O1234" s="4" t="s">
        <v>4912</v>
      </c>
      <c r="P1234" s="4" t="s">
        <v>4913</v>
      </c>
      <c r="Q1234" s="4" t="s">
        <v>4914</v>
      </c>
      <c r="R1234" s="4">
        <v>81.099999999999994</v>
      </c>
      <c r="S1234" s="4">
        <v>0</v>
      </c>
      <c r="T1234" s="4">
        <v>0</v>
      </c>
      <c r="U1234" s="4">
        <v>0</v>
      </c>
      <c r="V1234" s="4">
        <v>0</v>
      </c>
      <c r="W1234" s="4">
        <v>0</v>
      </c>
      <c r="X1234" s="5">
        <v>1</v>
      </c>
      <c r="Z1234" s="3">
        <f t="shared" si="205"/>
        <v>4.0000000000000002E-4</v>
      </c>
      <c r="AA1234" s="4">
        <f t="shared" si="205"/>
        <v>4.0000000000000002E-4</v>
      </c>
      <c r="AB1234" s="4">
        <f t="shared" si="205"/>
        <v>4.0000000000000002E-4</v>
      </c>
      <c r="AC1234" s="4">
        <f t="shared" si="205"/>
        <v>4.0000000000000002E-4</v>
      </c>
      <c r="AD1234" s="4">
        <f t="shared" si="205"/>
        <v>4.0000000000000002E-4</v>
      </c>
      <c r="AE1234" s="5">
        <f t="shared" si="205"/>
        <v>5.5720798616569727E-4</v>
      </c>
      <c r="AF1234"/>
      <c r="AG1234" s="3">
        <f t="shared" si="210"/>
        <v>4.0000000000000002E-4</v>
      </c>
      <c r="AH1234" s="5">
        <f t="shared" si="211"/>
        <v>4.5240266205523244E-4</v>
      </c>
      <c r="AI1234"/>
      <c r="AJ1234" s="3">
        <f t="shared" si="212"/>
        <v>0.42264973081037416</v>
      </c>
      <c r="AK1234" s="4">
        <f t="shared" si="206"/>
        <v>0.42264973081037416</v>
      </c>
      <c r="AL1234" s="4">
        <f t="shared" si="213"/>
        <v>1</v>
      </c>
      <c r="AM1234" s="4">
        <f t="shared" si="207"/>
        <v>1.1310066551380811</v>
      </c>
      <c r="AN1234" s="4">
        <f t="shared" si="208"/>
        <v>0</v>
      </c>
      <c r="AO1234" s="4" t="str">
        <f t="shared" si="209"/>
        <v>K22223</v>
      </c>
      <c r="AP1234" s="16" t="str">
        <f t="shared" si="214"/>
        <v>#00FF00</v>
      </c>
    </row>
    <row r="1235" spans="1:42" x14ac:dyDescent="0.35">
      <c r="A1235" s="3" t="s">
        <v>4915</v>
      </c>
      <c r="B1235" s="4" t="s">
        <v>4916</v>
      </c>
      <c r="C1235" s="4" t="s">
        <v>4917</v>
      </c>
      <c r="D1235" s="23" t="s">
        <v>32</v>
      </c>
      <c r="E1235" s="4" t="s">
        <v>33</v>
      </c>
      <c r="F1235" s="4" t="s">
        <v>34</v>
      </c>
      <c r="G1235" s="4" t="s">
        <v>35</v>
      </c>
      <c r="H1235" s="4" t="s">
        <v>36</v>
      </c>
      <c r="I1235" s="4" t="s">
        <v>37</v>
      </c>
      <c r="J1235" s="4" t="s">
        <v>38</v>
      </c>
      <c r="K1235" s="4" t="s">
        <v>32</v>
      </c>
      <c r="L1235" s="4" t="s">
        <v>39</v>
      </c>
      <c r="M1235" s="4" t="s">
        <v>284</v>
      </c>
      <c r="N1235" s="4" t="s">
        <v>41</v>
      </c>
      <c r="O1235" s="4" t="s">
        <v>4572</v>
      </c>
      <c r="P1235" s="4" t="s">
        <v>4573</v>
      </c>
      <c r="Q1235" s="4" t="s">
        <v>4574</v>
      </c>
      <c r="R1235" s="4">
        <v>86.3</v>
      </c>
      <c r="S1235" s="4">
        <v>0</v>
      </c>
      <c r="T1235" s="4">
        <v>0</v>
      </c>
      <c r="U1235" s="4">
        <v>0</v>
      </c>
      <c r="V1235" s="4">
        <v>10</v>
      </c>
      <c r="W1235" s="4">
        <v>16</v>
      </c>
      <c r="X1235" s="5">
        <v>20</v>
      </c>
      <c r="Z1235" s="3">
        <f t="shared" si="205"/>
        <v>4.0000000000000002E-4</v>
      </c>
      <c r="AA1235" s="4">
        <f t="shared" si="205"/>
        <v>4.0000000000000002E-4</v>
      </c>
      <c r="AB1235" s="4">
        <f t="shared" si="205"/>
        <v>4.0000000000000002E-4</v>
      </c>
      <c r="AC1235" s="4">
        <f t="shared" si="205"/>
        <v>4.9351473922902497E-3</v>
      </c>
      <c r="AD1235" s="4">
        <f t="shared" si="205"/>
        <v>3.2980257199782649E-3</v>
      </c>
      <c r="AE1235" s="5">
        <f t="shared" si="205"/>
        <v>3.5441597233139446E-3</v>
      </c>
      <c r="AF1235"/>
      <c r="AG1235" s="3">
        <f t="shared" si="210"/>
        <v>4.0000000000000002E-4</v>
      </c>
      <c r="AH1235" s="5">
        <f t="shared" si="211"/>
        <v>3.9257776118608199E-3</v>
      </c>
      <c r="AI1235"/>
      <c r="AJ1235" s="3">
        <f t="shared" si="212"/>
        <v>2.0262656728250637E-2</v>
      </c>
      <c r="AK1235" s="4">
        <f t="shared" si="206"/>
        <v>2.0262656728250637E-2</v>
      </c>
      <c r="AL1235" s="4">
        <f t="shared" si="213"/>
        <v>2.0262656728250637E-2</v>
      </c>
      <c r="AM1235" s="4">
        <f t="shared" si="207"/>
        <v>9.8144440296520497</v>
      </c>
      <c r="AN1235" s="4">
        <f t="shared" si="208"/>
        <v>3.2949065439642875</v>
      </c>
      <c r="AO1235" s="4" t="str">
        <f t="shared" si="209"/>
        <v>K00384</v>
      </c>
      <c r="AP1235" s="16" t="str">
        <f t="shared" si="214"/>
        <v>#FF8000</v>
      </c>
    </row>
    <row r="1236" spans="1:42" x14ac:dyDescent="0.35">
      <c r="A1236" s="3" t="s">
        <v>4918</v>
      </c>
      <c r="B1236" s="4" t="s">
        <v>4919</v>
      </c>
      <c r="C1236" s="4" t="s">
        <v>4920</v>
      </c>
      <c r="D1236" s="23" t="s">
        <v>32</v>
      </c>
      <c r="E1236" s="4" t="s">
        <v>33</v>
      </c>
      <c r="F1236" s="4" t="s">
        <v>34</v>
      </c>
      <c r="G1236" s="4" t="s">
        <v>35</v>
      </c>
      <c r="H1236" s="4" t="s">
        <v>36</v>
      </c>
      <c r="I1236" s="4" t="s">
        <v>37</v>
      </c>
      <c r="J1236" s="4" t="s">
        <v>38</v>
      </c>
      <c r="K1236" s="4" t="s">
        <v>32</v>
      </c>
      <c r="L1236" s="4" t="s">
        <v>39</v>
      </c>
      <c r="M1236" s="4" t="s">
        <v>2477</v>
      </c>
      <c r="N1236" s="4" t="s">
        <v>41</v>
      </c>
      <c r="O1236" s="4" t="s">
        <v>4921</v>
      </c>
      <c r="P1236" s="4" t="s">
        <v>4922</v>
      </c>
      <c r="Q1236" s="4" t="s">
        <v>4923</v>
      </c>
      <c r="R1236" s="4">
        <v>87.9</v>
      </c>
      <c r="S1236" s="4">
        <v>0</v>
      </c>
      <c r="T1236" s="4">
        <v>0</v>
      </c>
      <c r="U1236" s="4">
        <v>0</v>
      </c>
      <c r="V1236" s="4">
        <v>0</v>
      </c>
      <c r="W1236" s="4">
        <v>0</v>
      </c>
      <c r="X1236" s="5">
        <v>1</v>
      </c>
      <c r="Z1236" s="3">
        <f t="shared" si="205"/>
        <v>4.0000000000000002E-4</v>
      </c>
      <c r="AA1236" s="4">
        <f t="shared" si="205"/>
        <v>4.0000000000000002E-4</v>
      </c>
      <c r="AB1236" s="4">
        <f t="shared" si="205"/>
        <v>4.0000000000000002E-4</v>
      </c>
      <c r="AC1236" s="4">
        <f t="shared" si="205"/>
        <v>4.0000000000000002E-4</v>
      </c>
      <c r="AD1236" s="4">
        <f t="shared" si="205"/>
        <v>4.0000000000000002E-4</v>
      </c>
      <c r="AE1236" s="5">
        <f t="shared" si="205"/>
        <v>5.5720798616569727E-4</v>
      </c>
      <c r="AF1236"/>
      <c r="AG1236" s="3">
        <f t="shared" si="210"/>
        <v>4.0000000000000002E-4</v>
      </c>
      <c r="AH1236" s="5">
        <f t="shared" si="211"/>
        <v>4.5240266205523244E-4</v>
      </c>
      <c r="AI1236"/>
      <c r="AJ1236" s="3">
        <f t="shared" si="212"/>
        <v>0.42264973081037416</v>
      </c>
      <c r="AK1236" s="4">
        <f t="shared" si="206"/>
        <v>0.42264973081037416</v>
      </c>
      <c r="AL1236" s="4">
        <f t="shared" si="213"/>
        <v>1</v>
      </c>
      <c r="AM1236" s="4">
        <f t="shared" si="207"/>
        <v>1.1310066551380811</v>
      </c>
      <c r="AN1236" s="4">
        <f t="shared" si="208"/>
        <v>0</v>
      </c>
      <c r="AO1236" s="4" t="str">
        <f t="shared" si="209"/>
        <v>K13038</v>
      </c>
      <c r="AP1236" s="16" t="str">
        <f t="shared" si="214"/>
        <v>#00FF00</v>
      </c>
    </row>
    <row r="1237" spans="1:42" x14ac:dyDescent="0.35">
      <c r="A1237" s="3" t="s">
        <v>4924</v>
      </c>
      <c r="B1237" s="4"/>
      <c r="C1237" s="4"/>
      <c r="D1237" s="23" t="s">
        <v>32</v>
      </c>
      <c r="E1237" s="4" t="s">
        <v>33</v>
      </c>
      <c r="F1237" s="4" t="s">
        <v>34</v>
      </c>
      <c r="G1237" s="4" t="s">
        <v>35</v>
      </c>
      <c r="H1237" s="4" t="s">
        <v>36</v>
      </c>
      <c r="I1237" s="4" t="s">
        <v>37</v>
      </c>
      <c r="J1237" s="4" t="s">
        <v>38</v>
      </c>
      <c r="K1237" s="4" t="s">
        <v>32</v>
      </c>
      <c r="L1237" s="4" t="s">
        <v>39</v>
      </c>
      <c r="M1237" s="4" t="s">
        <v>157</v>
      </c>
      <c r="N1237" s="4" t="s">
        <v>41</v>
      </c>
      <c r="O1237" s="4" t="s">
        <v>50</v>
      </c>
      <c r="P1237" s="4" t="s">
        <v>50</v>
      </c>
      <c r="Q1237" s="4" t="s">
        <v>51</v>
      </c>
      <c r="R1237" s="4">
        <v>73.2</v>
      </c>
      <c r="S1237" s="4">
        <v>0</v>
      </c>
      <c r="T1237" s="4">
        <v>0</v>
      </c>
      <c r="U1237" s="4">
        <v>0</v>
      </c>
      <c r="V1237" s="4">
        <v>6</v>
      </c>
      <c r="W1237" s="4">
        <v>8</v>
      </c>
      <c r="X1237" s="5">
        <v>9</v>
      </c>
      <c r="Z1237" s="3">
        <f t="shared" si="205"/>
        <v>4.0000000000000002E-4</v>
      </c>
      <c r="AA1237" s="4">
        <f t="shared" si="205"/>
        <v>4.0000000000000002E-4</v>
      </c>
      <c r="AB1237" s="4">
        <f t="shared" si="205"/>
        <v>4.0000000000000002E-4</v>
      </c>
      <c r="AC1237" s="4">
        <f t="shared" ref="AC1237:AE1300" si="215">(V1237/V$1487)+0.0004</f>
        <v>3.1210884353741497E-3</v>
      </c>
      <c r="AD1237" s="4">
        <f t="shared" si="215"/>
        <v>1.8490128599891323E-3</v>
      </c>
      <c r="AE1237" s="5">
        <f t="shared" si="215"/>
        <v>1.814871875491275E-3</v>
      </c>
      <c r="AF1237"/>
      <c r="AG1237" s="3">
        <f t="shared" si="210"/>
        <v>4.0000000000000002E-4</v>
      </c>
      <c r="AH1237" s="5">
        <f t="shared" si="211"/>
        <v>2.2616577236181856E-3</v>
      </c>
      <c r="AI1237"/>
      <c r="AJ1237" s="3">
        <f t="shared" si="212"/>
        <v>4.9391660193275233E-2</v>
      </c>
      <c r="AK1237" s="4">
        <f t="shared" si="206"/>
        <v>4.9391660193275233E-2</v>
      </c>
      <c r="AL1237" s="4">
        <f t="shared" si="213"/>
        <v>4.9391660193275233E-2</v>
      </c>
      <c r="AM1237" s="4">
        <f t="shared" si="207"/>
        <v>5.6541443090454635</v>
      </c>
      <c r="AN1237" s="4">
        <f t="shared" si="208"/>
        <v>2.49930870511592</v>
      </c>
      <c r="AO1237" s="4">
        <f t="shared" si="209"/>
        <v>0</v>
      </c>
      <c r="AP1237" s="16" t="str">
        <f t="shared" si="214"/>
        <v>#FF8000</v>
      </c>
    </row>
    <row r="1238" spans="1:42" x14ac:dyDescent="0.35">
      <c r="A1238" s="3" t="s">
        <v>4925</v>
      </c>
      <c r="B1238" s="4" t="s">
        <v>4926</v>
      </c>
      <c r="C1238" s="4" t="s">
        <v>3012</v>
      </c>
      <c r="D1238" s="23" t="s">
        <v>32</v>
      </c>
      <c r="E1238" s="4" t="s">
        <v>33</v>
      </c>
      <c r="F1238" s="4" t="s">
        <v>34</v>
      </c>
      <c r="G1238" s="4" t="s">
        <v>35</v>
      </c>
      <c r="H1238" s="4" t="s">
        <v>36</v>
      </c>
      <c r="I1238" s="4" t="s">
        <v>37</v>
      </c>
      <c r="J1238" s="4" t="s">
        <v>38</v>
      </c>
      <c r="K1238" s="4" t="s">
        <v>32</v>
      </c>
      <c r="L1238" s="4" t="s">
        <v>39</v>
      </c>
      <c r="M1238" s="4" t="s">
        <v>169</v>
      </c>
      <c r="N1238" s="4" t="s">
        <v>41</v>
      </c>
      <c r="O1238" s="4" t="s">
        <v>2611</v>
      </c>
      <c r="P1238" s="4" t="s">
        <v>2612</v>
      </c>
      <c r="Q1238" s="4" t="s">
        <v>4927</v>
      </c>
      <c r="R1238" s="4">
        <v>94</v>
      </c>
      <c r="S1238" s="4">
        <v>0</v>
      </c>
      <c r="T1238" s="4">
        <v>0</v>
      </c>
      <c r="U1238" s="4">
        <v>0</v>
      </c>
      <c r="V1238" s="4">
        <v>7</v>
      </c>
      <c r="W1238" s="4">
        <v>15</v>
      </c>
      <c r="X1238" s="5">
        <v>14</v>
      </c>
      <c r="Z1238" s="3">
        <f t="shared" ref="Z1238:AE1301" si="216">(S1238/S$1487)+0.0004</f>
        <v>4.0000000000000002E-4</v>
      </c>
      <c r="AA1238" s="4">
        <f t="shared" si="216"/>
        <v>4.0000000000000002E-4</v>
      </c>
      <c r="AB1238" s="4">
        <f t="shared" si="216"/>
        <v>4.0000000000000002E-4</v>
      </c>
      <c r="AC1238" s="4">
        <f t="shared" si="215"/>
        <v>3.5746031746031748E-3</v>
      </c>
      <c r="AD1238" s="4">
        <f t="shared" si="215"/>
        <v>3.1168991124796235E-3</v>
      </c>
      <c r="AE1238" s="5">
        <f t="shared" si="215"/>
        <v>2.6009118063197614E-3</v>
      </c>
      <c r="AF1238"/>
      <c r="AG1238" s="3">
        <f t="shared" si="210"/>
        <v>4.0000000000000002E-4</v>
      </c>
      <c r="AH1238" s="5">
        <f t="shared" si="211"/>
        <v>3.09747136446752E-3</v>
      </c>
      <c r="AI1238"/>
      <c r="AJ1238" s="3">
        <f t="shared" si="212"/>
        <v>1.0696801326269573E-2</v>
      </c>
      <c r="AK1238" s="4">
        <f t="shared" si="206"/>
        <v>1.0696801326269573E-2</v>
      </c>
      <c r="AL1238" s="4">
        <f t="shared" si="213"/>
        <v>1.0696801326269573E-2</v>
      </c>
      <c r="AM1238" s="4">
        <f t="shared" si="207"/>
        <v>7.7436784111687995</v>
      </c>
      <c r="AN1238" s="4">
        <f t="shared" si="208"/>
        <v>2.9530190398741709</v>
      </c>
      <c r="AO1238" s="4" t="str">
        <f t="shared" si="209"/>
        <v>K06001</v>
      </c>
      <c r="AP1238" s="16" t="str">
        <f t="shared" si="214"/>
        <v>#FF8000</v>
      </c>
    </row>
    <row r="1239" spans="1:42" x14ac:dyDescent="0.35">
      <c r="A1239" s="3" t="s">
        <v>4928</v>
      </c>
      <c r="B1239" s="4"/>
      <c r="C1239" s="4"/>
      <c r="D1239" s="23" t="s">
        <v>32</v>
      </c>
      <c r="E1239" s="4" t="s">
        <v>33</v>
      </c>
      <c r="F1239" s="4" t="s">
        <v>34</v>
      </c>
      <c r="G1239" s="4" t="s">
        <v>35</v>
      </c>
      <c r="H1239" s="4" t="s">
        <v>36</v>
      </c>
      <c r="I1239" s="4" t="s">
        <v>37</v>
      </c>
      <c r="J1239" s="4" t="s">
        <v>38</v>
      </c>
      <c r="K1239" s="4" t="s">
        <v>32</v>
      </c>
      <c r="L1239" s="4" t="s">
        <v>39</v>
      </c>
      <c r="M1239" s="4" t="s">
        <v>93</v>
      </c>
      <c r="N1239" s="4" t="s">
        <v>41</v>
      </c>
      <c r="O1239" s="4" t="s">
        <v>4929</v>
      </c>
      <c r="P1239" s="4" t="s">
        <v>4930</v>
      </c>
      <c r="Q1239" s="4" t="s">
        <v>4931</v>
      </c>
      <c r="R1239" s="4">
        <v>97.1</v>
      </c>
      <c r="S1239" s="4">
        <v>0</v>
      </c>
      <c r="T1239" s="4">
        <v>0</v>
      </c>
      <c r="U1239" s="4">
        <v>0</v>
      </c>
      <c r="V1239" s="4">
        <v>7</v>
      </c>
      <c r="W1239" s="4">
        <v>19</v>
      </c>
      <c r="X1239" s="5">
        <v>23</v>
      </c>
      <c r="Z1239" s="3">
        <f t="shared" si="216"/>
        <v>4.0000000000000002E-4</v>
      </c>
      <c r="AA1239" s="4">
        <f t="shared" si="216"/>
        <v>4.0000000000000002E-4</v>
      </c>
      <c r="AB1239" s="4">
        <f t="shared" si="216"/>
        <v>4.0000000000000002E-4</v>
      </c>
      <c r="AC1239" s="4">
        <f t="shared" si="215"/>
        <v>3.5746031746031748E-3</v>
      </c>
      <c r="AD1239" s="4">
        <f t="shared" si="215"/>
        <v>3.8414055424741897E-3</v>
      </c>
      <c r="AE1239" s="5">
        <f t="shared" si="215"/>
        <v>4.0157836818110358E-3</v>
      </c>
      <c r="AF1239"/>
      <c r="AG1239" s="3">
        <f t="shared" si="210"/>
        <v>4.0000000000000002E-4</v>
      </c>
      <c r="AH1239" s="5">
        <f t="shared" si="211"/>
        <v>3.8105974662961339E-3</v>
      </c>
      <c r="AI1239"/>
      <c r="AJ1239" s="3">
        <f t="shared" si="212"/>
        <v>1.4118133984310725E-3</v>
      </c>
      <c r="AK1239" s="4">
        <f t="shared" si="206"/>
        <v>1.4118133984310725E-3</v>
      </c>
      <c r="AL1239" s="4">
        <f t="shared" si="213"/>
        <v>1.4118133984310725E-3</v>
      </c>
      <c r="AM1239" s="4">
        <f t="shared" si="207"/>
        <v>9.5264936657403343</v>
      </c>
      <c r="AN1239" s="4">
        <f t="shared" si="208"/>
        <v>3.2519453115259616</v>
      </c>
      <c r="AO1239" s="4">
        <f t="shared" si="209"/>
        <v>0</v>
      </c>
      <c r="AP1239" s="16" t="str">
        <f t="shared" si="214"/>
        <v>#FF8000</v>
      </c>
    </row>
    <row r="1240" spans="1:42" x14ac:dyDescent="0.35">
      <c r="A1240" s="3" t="s">
        <v>4932</v>
      </c>
      <c r="B1240" s="4" t="s">
        <v>4933</v>
      </c>
      <c r="C1240" s="4" t="s">
        <v>4934</v>
      </c>
      <c r="D1240" s="23" t="s">
        <v>32</v>
      </c>
      <c r="E1240" s="4" t="s">
        <v>33</v>
      </c>
      <c r="F1240" s="4" t="s">
        <v>34</v>
      </c>
      <c r="G1240" s="4" t="s">
        <v>35</v>
      </c>
      <c r="H1240" s="4" t="s">
        <v>36</v>
      </c>
      <c r="I1240" s="4" t="s">
        <v>37</v>
      </c>
      <c r="J1240" s="4" t="s">
        <v>38</v>
      </c>
      <c r="K1240" s="4" t="s">
        <v>32</v>
      </c>
      <c r="L1240" s="4" t="s">
        <v>39</v>
      </c>
      <c r="M1240" s="4" t="s">
        <v>392</v>
      </c>
      <c r="N1240" s="4" t="s">
        <v>41</v>
      </c>
      <c r="O1240" s="4" t="s">
        <v>4935</v>
      </c>
      <c r="P1240" s="4" t="s">
        <v>4936</v>
      </c>
      <c r="Q1240" s="4" t="s">
        <v>4937</v>
      </c>
      <c r="R1240" s="4">
        <v>91.9</v>
      </c>
      <c r="S1240" s="4">
        <v>0</v>
      </c>
      <c r="T1240" s="4">
        <v>0</v>
      </c>
      <c r="U1240" s="4">
        <v>0</v>
      </c>
      <c r="V1240" s="4">
        <v>2</v>
      </c>
      <c r="W1240" s="4">
        <v>9</v>
      </c>
      <c r="X1240" s="5">
        <v>12</v>
      </c>
      <c r="Z1240" s="3">
        <f t="shared" si="216"/>
        <v>4.0000000000000002E-4</v>
      </c>
      <c r="AA1240" s="4">
        <f t="shared" si="216"/>
        <v>4.0000000000000002E-4</v>
      </c>
      <c r="AB1240" s="4">
        <f t="shared" si="216"/>
        <v>4.0000000000000002E-4</v>
      </c>
      <c r="AC1240" s="4">
        <f t="shared" si="215"/>
        <v>1.30702947845805E-3</v>
      </c>
      <c r="AD1240" s="4">
        <f t="shared" si="215"/>
        <v>2.030139467487774E-3</v>
      </c>
      <c r="AE1240" s="5">
        <f t="shared" si="215"/>
        <v>2.2864958339883666E-3</v>
      </c>
      <c r="AF1240"/>
      <c r="AG1240" s="3">
        <f t="shared" si="210"/>
        <v>4.0000000000000002E-4</v>
      </c>
      <c r="AH1240" s="5">
        <f t="shared" si="211"/>
        <v>1.8745549266447302E-3</v>
      </c>
      <c r="AI1240"/>
      <c r="AJ1240" s="3">
        <f t="shared" si="212"/>
        <v>3.7349915298286553E-2</v>
      </c>
      <c r="AK1240" s="4">
        <f t="shared" si="206"/>
        <v>3.7349915298286553E-2</v>
      </c>
      <c r="AL1240" s="4">
        <f t="shared" si="213"/>
        <v>3.7349915298286553E-2</v>
      </c>
      <c r="AM1240" s="4">
        <f t="shared" si="207"/>
        <v>4.6863873166118255</v>
      </c>
      <c r="AN1240" s="4">
        <f t="shared" si="208"/>
        <v>2.2284761937793069</v>
      </c>
      <c r="AO1240" s="4" t="str">
        <f t="shared" si="209"/>
        <v>K01251</v>
      </c>
      <c r="AP1240" s="16" t="str">
        <f t="shared" si="214"/>
        <v>#FF8000</v>
      </c>
    </row>
    <row r="1241" spans="1:42" x14ac:dyDescent="0.35">
      <c r="A1241" s="3" t="s">
        <v>4938</v>
      </c>
      <c r="B1241" s="4" t="s">
        <v>4939</v>
      </c>
      <c r="C1241" s="4"/>
      <c r="D1241" s="23" t="s">
        <v>32</v>
      </c>
      <c r="E1241" s="4" t="s">
        <v>33</v>
      </c>
      <c r="F1241" s="4" t="s">
        <v>34</v>
      </c>
      <c r="G1241" s="4" t="s">
        <v>35</v>
      </c>
      <c r="H1241" s="4" t="s">
        <v>36</v>
      </c>
      <c r="I1241" s="4" t="s">
        <v>37</v>
      </c>
      <c r="J1241" s="4" t="s">
        <v>38</v>
      </c>
      <c r="K1241" s="4" t="s">
        <v>32</v>
      </c>
      <c r="L1241" s="4" t="s">
        <v>39</v>
      </c>
      <c r="M1241" s="4" t="s">
        <v>143</v>
      </c>
      <c r="N1241" s="4" t="s">
        <v>41</v>
      </c>
      <c r="O1241" s="4" t="s">
        <v>4940</v>
      </c>
      <c r="P1241" s="4" t="s">
        <v>4941</v>
      </c>
      <c r="Q1241" s="4" t="s">
        <v>4942</v>
      </c>
      <c r="R1241" s="4">
        <v>91.1</v>
      </c>
      <c r="S1241" s="4">
        <v>0</v>
      </c>
      <c r="T1241" s="4">
        <v>0</v>
      </c>
      <c r="U1241" s="4">
        <v>0</v>
      </c>
      <c r="V1241" s="4">
        <v>0</v>
      </c>
      <c r="W1241" s="4">
        <v>1</v>
      </c>
      <c r="X1241" s="5">
        <v>1</v>
      </c>
      <c r="Z1241" s="3">
        <f t="shared" si="216"/>
        <v>4.0000000000000002E-4</v>
      </c>
      <c r="AA1241" s="4">
        <f t="shared" si="216"/>
        <v>4.0000000000000002E-4</v>
      </c>
      <c r="AB1241" s="4">
        <f t="shared" si="216"/>
        <v>4.0000000000000002E-4</v>
      </c>
      <c r="AC1241" s="4">
        <f t="shared" si="215"/>
        <v>4.0000000000000002E-4</v>
      </c>
      <c r="AD1241" s="4">
        <f t="shared" si="215"/>
        <v>5.8112660749864162E-4</v>
      </c>
      <c r="AE1241" s="5">
        <f t="shared" si="215"/>
        <v>5.5720798616569727E-4</v>
      </c>
      <c r="AF1241"/>
      <c r="AG1241" s="3">
        <f t="shared" si="210"/>
        <v>4.0000000000000002E-4</v>
      </c>
      <c r="AH1241" s="5">
        <f t="shared" si="211"/>
        <v>5.1277819788811288E-4</v>
      </c>
      <c r="AI1241"/>
      <c r="AJ1241" s="3">
        <f t="shared" si="212"/>
        <v>0.18553614898453974</v>
      </c>
      <c r="AK1241" s="4">
        <f t="shared" si="206"/>
        <v>0.18553614898453974</v>
      </c>
      <c r="AL1241" s="4">
        <f t="shared" si="213"/>
        <v>1</v>
      </c>
      <c r="AM1241" s="4">
        <f t="shared" si="207"/>
        <v>1.2819454947202822</v>
      </c>
      <c r="AN1241" s="4">
        <f t="shared" si="208"/>
        <v>0</v>
      </c>
      <c r="AO1241" s="4" t="str">
        <f t="shared" si="209"/>
        <v>K09737</v>
      </c>
      <c r="AP1241" s="16" t="str">
        <f t="shared" si="214"/>
        <v>#00FF00</v>
      </c>
    </row>
    <row r="1242" spans="1:42" x14ac:dyDescent="0.35">
      <c r="A1242" s="3" t="s">
        <v>4943</v>
      </c>
      <c r="B1242" s="4"/>
      <c r="C1242" s="4"/>
      <c r="D1242" s="23" t="s">
        <v>32</v>
      </c>
      <c r="E1242" s="4" t="s">
        <v>33</v>
      </c>
      <c r="F1242" s="4" t="s">
        <v>34</v>
      </c>
      <c r="G1242" s="4" t="s">
        <v>35</v>
      </c>
      <c r="H1242" s="4" t="s">
        <v>36</v>
      </c>
      <c r="I1242" s="4" t="s">
        <v>37</v>
      </c>
      <c r="J1242" s="4" t="s">
        <v>38</v>
      </c>
      <c r="K1242" s="4" t="s">
        <v>32</v>
      </c>
      <c r="L1242" s="4" t="s">
        <v>39</v>
      </c>
      <c r="M1242" s="4" t="s">
        <v>93</v>
      </c>
      <c r="N1242" s="4" t="s">
        <v>41</v>
      </c>
      <c r="O1242" s="4" t="s">
        <v>4944</v>
      </c>
      <c r="P1242" s="4" t="s">
        <v>4945</v>
      </c>
      <c r="Q1242" s="4" t="s">
        <v>4946</v>
      </c>
      <c r="R1242" s="4">
        <v>83</v>
      </c>
      <c r="S1242" s="4">
        <v>0</v>
      </c>
      <c r="T1242" s="4">
        <v>0</v>
      </c>
      <c r="U1242" s="4">
        <v>0</v>
      </c>
      <c r="V1242" s="4">
        <v>1</v>
      </c>
      <c r="W1242" s="4">
        <v>3</v>
      </c>
      <c r="X1242" s="5">
        <v>3</v>
      </c>
      <c r="Z1242" s="3">
        <f t="shared" si="216"/>
        <v>4.0000000000000002E-4</v>
      </c>
      <c r="AA1242" s="4">
        <f t="shared" si="216"/>
        <v>4.0000000000000002E-4</v>
      </c>
      <c r="AB1242" s="4">
        <f t="shared" si="216"/>
        <v>4.0000000000000002E-4</v>
      </c>
      <c r="AC1242" s="4">
        <f t="shared" si="215"/>
        <v>8.5351473922902499E-4</v>
      </c>
      <c r="AD1242" s="4">
        <f t="shared" si="215"/>
        <v>9.4337982249592472E-4</v>
      </c>
      <c r="AE1242" s="5">
        <f t="shared" si="215"/>
        <v>8.7162395849709167E-4</v>
      </c>
      <c r="AF1242"/>
      <c r="AG1242" s="3">
        <f t="shared" si="210"/>
        <v>4.0000000000000002E-4</v>
      </c>
      <c r="AH1242" s="5">
        <f t="shared" si="211"/>
        <v>8.8950617340734716E-4</v>
      </c>
      <c r="AI1242"/>
      <c r="AJ1242" s="3">
        <f t="shared" si="212"/>
        <v>3.1274622509085102E-3</v>
      </c>
      <c r="AK1242" s="4">
        <f t="shared" si="206"/>
        <v>3.1274622509085102E-3</v>
      </c>
      <c r="AL1242" s="4">
        <f t="shared" si="213"/>
        <v>3.1274622509085102E-3</v>
      </c>
      <c r="AM1242" s="4">
        <f t="shared" si="207"/>
        <v>2.2237654335183676</v>
      </c>
      <c r="AN1242" s="4">
        <f t="shared" si="208"/>
        <v>1.1530046182111071</v>
      </c>
      <c r="AO1242" s="4">
        <f t="shared" si="209"/>
        <v>0</v>
      </c>
      <c r="AP1242" s="16" t="str">
        <f t="shared" si="214"/>
        <v>#FFFF00</v>
      </c>
    </row>
    <row r="1243" spans="1:42" x14ac:dyDescent="0.35">
      <c r="A1243" s="3" t="s">
        <v>4947</v>
      </c>
      <c r="B1243" s="4"/>
      <c r="C1243" s="4"/>
      <c r="D1243" s="23" t="s">
        <v>32</v>
      </c>
      <c r="E1243" s="4" t="s">
        <v>101</v>
      </c>
      <c r="F1243" s="4" t="s">
        <v>34</v>
      </c>
      <c r="G1243" s="4"/>
      <c r="H1243" s="4"/>
      <c r="I1243" s="4"/>
      <c r="J1243" s="4"/>
      <c r="K1243" s="4"/>
      <c r="L1243" s="4"/>
      <c r="M1243" s="4" t="s">
        <v>79</v>
      </c>
      <c r="N1243" s="4" t="s">
        <v>41</v>
      </c>
      <c r="O1243" s="4" t="s">
        <v>50</v>
      </c>
      <c r="P1243" s="4" t="s">
        <v>50</v>
      </c>
      <c r="Q1243" s="4" t="s">
        <v>240</v>
      </c>
      <c r="R1243" s="4">
        <v>46</v>
      </c>
      <c r="S1243" s="4">
        <v>0</v>
      </c>
      <c r="T1243" s="4">
        <v>0</v>
      </c>
      <c r="U1243" s="4">
        <v>0</v>
      </c>
      <c r="V1243" s="4">
        <v>0</v>
      </c>
      <c r="W1243" s="4">
        <v>0</v>
      </c>
      <c r="X1243" s="5">
        <v>0</v>
      </c>
      <c r="Z1243" s="3">
        <f t="shared" si="216"/>
        <v>4.0000000000000002E-4</v>
      </c>
      <c r="AA1243" s="4">
        <f t="shared" si="216"/>
        <v>4.0000000000000002E-4</v>
      </c>
      <c r="AB1243" s="4">
        <f t="shared" si="216"/>
        <v>4.0000000000000002E-4</v>
      </c>
      <c r="AC1243" s="4">
        <f t="shared" si="215"/>
        <v>4.0000000000000002E-4</v>
      </c>
      <c r="AD1243" s="4">
        <f t="shared" si="215"/>
        <v>4.0000000000000002E-4</v>
      </c>
      <c r="AE1243" s="5">
        <f t="shared" si="215"/>
        <v>4.0000000000000002E-4</v>
      </c>
      <c r="AF1243"/>
      <c r="AG1243" s="3">
        <f t="shared" si="210"/>
        <v>4.0000000000000002E-4</v>
      </c>
      <c r="AH1243" s="5">
        <f t="shared" si="211"/>
        <v>4.0000000000000002E-4</v>
      </c>
      <c r="AI1243"/>
      <c r="AJ1243" s="3" t="e">
        <f t="shared" si="212"/>
        <v>#DIV/0!</v>
      </c>
      <c r="AK1243" s="4">
        <f t="shared" si="206"/>
        <v>1</v>
      </c>
      <c r="AL1243" s="4">
        <f t="shared" si="213"/>
        <v>1</v>
      </c>
      <c r="AM1243" s="4">
        <f t="shared" si="207"/>
        <v>1</v>
      </c>
      <c r="AN1243" s="4">
        <f t="shared" si="208"/>
        <v>0</v>
      </c>
      <c r="AO1243" s="4">
        <f t="shared" si="209"/>
        <v>0</v>
      </c>
      <c r="AP1243" s="16" t="str">
        <f t="shared" si="214"/>
        <v>#00FF00</v>
      </c>
    </row>
    <row r="1244" spans="1:42" x14ac:dyDescent="0.35">
      <c r="A1244" s="3" t="s">
        <v>4948</v>
      </c>
      <c r="B1244" s="4" t="s">
        <v>1440</v>
      </c>
      <c r="C1244" s="4"/>
      <c r="D1244" s="23" t="s">
        <v>32</v>
      </c>
      <c r="E1244" s="4" t="s">
        <v>33</v>
      </c>
      <c r="F1244" s="4" t="s">
        <v>34</v>
      </c>
      <c r="G1244" s="4" t="s">
        <v>35</v>
      </c>
      <c r="H1244" s="4" t="s">
        <v>36</v>
      </c>
      <c r="I1244" s="4" t="s">
        <v>37</v>
      </c>
      <c r="J1244" s="4" t="s">
        <v>38</v>
      </c>
      <c r="K1244" s="4" t="s">
        <v>32</v>
      </c>
      <c r="L1244" s="4" t="s">
        <v>39</v>
      </c>
      <c r="M1244" s="4" t="s">
        <v>284</v>
      </c>
      <c r="N1244" s="4" t="s">
        <v>41</v>
      </c>
      <c r="O1244" s="4" t="s">
        <v>1441</v>
      </c>
      <c r="P1244" s="4" t="s">
        <v>1442</v>
      </c>
      <c r="Q1244" s="4" t="s">
        <v>4949</v>
      </c>
      <c r="R1244" s="4">
        <v>96.3</v>
      </c>
      <c r="S1244" s="4">
        <v>0</v>
      </c>
      <c r="T1244" s="4">
        <v>0</v>
      </c>
      <c r="U1244" s="4">
        <v>0</v>
      </c>
      <c r="V1244" s="4">
        <v>1</v>
      </c>
      <c r="W1244" s="4">
        <v>4</v>
      </c>
      <c r="X1244" s="5">
        <v>4</v>
      </c>
      <c r="Z1244" s="3">
        <f t="shared" si="216"/>
        <v>4.0000000000000002E-4</v>
      </c>
      <c r="AA1244" s="4">
        <f t="shared" si="216"/>
        <v>4.0000000000000002E-4</v>
      </c>
      <c r="AB1244" s="4">
        <f t="shared" si="216"/>
        <v>4.0000000000000002E-4</v>
      </c>
      <c r="AC1244" s="4">
        <f t="shared" si="215"/>
        <v>8.5351473922902499E-4</v>
      </c>
      <c r="AD1244" s="4">
        <f t="shared" si="215"/>
        <v>1.1245064299945662E-3</v>
      </c>
      <c r="AE1244" s="5">
        <f t="shared" si="215"/>
        <v>1.028831944662789E-3</v>
      </c>
      <c r="AF1244"/>
      <c r="AG1244" s="3">
        <f t="shared" si="210"/>
        <v>4.0000000000000002E-4</v>
      </c>
      <c r="AH1244" s="5">
        <f t="shared" si="211"/>
        <v>1.0022843712954601E-3</v>
      </c>
      <c r="AI1244"/>
      <c r="AJ1244" s="3">
        <f t="shared" si="212"/>
        <v>1.6917032689556508E-2</v>
      </c>
      <c r="AK1244" s="4">
        <f t="shared" si="206"/>
        <v>1.6917032689556508E-2</v>
      </c>
      <c r="AL1244" s="4">
        <f t="shared" si="213"/>
        <v>1.6917032689556508E-2</v>
      </c>
      <c r="AM1244" s="4">
        <f t="shared" si="207"/>
        <v>2.50571092823865</v>
      </c>
      <c r="AN1244" s="4">
        <f t="shared" si="208"/>
        <v>1.3252199875042594</v>
      </c>
      <c r="AO1244" s="4" t="str">
        <f t="shared" si="209"/>
        <v>K07722</v>
      </c>
      <c r="AP1244" s="16" t="str">
        <f t="shared" si="214"/>
        <v>#FFFF00</v>
      </c>
    </row>
    <row r="1245" spans="1:42" x14ac:dyDescent="0.35">
      <c r="A1245" s="3" t="s">
        <v>4950</v>
      </c>
      <c r="B1245" s="4"/>
      <c r="C1245" s="4"/>
      <c r="D1245" s="23" t="s">
        <v>32</v>
      </c>
      <c r="E1245" s="4" t="s">
        <v>101</v>
      </c>
      <c r="F1245" s="4" t="s">
        <v>34</v>
      </c>
      <c r="G1245" s="4"/>
      <c r="H1245" s="4"/>
      <c r="I1245" s="4"/>
      <c r="J1245" s="4"/>
      <c r="K1245" s="4"/>
      <c r="L1245" s="4"/>
      <c r="M1245" s="4" t="s">
        <v>169</v>
      </c>
      <c r="N1245" s="4" t="s">
        <v>41</v>
      </c>
      <c r="O1245" s="4" t="s">
        <v>4951</v>
      </c>
      <c r="P1245" s="4" t="s">
        <v>4952</v>
      </c>
      <c r="Q1245" s="4" t="s">
        <v>4953</v>
      </c>
      <c r="R1245" s="4">
        <v>66.099999999999994</v>
      </c>
      <c r="S1245" s="4">
        <v>0</v>
      </c>
      <c r="T1245" s="4">
        <v>1</v>
      </c>
      <c r="U1245" s="4">
        <v>0</v>
      </c>
      <c r="V1245" s="4">
        <v>1</v>
      </c>
      <c r="W1245" s="4">
        <v>1</v>
      </c>
      <c r="X1245" s="5">
        <v>1</v>
      </c>
      <c r="Z1245" s="3">
        <f t="shared" si="216"/>
        <v>4.0000000000000002E-4</v>
      </c>
      <c r="AA1245" s="4">
        <f t="shared" si="216"/>
        <v>8.9470085470085472E-3</v>
      </c>
      <c r="AB1245" s="4">
        <f t="shared" si="216"/>
        <v>4.0000000000000002E-4</v>
      </c>
      <c r="AC1245" s="4">
        <f t="shared" si="215"/>
        <v>8.5351473922902499E-4</v>
      </c>
      <c r="AD1245" s="4">
        <f t="shared" si="215"/>
        <v>5.8112660749864162E-4</v>
      </c>
      <c r="AE1245" s="5">
        <f t="shared" si="215"/>
        <v>5.5720798616569727E-4</v>
      </c>
      <c r="AF1245"/>
      <c r="AG1245" s="3">
        <f t="shared" si="210"/>
        <v>3.2490028490028485E-3</v>
      </c>
      <c r="AH1245" s="5">
        <f t="shared" si="211"/>
        <v>6.6394977763112133E-4</v>
      </c>
      <c r="AI1245"/>
      <c r="AJ1245" s="3">
        <f t="shared" si="212"/>
        <v>0.46567595621651137</v>
      </c>
      <c r="AK1245" s="4">
        <f t="shared" si="206"/>
        <v>0.46567595621651137</v>
      </c>
      <c r="AL1245" s="4">
        <f t="shared" si="213"/>
        <v>1</v>
      </c>
      <c r="AM1245" s="4">
        <f t="shared" si="207"/>
        <v>0.20435493857288989</v>
      </c>
      <c r="AN1245" s="4">
        <f t="shared" si="208"/>
        <v>0</v>
      </c>
      <c r="AO1245" s="4">
        <f t="shared" si="209"/>
        <v>0</v>
      </c>
      <c r="AP1245" s="16" t="str">
        <f t="shared" si="214"/>
        <v>#00FF00</v>
      </c>
    </row>
    <row r="1246" spans="1:42" x14ac:dyDescent="0.35">
      <c r="A1246" s="3" t="s">
        <v>4954</v>
      </c>
      <c r="B1246" s="4"/>
      <c r="C1246" s="4"/>
      <c r="D1246" s="23" t="s">
        <v>32</v>
      </c>
      <c r="E1246" s="4" t="s">
        <v>33</v>
      </c>
      <c r="F1246" s="4" t="s">
        <v>34</v>
      </c>
      <c r="G1246" s="4" t="s">
        <v>35</v>
      </c>
      <c r="H1246" s="4" t="s">
        <v>36</v>
      </c>
      <c r="I1246" s="4" t="s">
        <v>37</v>
      </c>
      <c r="J1246" s="4" t="s">
        <v>38</v>
      </c>
      <c r="K1246" s="4" t="s">
        <v>32</v>
      </c>
      <c r="L1246" s="4" t="s">
        <v>39</v>
      </c>
      <c r="M1246" s="4" t="s">
        <v>295</v>
      </c>
      <c r="N1246" s="4" t="s">
        <v>41</v>
      </c>
      <c r="O1246" s="4" t="s">
        <v>50</v>
      </c>
      <c r="P1246" s="4" t="s">
        <v>50</v>
      </c>
      <c r="Q1246" s="4" t="s">
        <v>51</v>
      </c>
      <c r="R1246" s="4">
        <v>65.599999999999994</v>
      </c>
      <c r="S1246" s="4">
        <v>0</v>
      </c>
      <c r="T1246" s="4">
        <v>0</v>
      </c>
      <c r="U1246" s="4">
        <v>0</v>
      </c>
      <c r="V1246" s="4">
        <v>0</v>
      </c>
      <c r="W1246" s="4">
        <v>0</v>
      </c>
      <c r="X1246" s="5">
        <v>0</v>
      </c>
      <c r="Z1246" s="3">
        <f t="shared" si="216"/>
        <v>4.0000000000000002E-4</v>
      </c>
      <c r="AA1246" s="4">
        <f t="shared" si="216"/>
        <v>4.0000000000000002E-4</v>
      </c>
      <c r="AB1246" s="4">
        <f t="shared" si="216"/>
        <v>4.0000000000000002E-4</v>
      </c>
      <c r="AC1246" s="4">
        <f t="shared" si="215"/>
        <v>4.0000000000000002E-4</v>
      </c>
      <c r="AD1246" s="4">
        <f t="shared" si="215"/>
        <v>4.0000000000000002E-4</v>
      </c>
      <c r="AE1246" s="5">
        <f t="shared" si="215"/>
        <v>4.0000000000000002E-4</v>
      </c>
      <c r="AF1246"/>
      <c r="AG1246" s="3">
        <f t="shared" si="210"/>
        <v>4.0000000000000002E-4</v>
      </c>
      <c r="AH1246" s="5">
        <f t="shared" si="211"/>
        <v>4.0000000000000002E-4</v>
      </c>
      <c r="AI1246"/>
      <c r="AJ1246" s="3" t="e">
        <f t="shared" si="212"/>
        <v>#DIV/0!</v>
      </c>
      <c r="AK1246" s="4">
        <f t="shared" si="206"/>
        <v>1</v>
      </c>
      <c r="AL1246" s="4">
        <f t="shared" si="213"/>
        <v>1</v>
      </c>
      <c r="AM1246" s="4">
        <f t="shared" si="207"/>
        <v>1</v>
      </c>
      <c r="AN1246" s="4">
        <f t="shared" si="208"/>
        <v>0</v>
      </c>
      <c r="AO1246" s="4">
        <f t="shared" si="209"/>
        <v>0</v>
      </c>
      <c r="AP1246" s="16" t="str">
        <f t="shared" si="214"/>
        <v>#00FF00</v>
      </c>
    </row>
    <row r="1247" spans="1:42" x14ac:dyDescent="0.35">
      <c r="A1247" s="3" t="s">
        <v>4955</v>
      </c>
      <c r="B1247" s="4"/>
      <c r="C1247" s="4"/>
      <c r="D1247" s="23" t="s">
        <v>32</v>
      </c>
      <c r="E1247" s="4" t="s">
        <v>33</v>
      </c>
      <c r="F1247" s="4" t="s">
        <v>34</v>
      </c>
      <c r="G1247" s="4" t="s">
        <v>35</v>
      </c>
      <c r="H1247" s="4" t="s">
        <v>36</v>
      </c>
      <c r="I1247" s="4" t="s">
        <v>37</v>
      </c>
      <c r="J1247" s="4" t="s">
        <v>38</v>
      </c>
      <c r="K1247" s="4" t="s">
        <v>32</v>
      </c>
      <c r="L1247" s="4" t="s">
        <v>39</v>
      </c>
      <c r="M1247" s="4" t="s">
        <v>118</v>
      </c>
      <c r="N1247" s="4" t="s">
        <v>41</v>
      </c>
      <c r="O1247" s="4" t="s">
        <v>4368</v>
      </c>
      <c r="P1247" s="4" t="s">
        <v>4369</v>
      </c>
      <c r="Q1247" s="4" t="s">
        <v>4956</v>
      </c>
      <c r="R1247" s="4">
        <v>86.5</v>
      </c>
      <c r="S1247" s="4">
        <v>0</v>
      </c>
      <c r="T1247" s="4">
        <v>0</v>
      </c>
      <c r="U1247" s="4">
        <v>0</v>
      </c>
      <c r="V1247" s="4">
        <v>0</v>
      </c>
      <c r="W1247" s="4">
        <v>2</v>
      </c>
      <c r="X1247" s="5">
        <v>2</v>
      </c>
      <c r="Z1247" s="3">
        <f t="shared" si="216"/>
        <v>4.0000000000000002E-4</v>
      </c>
      <c r="AA1247" s="4">
        <f t="shared" si="216"/>
        <v>4.0000000000000002E-4</v>
      </c>
      <c r="AB1247" s="4">
        <f t="shared" si="216"/>
        <v>4.0000000000000002E-4</v>
      </c>
      <c r="AC1247" s="4">
        <f t="shared" si="215"/>
        <v>4.0000000000000002E-4</v>
      </c>
      <c r="AD1247" s="4">
        <f t="shared" si="215"/>
        <v>7.6225321499728306E-4</v>
      </c>
      <c r="AE1247" s="5">
        <f t="shared" si="215"/>
        <v>7.1441597233139447E-4</v>
      </c>
      <c r="AF1247"/>
      <c r="AG1247" s="3">
        <f t="shared" si="210"/>
        <v>4.0000000000000002E-4</v>
      </c>
      <c r="AH1247" s="5">
        <f t="shared" si="211"/>
        <v>6.255563957762258E-4</v>
      </c>
      <c r="AI1247"/>
      <c r="AJ1247" s="3">
        <f t="shared" si="212"/>
        <v>0.18553614898453963</v>
      </c>
      <c r="AK1247" s="4">
        <f t="shared" si="206"/>
        <v>0.18553614898453963</v>
      </c>
      <c r="AL1247" s="4">
        <f t="shared" si="213"/>
        <v>1</v>
      </c>
      <c r="AM1247" s="4">
        <f t="shared" si="207"/>
        <v>1.5638909894405644</v>
      </c>
      <c r="AN1247" s="4">
        <f t="shared" si="208"/>
        <v>0</v>
      </c>
      <c r="AO1247" s="4">
        <f t="shared" si="209"/>
        <v>0</v>
      </c>
      <c r="AP1247" s="16" t="str">
        <f t="shared" si="214"/>
        <v>#00FF00</v>
      </c>
    </row>
    <row r="1248" spans="1:42" x14ac:dyDescent="0.35">
      <c r="A1248" s="3" t="s">
        <v>4957</v>
      </c>
      <c r="B1248" s="4"/>
      <c r="C1248" s="4"/>
      <c r="D1248" s="23" t="s">
        <v>32</v>
      </c>
      <c r="E1248" s="4" t="s">
        <v>101</v>
      </c>
      <c r="F1248" s="4" t="s">
        <v>34</v>
      </c>
      <c r="G1248" s="4"/>
      <c r="H1248" s="4"/>
      <c r="I1248" s="4"/>
      <c r="J1248" s="4"/>
      <c r="K1248" s="4"/>
      <c r="L1248" s="4"/>
      <c r="M1248" s="4" t="s">
        <v>169</v>
      </c>
      <c r="N1248" s="4" t="s">
        <v>41</v>
      </c>
      <c r="O1248" s="4" t="s">
        <v>50</v>
      </c>
      <c r="P1248" s="4" t="s">
        <v>50</v>
      </c>
      <c r="Q1248" s="4" t="s">
        <v>4958</v>
      </c>
      <c r="R1248" s="4">
        <v>63.5</v>
      </c>
      <c r="S1248" s="4">
        <v>0</v>
      </c>
      <c r="T1248" s="4">
        <v>0</v>
      </c>
      <c r="U1248" s="4">
        <v>0</v>
      </c>
      <c r="V1248" s="4">
        <v>0</v>
      </c>
      <c r="W1248" s="4">
        <v>0</v>
      </c>
      <c r="X1248" s="5">
        <v>0</v>
      </c>
      <c r="Z1248" s="3">
        <f t="shared" si="216"/>
        <v>4.0000000000000002E-4</v>
      </c>
      <c r="AA1248" s="4">
        <f t="shared" si="216"/>
        <v>4.0000000000000002E-4</v>
      </c>
      <c r="AB1248" s="4">
        <f t="shared" si="216"/>
        <v>4.0000000000000002E-4</v>
      </c>
      <c r="AC1248" s="4">
        <f t="shared" si="215"/>
        <v>4.0000000000000002E-4</v>
      </c>
      <c r="AD1248" s="4">
        <f t="shared" si="215"/>
        <v>4.0000000000000002E-4</v>
      </c>
      <c r="AE1248" s="5">
        <f t="shared" si="215"/>
        <v>4.0000000000000002E-4</v>
      </c>
      <c r="AF1248"/>
      <c r="AG1248" s="3">
        <f t="shared" si="210"/>
        <v>4.0000000000000002E-4</v>
      </c>
      <c r="AH1248" s="5">
        <f t="shared" si="211"/>
        <v>4.0000000000000002E-4</v>
      </c>
      <c r="AI1248"/>
      <c r="AJ1248" s="3" t="e">
        <f t="shared" si="212"/>
        <v>#DIV/0!</v>
      </c>
      <c r="AK1248" s="4">
        <f t="shared" si="206"/>
        <v>1</v>
      </c>
      <c r="AL1248" s="4">
        <f t="shared" si="213"/>
        <v>1</v>
      </c>
      <c r="AM1248" s="4">
        <f t="shared" si="207"/>
        <v>1</v>
      </c>
      <c r="AN1248" s="4">
        <f t="shared" si="208"/>
        <v>0</v>
      </c>
      <c r="AO1248" s="4">
        <f t="shared" si="209"/>
        <v>0</v>
      </c>
      <c r="AP1248" s="16" t="str">
        <f t="shared" si="214"/>
        <v>#00FF00</v>
      </c>
    </row>
    <row r="1249" spans="1:42" x14ac:dyDescent="0.35">
      <c r="A1249" s="3" t="s">
        <v>4959</v>
      </c>
      <c r="B1249" s="4" t="s">
        <v>2348</v>
      </c>
      <c r="C1249" s="4" t="s">
        <v>2349</v>
      </c>
      <c r="D1249" s="23" t="s">
        <v>32</v>
      </c>
      <c r="E1249" s="4" t="s">
        <v>33</v>
      </c>
      <c r="F1249" s="4" t="s">
        <v>34</v>
      </c>
      <c r="G1249" s="4" t="s">
        <v>35</v>
      </c>
      <c r="H1249" s="4" t="s">
        <v>36</v>
      </c>
      <c r="I1249" s="4" t="s">
        <v>37</v>
      </c>
      <c r="J1249" s="4" t="s">
        <v>38</v>
      </c>
      <c r="K1249" s="4" t="s">
        <v>32</v>
      </c>
      <c r="L1249" s="4" t="s">
        <v>39</v>
      </c>
      <c r="M1249" s="4" t="s">
        <v>2488</v>
      </c>
      <c r="N1249" s="4" t="s">
        <v>41</v>
      </c>
      <c r="O1249" s="4" t="s">
        <v>4960</v>
      </c>
      <c r="P1249" s="4" t="s">
        <v>4961</v>
      </c>
      <c r="Q1249" s="4" t="s">
        <v>4962</v>
      </c>
      <c r="R1249" s="4">
        <v>81</v>
      </c>
      <c r="S1249" s="4">
        <v>0</v>
      </c>
      <c r="T1249" s="4">
        <v>0</v>
      </c>
      <c r="U1249" s="4">
        <v>0</v>
      </c>
      <c r="V1249" s="4">
        <v>0</v>
      </c>
      <c r="W1249" s="4">
        <v>3</v>
      </c>
      <c r="X1249" s="5">
        <v>1</v>
      </c>
      <c r="Z1249" s="3">
        <f t="shared" si="216"/>
        <v>4.0000000000000002E-4</v>
      </c>
      <c r="AA1249" s="4">
        <f t="shared" si="216"/>
        <v>4.0000000000000002E-4</v>
      </c>
      <c r="AB1249" s="4">
        <f t="shared" si="216"/>
        <v>4.0000000000000002E-4</v>
      </c>
      <c r="AC1249" s="4">
        <f t="shared" si="215"/>
        <v>4.0000000000000002E-4</v>
      </c>
      <c r="AD1249" s="4">
        <f t="shared" si="215"/>
        <v>9.4337982249592472E-4</v>
      </c>
      <c r="AE1249" s="5">
        <f t="shared" si="215"/>
        <v>5.5720798616569727E-4</v>
      </c>
      <c r="AF1249"/>
      <c r="AG1249" s="3">
        <f t="shared" si="210"/>
        <v>4.0000000000000002E-4</v>
      </c>
      <c r="AH1249" s="5">
        <f t="shared" si="211"/>
        <v>6.3352926955387398E-4</v>
      </c>
      <c r="AI1249"/>
      <c r="AJ1249" s="3">
        <f t="shared" si="212"/>
        <v>0.28493872703086409</v>
      </c>
      <c r="AK1249" s="4">
        <f t="shared" si="206"/>
        <v>0.28493872703086409</v>
      </c>
      <c r="AL1249" s="4">
        <f t="shared" si="213"/>
        <v>1</v>
      </c>
      <c r="AM1249" s="4">
        <f t="shared" si="207"/>
        <v>1.5838231738846849</v>
      </c>
      <c r="AN1249" s="4">
        <f t="shared" si="208"/>
        <v>0</v>
      </c>
      <c r="AO1249" s="4" t="str">
        <f t="shared" si="209"/>
        <v>K01641</v>
      </c>
      <c r="AP1249" s="16" t="str">
        <f t="shared" si="214"/>
        <v>#00FF00</v>
      </c>
    </row>
    <row r="1250" spans="1:42" x14ac:dyDescent="0.35">
      <c r="A1250" s="3" t="s">
        <v>4963</v>
      </c>
      <c r="B1250" s="4"/>
      <c r="C1250" s="4"/>
      <c r="D1250" s="23" t="s">
        <v>32</v>
      </c>
      <c r="E1250" s="4" t="s">
        <v>101</v>
      </c>
      <c r="F1250" s="4" t="s">
        <v>34</v>
      </c>
      <c r="G1250" s="4"/>
      <c r="H1250" s="4"/>
      <c r="I1250" s="4"/>
      <c r="J1250" s="4"/>
      <c r="K1250" s="4"/>
      <c r="L1250" s="4"/>
      <c r="M1250" s="4" t="s">
        <v>169</v>
      </c>
      <c r="N1250" s="4" t="s">
        <v>41</v>
      </c>
      <c r="O1250" s="4" t="s">
        <v>50</v>
      </c>
      <c r="P1250" s="4" t="s">
        <v>50</v>
      </c>
      <c r="Q1250" s="4" t="s">
        <v>51</v>
      </c>
      <c r="R1250" s="4">
        <v>68</v>
      </c>
      <c r="S1250" s="4">
        <v>0</v>
      </c>
      <c r="T1250" s="4">
        <v>1</v>
      </c>
      <c r="U1250" s="4">
        <v>0</v>
      </c>
      <c r="V1250" s="4">
        <v>0</v>
      </c>
      <c r="W1250" s="4">
        <v>0</v>
      </c>
      <c r="X1250" s="5">
        <v>0</v>
      </c>
      <c r="Z1250" s="3">
        <f t="shared" si="216"/>
        <v>4.0000000000000002E-4</v>
      </c>
      <c r="AA1250" s="4">
        <f t="shared" si="216"/>
        <v>8.9470085470085472E-3</v>
      </c>
      <c r="AB1250" s="4">
        <f t="shared" si="216"/>
        <v>4.0000000000000002E-4</v>
      </c>
      <c r="AC1250" s="4">
        <f t="shared" si="215"/>
        <v>4.0000000000000002E-4</v>
      </c>
      <c r="AD1250" s="4">
        <f t="shared" si="215"/>
        <v>4.0000000000000002E-4</v>
      </c>
      <c r="AE1250" s="5">
        <f t="shared" si="215"/>
        <v>4.0000000000000002E-4</v>
      </c>
      <c r="AF1250"/>
      <c r="AG1250" s="3">
        <f t="shared" si="210"/>
        <v>3.2490028490028485E-3</v>
      </c>
      <c r="AH1250" s="5">
        <f t="shared" si="211"/>
        <v>4.0000000000000002E-4</v>
      </c>
      <c r="AI1250"/>
      <c r="AJ1250" s="3">
        <f t="shared" si="212"/>
        <v>0.42264973081037438</v>
      </c>
      <c r="AK1250" s="4">
        <f t="shared" si="206"/>
        <v>0.42264973081037438</v>
      </c>
      <c r="AL1250" s="4">
        <f t="shared" si="213"/>
        <v>1</v>
      </c>
      <c r="AM1250" s="4">
        <f t="shared" si="207"/>
        <v>0.12311469659768505</v>
      </c>
      <c r="AN1250" s="4">
        <f t="shared" si="208"/>
        <v>0</v>
      </c>
      <c r="AO1250" s="4">
        <f t="shared" si="209"/>
        <v>0</v>
      </c>
      <c r="AP1250" s="16" t="str">
        <f t="shared" si="214"/>
        <v>#00FF00</v>
      </c>
    </row>
    <row r="1251" spans="1:42" x14ac:dyDescent="0.35">
      <c r="A1251" s="3" t="s">
        <v>4964</v>
      </c>
      <c r="B1251" s="4" t="s">
        <v>4965</v>
      </c>
      <c r="C1251" s="4"/>
      <c r="D1251" s="23" t="s">
        <v>32</v>
      </c>
      <c r="E1251" s="4" t="s">
        <v>101</v>
      </c>
      <c r="F1251" s="4" t="s">
        <v>34</v>
      </c>
      <c r="G1251" s="4"/>
      <c r="H1251" s="4"/>
      <c r="I1251" s="4"/>
      <c r="J1251" s="4"/>
      <c r="K1251" s="4"/>
      <c r="L1251" s="4"/>
      <c r="M1251" s="4" t="s">
        <v>228</v>
      </c>
      <c r="N1251" s="4" t="s">
        <v>41</v>
      </c>
      <c r="O1251" s="4" t="s">
        <v>4966</v>
      </c>
      <c r="P1251" s="4" t="s">
        <v>4967</v>
      </c>
      <c r="Q1251" s="4" t="s">
        <v>240</v>
      </c>
      <c r="R1251" s="4">
        <v>61.5</v>
      </c>
      <c r="S1251" s="4">
        <v>0</v>
      </c>
      <c r="T1251" s="4">
        <v>0</v>
      </c>
      <c r="U1251" s="4">
        <v>0</v>
      </c>
      <c r="V1251" s="4">
        <v>0</v>
      </c>
      <c r="W1251" s="4">
        <v>0</v>
      </c>
      <c r="X1251" s="5">
        <v>0</v>
      </c>
      <c r="Z1251" s="3">
        <f t="shared" si="216"/>
        <v>4.0000000000000002E-4</v>
      </c>
      <c r="AA1251" s="4">
        <f t="shared" si="216"/>
        <v>4.0000000000000002E-4</v>
      </c>
      <c r="AB1251" s="4">
        <f t="shared" si="216"/>
        <v>4.0000000000000002E-4</v>
      </c>
      <c r="AC1251" s="4">
        <f t="shared" si="215"/>
        <v>4.0000000000000002E-4</v>
      </c>
      <c r="AD1251" s="4">
        <f t="shared" si="215"/>
        <v>4.0000000000000002E-4</v>
      </c>
      <c r="AE1251" s="5">
        <f t="shared" si="215"/>
        <v>4.0000000000000002E-4</v>
      </c>
      <c r="AF1251"/>
      <c r="AG1251" s="3">
        <f t="shared" si="210"/>
        <v>4.0000000000000002E-4</v>
      </c>
      <c r="AH1251" s="5">
        <f t="shared" si="211"/>
        <v>4.0000000000000002E-4</v>
      </c>
      <c r="AI1251"/>
      <c r="AJ1251" s="3" t="e">
        <f t="shared" si="212"/>
        <v>#DIV/0!</v>
      </c>
      <c r="AK1251" s="4">
        <f t="shared" si="206"/>
        <v>1</v>
      </c>
      <c r="AL1251" s="4">
        <f t="shared" si="213"/>
        <v>1</v>
      </c>
      <c r="AM1251" s="4">
        <f t="shared" si="207"/>
        <v>1</v>
      </c>
      <c r="AN1251" s="4">
        <f t="shared" si="208"/>
        <v>0</v>
      </c>
      <c r="AO1251" s="4" t="str">
        <f t="shared" si="209"/>
        <v>K08482</v>
      </c>
      <c r="AP1251" s="16" t="str">
        <f t="shared" si="214"/>
        <v>#00FF00</v>
      </c>
    </row>
    <row r="1252" spans="1:42" x14ac:dyDescent="0.35">
      <c r="A1252" s="3" t="s">
        <v>4968</v>
      </c>
      <c r="B1252" s="4"/>
      <c r="C1252" s="4"/>
      <c r="D1252" s="23" t="s">
        <v>32</v>
      </c>
      <c r="E1252" s="4" t="s">
        <v>33</v>
      </c>
      <c r="F1252" s="4" t="s">
        <v>34</v>
      </c>
      <c r="G1252" s="4" t="s">
        <v>163</v>
      </c>
      <c r="H1252" s="4" t="s">
        <v>163</v>
      </c>
      <c r="I1252" s="4" t="s">
        <v>163</v>
      </c>
      <c r="J1252" s="4" t="s">
        <v>163</v>
      </c>
      <c r="K1252" s="4" t="s">
        <v>163</v>
      </c>
      <c r="L1252" s="4" t="s">
        <v>659</v>
      </c>
      <c r="M1252" s="4" t="s">
        <v>338</v>
      </c>
      <c r="N1252" s="4" t="s">
        <v>41</v>
      </c>
      <c r="O1252" s="4" t="s">
        <v>2944</v>
      </c>
      <c r="P1252" s="4" t="s">
        <v>2945</v>
      </c>
      <c r="Q1252" s="4" t="s">
        <v>4969</v>
      </c>
      <c r="R1252" s="4">
        <v>68.099999999999994</v>
      </c>
      <c r="S1252" s="4">
        <v>0</v>
      </c>
      <c r="T1252" s="4">
        <v>0</v>
      </c>
      <c r="U1252" s="4">
        <v>0</v>
      </c>
      <c r="V1252" s="4">
        <v>0</v>
      </c>
      <c r="W1252" s="4">
        <v>0</v>
      </c>
      <c r="X1252" s="5">
        <v>1</v>
      </c>
      <c r="Z1252" s="3">
        <f t="shared" si="216"/>
        <v>4.0000000000000002E-4</v>
      </c>
      <c r="AA1252" s="4">
        <f t="shared" si="216"/>
        <v>4.0000000000000002E-4</v>
      </c>
      <c r="AB1252" s="4">
        <f t="shared" si="216"/>
        <v>4.0000000000000002E-4</v>
      </c>
      <c r="AC1252" s="4">
        <f t="shared" si="215"/>
        <v>4.0000000000000002E-4</v>
      </c>
      <c r="AD1252" s="4">
        <f t="shared" si="215"/>
        <v>4.0000000000000002E-4</v>
      </c>
      <c r="AE1252" s="5">
        <f t="shared" si="215"/>
        <v>5.5720798616569727E-4</v>
      </c>
      <c r="AF1252"/>
      <c r="AG1252" s="3">
        <f t="shared" si="210"/>
        <v>4.0000000000000002E-4</v>
      </c>
      <c r="AH1252" s="5">
        <f t="shared" si="211"/>
        <v>4.5240266205523244E-4</v>
      </c>
      <c r="AI1252"/>
      <c r="AJ1252" s="3">
        <f t="shared" si="212"/>
        <v>0.42264973081037416</v>
      </c>
      <c r="AK1252" s="4">
        <f t="shared" si="206"/>
        <v>0.42264973081037416</v>
      </c>
      <c r="AL1252" s="4">
        <f t="shared" si="213"/>
        <v>1</v>
      </c>
      <c r="AM1252" s="4">
        <f t="shared" si="207"/>
        <v>1.1310066551380811</v>
      </c>
      <c r="AN1252" s="4">
        <f t="shared" si="208"/>
        <v>0</v>
      </c>
      <c r="AO1252" s="4">
        <f t="shared" si="209"/>
        <v>0</v>
      </c>
      <c r="AP1252" s="16" t="str">
        <f t="shared" si="214"/>
        <v>#00FF00</v>
      </c>
    </row>
    <row r="1253" spans="1:42" x14ac:dyDescent="0.35">
      <c r="A1253" s="3" t="s">
        <v>4970</v>
      </c>
      <c r="B1253" s="4" t="s">
        <v>4971</v>
      </c>
      <c r="C1253" s="4" t="s">
        <v>4972</v>
      </c>
      <c r="D1253" s="23" t="s">
        <v>32</v>
      </c>
      <c r="E1253" s="4" t="s">
        <v>101</v>
      </c>
      <c r="F1253" s="4" t="s">
        <v>34</v>
      </c>
      <c r="G1253" s="4"/>
      <c r="H1253" s="4"/>
      <c r="I1253" s="4"/>
      <c r="J1253" s="4"/>
      <c r="K1253" s="4"/>
      <c r="L1253" s="4"/>
      <c r="M1253" s="4" t="s">
        <v>300</v>
      </c>
      <c r="N1253" s="4" t="s">
        <v>41</v>
      </c>
      <c r="O1253" s="4" t="s">
        <v>4973</v>
      </c>
      <c r="P1253" s="4" t="s">
        <v>4974</v>
      </c>
      <c r="Q1253" s="4" t="s">
        <v>4975</v>
      </c>
      <c r="R1253" s="4">
        <v>92</v>
      </c>
      <c r="S1253" s="4">
        <v>0</v>
      </c>
      <c r="T1253" s="4">
        <v>0</v>
      </c>
      <c r="U1253" s="4">
        <v>0</v>
      </c>
      <c r="V1253" s="4">
        <v>4</v>
      </c>
      <c r="W1253" s="4">
        <v>10</v>
      </c>
      <c r="X1253" s="5">
        <v>11</v>
      </c>
      <c r="Z1253" s="3">
        <f t="shared" si="216"/>
        <v>4.0000000000000002E-4</v>
      </c>
      <c r="AA1253" s="4">
        <f t="shared" si="216"/>
        <v>4.0000000000000002E-4</v>
      </c>
      <c r="AB1253" s="4">
        <f t="shared" si="216"/>
        <v>4.0000000000000002E-4</v>
      </c>
      <c r="AC1253" s="4">
        <f t="shared" si="215"/>
        <v>2.2140589569160998E-3</v>
      </c>
      <c r="AD1253" s="4">
        <f t="shared" si="215"/>
        <v>2.2112660749864154E-3</v>
      </c>
      <c r="AE1253" s="5">
        <f t="shared" si="215"/>
        <v>2.1292878478226694E-3</v>
      </c>
      <c r="AF1253"/>
      <c r="AG1253" s="3">
        <f t="shared" si="210"/>
        <v>4.0000000000000002E-4</v>
      </c>
      <c r="AH1253" s="5">
        <f t="shared" si="211"/>
        <v>2.1848709599083947E-3</v>
      </c>
      <c r="AI1253"/>
      <c r="AJ1253" s="3">
        <f t="shared" si="212"/>
        <v>2.4256011279314164E-4</v>
      </c>
      <c r="AK1253" s="4">
        <f t="shared" si="206"/>
        <v>2.4256011279314164E-4</v>
      </c>
      <c r="AL1253" s="4">
        <f t="shared" si="213"/>
        <v>2.4256011279314164E-4</v>
      </c>
      <c r="AM1253" s="4">
        <f t="shared" si="207"/>
        <v>5.4621773997709866</v>
      </c>
      <c r="AN1253" s="4">
        <f t="shared" si="208"/>
        <v>2.4494761704953127</v>
      </c>
      <c r="AO1253" s="4" t="str">
        <f t="shared" si="209"/>
        <v>K00261</v>
      </c>
      <c r="AP1253" s="16" t="str">
        <f t="shared" si="214"/>
        <v>#FF8000</v>
      </c>
    </row>
    <row r="1254" spans="1:42" x14ac:dyDescent="0.35">
      <c r="A1254" s="3" t="s">
        <v>4976</v>
      </c>
      <c r="B1254" s="4"/>
      <c r="C1254" s="4"/>
      <c r="D1254" s="23" t="s">
        <v>32</v>
      </c>
      <c r="E1254" s="4" t="s">
        <v>33</v>
      </c>
      <c r="F1254" s="4" t="s">
        <v>34</v>
      </c>
      <c r="G1254" s="4" t="s">
        <v>35</v>
      </c>
      <c r="H1254" s="4" t="s">
        <v>36</v>
      </c>
      <c r="I1254" s="4" t="s">
        <v>37</v>
      </c>
      <c r="J1254" s="4" t="s">
        <v>38</v>
      </c>
      <c r="K1254" s="4" t="s">
        <v>32</v>
      </c>
      <c r="L1254" s="4" t="s">
        <v>111</v>
      </c>
      <c r="M1254" s="4" t="s">
        <v>303</v>
      </c>
      <c r="N1254" s="4" t="s">
        <v>41</v>
      </c>
      <c r="O1254" s="4" t="s">
        <v>4977</v>
      </c>
      <c r="P1254" s="4" t="s">
        <v>4978</v>
      </c>
      <c r="Q1254" s="4" t="s">
        <v>4979</v>
      </c>
      <c r="R1254" s="4">
        <v>73.5</v>
      </c>
      <c r="S1254" s="4">
        <v>0</v>
      </c>
      <c r="T1254" s="4">
        <v>0</v>
      </c>
      <c r="U1254" s="4">
        <v>0</v>
      </c>
      <c r="V1254" s="4">
        <v>0</v>
      </c>
      <c r="W1254" s="4">
        <v>0</v>
      </c>
      <c r="X1254" s="5">
        <v>1</v>
      </c>
      <c r="Z1254" s="3">
        <f t="shared" si="216"/>
        <v>4.0000000000000002E-4</v>
      </c>
      <c r="AA1254" s="4">
        <f t="shared" si="216"/>
        <v>4.0000000000000002E-4</v>
      </c>
      <c r="AB1254" s="4">
        <f t="shared" si="216"/>
        <v>4.0000000000000002E-4</v>
      </c>
      <c r="AC1254" s="4">
        <f t="shared" si="215"/>
        <v>4.0000000000000002E-4</v>
      </c>
      <c r="AD1254" s="4">
        <f t="shared" si="215"/>
        <v>4.0000000000000002E-4</v>
      </c>
      <c r="AE1254" s="5">
        <f t="shared" si="215"/>
        <v>5.5720798616569727E-4</v>
      </c>
      <c r="AF1254"/>
      <c r="AG1254" s="3">
        <f t="shared" si="210"/>
        <v>4.0000000000000002E-4</v>
      </c>
      <c r="AH1254" s="5">
        <f t="shared" si="211"/>
        <v>4.5240266205523244E-4</v>
      </c>
      <c r="AI1254"/>
      <c r="AJ1254" s="3">
        <f t="shared" si="212"/>
        <v>0.42264973081037416</v>
      </c>
      <c r="AK1254" s="4">
        <f t="shared" si="206"/>
        <v>0.42264973081037416</v>
      </c>
      <c r="AL1254" s="4">
        <f t="shared" si="213"/>
        <v>1</v>
      </c>
      <c r="AM1254" s="4">
        <f t="shared" si="207"/>
        <v>1.1310066551380811</v>
      </c>
      <c r="AN1254" s="4">
        <f t="shared" si="208"/>
        <v>0</v>
      </c>
      <c r="AO1254" s="4">
        <f t="shared" si="209"/>
        <v>0</v>
      </c>
      <c r="AP1254" s="16" t="str">
        <f t="shared" si="214"/>
        <v>#00FF00</v>
      </c>
    </row>
    <row r="1255" spans="1:42" x14ac:dyDescent="0.35">
      <c r="A1255" s="3" t="s">
        <v>4980</v>
      </c>
      <c r="B1255" s="4"/>
      <c r="C1255" s="4"/>
      <c r="D1255" s="23" t="s">
        <v>32</v>
      </c>
      <c r="E1255" s="4" t="s">
        <v>33</v>
      </c>
      <c r="F1255" s="4" t="s">
        <v>34</v>
      </c>
      <c r="G1255" s="4" t="s">
        <v>35</v>
      </c>
      <c r="H1255" s="4" t="s">
        <v>36</v>
      </c>
      <c r="I1255" s="4" t="s">
        <v>37</v>
      </c>
      <c r="J1255" s="4" t="s">
        <v>38</v>
      </c>
      <c r="K1255" s="4" t="s">
        <v>32</v>
      </c>
      <c r="L1255" s="4" t="s">
        <v>39</v>
      </c>
      <c r="M1255" s="4" t="s">
        <v>338</v>
      </c>
      <c r="N1255" s="4" t="s">
        <v>41</v>
      </c>
      <c r="O1255" s="4" t="s">
        <v>386</v>
      </c>
      <c r="P1255" s="4" t="s">
        <v>387</v>
      </c>
      <c r="Q1255" s="4" t="s">
        <v>4981</v>
      </c>
      <c r="R1255" s="4">
        <v>87.9</v>
      </c>
      <c r="S1255" s="4">
        <v>0</v>
      </c>
      <c r="T1255" s="4">
        <v>0</v>
      </c>
      <c r="U1255" s="4">
        <v>0</v>
      </c>
      <c r="V1255" s="4">
        <v>8</v>
      </c>
      <c r="W1255" s="4">
        <v>9</v>
      </c>
      <c r="X1255" s="5">
        <v>4</v>
      </c>
      <c r="Z1255" s="3">
        <f t="shared" si="216"/>
        <v>4.0000000000000002E-4</v>
      </c>
      <c r="AA1255" s="4">
        <f t="shared" si="216"/>
        <v>4.0000000000000002E-4</v>
      </c>
      <c r="AB1255" s="4">
        <f t="shared" si="216"/>
        <v>4.0000000000000002E-4</v>
      </c>
      <c r="AC1255" s="4">
        <f t="shared" si="215"/>
        <v>4.0281179138321995E-3</v>
      </c>
      <c r="AD1255" s="4">
        <f t="shared" si="215"/>
        <v>2.030139467487774E-3</v>
      </c>
      <c r="AE1255" s="5">
        <f t="shared" si="215"/>
        <v>1.028831944662789E-3</v>
      </c>
      <c r="AF1255"/>
      <c r="AG1255" s="3">
        <f t="shared" si="210"/>
        <v>4.0000000000000002E-4</v>
      </c>
      <c r="AH1255" s="5">
        <f t="shared" si="211"/>
        <v>2.3623631086609207E-3</v>
      </c>
      <c r="AI1255"/>
      <c r="AJ1255" s="3">
        <f t="shared" si="212"/>
        <v>0.15595070721018334</v>
      </c>
      <c r="AK1255" s="4">
        <f t="shared" si="206"/>
        <v>0.15595070721018334</v>
      </c>
      <c r="AL1255" s="4">
        <f t="shared" si="213"/>
        <v>1</v>
      </c>
      <c r="AM1255" s="4">
        <f t="shared" si="207"/>
        <v>5.9059077716523012</v>
      </c>
      <c r="AN1255" s="4">
        <f t="shared" si="208"/>
        <v>0</v>
      </c>
      <c r="AO1255" s="4">
        <f t="shared" si="209"/>
        <v>0</v>
      </c>
      <c r="AP1255" s="16" t="str">
        <f t="shared" si="214"/>
        <v>#00FF00</v>
      </c>
    </row>
    <row r="1256" spans="1:42" x14ac:dyDescent="0.35">
      <c r="A1256" s="3" t="s">
        <v>4982</v>
      </c>
      <c r="B1256" s="4"/>
      <c r="C1256" s="4"/>
      <c r="D1256" s="23" t="s">
        <v>32</v>
      </c>
      <c r="E1256" s="4" t="s">
        <v>33</v>
      </c>
      <c r="F1256" s="4" t="s">
        <v>34</v>
      </c>
      <c r="G1256" s="4" t="s">
        <v>35</v>
      </c>
      <c r="H1256" s="4" t="s">
        <v>36</v>
      </c>
      <c r="I1256" s="4" t="s">
        <v>37</v>
      </c>
      <c r="J1256" s="4" t="s">
        <v>38</v>
      </c>
      <c r="K1256" s="4" t="s">
        <v>32</v>
      </c>
      <c r="L1256" s="4" t="s">
        <v>39</v>
      </c>
      <c r="M1256" s="4" t="s">
        <v>105</v>
      </c>
      <c r="N1256" s="4" t="s">
        <v>41</v>
      </c>
      <c r="O1256" s="4" t="s">
        <v>50</v>
      </c>
      <c r="P1256" s="4" t="s">
        <v>50</v>
      </c>
      <c r="Q1256" s="4" t="s">
        <v>121</v>
      </c>
      <c r="R1256" s="4">
        <v>80.7</v>
      </c>
      <c r="S1256" s="4">
        <v>0</v>
      </c>
      <c r="T1256" s="4">
        <v>0</v>
      </c>
      <c r="U1256" s="4">
        <v>0</v>
      </c>
      <c r="V1256" s="4">
        <v>0</v>
      </c>
      <c r="W1256" s="4">
        <v>1</v>
      </c>
      <c r="X1256" s="5">
        <v>1</v>
      </c>
      <c r="Z1256" s="3">
        <f t="shared" si="216"/>
        <v>4.0000000000000002E-4</v>
      </c>
      <c r="AA1256" s="4">
        <f t="shared" si="216"/>
        <v>4.0000000000000002E-4</v>
      </c>
      <c r="AB1256" s="4">
        <f t="shared" si="216"/>
        <v>4.0000000000000002E-4</v>
      </c>
      <c r="AC1256" s="4">
        <f t="shared" si="215"/>
        <v>4.0000000000000002E-4</v>
      </c>
      <c r="AD1256" s="4">
        <f t="shared" si="215"/>
        <v>5.8112660749864162E-4</v>
      </c>
      <c r="AE1256" s="5">
        <f t="shared" si="215"/>
        <v>5.5720798616569727E-4</v>
      </c>
      <c r="AF1256"/>
      <c r="AG1256" s="3">
        <f t="shared" si="210"/>
        <v>4.0000000000000002E-4</v>
      </c>
      <c r="AH1256" s="5">
        <f t="shared" si="211"/>
        <v>5.1277819788811288E-4</v>
      </c>
      <c r="AI1256"/>
      <c r="AJ1256" s="3">
        <f t="shared" si="212"/>
        <v>0.18553614898453974</v>
      </c>
      <c r="AK1256" s="4">
        <f t="shared" si="206"/>
        <v>0.18553614898453974</v>
      </c>
      <c r="AL1256" s="4">
        <f t="shared" si="213"/>
        <v>1</v>
      </c>
      <c r="AM1256" s="4">
        <f t="shared" si="207"/>
        <v>1.2819454947202822</v>
      </c>
      <c r="AN1256" s="4">
        <f t="shared" si="208"/>
        <v>0</v>
      </c>
      <c r="AO1256" s="4">
        <f t="shared" si="209"/>
        <v>0</v>
      </c>
      <c r="AP1256" s="16" t="str">
        <f t="shared" si="214"/>
        <v>#00FF00</v>
      </c>
    </row>
    <row r="1257" spans="1:42" x14ac:dyDescent="0.35">
      <c r="A1257" s="3" t="s">
        <v>4983</v>
      </c>
      <c r="B1257" s="4" t="s">
        <v>4984</v>
      </c>
      <c r="C1257" s="4"/>
      <c r="D1257" s="23" t="s">
        <v>32</v>
      </c>
      <c r="E1257" s="4" t="s">
        <v>33</v>
      </c>
      <c r="F1257" s="4" t="s">
        <v>34</v>
      </c>
      <c r="G1257" s="4" t="s">
        <v>35</v>
      </c>
      <c r="H1257" s="4" t="s">
        <v>36</v>
      </c>
      <c r="I1257" s="4" t="s">
        <v>37</v>
      </c>
      <c r="J1257" s="4" t="s">
        <v>38</v>
      </c>
      <c r="K1257" s="4" t="s">
        <v>32</v>
      </c>
      <c r="L1257" s="4" t="s">
        <v>39</v>
      </c>
      <c r="M1257" s="4" t="s">
        <v>300</v>
      </c>
      <c r="N1257" s="4" t="s">
        <v>41</v>
      </c>
      <c r="O1257" s="4" t="s">
        <v>781</v>
      </c>
      <c r="P1257" s="4" t="s">
        <v>782</v>
      </c>
      <c r="Q1257" s="4" t="s">
        <v>4985</v>
      </c>
      <c r="R1257" s="4">
        <v>84.9</v>
      </c>
      <c r="S1257" s="4">
        <v>0</v>
      </c>
      <c r="T1257" s="4">
        <v>0</v>
      </c>
      <c r="U1257" s="4">
        <v>0</v>
      </c>
      <c r="V1257" s="4">
        <v>0</v>
      </c>
      <c r="W1257" s="4">
        <v>5</v>
      </c>
      <c r="X1257" s="5">
        <v>5</v>
      </c>
      <c r="Z1257" s="3">
        <f t="shared" si="216"/>
        <v>4.0000000000000002E-4</v>
      </c>
      <c r="AA1257" s="4">
        <f t="shared" si="216"/>
        <v>4.0000000000000002E-4</v>
      </c>
      <c r="AB1257" s="4">
        <f t="shared" si="216"/>
        <v>4.0000000000000002E-4</v>
      </c>
      <c r="AC1257" s="4">
        <f t="shared" si="215"/>
        <v>4.0000000000000002E-4</v>
      </c>
      <c r="AD1257" s="4">
        <f t="shared" si="215"/>
        <v>1.3056330374932078E-3</v>
      </c>
      <c r="AE1257" s="5">
        <f t="shared" si="215"/>
        <v>1.1860399308284862E-3</v>
      </c>
      <c r="AF1257"/>
      <c r="AG1257" s="3">
        <f t="shared" si="210"/>
        <v>4.0000000000000002E-4</v>
      </c>
      <c r="AH1257" s="5">
        <f t="shared" si="211"/>
        <v>9.6389098944056476E-4</v>
      </c>
      <c r="AI1257"/>
      <c r="AJ1257" s="3">
        <f t="shared" si="212"/>
        <v>0.18553614898453952</v>
      </c>
      <c r="AK1257" s="4">
        <f t="shared" si="206"/>
        <v>0.18553614898453952</v>
      </c>
      <c r="AL1257" s="4">
        <f t="shared" si="213"/>
        <v>1</v>
      </c>
      <c r="AM1257" s="4">
        <f t="shared" si="207"/>
        <v>2.4097274736014116</v>
      </c>
      <c r="AN1257" s="4">
        <f t="shared" si="208"/>
        <v>0</v>
      </c>
      <c r="AO1257" s="4" t="str">
        <f t="shared" si="209"/>
        <v>K02500</v>
      </c>
      <c r="AP1257" s="16" t="str">
        <f t="shared" si="214"/>
        <v>#00FF00</v>
      </c>
    </row>
    <row r="1258" spans="1:42" x14ac:dyDescent="0.35">
      <c r="A1258" s="3" t="s">
        <v>4986</v>
      </c>
      <c r="B1258" s="4" t="s">
        <v>4987</v>
      </c>
      <c r="C1258" s="4" t="s">
        <v>4988</v>
      </c>
      <c r="D1258" s="23" t="s">
        <v>32</v>
      </c>
      <c r="E1258" s="4" t="s">
        <v>33</v>
      </c>
      <c r="F1258" s="4" t="s">
        <v>34</v>
      </c>
      <c r="G1258" s="4" t="s">
        <v>35</v>
      </c>
      <c r="H1258" s="4" t="s">
        <v>36</v>
      </c>
      <c r="I1258" s="4" t="s">
        <v>37</v>
      </c>
      <c r="J1258" s="4" t="s">
        <v>38</v>
      </c>
      <c r="K1258" s="4" t="s">
        <v>32</v>
      </c>
      <c r="L1258" s="4" t="s">
        <v>4236</v>
      </c>
      <c r="M1258" s="4" t="s">
        <v>303</v>
      </c>
      <c r="N1258" s="4" t="s">
        <v>41</v>
      </c>
      <c r="O1258" s="4" t="s">
        <v>4989</v>
      </c>
      <c r="P1258" s="4" t="s">
        <v>4990</v>
      </c>
      <c r="Q1258" s="4" t="s">
        <v>4991</v>
      </c>
      <c r="R1258" s="4">
        <v>85.3</v>
      </c>
      <c r="S1258" s="4">
        <v>0</v>
      </c>
      <c r="T1258" s="4">
        <v>0</v>
      </c>
      <c r="U1258" s="4">
        <v>0</v>
      </c>
      <c r="V1258" s="4">
        <v>6</v>
      </c>
      <c r="W1258" s="4">
        <v>14</v>
      </c>
      <c r="X1258" s="5">
        <v>12</v>
      </c>
      <c r="Z1258" s="3">
        <f t="shared" si="216"/>
        <v>4.0000000000000002E-4</v>
      </c>
      <c r="AA1258" s="4">
        <f t="shared" si="216"/>
        <v>4.0000000000000002E-4</v>
      </c>
      <c r="AB1258" s="4">
        <f t="shared" si="216"/>
        <v>4.0000000000000002E-4</v>
      </c>
      <c r="AC1258" s="4">
        <f t="shared" si="215"/>
        <v>3.1210884353741497E-3</v>
      </c>
      <c r="AD1258" s="4">
        <f t="shared" si="215"/>
        <v>2.9357725049809821E-3</v>
      </c>
      <c r="AE1258" s="5">
        <f t="shared" si="215"/>
        <v>2.2864958339883666E-3</v>
      </c>
      <c r="AF1258"/>
      <c r="AG1258" s="3">
        <f t="shared" si="210"/>
        <v>4.0000000000000002E-4</v>
      </c>
      <c r="AH1258" s="5">
        <f t="shared" si="211"/>
        <v>2.7811189247811661E-3</v>
      </c>
      <c r="AI1258"/>
      <c r="AJ1258" s="3">
        <f t="shared" si="212"/>
        <v>1.110465354446726E-2</v>
      </c>
      <c r="AK1258" s="4">
        <f t="shared" si="206"/>
        <v>1.110465354446726E-2</v>
      </c>
      <c r="AL1258" s="4">
        <f t="shared" si="213"/>
        <v>1.110465354446726E-2</v>
      </c>
      <c r="AM1258" s="4">
        <f t="shared" si="207"/>
        <v>6.9527973119529145</v>
      </c>
      <c r="AN1258" s="4">
        <f t="shared" si="208"/>
        <v>2.7975935326764692</v>
      </c>
      <c r="AO1258" s="4" t="str">
        <f t="shared" si="209"/>
        <v>K00319</v>
      </c>
      <c r="AP1258" s="16" t="str">
        <f t="shared" si="214"/>
        <v>#FF8000</v>
      </c>
    </row>
    <row r="1259" spans="1:42" x14ac:dyDescent="0.35">
      <c r="A1259" s="3" t="s">
        <v>4992</v>
      </c>
      <c r="B1259" s="4" t="s">
        <v>4993</v>
      </c>
      <c r="C1259" s="4"/>
      <c r="D1259" s="23" t="s">
        <v>32</v>
      </c>
      <c r="E1259" s="4" t="s">
        <v>33</v>
      </c>
      <c r="F1259" s="4" t="s">
        <v>34</v>
      </c>
      <c r="G1259" s="4" t="s">
        <v>35</v>
      </c>
      <c r="H1259" s="4" t="s">
        <v>36</v>
      </c>
      <c r="I1259" s="4" t="s">
        <v>37</v>
      </c>
      <c r="J1259" s="4" t="s">
        <v>38</v>
      </c>
      <c r="K1259" s="4" t="s">
        <v>32</v>
      </c>
      <c r="L1259" s="4" t="s">
        <v>39</v>
      </c>
      <c r="M1259" s="4" t="s">
        <v>577</v>
      </c>
      <c r="N1259" s="4" t="s">
        <v>41</v>
      </c>
      <c r="O1259" s="4" t="s">
        <v>4994</v>
      </c>
      <c r="P1259" s="4" t="s">
        <v>4995</v>
      </c>
      <c r="Q1259" s="4" t="s">
        <v>4996</v>
      </c>
      <c r="R1259" s="4">
        <v>91.7</v>
      </c>
      <c r="S1259" s="4">
        <v>0</v>
      </c>
      <c r="T1259" s="4">
        <v>0</v>
      </c>
      <c r="U1259" s="4">
        <v>0</v>
      </c>
      <c r="V1259" s="4">
        <v>0</v>
      </c>
      <c r="W1259" s="4">
        <v>0</v>
      </c>
      <c r="X1259" s="5">
        <v>0</v>
      </c>
      <c r="Z1259" s="3">
        <f t="shared" si="216"/>
        <v>4.0000000000000002E-4</v>
      </c>
      <c r="AA1259" s="4">
        <f t="shared" si="216"/>
        <v>4.0000000000000002E-4</v>
      </c>
      <c r="AB1259" s="4">
        <f t="shared" si="216"/>
        <v>4.0000000000000002E-4</v>
      </c>
      <c r="AC1259" s="4">
        <f t="shared" si="215"/>
        <v>4.0000000000000002E-4</v>
      </c>
      <c r="AD1259" s="4">
        <f t="shared" si="215"/>
        <v>4.0000000000000002E-4</v>
      </c>
      <c r="AE1259" s="5">
        <f t="shared" si="215"/>
        <v>4.0000000000000002E-4</v>
      </c>
      <c r="AF1259"/>
      <c r="AG1259" s="3">
        <f t="shared" si="210"/>
        <v>4.0000000000000002E-4</v>
      </c>
      <c r="AH1259" s="5">
        <f t="shared" si="211"/>
        <v>4.0000000000000002E-4</v>
      </c>
      <c r="AI1259"/>
      <c r="AJ1259" s="3" t="e">
        <f t="shared" si="212"/>
        <v>#DIV/0!</v>
      </c>
      <c r="AK1259" s="4">
        <f t="shared" si="206"/>
        <v>1</v>
      </c>
      <c r="AL1259" s="4">
        <f t="shared" si="213"/>
        <v>1</v>
      </c>
      <c r="AM1259" s="4">
        <f t="shared" si="207"/>
        <v>1</v>
      </c>
      <c r="AN1259" s="4">
        <f t="shared" si="208"/>
        <v>0</v>
      </c>
      <c r="AO1259" s="4" t="str">
        <f t="shared" si="209"/>
        <v>K08975</v>
      </c>
      <c r="AP1259" s="16" t="str">
        <f t="shared" si="214"/>
        <v>#00FF00</v>
      </c>
    </row>
    <row r="1260" spans="1:42" x14ac:dyDescent="0.35">
      <c r="A1260" s="3" t="s">
        <v>4997</v>
      </c>
      <c r="B1260" s="4" t="s">
        <v>3439</v>
      </c>
      <c r="C1260" s="4" t="s">
        <v>3440</v>
      </c>
      <c r="D1260" s="23" t="s">
        <v>32</v>
      </c>
      <c r="E1260" s="4" t="s">
        <v>101</v>
      </c>
      <c r="F1260" s="4" t="s">
        <v>34</v>
      </c>
      <c r="G1260" s="4"/>
      <c r="H1260" s="4"/>
      <c r="I1260" s="4"/>
      <c r="J1260" s="4"/>
      <c r="K1260" s="4"/>
      <c r="L1260" s="4"/>
      <c r="M1260" s="4" t="s">
        <v>586</v>
      </c>
      <c r="N1260" s="4" t="s">
        <v>41</v>
      </c>
      <c r="O1260" s="4" t="s">
        <v>3441</v>
      </c>
      <c r="P1260" s="4" t="s">
        <v>3442</v>
      </c>
      <c r="Q1260" s="4" t="s">
        <v>4998</v>
      </c>
      <c r="R1260" s="4">
        <v>71.5</v>
      </c>
      <c r="S1260" s="4">
        <v>0</v>
      </c>
      <c r="T1260" s="4">
        <v>0</v>
      </c>
      <c r="U1260" s="4">
        <v>0</v>
      </c>
      <c r="V1260" s="4">
        <v>0</v>
      </c>
      <c r="W1260" s="4">
        <v>0</v>
      </c>
      <c r="X1260" s="5">
        <v>2</v>
      </c>
      <c r="Z1260" s="3">
        <f t="shared" si="216"/>
        <v>4.0000000000000002E-4</v>
      </c>
      <c r="AA1260" s="4">
        <f t="shared" si="216"/>
        <v>4.0000000000000002E-4</v>
      </c>
      <c r="AB1260" s="4">
        <f t="shared" si="216"/>
        <v>4.0000000000000002E-4</v>
      </c>
      <c r="AC1260" s="4">
        <f t="shared" si="215"/>
        <v>4.0000000000000002E-4</v>
      </c>
      <c r="AD1260" s="4">
        <f t="shared" si="215"/>
        <v>4.0000000000000002E-4</v>
      </c>
      <c r="AE1260" s="5">
        <f t="shared" si="215"/>
        <v>7.1441597233139447E-4</v>
      </c>
      <c r="AF1260"/>
      <c r="AG1260" s="3">
        <f t="shared" si="210"/>
        <v>4.0000000000000002E-4</v>
      </c>
      <c r="AH1260" s="5">
        <f t="shared" si="211"/>
        <v>5.048053241104648E-4</v>
      </c>
      <c r="AI1260"/>
      <c r="AJ1260" s="3">
        <f t="shared" si="212"/>
        <v>0.42264973081037438</v>
      </c>
      <c r="AK1260" s="4">
        <f t="shared" si="206"/>
        <v>0.42264973081037438</v>
      </c>
      <c r="AL1260" s="4">
        <f t="shared" si="213"/>
        <v>1</v>
      </c>
      <c r="AM1260" s="4">
        <f t="shared" si="207"/>
        <v>1.2620133102761619</v>
      </c>
      <c r="AN1260" s="4">
        <f t="shared" si="208"/>
        <v>0</v>
      </c>
      <c r="AO1260" s="4" t="str">
        <f t="shared" si="209"/>
        <v>K00077</v>
      </c>
      <c r="AP1260" s="16" t="str">
        <f t="shared" si="214"/>
        <v>#00FF00</v>
      </c>
    </row>
    <row r="1261" spans="1:42" x14ac:dyDescent="0.35">
      <c r="A1261" s="3" t="s">
        <v>4999</v>
      </c>
      <c r="B1261" s="4" t="s">
        <v>5000</v>
      </c>
      <c r="C1261" s="4" t="s">
        <v>5001</v>
      </c>
      <c r="D1261" s="23" t="s">
        <v>32</v>
      </c>
      <c r="E1261" s="4" t="s">
        <v>33</v>
      </c>
      <c r="F1261" s="4" t="s">
        <v>34</v>
      </c>
      <c r="G1261" s="4" t="s">
        <v>35</v>
      </c>
      <c r="H1261" s="4" t="s">
        <v>36</v>
      </c>
      <c r="I1261" s="4" t="s">
        <v>37</v>
      </c>
      <c r="J1261" s="4" t="s">
        <v>38</v>
      </c>
      <c r="K1261" s="4" t="s">
        <v>32</v>
      </c>
      <c r="L1261" s="4" t="s">
        <v>39</v>
      </c>
      <c r="M1261" s="4" t="s">
        <v>666</v>
      </c>
      <c r="N1261" s="4" t="s">
        <v>41</v>
      </c>
      <c r="O1261" s="4" t="s">
        <v>5002</v>
      </c>
      <c r="P1261" s="4" t="s">
        <v>5003</v>
      </c>
      <c r="Q1261" s="4" t="s">
        <v>5004</v>
      </c>
      <c r="R1261" s="4">
        <v>86.1</v>
      </c>
      <c r="S1261" s="4">
        <v>0</v>
      </c>
      <c r="T1261" s="4">
        <v>0</v>
      </c>
      <c r="U1261" s="4">
        <v>0</v>
      </c>
      <c r="V1261" s="4">
        <v>1</v>
      </c>
      <c r="W1261" s="4">
        <v>1</v>
      </c>
      <c r="X1261" s="5">
        <v>3</v>
      </c>
      <c r="Z1261" s="3">
        <f t="shared" si="216"/>
        <v>4.0000000000000002E-4</v>
      </c>
      <c r="AA1261" s="4">
        <f t="shared" si="216"/>
        <v>4.0000000000000002E-4</v>
      </c>
      <c r="AB1261" s="4">
        <f t="shared" si="216"/>
        <v>4.0000000000000002E-4</v>
      </c>
      <c r="AC1261" s="4">
        <f t="shared" si="215"/>
        <v>8.5351473922902499E-4</v>
      </c>
      <c r="AD1261" s="4">
        <f t="shared" si="215"/>
        <v>5.8112660749864162E-4</v>
      </c>
      <c r="AE1261" s="5">
        <f t="shared" si="215"/>
        <v>8.7162395849709167E-4</v>
      </c>
      <c r="AF1261"/>
      <c r="AG1261" s="3">
        <f t="shared" si="210"/>
        <v>4.0000000000000002E-4</v>
      </c>
      <c r="AH1261" s="5">
        <f t="shared" si="211"/>
        <v>7.6875510174158606E-4</v>
      </c>
      <c r="AI1261"/>
      <c r="AJ1261" s="3">
        <f t="shared" si="212"/>
        <v>5.9216192240958199E-2</v>
      </c>
      <c r="AK1261" s="4">
        <f t="shared" si="206"/>
        <v>5.9216192240958199E-2</v>
      </c>
      <c r="AL1261" s="4">
        <f t="shared" si="213"/>
        <v>1</v>
      </c>
      <c r="AM1261" s="4">
        <f t="shared" si="207"/>
        <v>1.921887754353965</v>
      </c>
      <c r="AN1261" s="4">
        <f t="shared" si="208"/>
        <v>0</v>
      </c>
      <c r="AO1261" s="4" t="str">
        <f t="shared" si="209"/>
        <v>K01790</v>
      </c>
      <c r="AP1261" s="16" t="str">
        <f t="shared" si="214"/>
        <v>#00FF00</v>
      </c>
    </row>
    <row r="1262" spans="1:42" x14ac:dyDescent="0.35">
      <c r="A1262" s="3" t="s">
        <v>5005</v>
      </c>
      <c r="B1262" s="4" t="s">
        <v>2366</v>
      </c>
      <c r="C1262" s="4"/>
      <c r="D1262" s="23" t="s">
        <v>32</v>
      </c>
      <c r="E1262" s="4" t="s">
        <v>33</v>
      </c>
      <c r="F1262" s="4" t="s">
        <v>34</v>
      </c>
      <c r="G1262" s="4" t="s">
        <v>35</v>
      </c>
      <c r="H1262" s="4" t="s">
        <v>36</v>
      </c>
      <c r="I1262" s="4" t="s">
        <v>37</v>
      </c>
      <c r="J1262" s="4" t="s">
        <v>38</v>
      </c>
      <c r="K1262" s="4" t="s">
        <v>32</v>
      </c>
      <c r="L1262" s="4" t="s">
        <v>111</v>
      </c>
      <c r="M1262" s="4" t="s">
        <v>482</v>
      </c>
      <c r="N1262" s="4" t="s">
        <v>41</v>
      </c>
      <c r="O1262" s="4" t="s">
        <v>2367</v>
      </c>
      <c r="P1262" s="4" t="s">
        <v>2368</v>
      </c>
      <c r="Q1262" s="4" t="s">
        <v>5006</v>
      </c>
      <c r="R1262" s="4">
        <v>94.9</v>
      </c>
      <c r="S1262" s="4">
        <v>0</v>
      </c>
      <c r="T1262" s="4">
        <v>0</v>
      </c>
      <c r="U1262" s="4">
        <v>0</v>
      </c>
      <c r="V1262" s="4">
        <v>2</v>
      </c>
      <c r="W1262" s="4">
        <v>6</v>
      </c>
      <c r="X1262" s="5">
        <v>8</v>
      </c>
      <c r="Z1262" s="3">
        <f t="shared" si="216"/>
        <v>4.0000000000000002E-4</v>
      </c>
      <c r="AA1262" s="4">
        <f t="shared" si="216"/>
        <v>4.0000000000000002E-4</v>
      </c>
      <c r="AB1262" s="4">
        <f t="shared" si="216"/>
        <v>4.0000000000000002E-4</v>
      </c>
      <c r="AC1262" s="4">
        <f t="shared" si="215"/>
        <v>1.30702947845805E-3</v>
      </c>
      <c r="AD1262" s="4">
        <f t="shared" si="215"/>
        <v>1.4867596449918493E-3</v>
      </c>
      <c r="AE1262" s="5">
        <f t="shared" si="215"/>
        <v>1.6576638893255778E-3</v>
      </c>
      <c r="AF1262"/>
      <c r="AG1262" s="3">
        <f t="shared" si="210"/>
        <v>4.0000000000000002E-4</v>
      </c>
      <c r="AH1262" s="5">
        <f t="shared" si="211"/>
        <v>1.4838176709251591E-3</v>
      </c>
      <c r="AI1262"/>
      <c r="AJ1262" s="3">
        <f t="shared" si="212"/>
        <v>8.6113048525342378E-3</v>
      </c>
      <c r="AK1262" s="4">
        <f t="shared" si="206"/>
        <v>8.6113048525342378E-3</v>
      </c>
      <c r="AL1262" s="4">
        <f t="shared" si="213"/>
        <v>8.6113048525342378E-3</v>
      </c>
      <c r="AM1262" s="4">
        <f t="shared" si="207"/>
        <v>3.7095441773128974</v>
      </c>
      <c r="AN1262" s="4">
        <f t="shared" si="208"/>
        <v>1.8912419217431777</v>
      </c>
      <c r="AO1262" s="4" t="str">
        <f t="shared" si="209"/>
        <v>K07321</v>
      </c>
      <c r="AP1262" s="16" t="str">
        <f t="shared" si="214"/>
        <v>#FFFF00</v>
      </c>
    </row>
    <row r="1263" spans="1:42" x14ac:dyDescent="0.35">
      <c r="A1263" s="3" t="s">
        <v>5007</v>
      </c>
      <c r="B1263" s="4" t="s">
        <v>5008</v>
      </c>
      <c r="C1263" s="4"/>
      <c r="D1263" s="23" t="s">
        <v>32</v>
      </c>
      <c r="E1263" s="4" t="s">
        <v>33</v>
      </c>
      <c r="F1263" s="4" t="s">
        <v>34</v>
      </c>
      <c r="G1263" s="4" t="s">
        <v>35</v>
      </c>
      <c r="H1263" s="4" t="s">
        <v>36</v>
      </c>
      <c r="I1263" s="4" t="s">
        <v>37</v>
      </c>
      <c r="J1263" s="4" t="s">
        <v>38</v>
      </c>
      <c r="K1263" s="4" t="s">
        <v>32</v>
      </c>
      <c r="L1263" s="4" t="s">
        <v>39</v>
      </c>
      <c r="M1263" s="4" t="s">
        <v>175</v>
      </c>
      <c r="N1263" s="4" t="s">
        <v>41</v>
      </c>
      <c r="O1263" s="4" t="s">
        <v>5009</v>
      </c>
      <c r="P1263" s="4" t="s">
        <v>5010</v>
      </c>
      <c r="Q1263" s="4" t="s">
        <v>5011</v>
      </c>
      <c r="R1263" s="4">
        <v>97.6</v>
      </c>
      <c r="S1263" s="4">
        <v>0</v>
      </c>
      <c r="T1263" s="4">
        <v>0</v>
      </c>
      <c r="U1263" s="4">
        <v>0</v>
      </c>
      <c r="V1263" s="4">
        <v>6</v>
      </c>
      <c r="W1263" s="4">
        <v>6</v>
      </c>
      <c r="X1263" s="5">
        <v>8</v>
      </c>
      <c r="Z1263" s="3">
        <f t="shared" si="216"/>
        <v>4.0000000000000002E-4</v>
      </c>
      <c r="AA1263" s="4">
        <f t="shared" si="216"/>
        <v>4.0000000000000002E-4</v>
      </c>
      <c r="AB1263" s="4">
        <f t="shared" si="216"/>
        <v>4.0000000000000002E-4</v>
      </c>
      <c r="AC1263" s="4">
        <f t="shared" si="215"/>
        <v>3.1210884353741497E-3</v>
      </c>
      <c r="AD1263" s="4">
        <f t="shared" si="215"/>
        <v>1.4867596449918493E-3</v>
      </c>
      <c r="AE1263" s="5">
        <f t="shared" si="215"/>
        <v>1.6576638893255778E-3</v>
      </c>
      <c r="AF1263"/>
      <c r="AG1263" s="3">
        <f t="shared" si="210"/>
        <v>4.0000000000000002E-4</v>
      </c>
      <c r="AH1263" s="5">
        <f t="shared" si="211"/>
        <v>2.0885039898971922E-3</v>
      </c>
      <c r="AI1263"/>
      <c r="AJ1263" s="3">
        <f t="shared" si="212"/>
        <v>8.2799161394074838E-2</v>
      </c>
      <c r="AK1263" s="4">
        <f t="shared" si="206"/>
        <v>8.2799161394074838E-2</v>
      </c>
      <c r="AL1263" s="4">
        <f t="shared" si="213"/>
        <v>1</v>
      </c>
      <c r="AM1263" s="4">
        <f t="shared" si="207"/>
        <v>5.2212599747429804</v>
      </c>
      <c r="AN1263" s="4">
        <f t="shared" si="208"/>
        <v>0</v>
      </c>
      <c r="AO1263" s="4" t="str">
        <f t="shared" si="209"/>
        <v>K03263</v>
      </c>
      <c r="AP1263" s="16" t="str">
        <f t="shared" si="214"/>
        <v>#00FF00</v>
      </c>
    </row>
    <row r="1264" spans="1:42" x14ac:dyDescent="0.35">
      <c r="A1264" s="3" t="s">
        <v>5012</v>
      </c>
      <c r="B1264" s="4"/>
      <c r="C1264" s="4"/>
      <c r="D1264" s="23" t="s">
        <v>32</v>
      </c>
      <c r="E1264" s="4" t="s">
        <v>101</v>
      </c>
      <c r="F1264" s="4" t="s">
        <v>34</v>
      </c>
      <c r="G1264" s="4"/>
      <c r="H1264" s="4"/>
      <c r="I1264" s="4"/>
      <c r="J1264" s="4"/>
      <c r="K1264" s="4"/>
      <c r="L1264" s="4"/>
      <c r="M1264" s="4" t="s">
        <v>284</v>
      </c>
      <c r="N1264" s="4" t="s">
        <v>41</v>
      </c>
      <c r="O1264" s="4" t="s">
        <v>50</v>
      </c>
      <c r="P1264" s="4" t="s">
        <v>50</v>
      </c>
      <c r="Q1264" s="4" t="s">
        <v>5013</v>
      </c>
      <c r="R1264" s="4">
        <v>37.4</v>
      </c>
      <c r="S1264" s="4">
        <v>0</v>
      </c>
      <c r="T1264" s="4">
        <v>0</v>
      </c>
      <c r="U1264" s="4">
        <v>0</v>
      </c>
      <c r="V1264" s="4">
        <v>0</v>
      </c>
      <c r="W1264" s="4">
        <v>2</v>
      </c>
      <c r="X1264" s="5">
        <v>1</v>
      </c>
      <c r="Z1264" s="3">
        <f t="shared" si="216"/>
        <v>4.0000000000000002E-4</v>
      </c>
      <c r="AA1264" s="4">
        <f t="shared" si="216"/>
        <v>4.0000000000000002E-4</v>
      </c>
      <c r="AB1264" s="4">
        <f t="shared" si="216"/>
        <v>4.0000000000000002E-4</v>
      </c>
      <c r="AC1264" s="4">
        <f t="shared" si="215"/>
        <v>4.0000000000000002E-4</v>
      </c>
      <c r="AD1264" s="4">
        <f t="shared" si="215"/>
        <v>7.6225321499728306E-4</v>
      </c>
      <c r="AE1264" s="5">
        <f t="shared" si="215"/>
        <v>5.5720798616569727E-4</v>
      </c>
      <c r="AF1264"/>
      <c r="AG1264" s="3">
        <f t="shared" si="210"/>
        <v>4.0000000000000002E-4</v>
      </c>
      <c r="AH1264" s="5">
        <f t="shared" si="211"/>
        <v>5.7315373372099343E-4</v>
      </c>
      <c r="AI1264"/>
      <c r="AJ1264" s="3">
        <f t="shared" si="212"/>
        <v>0.24052882300448997</v>
      </c>
      <c r="AK1264" s="4">
        <f t="shared" si="206"/>
        <v>0.24052882300448997</v>
      </c>
      <c r="AL1264" s="4">
        <f t="shared" si="213"/>
        <v>1</v>
      </c>
      <c r="AM1264" s="4">
        <f t="shared" si="207"/>
        <v>1.4328843343024835</v>
      </c>
      <c r="AN1264" s="4">
        <f t="shared" si="208"/>
        <v>0</v>
      </c>
      <c r="AO1264" s="4">
        <f t="shared" si="209"/>
        <v>0</v>
      </c>
      <c r="AP1264" s="16" t="str">
        <f t="shared" si="214"/>
        <v>#00FF00</v>
      </c>
    </row>
    <row r="1265" spans="1:42" x14ac:dyDescent="0.35">
      <c r="A1265" s="3" t="s">
        <v>5014</v>
      </c>
      <c r="B1265" s="4" t="s">
        <v>5015</v>
      </c>
      <c r="C1265" s="4" t="s">
        <v>2171</v>
      </c>
      <c r="D1265" s="23" t="s">
        <v>32</v>
      </c>
      <c r="E1265" s="4" t="s">
        <v>101</v>
      </c>
      <c r="F1265" s="4" t="s">
        <v>34</v>
      </c>
      <c r="G1265" s="4"/>
      <c r="H1265" s="4"/>
      <c r="I1265" s="4"/>
      <c r="J1265" s="4"/>
      <c r="K1265" s="4"/>
      <c r="L1265" s="4"/>
      <c r="M1265" s="4" t="s">
        <v>303</v>
      </c>
      <c r="N1265" s="4" t="s">
        <v>41</v>
      </c>
      <c r="O1265" s="4" t="s">
        <v>5016</v>
      </c>
      <c r="P1265" s="4" t="s">
        <v>5017</v>
      </c>
      <c r="Q1265" s="4" t="s">
        <v>5018</v>
      </c>
      <c r="R1265" s="4">
        <v>95</v>
      </c>
      <c r="S1265" s="4">
        <v>0</v>
      </c>
      <c r="T1265" s="4">
        <v>0</v>
      </c>
      <c r="U1265" s="4">
        <v>0</v>
      </c>
      <c r="V1265" s="4">
        <v>4</v>
      </c>
      <c r="W1265" s="4">
        <v>6</v>
      </c>
      <c r="X1265" s="5">
        <v>7</v>
      </c>
      <c r="Z1265" s="3">
        <f t="shared" si="216"/>
        <v>4.0000000000000002E-4</v>
      </c>
      <c r="AA1265" s="4">
        <f t="shared" si="216"/>
        <v>4.0000000000000002E-4</v>
      </c>
      <c r="AB1265" s="4">
        <f t="shared" si="216"/>
        <v>4.0000000000000002E-4</v>
      </c>
      <c r="AC1265" s="4">
        <f t="shared" si="215"/>
        <v>2.2140589569160998E-3</v>
      </c>
      <c r="AD1265" s="4">
        <f t="shared" si="215"/>
        <v>1.4867596449918493E-3</v>
      </c>
      <c r="AE1265" s="5">
        <f t="shared" si="215"/>
        <v>1.5004559031598806E-3</v>
      </c>
      <c r="AF1265"/>
      <c r="AG1265" s="3">
        <f t="shared" si="210"/>
        <v>4.0000000000000002E-4</v>
      </c>
      <c r="AH1265" s="5">
        <f t="shared" si="211"/>
        <v>1.7337581683559433E-3</v>
      </c>
      <c r="AI1265"/>
      <c r="AJ1265" s="3">
        <f t="shared" si="212"/>
        <v>3.0931993906817966E-2</v>
      </c>
      <c r="AK1265" s="4">
        <f t="shared" si="206"/>
        <v>3.0931993906817966E-2</v>
      </c>
      <c r="AL1265" s="4">
        <f t="shared" si="213"/>
        <v>3.0931993906817966E-2</v>
      </c>
      <c r="AM1265" s="4">
        <f t="shared" si="207"/>
        <v>4.3343954208898579</v>
      </c>
      <c r="AN1265" s="4">
        <f t="shared" si="208"/>
        <v>2.1158307745055129</v>
      </c>
      <c r="AO1265" s="4" t="str">
        <f t="shared" si="209"/>
        <v>K00581</v>
      </c>
      <c r="AP1265" s="16" t="str">
        <f t="shared" si="214"/>
        <v>#FF8000</v>
      </c>
    </row>
    <row r="1266" spans="1:42" x14ac:dyDescent="0.35">
      <c r="A1266" s="3" t="s">
        <v>5019</v>
      </c>
      <c r="B1266" s="4" t="s">
        <v>1495</v>
      </c>
      <c r="C1266" s="4" t="s">
        <v>1496</v>
      </c>
      <c r="D1266" s="23" t="s">
        <v>32</v>
      </c>
      <c r="E1266" s="4" t="s">
        <v>33</v>
      </c>
      <c r="F1266" s="4" t="s">
        <v>34</v>
      </c>
      <c r="G1266" s="4" t="s">
        <v>549</v>
      </c>
      <c r="H1266" s="4" t="s">
        <v>549</v>
      </c>
      <c r="I1266" s="4" t="s">
        <v>549</v>
      </c>
      <c r="J1266" s="4" t="s">
        <v>549</v>
      </c>
      <c r="K1266" s="4" t="s">
        <v>549</v>
      </c>
      <c r="L1266" s="4" t="s">
        <v>549</v>
      </c>
      <c r="M1266" s="4" t="s">
        <v>118</v>
      </c>
      <c r="N1266" s="4" t="s">
        <v>41</v>
      </c>
      <c r="O1266" s="4" t="s">
        <v>1497</v>
      </c>
      <c r="P1266" s="4" t="s">
        <v>1498</v>
      </c>
      <c r="Q1266" s="4" t="s">
        <v>5020</v>
      </c>
      <c r="R1266" s="4">
        <v>84.4</v>
      </c>
      <c r="S1266" s="4">
        <v>0</v>
      </c>
      <c r="T1266" s="4">
        <v>0</v>
      </c>
      <c r="U1266" s="4">
        <v>0</v>
      </c>
      <c r="V1266" s="4">
        <v>0</v>
      </c>
      <c r="W1266" s="4">
        <v>0</v>
      </c>
      <c r="X1266" s="5">
        <v>2</v>
      </c>
      <c r="Z1266" s="3">
        <f t="shared" si="216"/>
        <v>4.0000000000000002E-4</v>
      </c>
      <c r="AA1266" s="4">
        <f t="shared" si="216"/>
        <v>4.0000000000000002E-4</v>
      </c>
      <c r="AB1266" s="4">
        <f t="shared" si="216"/>
        <v>4.0000000000000002E-4</v>
      </c>
      <c r="AC1266" s="4">
        <f t="shared" si="215"/>
        <v>4.0000000000000002E-4</v>
      </c>
      <c r="AD1266" s="4">
        <f t="shared" si="215"/>
        <v>4.0000000000000002E-4</v>
      </c>
      <c r="AE1266" s="5">
        <f t="shared" si="215"/>
        <v>7.1441597233139447E-4</v>
      </c>
      <c r="AF1266"/>
      <c r="AG1266" s="3">
        <f t="shared" si="210"/>
        <v>4.0000000000000002E-4</v>
      </c>
      <c r="AH1266" s="5">
        <f t="shared" si="211"/>
        <v>5.048053241104648E-4</v>
      </c>
      <c r="AI1266"/>
      <c r="AJ1266" s="3">
        <f t="shared" si="212"/>
        <v>0.42264973081037438</v>
      </c>
      <c r="AK1266" s="4">
        <f t="shared" si="206"/>
        <v>0.42264973081037438</v>
      </c>
      <c r="AL1266" s="4">
        <f t="shared" si="213"/>
        <v>1</v>
      </c>
      <c r="AM1266" s="4">
        <f t="shared" si="207"/>
        <v>1.2620133102761619</v>
      </c>
      <c r="AN1266" s="4">
        <f t="shared" si="208"/>
        <v>0</v>
      </c>
      <c r="AO1266" s="4" t="str">
        <f t="shared" si="209"/>
        <v>K01895</v>
      </c>
      <c r="AP1266" s="16" t="str">
        <f t="shared" si="214"/>
        <v>#00FF00</v>
      </c>
    </row>
    <row r="1267" spans="1:42" x14ac:dyDescent="0.35">
      <c r="A1267" s="3" t="s">
        <v>5021</v>
      </c>
      <c r="B1267" s="4"/>
      <c r="C1267" s="4"/>
      <c r="D1267" s="23" t="s">
        <v>32</v>
      </c>
      <c r="E1267" s="4" t="s">
        <v>33</v>
      </c>
      <c r="F1267" s="4" t="s">
        <v>34</v>
      </c>
      <c r="G1267" s="4" t="s">
        <v>35</v>
      </c>
      <c r="H1267" s="4" t="s">
        <v>36</v>
      </c>
      <c r="I1267" s="4" t="s">
        <v>37</v>
      </c>
      <c r="J1267" s="4" t="s">
        <v>38</v>
      </c>
      <c r="K1267" s="4" t="s">
        <v>32</v>
      </c>
      <c r="L1267" s="4" t="s">
        <v>39</v>
      </c>
      <c r="M1267" s="4" t="s">
        <v>295</v>
      </c>
      <c r="N1267" s="4" t="s">
        <v>41</v>
      </c>
      <c r="O1267" s="4" t="s">
        <v>5022</v>
      </c>
      <c r="P1267" s="4" t="s">
        <v>5023</v>
      </c>
      <c r="Q1267" s="4" t="s">
        <v>5024</v>
      </c>
      <c r="R1267" s="4">
        <v>83.8</v>
      </c>
      <c r="S1267" s="4">
        <v>0</v>
      </c>
      <c r="T1267" s="4">
        <v>0</v>
      </c>
      <c r="U1267" s="4">
        <v>0</v>
      </c>
      <c r="V1267" s="4">
        <v>0</v>
      </c>
      <c r="W1267" s="4">
        <v>1</v>
      </c>
      <c r="X1267" s="5">
        <v>1</v>
      </c>
      <c r="Z1267" s="3">
        <f t="shared" si="216"/>
        <v>4.0000000000000002E-4</v>
      </c>
      <c r="AA1267" s="4">
        <f t="shared" si="216"/>
        <v>4.0000000000000002E-4</v>
      </c>
      <c r="AB1267" s="4">
        <f t="shared" si="216"/>
        <v>4.0000000000000002E-4</v>
      </c>
      <c r="AC1267" s="4">
        <f t="shared" si="215"/>
        <v>4.0000000000000002E-4</v>
      </c>
      <c r="AD1267" s="4">
        <f t="shared" si="215"/>
        <v>5.8112660749864162E-4</v>
      </c>
      <c r="AE1267" s="5">
        <f t="shared" si="215"/>
        <v>5.5720798616569727E-4</v>
      </c>
      <c r="AF1267"/>
      <c r="AG1267" s="3">
        <f t="shared" si="210"/>
        <v>4.0000000000000002E-4</v>
      </c>
      <c r="AH1267" s="5">
        <f t="shared" si="211"/>
        <v>5.1277819788811288E-4</v>
      </c>
      <c r="AI1267"/>
      <c r="AJ1267" s="3">
        <f t="shared" si="212"/>
        <v>0.18553614898453974</v>
      </c>
      <c r="AK1267" s="4">
        <f t="shared" si="206"/>
        <v>0.18553614898453974</v>
      </c>
      <c r="AL1267" s="4">
        <f t="shared" si="213"/>
        <v>1</v>
      </c>
      <c r="AM1267" s="4">
        <f t="shared" si="207"/>
        <v>1.2819454947202822</v>
      </c>
      <c r="AN1267" s="4">
        <f t="shared" si="208"/>
        <v>0</v>
      </c>
      <c r="AO1267" s="4">
        <f t="shared" si="209"/>
        <v>0</v>
      </c>
      <c r="AP1267" s="16" t="str">
        <f t="shared" si="214"/>
        <v>#00FF00</v>
      </c>
    </row>
    <row r="1268" spans="1:42" x14ac:dyDescent="0.35">
      <c r="A1268" s="3" t="s">
        <v>5025</v>
      </c>
      <c r="B1268" s="4" t="s">
        <v>559</v>
      </c>
      <c r="C1268" s="4"/>
      <c r="D1268" s="23" t="s">
        <v>32</v>
      </c>
      <c r="E1268" s="4" t="s">
        <v>33</v>
      </c>
      <c r="F1268" s="4" t="s">
        <v>34</v>
      </c>
      <c r="G1268" s="4" t="s">
        <v>35</v>
      </c>
      <c r="H1268" s="4" t="s">
        <v>36</v>
      </c>
      <c r="I1268" s="4" t="s">
        <v>37</v>
      </c>
      <c r="J1268" s="4" t="s">
        <v>38</v>
      </c>
      <c r="K1268" s="4" t="s">
        <v>32</v>
      </c>
      <c r="L1268" s="4" t="s">
        <v>39</v>
      </c>
      <c r="M1268" s="4" t="s">
        <v>571</v>
      </c>
      <c r="N1268" s="4" t="s">
        <v>41</v>
      </c>
      <c r="O1268" s="4" t="s">
        <v>561</v>
      </c>
      <c r="P1268" s="4" t="s">
        <v>562</v>
      </c>
      <c r="Q1268" s="4" t="s">
        <v>5026</v>
      </c>
      <c r="R1268" s="4">
        <v>87</v>
      </c>
      <c r="S1268" s="4">
        <v>0</v>
      </c>
      <c r="T1268" s="4">
        <v>0</v>
      </c>
      <c r="U1268" s="4">
        <v>0</v>
      </c>
      <c r="V1268" s="4">
        <v>1</v>
      </c>
      <c r="W1268" s="4">
        <v>1</v>
      </c>
      <c r="X1268" s="5">
        <v>2</v>
      </c>
      <c r="Z1268" s="3">
        <f t="shared" si="216"/>
        <v>4.0000000000000002E-4</v>
      </c>
      <c r="AA1268" s="4">
        <f t="shared" si="216"/>
        <v>4.0000000000000002E-4</v>
      </c>
      <c r="AB1268" s="4">
        <f t="shared" si="216"/>
        <v>4.0000000000000002E-4</v>
      </c>
      <c r="AC1268" s="4">
        <f t="shared" si="215"/>
        <v>8.5351473922902499E-4</v>
      </c>
      <c r="AD1268" s="4">
        <f t="shared" si="215"/>
        <v>5.8112660749864162E-4</v>
      </c>
      <c r="AE1268" s="5">
        <f t="shared" si="215"/>
        <v>7.1441597233139447E-4</v>
      </c>
      <c r="AF1268"/>
      <c r="AG1268" s="3">
        <f t="shared" si="210"/>
        <v>4.0000000000000002E-4</v>
      </c>
      <c r="AH1268" s="5">
        <f t="shared" si="211"/>
        <v>7.1635243968635369E-4</v>
      </c>
      <c r="AI1268"/>
      <c r="AJ1268" s="3">
        <f t="shared" si="212"/>
        <v>5.6595423698314828E-2</v>
      </c>
      <c r="AK1268" s="4">
        <f t="shared" si="206"/>
        <v>5.6595423698314828E-2</v>
      </c>
      <c r="AL1268" s="4">
        <f t="shared" si="213"/>
        <v>1</v>
      </c>
      <c r="AM1268" s="4">
        <f t="shared" si="207"/>
        <v>1.7908810992158841</v>
      </c>
      <c r="AN1268" s="4">
        <f t="shared" si="208"/>
        <v>0</v>
      </c>
      <c r="AO1268" s="4" t="str">
        <f t="shared" si="209"/>
        <v>K02016</v>
      </c>
      <c r="AP1268" s="16" t="str">
        <f t="shared" si="214"/>
        <v>#00FF00</v>
      </c>
    </row>
    <row r="1269" spans="1:42" x14ac:dyDescent="0.35">
      <c r="A1269" s="3" t="s">
        <v>5027</v>
      </c>
      <c r="B1269" s="4" t="s">
        <v>5028</v>
      </c>
      <c r="C1269" s="4"/>
      <c r="D1269" s="23" t="s">
        <v>32</v>
      </c>
      <c r="E1269" s="4" t="s">
        <v>33</v>
      </c>
      <c r="F1269" s="4" t="s">
        <v>34</v>
      </c>
      <c r="G1269" s="4" t="s">
        <v>35</v>
      </c>
      <c r="H1269" s="4" t="s">
        <v>36</v>
      </c>
      <c r="I1269" s="4" t="s">
        <v>37</v>
      </c>
      <c r="J1269" s="4" t="s">
        <v>38</v>
      </c>
      <c r="K1269" s="4" t="s">
        <v>32</v>
      </c>
      <c r="L1269" s="4" t="s">
        <v>39</v>
      </c>
      <c r="M1269" s="4" t="s">
        <v>197</v>
      </c>
      <c r="N1269" s="4" t="s">
        <v>41</v>
      </c>
      <c r="O1269" s="4" t="s">
        <v>5029</v>
      </c>
      <c r="P1269" s="4" t="s">
        <v>5030</v>
      </c>
      <c r="Q1269" s="4" t="s">
        <v>1635</v>
      </c>
      <c r="R1269" s="4">
        <v>85.2</v>
      </c>
      <c r="S1269" s="4">
        <v>0</v>
      </c>
      <c r="T1269" s="4">
        <v>0</v>
      </c>
      <c r="U1269" s="4">
        <v>0</v>
      </c>
      <c r="V1269" s="4">
        <v>0</v>
      </c>
      <c r="W1269" s="4">
        <v>0</v>
      </c>
      <c r="X1269" s="5">
        <v>0</v>
      </c>
      <c r="Z1269" s="3">
        <f t="shared" si="216"/>
        <v>4.0000000000000002E-4</v>
      </c>
      <c r="AA1269" s="4">
        <f t="shared" si="216"/>
        <v>4.0000000000000002E-4</v>
      </c>
      <c r="AB1269" s="4">
        <f t="shared" si="216"/>
        <v>4.0000000000000002E-4</v>
      </c>
      <c r="AC1269" s="4">
        <f t="shared" si="215"/>
        <v>4.0000000000000002E-4</v>
      </c>
      <c r="AD1269" s="4">
        <f t="shared" si="215"/>
        <v>4.0000000000000002E-4</v>
      </c>
      <c r="AE1269" s="5">
        <f t="shared" si="215"/>
        <v>4.0000000000000002E-4</v>
      </c>
      <c r="AF1269"/>
      <c r="AG1269" s="3">
        <f t="shared" si="210"/>
        <v>4.0000000000000002E-4</v>
      </c>
      <c r="AH1269" s="5">
        <f t="shared" si="211"/>
        <v>4.0000000000000002E-4</v>
      </c>
      <c r="AI1269"/>
      <c r="AJ1269" s="3" t="e">
        <f t="shared" si="212"/>
        <v>#DIV/0!</v>
      </c>
      <c r="AK1269" s="4">
        <f t="shared" si="206"/>
        <v>1</v>
      </c>
      <c r="AL1269" s="4">
        <f t="shared" si="213"/>
        <v>1</v>
      </c>
      <c r="AM1269" s="4">
        <f t="shared" si="207"/>
        <v>1</v>
      </c>
      <c r="AN1269" s="4">
        <f t="shared" si="208"/>
        <v>0</v>
      </c>
      <c r="AO1269" s="4" t="str">
        <f t="shared" si="209"/>
        <v>K07158</v>
      </c>
      <c r="AP1269" s="16" t="str">
        <f t="shared" si="214"/>
        <v>#00FF00</v>
      </c>
    </row>
    <row r="1270" spans="1:42" x14ac:dyDescent="0.35">
      <c r="A1270" s="3" t="s">
        <v>5031</v>
      </c>
      <c r="B1270" s="4" t="s">
        <v>5032</v>
      </c>
      <c r="C1270" s="4" t="s">
        <v>5033</v>
      </c>
      <c r="D1270" s="23" t="s">
        <v>32</v>
      </c>
      <c r="E1270" s="4" t="s">
        <v>101</v>
      </c>
      <c r="F1270" s="4" t="s">
        <v>34</v>
      </c>
      <c r="G1270" s="4"/>
      <c r="H1270" s="4"/>
      <c r="I1270" s="4"/>
      <c r="J1270" s="4"/>
      <c r="K1270" s="4"/>
      <c r="L1270" s="4"/>
      <c r="M1270" s="4" t="s">
        <v>175</v>
      </c>
      <c r="N1270" s="4" t="s">
        <v>41</v>
      </c>
      <c r="O1270" s="4" t="s">
        <v>5034</v>
      </c>
      <c r="P1270" s="4" t="s">
        <v>5035</v>
      </c>
      <c r="Q1270" s="4" t="s">
        <v>5036</v>
      </c>
      <c r="R1270" s="4">
        <v>85.9</v>
      </c>
      <c r="S1270" s="4">
        <v>0</v>
      </c>
      <c r="T1270" s="4">
        <v>0</v>
      </c>
      <c r="U1270" s="4">
        <v>0</v>
      </c>
      <c r="V1270" s="4">
        <v>0</v>
      </c>
      <c r="W1270" s="4">
        <v>0</v>
      </c>
      <c r="X1270" s="5">
        <v>2</v>
      </c>
      <c r="Z1270" s="3">
        <f t="shared" si="216"/>
        <v>4.0000000000000002E-4</v>
      </c>
      <c r="AA1270" s="4">
        <f t="shared" si="216"/>
        <v>4.0000000000000002E-4</v>
      </c>
      <c r="AB1270" s="4">
        <f t="shared" si="216"/>
        <v>4.0000000000000002E-4</v>
      </c>
      <c r="AC1270" s="4">
        <f t="shared" si="215"/>
        <v>4.0000000000000002E-4</v>
      </c>
      <c r="AD1270" s="4">
        <f t="shared" si="215"/>
        <v>4.0000000000000002E-4</v>
      </c>
      <c r="AE1270" s="5">
        <f t="shared" si="215"/>
        <v>7.1441597233139447E-4</v>
      </c>
      <c r="AF1270"/>
      <c r="AG1270" s="3">
        <f t="shared" si="210"/>
        <v>4.0000000000000002E-4</v>
      </c>
      <c r="AH1270" s="5">
        <f t="shared" si="211"/>
        <v>5.048053241104648E-4</v>
      </c>
      <c r="AI1270"/>
      <c r="AJ1270" s="3">
        <f t="shared" si="212"/>
        <v>0.42264973081037438</v>
      </c>
      <c r="AK1270" s="4">
        <f t="shared" si="206"/>
        <v>0.42264973081037438</v>
      </c>
      <c r="AL1270" s="4">
        <f t="shared" si="213"/>
        <v>1</v>
      </c>
      <c r="AM1270" s="4">
        <f t="shared" si="207"/>
        <v>1.2620133102761619</v>
      </c>
      <c r="AN1270" s="4">
        <f t="shared" si="208"/>
        <v>0</v>
      </c>
      <c r="AO1270" s="4" t="str">
        <f t="shared" si="209"/>
        <v>K01736</v>
      </c>
      <c r="AP1270" s="16" t="str">
        <f t="shared" si="214"/>
        <v>#00FF00</v>
      </c>
    </row>
    <row r="1271" spans="1:42" x14ac:dyDescent="0.35">
      <c r="A1271" s="3" t="s">
        <v>5037</v>
      </c>
      <c r="B1271" s="4"/>
      <c r="C1271" s="4"/>
      <c r="D1271" s="23" t="s">
        <v>32</v>
      </c>
      <c r="E1271" s="4" t="s">
        <v>33</v>
      </c>
      <c r="F1271" s="4" t="s">
        <v>34</v>
      </c>
      <c r="G1271" s="4" t="s">
        <v>35</v>
      </c>
      <c r="H1271" s="4" t="s">
        <v>36</v>
      </c>
      <c r="I1271" s="4" t="s">
        <v>37</v>
      </c>
      <c r="J1271" s="4" t="s">
        <v>38</v>
      </c>
      <c r="K1271" s="4" t="s">
        <v>32</v>
      </c>
      <c r="L1271" s="4" t="s">
        <v>39</v>
      </c>
      <c r="M1271" s="4" t="s">
        <v>586</v>
      </c>
      <c r="N1271" s="4" t="s">
        <v>41</v>
      </c>
      <c r="O1271" s="4" t="s">
        <v>50</v>
      </c>
      <c r="P1271" s="4" t="s">
        <v>50</v>
      </c>
      <c r="Q1271" s="4" t="s">
        <v>5038</v>
      </c>
      <c r="R1271" s="4">
        <v>80</v>
      </c>
      <c r="S1271" s="4">
        <v>0</v>
      </c>
      <c r="T1271" s="4">
        <v>0</v>
      </c>
      <c r="U1271" s="4">
        <v>0</v>
      </c>
      <c r="V1271" s="4">
        <v>0</v>
      </c>
      <c r="W1271" s="4">
        <v>0</v>
      </c>
      <c r="X1271" s="5">
        <v>2</v>
      </c>
      <c r="Z1271" s="3">
        <f t="shared" si="216"/>
        <v>4.0000000000000002E-4</v>
      </c>
      <c r="AA1271" s="4">
        <f t="shared" si="216"/>
        <v>4.0000000000000002E-4</v>
      </c>
      <c r="AB1271" s="4">
        <f t="shared" si="216"/>
        <v>4.0000000000000002E-4</v>
      </c>
      <c r="AC1271" s="4">
        <f t="shared" si="215"/>
        <v>4.0000000000000002E-4</v>
      </c>
      <c r="AD1271" s="4">
        <f t="shared" si="215"/>
        <v>4.0000000000000002E-4</v>
      </c>
      <c r="AE1271" s="5">
        <f t="shared" si="215"/>
        <v>7.1441597233139447E-4</v>
      </c>
      <c r="AF1271"/>
      <c r="AG1271" s="3">
        <f t="shared" si="210"/>
        <v>4.0000000000000002E-4</v>
      </c>
      <c r="AH1271" s="5">
        <f t="shared" si="211"/>
        <v>5.048053241104648E-4</v>
      </c>
      <c r="AI1271"/>
      <c r="AJ1271" s="3">
        <f t="shared" si="212"/>
        <v>0.42264973081037438</v>
      </c>
      <c r="AK1271" s="4">
        <f t="shared" si="206"/>
        <v>0.42264973081037438</v>
      </c>
      <c r="AL1271" s="4">
        <f t="shared" si="213"/>
        <v>1</v>
      </c>
      <c r="AM1271" s="4">
        <f t="shared" si="207"/>
        <v>1.2620133102761619</v>
      </c>
      <c r="AN1271" s="4">
        <f t="shared" si="208"/>
        <v>0</v>
      </c>
      <c r="AO1271" s="4">
        <f t="shared" si="209"/>
        <v>0</v>
      </c>
      <c r="AP1271" s="16" t="str">
        <f t="shared" si="214"/>
        <v>#00FF00</v>
      </c>
    </row>
    <row r="1272" spans="1:42" x14ac:dyDescent="0.35">
      <c r="A1272" s="3" t="s">
        <v>5039</v>
      </c>
      <c r="B1272" s="4" t="s">
        <v>5040</v>
      </c>
      <c r="C1272" s="4" t="s">
        <v>5041</v>
      </c>
      <c r="D1272" s="23" t="s">
        <v>32</v>
      </c>
      <c r="E1272" s="4" t="s">
        <v>33</v>
      </c>
      <c r="F1272" s="4" t="s">
        <v>34</v>
      </c>
      <c r="G1272" s="4" t="s">
        <v>35</v>
      </c>
      <c r="H1272" s="4" t="s">
        <v>36</v>
      </c>
      <c r="I1272" s="4" t="s">
        <v>37</v>
      </c>
      <c r="J1272" s="4" t="s">
        <v>38</v>
      </c>
      <c r="K1272" s="4" t="s">
        <v>32</v>
      </c>
      <c r="L1272" s="4" t="s">
        <v>39</v>
      </c>
      <c r="M1272" s="4" t="s">
        <v>56</v>
      </c>
      <c r="N1272" s="4" t="s">
        <v>41</v>
      </c>
      <c r="O1272" s="4" t="s">
        <v>4232</v>
      </c>
      <c r="P1272" s="4" t="s">
        <v>4233</v>
      </c>
      <c r="Q1272" s="4" t="s">
        <v>5042</v>
      </c>
      <c r="R1272" s="4">
        <v>86.8</v>
      </c>
      <c r="S1272" s="4">
        <v>0</v>
      </c>
      <c r="T1272" s="4">
        <v>0</v>
      </c>
      <c r="U1272" s="4">
        <v>0</v>
      </c>
      <c r="V1272" s="4">
        <v>3</v>
      </c>
      <c r="W1272" s="4">
        <v>5</v>
      </c>
      <c r="X1272" s="5">
        <v>6</v>
      </c>
      <c r="Z1272" s="3">
        <f t="shared" si="216"/>
        <v>4.0000000000000002E-4</v>
      </c>
      <c r="AA1272" s="4">
        <f t="shared" si="216"/>
        <v>4.0000000000000002E-4</v>
      </c>
      <c r="AB1272" s="4">
        <f t="shared" si="216"/>
        <v>4.0000000000000002E-4</v>
      </c>
      <c r="AC1272" s="4">
        <f t="shared" si="215"/>
        <v>1.7605442176870747E-3</v>
      </c>
      <c r="AD1272" s="4">
        <f t="shared" si="215"/>
        <v>1.3056330374932078E-3</v>
      </c>
      <c r="AE1272" s="5">
        <f t="shared" si="215"/>
        <v>1.3432479169941834E-3</v>
      </c>
      <c r="AF1272"/>
      <c r="AG1272" s="3">
        <f t="shared" si="210"/>
        <v>4.0000000000000002E-4</v>
      </c>
      <c r="AH1272" s="5">
        <f t="shared" si="211"/>
        <v>1.4698083907248218E-3</v>
      </c>
      <c r="AI1272"/>
      <c r="AJ1272" s="3">
        <f t="shared" si="212"/>
        <v>1.8065391002233609E-2</v>
      </c>
      <c r="AK1272" s="4">
        <f t="shared" si="206"/>
        <v>1.8065391002233609E-2</v>
      </c>
      <c r="AL1272" s="4">
        <f t="shared" si="213"/>
        <v>1.8065391002233609E-2</v>
      </c>
      <c r="AM1272" s="4">
        <f t="shared" si="207"/>
        <v>3.6745209768120546</v>
      </c>
      <c r="AN1272" s="4">
        <f t="shared" si="208"/>
        <v>1.8775561875212932</v>
      </c>
      <c r="AO1272" s="4" t="str">
        <f t="shared" si="209"/>
        <v>K04487</v>
      </c>
      <c r="AP1272" s="16" t="str">
        <f t="shared" si="214"/>
        <v>#FFFF00</v>
      </c>
    </row>
    <row r="1273" spans="1:42" x14ac:dyDescent="0.35">
      <c r="A1273" s="3" t="s">
        <v>5043</v>
      </c>
      <c r="B1273" s="4" t="s">
        <v>5044</v>
      </c>
      <c r="C1273" s="4" t="s">
        <v>5045</v>
      </c>
      <c r="D1273" s="23" t="s">
        <v>32</v>
      </c>
      <c r="E1273" s="4" t="s">
        <v>33</v>
      </c>
      <c r="F1273" s="4" t="s">
        <v>34</v>
      </c>
      <c r="G1273" s="4" t="s">
        <v>35</v>
      </c>
      <c r="H1273" s="4" t="s">
        <v>36</v>
      </c>
      <c r="I1273" s="4" t="s">
        <v>37</v>
      </c>
      <c r="J1273" s="4" t="s">
        <v>38</v>
      </c>
      <c r="K1273" s="4" t="s">
        <v>32</v>
      </c>
      <c r="L1273" s="4" t="s">
        <v>39</v>
      </c>
      <c r="M1273" s="4" t="s">
        <v>131</v>
      </c>
      <c r="N1273" s="4" t="s">
        <v>41</v>
      </c>
      <c r="O1273" s="4" t="s">
        <v>4232</v>
      </c>
      <c r="P1273" s="4" t="s">
        <v>4233</v>
      </c>
      <c r="Q1273" s="4" t="s">
        <v>5046</v>
      </c>
      <c r="R1273" s="4">
        <v>80.8</v>
      </c>
      <c r="S1273" s="4">
        <v>0</v>
      </c>
      <c r="T1273" s="4">
        <v>0</v>
      </c>
      <c r="U1273" s="4">
        <v>0</v>
      </c>
      <c r="V1273" s="4">
        <v>0</v>
      </c>
      <c r="W1273" s="4">
        <v>0</v>
      </c>
      <c r="X1273" s="5">
        <v>0</v>
      </c>
      <c r="Z1273" s="3">
        <f t="shared" si="216"/>
        <v>4.0000000000000002E-4</v>
      </c>
      <c r="AA1273" s="4">
        <f t="shared" si="216"/>
        <v>4.0000000000000002E-4</v>
      </c>
      <c r="AB1273" s="4">
        <f t="shared" si="216"/>
        <v>4.0000000000000002E-4</v>
      </c>
      <c r="AC1273" s="4">
        <f t="shared" si="215"/>
        <v>4.0000000000000002E-4</v>
      </c>
      <c r="AD1273" s="4">
        <f t="shared" si="215"/>
        <v>4.0000000000000002E-4</v>
      </c>
      <c r="AE1273" s="5">
        <f t="shared" si="215"/>
        <v>4.0000000000000002E-4</v>
      </c>
      <c r="AF1273"/>
      <c r="AG1273" s="3">
        <f t="shared" si="210"/>
        <v>4.0000000000000002E-4</v>
      </c>
      <c r="AH1273" s="5">
        <f t="shared" si="211"/>
        <v>4.0000000000000002E-4</v>
      </c>
      <c r="AI1273"/>
      <c r="AJ1273" s="3" t="e">
        <f t="shared" si="212"/>
        <v>#DIV/0!</v>
      </c>
      <c r="AK1273" s="4">
        <f t="shared" si="206"/>
        <v>1</v>
      </c>
      <c r="AL1273" s="4">
        <f t="shared" si="213"/>
        <v>1</v>
      </c>
      <c r="AM1273" s="4">
        <f t="shared" si="207"/>
        <v>1</v>
      </c>
      <c r="AN1273" s="4">
        <f t="shared" si="208"/>
        <v>0</v>
      </c>
      <c r="AO1273" s="4" t="str">
        <f t="shared" si="209"/>
        <v>K11717</v>
      </c>
      <c r="AP1273" s="16" t="str">
        <f t="shared" si="214"/>
        <v>#00FF00</v>
      </c>
    </row>
    <row r="1274" spans="1:42" x14ac:dyDescent="0.35">
      <c r="A1274" s="3" t="s">
        <v>5047</v>
      </c>
      <c r="B1274" s="4"/>
      <c r="C1274" s="4"/>
      <c r="D1274" s="23" t="s">
        <v>32</v>
      </c>
      <c r="E1274" s="4" t="s">
        <v>33</v>
      </c>
      <c r="F1274" s="4" t="s">
        <v>34</v>
      </c>
      <c r="G1274" s="4" t="s">
        <v>35</v>
      </c>
      <c r="H1274" s="4" t="s">
        <v>36</v>
      </c>
      <c r="I1274" s="4" t="s">
        <v>37</v>
      </c>
      <c r="J1274" s="4" t="s">
        <v>38</v>
      </c>
      <c r="K1274" s="4" t="s">
        <v>32</v>
      </c>
      <c r="L1274" s="4" t="s">
        <v>39</v>
      </c>
      <c r="M1274" s="4" t="s">
        <v>175</v>
      </c>
      <c r="N1274" s="4" t="s">
        <v>41</v>
      </c>
      <c r="O1274" s="4" t="s">
        <v>5048</v>
      </c>
      <c r="P1274" s="4" t="s">
        <v>5049</v>
      </c>
      <c r="Q1274" s="4" t="s">
        <v>5050</v>
      </c>
      <c r="R1274" s="4">
        <v>80.900000000000006</v>
      </c>
      <c r="S1274" s="4">
        <v>0</v>
      </c>
      <c r="T1274" s="4">
        <v>0</v>
      </c>
      <c r="U1274" s="4">
        <v>0</v>
      </c>
      <c r="V1274" s="4">
        <v>0</v>
      </c>
      <c r="W1274" s="4">
        <v>0</v>
      </c>
      <c r="X1274" s="5">
        <v>0</v>
      </c>
      <c r="Z1274" s="3">
        <f t="shared" si="216"/>
        <v>4.0000000000000002E-4</v>
      </c>
      <c r="AA1274" s="4">
        <f t="shared" si="216"/>
        <v>4.0000000000000002E-4</v>
      </c>
      <c r="AB1274" s="4">
        <f t="shared" si="216"/>
        <v>4.0000000000000002E-4</v>
      </c>
      <c r="AC1274" s="4">
        <f t="shared" si="215"/>
        <v>4.0000000000000002E-4</v>
      </c>
      <c r="AD1274" s="4">
        <f t="shared" si="215"/>
        <v>4.0000000000000002E-4</v>
      </c>
      <c r="AE1274" s="5">
        <f t="shared" si="215"/>
        <v>4.0000000000000002E-4</v>
      </c>
      <c r="AF1274"/>
      <c r="AG1274" s="3">
        <f t="shared" si="210"/>
        <v>4.0000000000000002E-4</v>
      </c>
      <c r="AH1274" s="5">
        <f t="shared" si="211"/>
        <v>4.0000000000000002E-4</v>
      </c>
      <c r="AI1274"/>
      <c r="AJ1274" s="3" t="e">
        <f t="shared" si="212"/>
        <v>#DIV/0!</v>
      </c>
      <c r="AK1274" s="4">
        <f t="shared" si="206"/>
        <v>1</v>
      </c>
      <c r="AL1274" s="4">
        <f t="shared" si="213"/>
        <v>1</v>
      </c>
      <c r="AM1274" s="4">
        <f t="shared" si="207"/>
        <v>1</v>
      </c>
      <c r="AN1274" s="4">
        <f t="shared" si="208"/>
        <v>0</v>
      </c>
      <c r="AO1274" s="4">
        <f t="shared" si="209"/>
        <v>0</v>
      </c>
      <c r="AP1274" s="16" t="str">
        <f t="shared" si="214"/>
        <v>#00FF00</v>
      </c>
    </row>
    <row r="1275" spans="1:42" x14ac:dyDescent="0.35">
      <c r="A1275" s="3" t="s">
        <v>5051</v>
      </c>
      <c r="B1275" s="4" t="s">
        <v>5052</v>
      </c>
      <c r="C1275" s="4" t="s">
        <v>5053</v>
      </c>
      <c r="D1275" s="23" t="s">
        <v>32</v>
      </c>
      <c r="E1275" s="4" t="s">
        <v>33</v>
      </c>
      <c r="F1275" s="4" t="s">
        <v>34</v>
      </c>
      <c r="G1275" s="4" t="s">
        <v>35</v>
      </c>
      <c r="H1275" s="4" t="s">
        <v>36</v>
      </c>
      <c r="I1275" s="4" t="s">
        <v>37</v>
      </c>
      <c r="J1275" s="4" t="s">
        <v>38</v>
      </c>
      <c r="K1275" s="4" t="s">
        <v>32</v>
      </c>
      <c r="L1275" s="4" t="s">
        <v>39</v>
      </c>
      <c r="M1275" s="4" t="s">
        <v>64</v>
      </c>
      <c r="N1275" s="4" t="s">
        <v>41</v>
      </c>
      <c r="O1275" s="4" t="s">
        <v>5054</v>
      </c>
      <c r="P1275" s="4" t="s">
        <v>5055</v>
      </c>
      <c r="Q1275" s="4" t="s">
        <v>5056</v>
      </c>
      <c r="R1275" s="4">
        <v>91.6</v>
      </c>
      <c r="S1275" s="4">
        <v>0</v>
      </c>
      <c r="T1275" s="4">
        <v>1</v>
      </c>
      <c r="U1275" s="4">
        <v>4</v>
      </c>
      <c r="V1275" s="4">
        <v>18</v>
      </c>
      <c r="W1275" s="4">
        <v>26</v>
      </c>
      <c r="X1275" s="5">
        <v>29</v>
      </c>
      <c r="Z1275" s="3">
        <f t="shared" si="216"/>
        <v>4.0000000000000002E-4</v>
      </c>
      <c r="AA1275" s="4">
        <f t="shared" si="216"/>
        <v>8.9470085470085472E-3</v>
      </c>
      <c r="AB1275" s="4">
        <f t="shared" si="216"/>
        <v>3.0475187969924811E-2</v>
      </c>
      <c r="AC1275" s="4">
        <f t="shared" si="215"/>
        <v>8.563265306122449E-3</v>
      </c>
      <c r="AD1275" s="4">
        <f t="shared" si="215"/>
        <v>5.1092917949646802E-3</v>
      </c>
      <c r="AE1275" s="5">
        <f t="shared" si="215"/>
        <v>4.9590315988052198E-3</v>
      </c>
      <c r="AF1275"/>
      <c r="AG1275" s="3">
        <f t="shared" si="210"/>
        <v>1.3274065505644453E-2</v>
      </c>
      <c r="AH1275" s="5">
        <f t="shared" si="211"/>
        <v>6.2105295666307833E-3</v>
      </c>
      <c r="AI1275"/>
      <c r="AJ1275" s="3">
        <f t="shared" si="212"/>
        <v>0.54793966562360752</v>
      </c>
      <c r="AK1275" s="4">
        <f t="shared" si="206"/>
        <v>0.54793966562360752</v>
      </c>
      <c r="AL1275" s="4">
        <f t="shared" si="213"/>
        <v>1</v>
      </c>
      <c r="AM1275" s="4">
        <f t="shared" si="207"/>
        <v>0.46786943788923718</v>
      </c>
      <c r="AN1275" s="4">
        <f t="shared" si="208"/>
        <v>0</v>
      </c>
      <c r="AO1275" s="4" t="str">
        <f t="shared" si="209"/>
        <v>K00939</v>
      </c>
      <c r="AP1275" s="16" t="str">
        <f t="shared" si="214"/>
        <v>#00FF00</v>
      </c>
    </row>
    <row r="1276" spans="1:42" x14ac:dyDescent="0.35">
      <c r="A1276" s="3" t="s">
        <v>5057</v>
      </c>
      <c r="B1276" s="4"/>
      <c r="C1276" s="4"/>
      <c r="D1276" s="23" t="s">
        <v>32</v>
      </c>
      <c r="E1276" s="4" t="s">
        <v>33</v>
      </c>
      <c r="F1276" s="4" t="s">
        <v>34</v>
      </c>
      <c r="G1276" s="4" t="s">
        <v>35</v>
      </c>
      <c r="H1276" s="4" t="s">
        <v>36</v>
      </c>
      <c r="I1276" s="4" t="s">
        <v>37</v>
      </c>
      <c r="J1276" s="4" t="s">
        <v>38</v>
      </c>
      <c r="K1276" s="4" t="s">
        <v>32</v>
      </c>
      <c r="L1276" s="4" t="s">
        <v>39</v>
      </c>
      <c r="M1276" s="4" t="s">
        <v>64</v>
      </c>
      <c r="N1276" s="4" t="s">
        <v>41</v>
      </c>
      <c r="O1276" s="4" t="s">
        <v>50</v>
      </c>
      <c r="P1276" s="4" t="s">
        <v>50</v>
      </c>
      <c r="Q1276" s="4" t="s">
        <v>103</v>
      </c>
      <c r="R1276" s="4">
        <v>89.1</v>
      </c>
      <c r="S1276" s="4">
        <v>0</v>
      </c>
      <c r="T1276" s="4">
        <v>0</v>
      </c>
      <c r="U1276" s="4">
        <v>0</v>
      </c>
      <c r="V1276" s="4">
        <v>2</v>
      </c>
      <c r="W1276" s="4">
        <v>3</v>
      </c>
      <c r="X1276" s="5">
        <v>5</v>
      </c>
      <c r="Z1276" s="3">
        <f t="shared" si="216"/>
        <v>4.0000000000000002E-4</v>
      </c>
      <c r="AA1276" s="4">
        <f t="shared" si="216"/>
        <v>4.0000000000000002E-4</v>
      </c>
      <c r="AB1276" s="4">
        <f t="shared" si="216"/>
        <v>4.0000000000000002E-4</v>
      </c>
      <c r="AC1276" s="4">
        <f t="shared" si="215"/>
        <v>1.30702947845805E-3</v>
      </c>
      <c r="AD1276" s="4">
        <f t="shared" si="215"/>
        <v>9.4337982249592472E-4</v>
      </c>
      <c r="AE1276" s="5">
        <f t="shared" si="215"/>
        <v>1.1860399308284862E-3</v>
      </c>
      <c r="AF1276"/>
      <c r="AG1276" s="3">
        <f t="shared" si="210"/>
        <v>4.0000000000000002E-4</v>
      </c>
      <c r="AH1276" s="5">
        <f t="shared" si="211"/>
        <v>1.1454830772608202E-3</v>
      </c>
      <c r="AI1276"/>
      <c r="AJ1276" s="3">
        <f t="shared" si="212"/>
        <v>1.9955687984544675E-2</v>
      </c>
      <c r="AK1276" s="4">
        <f t="shared" si="206"/>
        <v>1.9955687984544675E-2</v>
      </c>
      <c r="AL1276" s="4">
        <f t="shared" si="213"/>
        <v>1.9955687984544675E-2</v>
      </c>
      <c r="AM1276" s="4">
        <f t="shared" si="207"/>
        <v>2.8637076931520506</v>
      </c>
      <c r="AN1276" s="4">
        <f t="shared" si="208"/>
        <v>1.5178842401015487</v>
      </c>
      <c r="AO1276" s="4">
        <f t="shared" si="209"/>
        <v>0</v>
      </c>
      <c r="AP1276" s="16" t="str">
        <f t="shared" si="214"/>
        <v>#FFFF00</v>
      </c>
    </row>
    <row r="1277" spans="1:42" x14ac:dyDescent="0.35">
      <c r="A1277" s="3" t="s">
        <v>5058</v>
      </c>
      <c r="B1277" s="4"/>
      <c r="C1277" s="4"/>
      <c r="D1277" s="23" t="s">
        <v>32</v>
      </c>
      <c r="E1277" s="4" t="s">
        <v>33</v>
      </c>
      <c r="F1277" s="4" t="s">
        <v>34</v>
      </c>
      <c r="G1277" s="4" t="s">
        <v>35</v>
      </c>
      <c r="H1277" s="4" t="s">
        <v>36</v>
      </c>
      <c r="I1277" s="4" t="s">
        <v>37</v>
      </c>
      <c r="J1277" s="4" t="s">
        <v>38</v>
      </c>
      <c r="K1277" s="4" t="s">
        <v>32</v>
      </c>
      <c r="L1277" s="4" t="s">
        <v>39</v>
      </c>
      <c r="M1277" s="4" t="s">
        <v>112</v>
      </c>
      <c r="N1277" s="4" t="s">
        <v>41</v>
      </c>
      <c r="O1277" s="4" t="s">
        <v>5059</v>
      </c>
      <c r="P1277" s="4" t="s">
        <v>5060</v>
      </c>
      <c r="Q1277" s="4" t="s">
        <v>5061</v>
      </c>
      <c r="R1277" s="4">
        <v>91.7</v>
      </c>
      <c r="S1277" s="4">
        <v>0</v>
      </c>
      <c r="T1277" s="4">
        <v>0</v>
      </c>
      <c r="U1277" s="4">
        <v>0</v>
      </c>
      <c r="V1277" s="4">
        <v>7</v>
      </c>
      <c r="W1277" s="4">
        <v>14</v>
      </c>
      <c r="X1277" s="5">
        <v>14</v>
      </c>
      <c r="Z1277" s="3">
        <f t="shared" si="216"/>
        <v>4.0000000000000002E-4</v>
      </c>
      <c r="AA1277" s="4">
        <f t="shared" si="216"/>
        <v>4.0000000000000002E-4</v>
      </c>
      <c r="AB1277" s="4">
        <f t="shared" si="216"/>
        <v>4.0000000000000002E-4</v>
      </c>
      <c r="AC1277" s="4">
        <f t="shared" si="215"/>
        <v>3.5746031746031748E-3</v>
      </c>
      <c r="AD1277" s="4">
        <f t="shared" si="215"/>
        <v>2.9357725049809821E-3</v>
      </c>
      <c r="AE1277" s="5">
        <f t="shared" si="215"/>
        <v>2.6009118063197614E-3</v>
      </c>
      <c r="AF1277"/>
      <c r="AG1277" s="3">
        <f t="shared" si="210"/>
        <v>4.0000000000000002E-4</v>
      </c>
      <c r="AH1277" s="5">
        <f t="shared" si="211"/>
        <v>3.0370958286346397E-3</v>
      </c>
      <c r="AI1277"/>
      <c r="AJ1277" s="3">
        <f t="shared" si="212"/>
        <v>1.1527454066491026E-2</v>
      </c>
      <c r="AK1277" s="4">
        <f t="shared" si="206"/>
        <v>1.1527454066491026E-2</v>
      </c>
      <c r="AL1277" s="4">
        <f t="shared" si="213"/>
        <v>1.1527454066491026E-2</v>
      </c>
      <c r="AM1277" s="4">
        <f t="shared" si="207"/>
        <v>7.5927395715865993</v>
      </c>
      <c r="AN1277" s="4">
        <f t="shared" si="208"/>
        <v>2.9246205250637396</v>
      </c>
      <c r="AO1277" s="4">
        <f t="shared" si="209"/>
        <v>0</v>
      </c>
      <c r="AP1277" s="16" t="str">
        <f t="shared" si="214"/>
        <v>#FF8000</v>
      </c>
    </row>
    <row r="1278" spans="1:42" x14ac:dyDescent="0.35">
      <c r="A1278" s="3" t="s">
        <v>5062</v>
      </c>
      <c r="B1278" s="4"/>
      <c r="C1278" s="4"/>
      <c r="D1278" s="23" t="s">
        <v>32</v>
      </c>
      <c r="E1278" s="4" t="s">
        <v>101</v>
      </c>
      <c r="F1278" s="4" t="s">
        <v>34</v>
      </c>
      <c r="G1278" s="4"/>
      <c r="H1278" s="4"/>
      <c r="I1278" s="4"/>
      <c r="J1278" s="4"/>
      <c r="K1278" s="4"/>
      <c r="L1278" s="4"/>
      <c r="M1278" s="4" t="s">
        <v>93</v>
      </c>
      <c r="N1278" s="4" t="s">
        <v>41</v>
      </c>
      <c r="O1278" s="4" t="s">
        <v>50</v>
      </c>
      <c r="P1278" s="4" t="s">
        <v>50</v>
      </c>
      <c r="Q1278" s="4" t="s">
        <v>2622</v>
      </c>
      <c r="R1278" s="4">
        <v>62</v>
      </c>
      <c r="S1278" s="4">
        <v>0</v>
      </c>
      <c r="T1278" s="4">
        <v>0</v>
      </c>
      <c r="U1278" s="4">
        <v>0</v>
      </c>
      <c r="V1278" s="4">
        <v>0</v>
      </c>
      <c r="W1278" s="4">
        <v>0</v>
      </c>
      <c r="X1278" s="5">
        <v>1</v>
      </c>
      <c r="Z1278" s="3">
        <f t="shared" si="216"/>
        <v>4.0000000000000002E-4</v>
      </c>
      <c r="AA1278" s="4">
        <f t="shared" si="216"/>
        <v>4.0000000000000002E-4</v>
      </c>
      <c r="AB1278" s="4">
        <f t="shared" si="216"/>
        <v>4.0000000000000002E-4</v>
      </c>
      <c r="AC1278" s="4">
        <f t="shared" si="215"/>
        <v>4.0000000000000002E-4</v>
      </c>
      <c r="AD1278" s="4">
        <f t="shared" si="215"/>
        <v>4.0000000000000002E-4</v>
      </c>
      <c r="AE1278" s="5">
        <f t="shared" si="215"/>
        <v>5.5720798616569727E-4</v>
      </c>
      <c r="AF1278"/>
      <c r="AG1278" s="3">
        <f t="shared" si="210"/>
        <v>4.0000000000000002E-4</v>
      </c>
      <c r="AH1278" s="5">
        <f t="shared" si="211"/>
        <v>4.5240266205523244E-4</v>
      </c>
      <c r="AI1278"/>
      <c r="AJ1278" s="3">
        <f t="shared" si="212"/>
        <v>0.42264973081037416</v>
      </c>
      <c r="AK1278" s="4">
        <f t="shared" si="206"/>
        <v>0.42264973081037416</v>
      </c>
      <c r="AL1278" s="4">
        <f t="shared" si="213"/>
        <v>1</v>
      </c>
      <c r="AM1278" s="4">
        <f t="shared" si="207"/>
        <v>1.1310066551380811</v>
      </c>
      <c r="AN1278" s="4">
        <f t="shared" si="208"/>
        <v>0</v>
      </c>
      <c r="AO1278" s="4">
        <f t="shared" si="209"/>
        <v>0</v>
      </c>
      <c r="AP1278" s="16" t="str">
        <f t="shared" si="214"/>
        <v>#00FF00</v>
      </c>
    </row>
    <row r="1279" spans="1:42" x14ac:dyDescent="0.35">
      <c r="A1279" s="3" t="s">
        <v>5063</v>
      </c>
      <c r="B1279" s="4" t="s">
        <v>5064</v>
      </c>
      <c r="C1279" s="4" t="s">
        <v>5065</v>
      </c>
      <c r="D1279" s="23" t="s">
        <v>32</v>
      </c>
      <c r="E1279" s="4" t="s">
        <v>33</v>
      </c>
      <c r="F1279" s="4" t="s">
        <v>34</v>
      </c>
      <c r="G1279" s="4" t="s">
        <v>35</v>
      </c>
      <c r="H1279" s="4" t="s">
        <v>36</v>
      </c>
      <c r="I1279" s="4" t="s">
        <v>37</v>
      </c>
      <c r="J1279" s="4" t="s">
        <v>38</v>
      </c>
      <c r="K1279" s="4" t="s">
        <v>32</v>
      </c>
      <c r="L1279" s="4" t="s">
        <v>39</v>
      </c>
      <c r="M1279" s="4" t="s">
        <v>300</v>
      </c>
      <c r="N1279" s="4" t="s">
        <v>41</v>
      </c>
      <c r="O1279" s="4" t="s">
        <v>2214</v>
      </c>
      <c r="P1279" s="4" t="s">
        <v>2215</v>
      </c>
      <c r="Q1279" s="4" t="s">
        <v>5066</v>
      </c>
      <c r="R1279" s="4">
        <v>93.3</v>
      </c>
      <c r="S1279" s="4">
        <v>0</v>
      </c>
      <c r="T1279" s="4">
        <v>0</v>
      </c>
      <c r="U1279" s="4">
        <v>0</v>
      </c>
      <c r="V1279" s="4">
        <v>2</v>
      </c>
      <c r="W1279" s="4">
        <v>5</v>
      </c>
      <c r="X1279" s="5">
        <v>6</v>
      </c>
      <c r="Z1279" s="3">
        <f t="shared" si="216"/>
        <v>4.0000000000000002E-4</v>
      </c>
      <c r="AA1279" s="4">
        <f t="shared" si="216"/>
        <v>4.0000000000000002E-4</v>
      </c>
      <c r="AB1279" s="4">
        <f t="shared" si="216"/>
        <v>4.0000000000000002E-4</v>
      </c>
      <c r="AC1279" s="4">
        <f t="shared" si="215"/>
        <v>1.30702947845805E-3</v>
      </c>
      <c r="AD1279" s="4">
        <f t="shared" si="215"/>
        <v>1.3056330374932078E-3</v>
      </c>
      <c r="AE1279" s="5">
        <f t="shared" si="215"/>
        <v>1.3432479169941834E-3</v>
      </c>
      <c r="AF1279"/>
      <c r="AG1279" s="3">
        <f t="shared" si="210"/>
        <v>4.0000000000000002E-4</v>
      </c>
      <c r="AH1279" s="5">
        <f t="shared" si="211"/>
        <v>1.3186368109818138E-3</v>
      </c>
      <c r="AI1279"/>
      <c r="AJ1279" s="3">
        <f t="shared" si="212"/>
        <v>1.795822454258135E-4</v>
      </c>
      <c r="AK1279" s="4">
        <f t="shared" si="206"/>
        <v>1.795822454258135E-4</v>
      </c>
      <c r="AL1279" s="4">
        <f t="shared" si="213"/>
        <v>1.795822454258135E-4</v>
      </c>
      <c r="AM1279" s="4">
        <f t="shared" si="207"/>
        <v>3.2965920274545342</v>
      </c>
      <c r="AN1279" s="4">
        <f t="shared" si="208"/>
        <v>1.7209753561054288</v>
      </c>
      <c r="AO1279" s="4" t="str">
        <f t="shared" si="209"/>
        <v>K01512</v>
      </c>
      <c r="AP1279" s="16" t="str">
        <f t="shared" si="214"/>
        <v>#FFFF00</v>
      </c>
    </row>
    <row r="1280" spans="1:42" x14ac:dyDescent="0.35">
      <c r="A1280" s="3" t="s">
        <v>5067</v>
      </c>
      <c r="B1280" s="4" t="s">
        <v>5068</v>
      </c>
      <c r="C1280" s="4" t="s">
        <v>5069</v>
      </c>
      <c r="D1280" s="23" t="s">
        <v>32</v>
      </c>
      <c r="E1280" s="4" t="s">
        <v>33</v>
      </c>
      <c r="F1280" s="4" t="s">
        <v>34</v>
      </c>
      <c r="G1280" s="4" t="s">
        <v>35</v>
      </c>
      <c r="H1280" s="4" t="s">
        <v>36</v>
      </c>
      <c r="I1280" s="4" t="s">
        <v>37</v>
      </c>
      <c r="J1280" s="4" t="s">
        <v>38</v>
      </c>
      <c r="K1280" s="4" t="s">
        <v>32</v>
      </c>
      <c r="L1280" s="4" t="s">
        <v>39</v>
      </c>
      <c r="M1280" s="4" t="s">
        <v>343</v>
      </c>
      <c r="N1280" s="4" t="s">
        <v>41</v>
      </c>
      <c r="O1280" s="4" t="s">
        <v>5070</v>
      </c>
      <c r="P1280" s="4" t="s">
        <v>5071</v>
      </c>
      <c r="Q1280" s="4" t="s">
        <v>5072</v>
      </c>
      <c r="R1280" s="4">
        <v>78.599999999999994</v>
      </c>
      <c r="S1280" s="4">
        <v>0</v>
      </c>
      <c r="T1280" s="4">
        <v>0</v>
      </c>
      <c r="U1280" s="4">
        <v>0</v>
      </c>
      <c r="V1280" s="4">
        <v>0</v>
      </c>
      <c r="W1280" s="4">
        <v>2</v>
      </c>
      <c r="X1280" s="5">
        <v>4</v>
      </c>
      <c r="Z1280" s="3">
        <f t="shared" si="216"/>
        <v>4.0000000000000002E-4</v>
      </c>
      <c r="AA1280" s="4">
        <f t="shared" si="216"/>
        <v>4.0000000000000002E-4</v>
      </c>
      <c r="AB1280" s="4">
        <f t="shared" si="216"/>
        <v>4.0000000000000002E-4</v>
      </c>
      <c r="AC1280" s="4">
        <f t="shared" si="215"/>
        <v>4.0000000000000002E-4</v>
      </c>
      <c r="AD1280" s="4">
        <f t="shared" si="215"/>
        <v>7.6225321499728306E-4</v>
      </c>
      <c r="AE1280" s="5">
        <f t="shared" si="215"/>
        <v>1.028831944662789E-3</v>
      </c>
      <c r="AF1280"/>
      <c r="AG1280" s="3">
        <f t="shared" si="210"/>
        <v>4.0000000000000002E-4</v>
      </c>
      <c r="AH1280" s="5">
        <f t="shared" si="211"/>
        <v>7.3036171988669074E-4</v>
      </c>
      <c r="AI1280"/>
      <c r="AJ1280" s="3">
        <f t="shared" si="212"/>
        <v>0.21152775077520236</v>
      </c>
      <c r="AK1280" s="4">
        <f t="shared" si="206"/>
        <v>0.21152775077520236</v>
      </c>
      <c r="AL1280" s="4">
        <f t="shared" si="213"/>
        <v>1</v>
      </c>
      <c r="AM1280" s="4">
        <f t="shared" si="207"/>
        <v>1.8259042997167267</v>
      </c>
      <c r="AN1280" s="4">
        <f t="shared" si="208"/>
        <v>0</v>
      </c>
      <c r="AO1280" s="4" t="str">
        <f t="shared" si="209"/>
        <v>K10773</v>
      </c>
      <c r="AP1280" s="16" t="str">
        <f t="shared" si="214"/>
        <v>#00FF00</v>
      </c>
    </row>
    <row r="1281" spans="1:42" x14ac:dyDescent="0.35">
      <c r="A1281" s="3" t="s">
        <v>5073</v>
      </c>
      <c r="B1281" s="4"/>
      <c r="C1281" s="4"/>
      <c r="D1281" s="23" t="s">
        <v>32</v>
      </c>
      <c r="E1281" s="4" t="s">
        <v>33</v>
      </c>
      <c r="F1281" s="4" t="s">
        <v>34</v>
      </c>
      <c r="G1281" s="4" t="s">
        <v>35</v>
      </c>
      <c r="H1281" s="4" t="s">
        <v>36</v>
      </c>
      <c r="I1281" s="4" t="s">
        <v>37</v>
      </c>
      <c r="J1281" s="4" t="s">
        <v>38</v>
      </c>
      <c r="K1281" s="4" t="s">
        <v>32</v>
      </c>
      <c r="L1281" s="4" t="s">
        <v>39</v>
      </c>
      <c r="M1281" s="4" t="s">
        <v>197</v>
      </c>
      <c r="N1281" s="4" t="s">
        <v>41</v>
      </c>
      <c r="O1281" s="4" t="s">
        <v>5074</v>
      </c>
      <c r="P1281" s="4" t="s">
        <v>5075</v>
      </c>
      <c r="Q1281" s="4" t="s">
        <v>5076</v>
      </c>
      <c r="R1281" s="4">
        <v>75.3</v>
      </c>
      <c r="S1281" s="4">
        <v>0</v>
      </c>
      <c r="T1281" s="4">
        <v>0</v>
      </c>
      <c r="U1281" s="4">
        <v>0</v>
      </c>
      <c r="V1281" s="4">
        <v>0</v>
      </c>
      <c r="W1281" s="4">
        <v>0</v>
      </c>
      <c r="X1281" s="5">
        <v>0</v>
      </c>
      <c r="Z1281" s="3">
        <f t="shared" si="216"/>
        <v>4.0000000000000002E-4</v>
      </c>
      <c r="AA1281" s="4">
        <f t="shared" si="216"/>
        <v>4.0000000000000002E-4</v>
      </c>
      <c r="AB1281" s="4">
        <f t="shared" si="216"/>
        <v>4.0000000000000002E-4</v>
      </c>
      <c r="AC1281" s="4">
        <f t="shared" si="215"/>
        <v>4.0000000000000002E-4</v>
      </c>
      <c r="AD1281" s="4">
        <f t="shared" si="215"/>
        <v>4.0000000000000002E-4</v>
      </c>
      <c r="AE1281" s="5">
        <f t="shared" si="215"/>
        <v>4.0000000000000002E-4</v>
      </c>
      <c r="AF1281"/>
      <c r="AG1281" s="3">
        <f t="shared" si="210"/>
        <v>4.0000000000000002E-4</v>
      </c>
      <c r="AH1281" s="5">
        <f t="shared" si="211"/>
        <v>4.0000000000000002E-4</v>
      </c>
      <c r="AI1281"/>
      <c r="AJ1281" s="3" t="e">
        <f t="shared" si="212"/>
        <v>#DIV/0!</v>
      </c>
      <c r="AK1281" s="4">
        <f t="shared" si="206"/>
        <v>1</v>
      </c>
      <c r="AL1281" s="4">
        <f t="shared" si="213"/>
        <v>1</v>
      </c>
      <c r="AM1281" s="4">
        <f t="shared" si="207"/>
        <v>1</v>
      </c>
      <c r="AN1281" s="4">
        <f t="shared" si="208"/>
        <v>0</v>
      </c>
      <c r="AO1281" s="4">
        <f t="shared" si="209"/>
        <v>0</v>
      </c>
      <c r="AP1281" s="16" t="str">
        <f t="shared" si="214"/>
        <v>#00FF00</v>
      </c>
    </row>
    <row r="1282" spans="1:42" x14ac:dyDescent="0.35">
      <c r="A1282" s="3" t="s">
        <v>5077</v>
      </c>
      <c r="B1282" s="4"/>
      <c r="C1282" s="4"/>
      <c r="D1282" s="23" t="s">
        <v>32</v>
      </c>
      <c r="E1282" s="4" t="s">
        <v>101</v>
      </c>
      <c r="F1282" s="4" t="s">
        <v>34</v>
      </c>
      <c r="G1282" s="4"/>
      <c r="H1282" s="4"/>
      <c r="I1282" s="4"/>
      <c r="J1282" s="4"/>
      <c r="K1282" s="4"/>
      <c r="L1282" s="4"/>
      <c r="M1282" s="4" t="s">
        <v>295</v>
      </c>
      <c r="N1282" s="4" t="s">
        <v>41</v>
      </c>
      <c r="O1282" s="4" t="s">
        <v>50</v>
      </c>
      <c r="P1282" s="4" t="s">
        <v>50</v>
      </c>
      <c r="Q1282" s="4" t="s">
        <v>240</v>
      </c>
      <c r="R1282" s="4">
        <v>89.9</v>
      </c>
      <c r="S1282" s="4">
        <v>0</v>
      </c>
      <c r="T1282" s="4">
        <v>0</v>
      </c>
      <c r="U1282" s="4">
        <v>0</v>
      </c>
      <c r="V1282" s="4">
        <v>0</v>
      </c>
      <c r="W1282" s="4">
        <v>0</v>
      </c>
      <c r="X1282" s="5">
        <v>0</v>
      </c>
      <c r="Z1282" s="3">
        <f t="shared" si="216"/>
        <v>4.0000000000000002E-4</v>
      </c>
      <c r="AA1282" s="4">
        <f t="shared" si="216"/>
        <v>4.0000000000000002E-4</v>
      </c>
      <c r="AB1282" s="4">
        <f t="shared" si="216"/>
        <v>4.0000000000000002E-4</v>
      </c>
      <c r="AC1282" s="4">
        <f t="shared" si="215"/>
        <v>4.0000000000000002E-4</v>
      </c>
      <c r="AD1282" s="4">
        <f t="shared" si="215"/>
        <v>4.0000000000000002E-4</v>
      </c>
      <c r="AE1282" s="5">
        <f t="shared" si="215"/>
        <v>4.0000000000000002E-4</v>
      </c>
      <c r="AF1282"/>
      <c r="AG1282" s="3">
        <f t="shared" si="210"/>
        <v>4.0000000000000002E-4</v>
      </c>
      <c r="AH1282" s="5">
        <f t="shared" si="211"/>
        <v>4.0000000000000002E-4</v>
      </c>
      <c r="AI1282"/>
      <c r="AJ1282" s="3" t="e">
        <f t="shared" si="212"/>
        <v>#DIV/0!</v>
      </c>
      <c r="AK1282" s="4">
        <f t="shared" ref="AK1282:AK1345" si="217">IFERROR(AJ1282,1)</f>
        <v>1</v>
      </c>
      <c r="AL1282" s="4">
        <f t="shared" si="213"/>
        <v>1</v>
      </c>
      <c r="AM1282" s="4">
        <f t="shared" ref="AM1282:AM1345" si="218">AH1282/AG1282</f>
        <v>1</v>
      </c>
      <c r="AN1282" s="4">
        <f t="shared" ref="AN1282:AN1345" si="219">IF(AL1282=1,LOG(AL1282,2),LOG(AM1282,2))</f>
        <v>0</v>
      </c>
      <c r="AO1282" s="4">
        <f t="shared" ref="AO1282:AO1345" si="220">B1282</f>
        <v>0</v>
      </c>
      <c r="AP1282" s="16" t="str">
        <f t="shared" si="214"/>
        <v>#00FF00</v>
      </c>
    </row>
    <row r="1283" spans="1:42" x14ac:dyDescent="0.35">
      <c r="A1283" s="3" t="s">
        <v>5078</v>
      </c>
      <c r="B1283" s="4"/>
      <c r="C1283" s="4"/>
      <c r="D1283" s="23" t="s">
        <v>32</v>
      </c>
      <c r="E1283" s="4" t="s">
        <v>33</v>
      </c>
      <c r="F1283" s="4" t="s">
        <v>34</v>
      </c>
      <c r="G1283" s="4" t="s">
        <v>35</v>
      </c>
      <c r="H1283" s="4" t="s">
        <v>36</v>
      </c>
      <c r="I1283" s="4" t="s">
        <v>37</v>
      </c>
      <c r="J1283" s="4" t="s">
        <v>38</v>
      </c>
      <c r="K1283" s="4" t="s">
        <v>32</v>
      </c>
      <c r="L1283" s="4" t="s">
        <v>39</v>
      </c>
      <c r="M1283" s="4" t="s">
        <v>380</v>
      </c>
      <c r="N1283" s="4" t="s">
        <v>41</v>
      </c>
      <c r="O1283" s="4" t="s">
        <v>50</v>
      </c>
      <c r="P1283" s="4" t="s">
        <v>50</v>
      </c>
      <c r="Q1283" s="4" t="s">
        <v>5079</v>
      </c>
      <c r="R1283" s="4">
        <v>81.2</v>
      </c>
      <c r="S1283" s="4">
        <v>0</v>
      </c>
      <c r="T1283" s="4">
        <v>0</v>
      </c>
      <c r="U1283" s="4">
        <v>0</v>
      </c>
      <c r="V1283" s="4">
        <v>0</v>
      </c>
      <c r="W1283" s="4">
        <v>1</v>
      </c>
      <c r="X1283" s="5">
        <v>1</v>
      </c>
      <c r="Z1283" s="3">
        <f t="shared" si="216"/>
        <v>4.0000000000000002E-4</v>
      </c>
      <c r="AA1283" s="4">
        <f t="shared" si="216"/>
        <v>4.0000000000000002E-4</v>
      </c>
      <c r="AB1283" s="4">
        <f t="shared" si="216"/>
        <v>4.0000000000000002E-4</v>
      </c>
      <c r="AC1283" s="4">
        <f t="shared" si="215"/>
        <v>4.0000000000000002E-4</v>
      </c>
      <c r="AD1283" s="4">
        <f t="shared" si="215"/>
        <v>5.8112660749864162E-4</v>
      </c>
      <c r="AE1283" s="5">
        <f t="shared" si="215"/>
        <v>5.5720798616569727E-4</v>
      </c>
      <c r="AF1283"/>
      <c r="AG1283" s="3">
        <f t="shared" ref="AG1283:AG1346" si="221">AVERAGE(Z1283:AB1283)</f>
        <v>4.0000000000000002E-4</v>
      </c>
      <c r="AH1283" s="5">
        <f t="shared" ref="AH1283:AH1346" si="222">AVERAGE(AC1283:AE1283)</f>
        <v>5.1277819788811288E-4</v>
      </c>
      <c r="AI1283"/>
      <c r="AJ1283" s="3">
        <f t="shared" ref="AJ1283:AJ1346" si="223">TTEST(Z1283:AB1283,AC1283:AE1283,2,1)</f>
        <v>0.18553614898453974</v>
      </c>
      <c r="AK1283" s="4">
        <f t="shared" si="217"/>
        <v>0.18553614898453974</v>
      </c>
      <c r="AL1283" s="4">
        <f t="shared" ref="AL1283:AL1346" si="224">IF(AK1283&gt;0.05,1,AK1283)</f>
        <v>1</v>
      </c>
      <c r="AM1283" s="4">
        <f t="shared" si="218"/>
        <v>1.2819454947202822</v>
      </c>
      <c r="AN1283" s="4">
        <f t="shared" si="219"/>
        <v>0</v>
      </c>
      <c r="AO1283" s="4">
        <f t="shared" si="220"/>
        <v>0</v>
      </c>
      <c r="AP1283" s="16" t="str">
        <f t="shared" ref="AP1283:AP1346" si="225">IF(AN1283&lt;=$AT$2,$AV$2,IF(AND(AN1283&gt;$AS$3,AN1283&lt;=$AT$3),$AV$3,IF(AND(AN1283&gt;$AS$4,AN1283&lt;=$AT$4),$AV$4,IF(AND(AN1283&gt;$AS$5,AN1283&lt;=$AT$5),$AV$5,IF(AND(AN1283&gt;$AS$6,AN1283&lt;=$AT$6),$AV$6,IF(AND(AN1283&gt;$AS$7,AN1283&lt;=$AT$7),$AV$7,IF(AN1283&gt;$AS$8,$AV$8)))))))</f>
        <v>#00FF00</v>
      </c>
    </row>
    <row r="1284" spans="1:42" x14ac:dyDescent="0.35">
      <c r="A1284" s="3" t="s">
        <v>5080</v>
      </c>
      <c r="B1284" s="4" t="s">
        <v>786</v>
      </c>
      <c r="C1284" s="4" t="s">
        <v>787</v>
      </c>
      <c r="D1284" s="23" t="s">
        <v>32</v>
      </c>
      <c r="E1284" s="4" t="s">
        <v>33</v>
      </c>
      <c r="F1284" s="4" t="s">
        <v>34</v>
      </c>
      <c r="G1284" s="4" t="s">
        <v>35</v>
      </c>
      <c r="H1284" s="4" t="s">
        <v>36</v>
      </c>
      <c r="I1284" s="4" t="s">
        <v>37</v>
      </c>
      <c r="J1284" s="4" t="s">
        <v>38</v>
      </c>
      <c r="K1284" s="4" t="s">
        <v>32</v>
      </c>
      <c r="L1284" s="4" t="s">
        <v>373</v>
      </c>
      <c r="M1284" s="4" t="s">
        <v>64</v>
      </c>
      <c r="N1284" s="4" t="s">
        <v>41</v>
      </c>
      <c r="O1284" s="4" t="s">
        <v>788</v>
      </c>
      <c r="P1284" s="4" t="s">
        <v>789</v>
      </c>
      <c r="Q1284" s="4" t="s">
        <v>790</v>
      </c>
      <c r="R1284" s="4">
        <v>70.7</v>
      </c>
      <c r="S1284" s="4">
        <v>0</v>
      </c>
      <c r="T1284" s="4">
        <v>0</v>
      </c>
      <c r="U1284" s="4">
        <v>0</v>
      </c>
      <c r="V1284" s="4">
        <v>0</v>
      </c>
      <c r="W1284" s="4">
        <v>0</v>
      </c>
      <c r="X1284" s="5">
        <v>1</v>
      </c>
      <c r="Z1284" s="3">
        <f t="shared" si="216"/>
        <v>4.0000000000000002E-4</v>
      </c>
      <c r="AA1284" s="4">
        <f t="shared" si="216"/>
        <v>4.0000000000000002E-4</v>
      </c>
      <c r="AB1284" s="4">
        <f t="shared" si="216"/>
        <v>4.0000000000000002E-4</v>
      </c>
      <c r="AC1284" s="4">
        <f t="shared" si="215"/>
        <v>4.0000000000000002E-4</v>
      </c>
      <c r="AD1284" s="4">
        <f t="shared" si="215"/>
        <v>4.0000000000000002E-4</v>
      </c>
      <c r="AE1284" s="5">
        <f t="shared" si="215"/>
        <v>5.5720798616569727E-4</v>
      </c>
      <c r="AF1284"/>
      <c r="AG1284" s="3">
        <f t="shared" si="221"/>
        <v>4.0000000000000002E-4</v>
      </c>
      <c r="AH1284" s="5">
        <f t="shared" si="222"/>
        <v>4.5240266205523244E-4</v>
      </c>
      <c r="AI1284"/>
      <c r="AJ1284" s="3">
        <f t="shared" si="223"/>
        <v>0.42264973081037416</v>
      </c>
      <c r="AK1284" s="4">
        <f t="shared" si="217"/>
        <v>0.42264973081037416</v>
      </c>
      <c r="AL1284" s="4">
        <f t="shared" si="224"/>
        <v>1</v>
      </c>
      <c r="AM1284" s="4">
        <f t="shared" si="218"/>
        <v>1.1310066551380811</v>
      </c>
      <c r="AN1284" s="4">
        <f t="shared" si="219"/>
        <v>0</v>
      </c>
      <c r="AO1284" s="4" t="str">
        <f t="shared" si="220"/>
        <v>K07151</v>
      </c>
      <c r="AP1284" s="16" t="str">
        <f t="shared" si="225"/>
        <v>#00FF00</v>
      </c>
    </row>
    <row r="1285" spans="1:42" x14ac:dyDescent="0.35">
      <c r="A1285" s="3" t="s">
        <v>5081</v>
      </c>
      <c r="B1285" s="4" t="s">
        <v>5082</v>
      </c>
      <c r="C1285" s="4" t="s">
        <v>5083</v>
      </c>
      <c r="D1285" s="23" t="s">
        <v>32</v>
      </c>
      <c r="E1285" s="4" t="s">
        <v>33</v>
      </c>
      <c r="F1285" s="4" t="s">
        <v>34</v>
      </c>
      <c r="G1285" s="4" t="s">
        <v>35</v>
      </c>
      <c r="H1285" s="4" t="s">
        <v>36</v>
      </c>
      <c r="I1285" s="4" t="s">
        <v>37</v>
      </c>
      <c r="J1285" s="4" t="s">
        <v>38</v>
      </c>
      <c r="K1285" s="4" t="s">
        <v>32</v>
      </c>
      <c r="L1285" s="4" t="s">
        <v>111</v>
      </c>
      <c r="M1285" s="4" t="s">
        <v>131</v>
      </c>
      <c r="N1285" s="4" t="s">
        <v>41</v>
      </c>
      <c r="O1285" s="4" t="s">
        <v>483</v>
      </c>
      <c r="P1285" s="4" t="s">
        <v>484</v>
      </c>
      <c r="Q1285" s="4" t="s">
        <v>5084</v>
      </c>
      <c r="R1285" s="4">
        <v>92.4</v>
      </c>
      <c r="S1285" s="4">
        <v>0</v>
      </c>
      <c r="T1285" s="4">
        <v>0</v>
      </c>
      <c r="U1285" s="4">
        <v>0</v>
      </c>
      <c r="V1285" s="4">
        <v>0</v>
      </c>
      <c r="W1285" s="4">
        <v>1</v>
      </c>
      <c r="X1285" s="5">
        <v>0</v>
      </c>
      <c r="Z1285" s="3">
        <f t="shared" si="216"/>
        <v>4.0000000000000002E-4</v>
      </c>
      <c r="AA1285" s="4">
        <f t="shared" si="216"/>
        <v>4.0000000000000002E-4</v>
      </c>
      <c r="AB1285" s="4">
        <f t="shared" si="216"/>
        <v>4.0000000000000002E-4</v>
      </c>
      <c r="AC1285" s="4">
        <f t="shared" si="215"/>
        <v>4.0000000000000002E-4</v>
      </c>
      <c r="AD1285" s="4">
        <f t="shared" si="215"/>
        <v>5.8112660749864162E-4</v>
      </c>
      <c r="AE1285" s="5">
        <f t="shared" si="215"/>
        <v>4.0000000000000002E-4</v>
      </c>
      <c r="AF1285"/>
      <c r="AG1285" s="3">
        <f t="shared" si="221"/>
        <v>4.0000000000000002E-4</v>
      </c>
      <c r="AH1285" s="5">
        <f t="shared" si="222"/>
        <v>4.6037553583288052E-4</v>
      </c>
      <c r="AI1285"/>
      <c r="AJ1285" s="3">
        <f t="shared" si="223"/>
        <v>0.42264973081037438</v>
      </c>
      <c r="AK1285" s="4">
        <f t="shared" si="217"/>
        <v>0.42264973081037438</v>
      </c>
      <c r="AL1285" s="4">
        <f t="shared" si="224"/>
        <v>1</v>
      </c>
      <c r="AM1285" s="4">
        <f t="shared" si="218"/>
        <v>1.1509388395822013</v>
      </c>
      <c r="AN1285" s="4">
        <f t="shared" si="219"/>
        <v>0</v>
      </c>
      <c r="AO1285" s="4" t="str">
        <f t="shared" si="220"/>
        <v>K00794</v>
      </c>
      <c r="AP1285" s="16" t="str">
        <f t="shared" si="225"/>
        <v>#00FF00</v>
      </c>
    </row>
    <row r="1286" spans="1:42" x14ac:dyDescent="0.35">
      <c r="A1286" s="3" t="s">
        <v>5085</v>
      </c>
      <c r="B1286" s="4"/>
      <c r="C1286" s="4"/>
      <c r="D1286" s="23" t="s">
        <v>32</v>
      </c>
      <c r="E1286" s="4" t="s">
        <v>33</v>
      </c>
      <c r="F1286" s="4" t="s">
        <v>34</v>
      </c>
      <c r="G1286" s="4" t="s">
        <v>549</v>
      </c>
      <c r="H1286" s="4" t="s">
        <v>549</v>
      </c>
      <c r="I1286" s="4" t="s">
        <v>549</v>
      </c>
      <c r="J1286" s="4" t="s">
        <v>549</v>
      </c>
      <c r="K1286" s="4" t="s">
        <v>549</v>
      </c>
      <c r="L1286" s="4" t="s">
        <v>549</v>
      </c>
      <c r="M1286" s="4" t="s">
        <v>284</v>
      </c>
      <c r="N1286" s="4" t="s">
        <v>41</v>
      </c>
      <c r="O1286" s="4" t="s">
        <v>5086</v>
      </c>
      <c r="P1286" s="4" t="s">
        <v>5087</v>
      </c>
      <c r="Q1286" s="4" t="s">
        <v>5088</v>
      </c>
      <c r="R1286" s="4">
        <v>82.9</v>
      </c>
      <c r="S1286" s="4">
        <v>0</v>
      </c>
      <c r="T1286" s="4">
        <v>0</v>
      </c>
      <c r="U1286" s="4">
        <v>0</v>
      </c>
      <c r="V1286" s="4">
        <v>0</v>
      </c>
      <c r="W1286" s="4">
        <v>0</v>
      </c>
      <c r="X1286" s="5">
        <v>1</v>
      </c>
      <c r="Z1286" s="3">
        <f t="shared" si="216"/>
        <v>4.0000000000000002E-4</v>
      </c>
      <c r="AA1286" s="4">
        <f t="shared" si="216"/>
        <v>4.0000000000000002E-4</v>
      </c>
      <c r="AB1286" s="4">
        <f t="shared" si="216"/>
        <v>4.0000000000000002E-4</v>
      </c>
      <c r="AC1286" s="4">
        <f t="shared" si="215"/>
        <v>4.0000000000000002E-4</v>
      </c>
      <c r="AD1286" s="4">
        <f t="shared" si="215"/>
        <v>4.0000000000000002E-4</v>
      </c>
      <c r="AE1286" s="5">
        <f t="shared" si="215"/>
        <v>5.5720798616569727E-4</v>
      </c>
      <c r="AF1286"/>
      <c r="AG1286" s="3">
        <f t="shared" si="221"/>
        <v>4.0000000000000002E-4</v>
      </c>
      <c r="AH1286" s="5">
        <f t="shared" si="222"/>
        <v>4.5240266205523244E-4</v>
      </c>
      <c r="AI1286"/>
      <c r="AJ1286" s="3">
        <f t="shared" si="223"/>
        <v>0.42264973081037416</v>
      </c>
      <c r="AK1286" s="4">
        <f t="shared" si="217"/>
        <v>0.42264973081037416</v>
      </c>
      <c r="AL1286" s="4">
        <f t="shared" si="224"/>
        <v>1</v>
      </c>
      <c r="AM1286" s="4">
        <f t="shared" si="218"/>
        <v>1.1310066551380811</v>
      </c>
      <c r="AN1286" s="4">
        <f t="shared" si="219"/>
        <v>0</v>
      </c>
      <c r="AO1286" s="4">
        <f t="shared" si="220"/>
        <v>0</v>
      </c>
      <c r="AP1286" s="16" t="str">
        <f t="shared" si="225"/>
        <v>#00FF00</v>
      </c>
    </row>
    <row r="1287" spans="1:42" x14ac:dyDescent="0.35">
      <c r="A1287" s="3" t="s">
        <v>5089</v>
      </c>
      <c r="B1287" s="4" t="s">
        <v>5090</v>
      </c>
      <c r="C1287" s="4"/>
      <c r="D1287" s="23" t="s">
        <v>32</v>
      </c>
      <c r="E1287" s="4" t="s">
        <v>101</v>
      </c>
      <c r="F1287" s="4" t="s">
        <v>34</v>
      </c>
      <c r="G1287" s="4"/>
      <c r="H1287" s="4"/>
      <c r="I1287" s="4"/>
      <c r="J1287" s="4"/>
      <c r="K1287" s="4"/>
      <c r="L1287" s="4"/>
      <c r="M1287" s="4" t="s">
        <v>56</v>
      </c>
      <c r="N1287" s="4" t="s">
        <v>41</v>
      </c>
      <c r="O1287" s="4" t="s">
        <v>5091</v>
      </c>
      <c r="P1287" s="4" t="s">
        <v>5092</v>
      </c>
      <c r="Q1287" s="4" t="s">
        <v>5093</v>
      </c>
      <c r="R1287" s="4">
        <v>75.599999999999994</v>
      </c>
      <c r="S1287" s="4">
        <v>0</v>
      </c>
      <c r="T1287" s="4">
        <v>0</v>
      </c>
      <c r="U1287" s="4">
        <v>0</v>
      </c>
      <c r="V1287" s="4">
        <v>0</v>
      </c>
      <c r="W1287" s="4">
        <v>0</v>
      </c>
      <c r="X1287" s="5">
        <v>0</v>
      </c>
      <c r="Z1287" s="3">
        <f t="shared" si="216"/>
        <v>4.0000000000000002E-4</v>
      </c>
      <c r="AA1287" s="4">
        <f t="shared" si="216"/>
        <v>4.0000000000000002E-4</v>
      </c>
      <c r="AB1287" s="4">
        <f t="shared" si="216"/>
        <v>4.0000000000000002E-4</v>
      </c>
      <c r="AC1287" s="4">
        <f t="shared" si="215"/>
        <v>4.0000000000000002E-4</v>
      </c>
      <c r="AD1287" s="4">
        <f t="shared" si="215"/>
        <v>4.0000000000000002E-4</v>
      </c>
      <c r="AE1287" s="5">
        <f t="shared" si="215"/>
        <v>4.0000000000000002E-4</v>
      </c>
      <c r="AF1287"/>
      <c r="AG1287" s="3">
        <f t="shared" si="221"/>
        <v>4.0000000000000002E-4</v>
      </c>
      <c r="AH1287" s="5">
        <f t="shared" si="222"/>
        <v>4.0000000000000002E-4</v>
      </c>
      <c r="AI1287"/>
      <c r="AJ1287" s="3" t="e">
        <f t="shared" si="223"/>
        <v>#DIV/0!</v>
      </c>
      <c r="AK1287" s="4">
        <f t="shared" si="217"/>
        <v>1</v>
      </c>
      <c r="AL1287" s="4">
        <f t="shared" si="224"/>
        <v>1</v>
      </c>
      <c r="AM1287" s="4">
        <f t="shared" si="218"/>
        <v>1</v>
      </c>
      <c r="AN1287" s="4">
        <f t="shared" si="219"/>
        <v>0</v>
      </c>
      <c r="AO1287" s="4" t="str">
        <f t="shared" si="220"/>
        <v>K15342</v>
      </c>
      <c r="AP1287" s="16" t="str">
        <f t="shared" si="225"/>
        <v>#00FF00</v>
      </c>
    </row>
    <row r="1288" spans="1:42" x14ac:dyDescent="0.35">
      <c r="A1288" s="3" t="s">
        <v>5094</v>
      </c>
      <c r="B1288" s="4" t="s">
        <v>5095</v>
      </c>
      <c r="C1288" s="4" t="s">
        <v>5096</v>
      </c>
      <c r="D1288" s="23" t="s">
        <v>32</v>
      </c>
      <c r="E1288" s="4" t="s">
        <v>33</v>
      </c>
      <c r="F1288" s="4" t="s">
        <v>34</v>
      </c>
      <c r="G1288" s="4" t="s">
        <v>549</v>
      </c>
      <c r="H1288" s="4" t="s">
        <v>549</v>
      </c>
      <c r="I1288" s="4" t="s">
        <v>549</v>
      </c>
      <c r="J1288" s="4" t="s">
        <v>549</v>
      </c>
      <c r="K1288" s="4" t="s">
        <v>549</v>
      </c>
      <c r="L1288" s="4" t="s">
        <v>549</v>
      </c>
      <c r="M1288" s="4" t="s">
        <v>150</v>
      </c>
      <c r="N1288" s="4" t="s">
        <v>41</v>
      </c>
      <c r="O1288" s="4" t="s">
        <v>5097</v>
      </c>
      <c r="P1288" s="4" t="s">
        <v>5098</v>
      </c>
      <c r="Q1288" s="4" t="s">
        <v>5099</v>
      </c>
      <c r="R1288" s="4">
        <v>90.6</v>
      </c>
      <c r="S1288" s="4">
        <v>0</v>
      </c>
      <c r="T1288" s="4">
        <v>0</v>
      </c>
      <c r="U1288" s="4">
        <v>0</v>
      </c>
      <c r="V1288" s="4">
        <v>19</v>
      </c>
      <c r="W1288" s="4">
        <v>39</v>
      </c>
      <c r="X1288" s="5">
        <v>39</v>
      </c>
      <c r="Z1288" s="3">
        <f t="shared" si="216"/>
        <v>4.0000000000000002E-4</v>
      </c>
      <c r="AA1288" s="4">
        <f t="shared" si="216"/>
        <v>4.0000000000000002E-4</v>
      </c>
      <c r="AB1288" s="4">
        <f t="shared" si="216"/>
        <v>4.0000000000000002E-4</v>
      </c>
      <c r="AC1288" s="4">
        <f t="shared" si="215"/>
        <v>9.0167800453514729E-3</v>
      </c>
      <c r="AD1288" s="4">
        <f t="shared" si="215"/>
        <v>7.4639376924470211E-3</v>
      </c>
      <c r="AE1288" s="5">
        <f t="shared" si="215"/>
        <v>6.5311114604621918E-3</v>
      </c>
      <c r="AF1288"/>
      <c r="AG1288" s="3">
        <f t="shared" si="221"/>
        <v>4.0000000000000002E-4</v>
      </c>
      <c r="AH1288" s="5">
        <f t="shared" si="222"/>
        <v>7.6706097327535619E-3</v>
      </c>
      <c r="AI1288"/>
      <c r="AJ1288" s="3">
        <f t="shared" si="223"/>
        <v>9.7962540874210659E-3</v>
      </c>
      <c r="AK1288" s="4">
        <f t="shared" si="217"/>
        <v>9.7962540874210659E-3</v>
      </c>
      <c r="AL1288" s="4">
        <f t="shared" si="224"/>
        <v>9.7962540874210659E-3</v>
      </c>
      <c r="AM1288" s="4">
        <f t="shared" si="218"/>
        <v>19.176524331883904</v>
      </c>
      <c r="AN1288" s="4">
        <f t="shared" si="219"/>
        <v>4.2612693562475279</v>
      </c>
      <c r="AO1288" s="4" t="str">
        <f t="shared" si="220"/>
        <v>K01007</v>
      </c>
      <c r="AP1288" s="16" t="str">
        <f t="shared" si="225"/>
        <v>#FF8000</v>
      </c>
    </row>
    <row r="1289" spans="1:42" x14ac:dyDescent="0.35">
      <c r="A1289" s="3" t="s">
        <v>5100</v>
      </c>
      <c r="B1289" s="4" t="s">
        <v>5101</v>
      </c>
      <c r="C1289" s="4"/>
      <c r="D1289" s="23" t="s">
        <v>32</v>
      </c>
      <c r="E1289" s="4" t="s">
        <v>33</v>
      </c>
      <c r="F1289" s="4" t="s">
        <v>34</v>
      </c>
      <c r="G1289" s="4" t="s">
        <v>35</v>
      </c>
      <c r="H1289" s="4" t="s">
        <v>36</v>
      </c>
      <c r="I1289" s="4" t="s">
        <v>37</v>
      </c>
      <c r="J1289" s="4" t="s">
        <v>38</v>
      </c>
      <c r="K1289" s="4" t="s">
        <v>32</v>
      </c>
      <c r="L1289" s="4" t="s">
        <v>39</v>
      </c>
      <c r="M1289" s="4" t="s">
        <v>112</v>
      </c>
      <c r="N1289" s="4" t="s">
        <v>41</v>
      </c>
      <c r="O1289" s="4" t="s">
        <v>5102</v>
      </c>
      <c r="P1289" s="4" t="s">
        <v>5103</v>
      </c>
      <c r="Q1289" s="4" t="s">
        <v>5104</v>
      </c>
      <c r="R1289" s="4">
        <v>82.9</v>
      </c>
      <c r="S1289" s="4">
        <v>0</v>
      </c>
      <c r="T1289" s="4">
        <v>0</v>
      </c>
      <c r="U1289" s="4">
        <v>0</v>
      </c>
      <c r="V1289" s="4">
        <v>7</v>
      </c>
      <c r="W1289" s="4">
        <v>15</v>
      </c>
      <c r="X1289" s="5">
        <v>17</v>
      </c>
      <c r="Z1289" s="3">
        <f t="shared" si="216"/>
        <v>4.0000000000000002E-4</v>
      </c>
      <c r="AA1289" s="4">
        <f t="shared" si="216"/>
        <v>4.0000000000000002E-4</v>
      </c>
      <c r="AB1289" s="4">
        <f t="shared" si="216"/>
        <v>4.0000000000000002E-4</v>
      </c>
      <c r="AC1289" s="4">
        <f t="shared" si="215"/>
        <v>3.5746031746031748E-3</v>
      </c>
      <c r="AD1289" s="4">
        <f t="shared" si="215"/>
        <v>3.1168991124796235E-3</v>
      </c>
      <c r="AE1289" s="5">
        <f t="shared" si="215"/>
        <v>3.072535764816853E-3</v>
      </c>
      <c r="AF1289"/>
      <c r="AG1289" s="3">
        <f t="shared" si="221"/>
        <v>4.0000000000000002E-4</v>
      </c>
      <c r="AH1289" s="5">
        <f t="shared" si="222"/>
        <v>3.2546793506332172E-3</v>
      </c>
      <c r="AI1289"/>
      <c r="AJ1289" s="3">
        <f t="shared" si="223"/>
        <v>3.145144848111616E-3</v>
      </c>
      <c r="AK1289" s="4">
        <f t="shared" si="217"/>
        <v>3.145144848111616E-3</v>
      </c>
      <c r="AL1289" s="4">
        <f t="shared" si="224"/>
        <v>3.145144848111616E-3</v>
      </c>
      <c r="AM1289" s="4">
        <f t="shared" si="218"/>
        <v>8.136698376583043</v>
      </c>
      <c r="AN1289" s="4">
        <f t="shared" si="219"/>
        <v>3.0244435116920685</v>
      </c>
      <c r="AO1289" s="4" t="str">
        <f t="shared" si="220"/>
        <v>K03110</v>
      </c>
      <c r="AP1289" s="16" t="str">
        <f t="shared" si="225"/>
        <v>#FF8000</v>
      </c>
    </row>
    <row r="1290" spans="1:42" x14ac:dyDescent="0.35">
      <c r="A1290" s="3" t="s">
        <v>5105</v>
      </c>
      <c r="B1290" s="4"/>
      <c r="C1290" s="4"/>
      <c r="D1290" s="23" t="s">
        <v>32</v>
      </c>
      <c r="E1290" s="4" t="s">
        <v>101</v>
      </c>
      <c r="F1290" s="4" t="s">
        <v>34</v>
      </c>
      <c r="G1290" s="4"/>
      <c r="H1290" s="4"/>
      <c r="I1290" s="4"/>
      <c r="J1290" s="4"/>
      <c r="K1290" s="4"/>
      <c r="L1290" s="4"/>
      <c r="M1290" s="4" t="s">
        <v>392</v>
      </c>
      <c r="N1290" s="4" t="s">
        <v>41</v>
      </c>
      <c r="O1290" s="4" t="s">
        <v>50</v>
      </c>
      <c r="P1290" s="4" t="s">
        <v>50</v>
      </c>
      <c r="Q1290" s="4" t="s">
        <v>103</v>
      </c>
      <c r="R1290" s="4">
        <v>79.400000000000006</v>
      </c>
      <c r="S1290" s="4">
        <v>0</v>
      </c>
      <c r="T1290" s="4">
        <v>0</v>
      </c>
      <c r="U1290" s="4">
        <v>0</v>
      </c>
      <c r="V1290" s="4">
        <v>0</v>
      </c>
      <c r="W1290" s="4">
        <v>0</v>
      </c>
      <c r="X1290" s="5">
        <v>0</v>
      </c>
      <c r="Z1290" s="3">
        <f t="shared" si="216"/>
        <v>4.0000000000000002E-4</v>
      </c>
      <c r="AA1290" s="4">
        <f t="shared" si="216"/>
        <v>4.0000000000000002E-4</v>
      </c>
      <c r="AB1290" s="4">
        <f t="shared" si="216"/>
        <v>4.0000000000000002E-4</v>
      </c>
      <c r="AC1290" s="4">
        <f t="shared" si="215"/>
        <v>4.0000000000000002E-4</v>
      </c>
      <c r="AD1290" s="4">
        <f t="shared" si="215"/>
        <v>4.0000000000000002E-4</v>
      </c>
      <c r="AE1290" s="5">
        <f t="shared" si="215"/>
        <v>4.0000000000000002E-4</v>
      </c>
      <c r="AF1290"/>
      <c r="AG1290" s="3">
        <f t="shared" si="221"/>
        <v>4.0000000000000002E-4</v>
      </c>
      <c r="AH1290" s="5">
        <f t="shared" si="222"/>
        <v>4.0000000000000002E-4</v>
      </c>
      <c r="AI1290"/>
      <c r="AJ1290" s="3" t="e">
        <f t="shared" si="223"/>
        <v>#DIV/0!</v>
      </c>
      <c r="AK1290" s="4">
        <f t="shared" si="217"/>
        <v>1</v>
      </c>
      <c r="AL1290" s="4">
        <f t="shared" si="224"/>
        <v>1</v>
      </c>
      <c r="AM1290" s="4">
        <f t="shared" si="218"/>
        <v>1</v>
      </c>
      <c r="AN1290" s="4">
        <f t="shared" si="219"/>
        <v>0</v>
      </c>
      <c r="AO1290" s="4">
        <f t="shared" si="220"/>
        <v>0</v>
      </c>
      <c r="AP1290" s="16" t="str">
        <f t="shared" si="225"/>
        <v>#00FF00</v>
      </c>
    </row>
    <row r="1291" spans="1:42" x14ac:dyDescent="0.35">
      <c r="A1291" s="3" t="s">
        <v>5106</v>
      </c>
      <c r="B1291" s="4" t="s">
        <v>5107</v>
      </c>
      <c r="C1291" s="4" t="s">
        <v>5108</v>
      </c>
      <c r="D1291" s="23" t="s">
        <v>32</v>
      </c>
      <c r="E1291" s="4" t="s">
        <v>33</v>
      </c>
      <c r="F1291" s="4" t="s">
        <v>34</v>
      </c>
      <c r="G1291" s="4" t="s">
        <v>549</v>
      </c>
      <c r="H1291" s="4" t="s">
        <v>549</v>
      </c>
      <c r="I1291" s="4" t="s">
        <v>549</v>
      </c>
      <c r="J1291" s="4" t="s">
        <v>549</v>
      </c>
      <c r="K1291" s="4" t="s">
        <v>549</v>
      </c>
      <c r="L1291" s="4" t="s">
        <v>549</v>
      </c>
      <c r="M1291" s="4" t="s">
        <v>367</v>
      </c>
      <c r="N1291" s="4" t="s">
        <v>41</v>
      </c>
      <c r="O1291" s="4" t="s">
        <v>5109</v>
      </c>
      <c r="P1291" s="4" t="s">
        <v>5110</v>
      </c>
      <c r="Q1291" s="4" t="s">
        <v>5111</v>
      </c>
      <c r="R1291" s="4">
        <v>89.8</v>
      </c>
      <c r="S1291" s="4">
        <v>0</v>
      </c>
      <c r="T1291" s="4">
        <v>0</v>
      </c>
      <c r="U1291" s="4">
        <v>0</v>
      </c>
      <c r="V1291" s="4">
        <v>0</v>
      </c>
      <c r="W1291" s="4">
        <v>6</v>
      </c>
      <c r="X1291" s="5">
        <v>9</v>
      </c>
      <c r="Z1291" s="3">
        <f t="shared" si="216"/>
        <v>4.0000000000000002E-4</v>
      </c>
      <c r="AA1291" s="4">
        <f t="shared" si="216"/>
        <v>4.0000000000000002E-4</v>
      </c>
      <c r="AB1291" s="4">
        <f t="shared" si="216"/>
        <v>4.0000000000000002E-4</v>
      </c>
      <c r="AC1291" s="4">
        <f t="shared" si="215"/>
        <v>4.0000000000000002E-4</v>
      </c>
      <c r="AD1291" s="4">
        <f t="shared" si="215"/>
        <v>1.4867596449918493E-3</v>
      </c>
      <c r="AE1291" s="5">
        <f t="shared" si="215"/>
        <v>1.814871875491275E-3</v>
      </c>
      <c r="AF1291"/>
      <c r="AG1291" s="3">
        <f t="shared" si="221"/>
        <v>4.0000000000000002E-4</v>
      </c>
      <c r="AH1291" s="5">
        <f t="shared" si="222"/>
        <v>1.2338771734943747E-3</v>
      </c>
      <c r="AI1291"/>
      <c r="AJ1291" s="3">
        <f t="shared" si="223"/>
        <v>0.19043708537264903</v>
      </c>
      <c r="AK1291" s="4">
        <f t="shared" si="217"/>
        <v>0.19043708537264903</v>
      </c>
      <c r="AL1291" s="4">
        <f t="shared" si="224"/>
        <v>1</v>
      </c>
      <c r="AM1291" s="4">
        <f t="shared" si="218"/>
        <v>3.0846929337359366</v>
      </c>
      <c r="AN1291" s="4">
        <f t="shared" si="219"/>
        <v>0</v>
      </c>
      <c r="AO1291" s="4" t="str">
        <f t="shared" si="220"/>
        <v>K01869</v>
      </c>
      <c r="AP1291" s="16" t="str">
        <f t="shared" si="225"/>
        <v>#00FF00</v>
      </c>
    </row>
    <row r="1292" spans="1:42" x14ac:dyDescent="0.35">
      <c r="A1292" s="3" t="s">
        <v>5112</v>
      </c>
      <c r="B1292" s="4" t="s">
        <v>5113</v>
      </c>
      <c r="C1292" s="4" t="s">
        <v>5114</v>
      </c>
      <c r="D1292" s="23" t="s">
        <v>32</v>
      </c>
      <c r="E1292" s="4" t="s">
        <v>101</v>
      </c>
      <c r="F1292" s="4" t="s">
        <v>34</v>
      </c>
      <c r="G1292" s="4"/>
      <c r="H1292" s="4"/>
      <c r="I1292" s="4"/>
      <c r="J1292" s="4"/>
      <c r="K1292" s="4"/>
      <c r="L1292" s="4"/>
      <c r="M1292" s="4" t="s">
        <v>354</v>
      </c>
      <c r="N1292" s="4" t="s">
        <v>41</v>
      </c>
      <c r="O1292" s="4" t="s">
        <v>2322</v>
      </c>
      <c r="P1292" s="4" t="s">
        <v>2323</v>
      </c>
      <c r="Q1292" s="4" t="s">
        <v>5115</v>
      </c>
      <c r="R1292" s="4">
        <v>86.8</v>
      </c>
      <c r="S1292" s="4">
        <v>0</v>
      </c>
      <c r="T1292" s="4">
        <v>1</v>
      </c>
      <c r="U1292" s="4">
        <v>1</v>
      </c>
      <c r="V1292" s="4">
        <v>0</v>
      </c>
      <c r="W1292" s="4">
        <v>2</v>
      </c>
      <c r="X1292" s="5">
        <v>3</v>
      </c>
      <c r="Z1292" s="3">
        <f t="shared" si="216"/>
        <v>4.0000000000000002E-4</v>
      </c>
      <c r="AA1292" s="4">
        <f t="shared" si="216"/>
        <v>8.9470085470085472E-3</v>
      </c>
      <c r="AB1292" s="4">
        <f t="shared" si="216"/>
        <v>7.9187969924812019E-3</v>
      </c>
      <c r="AC1292" s="4">
        <f t="shared" si="215"/>
        <v>4.0000000000000002E-4</v>
      </c>
      <c r="AD1292" s="4">
        <f t="shared" si="215"/>
        <v>7.6225321499728306E-4</v>
      </c>
      <c r="AE1292" s="5">
        <f t="shared" si="215"/>
        <v>8.7162395849709167E-4</v>
      </c>
      <c r="AF1292"/>
      <c r="AG1292" s="3">
        <f t="shared" si="221"/>
        <v>5.7552685131632489E-3</v>
      </c>
      <c r="AH1292" s="5">
        <f t="shared" si="222"/>
        <v>6.7795905783145816E-4</v>
      </c>
      <c r="AI1292"/>
      <c r="AJ1292" s="3">
        <f t="shared" si="223"/>
        <v>0.18577102769693232</v>
      </c>
      <c r="AK1292" s="4">
        <f t="shared" si="217"/>
        <v>0.18577102769693232</v>
      </c>
      <c r="AL1292" s="4">
        <f t="shared" si="224"/>
        <v>1</v>
      </c>
      <c r="AM1292" s="4">
        <f t="shared" si="218"/>
        <v>0.11779798914348721</v>
      </c>
      <c r="AN1292" s="4">
        <f t="shared" si="219"/>
        <v>0</v>
      </c>
      <c r="AO1292" s="4" t="str">
        <f t="shared" si="220"/>
        <v>K17870</v>
      </c>
      <c r="AP1292" s="16" t="str">
        <f t="shared" si="225"/>
        <v>#00FF00</v>
      </c>
    </row>
    <row r="1293" spans="1:42" x14ac:dyDescent="0.35">
      <c r="A1293" s="3" t="s">
        <v>5116</v>
      </c>
      <c r="B1293" s="4"/>
      <c r="C1293" s="4"/>
      <c r="D1293" s="23" t="s">
        <v>32</v>
      </c>
      <c r="E1293" s="4" t="s">
        <v>33</v>
      </c>
      <c r="F1293" s="4" t="s">
        <v>34</v>
      </c>
      <c r="G1293" s="4" t="s">
        <v>35</v>
      </c>
      <c r="H1293" s="4" t="s">
        <v>36</v>
      </c>
      <c r="I1293" s="4" t="s">
        <v>37</v>
      </c>
      <c r="J1293" s="4" t="s">
        <v>38</v>
      </c>
      <c r="K1293" s="4" t="s">
        <v>32</v>
      </c>
      <c r="L1293" s="4" t="s">
        <v>39</v>
      </c>
      <c r="M1293" s="4" t="s">
        <v>343</v>
      </c>
      <c r="N1293" s="4" t="s">
        <v>41</v>
      </c>
      <c r="O1293" s="4" t="s">
        <v>5117</v>
      </c>
      <c r="P1293" s="4" t="s">
        <v>5118</v>
      </c>
      <c r="Q1293" s="4" t="s">
        <v>51</v>
      </c>
      <c r="R1293" s="4">
        <v>78.900000000000006</v>
      </c>
      <c r="S1293" s="4">
        <v>0</v>
      </c>
      <c r="T1293" s="4">
        <v>0</v>
      </c>
      <c r="U1293" s="4">
        <v>0</v>
      </c>
      <c r="V1293" s="4">
        <v>0</v>
      </c>
      <c r="W1293" s="4">
        <v>0</v>
      </c>
      <c r="X1293" s="5">
        <v>0</v>
      </c>
      <c r="Z1293" s="3">
        <f t="shared" si="216"/>
        <v>4.0000000000000002E-4</v>
      </c>
      <c r="AA1293" s="4">
        <f t="shared" si="216"/>
        <v>4.0000000000000002E-4</v>
      </c>
      <c r="AB1293" s="4">
        <f t="shared" si="216"/>
        <v>4.0000000000000002E-4</v>
      </c>
      <c r="AC1293" s="4">
        <f t="shared" si="215"/>
        <v>4.0000000000000002E-4</v>
      </c>
      <c r="AD1293" s="4">
        <f t="shared" si="215"/>
        <v>4.0000000000000002E-4</v>
      </c>
      <c r="AE1293" s="5">
        <f t="shared" si="215"/>
        <v>4.0000000000000002E-4</v>
      </c>
      <c r="AF1293"/>
      <c r="AG1293" s="3">
        <f t="shared" si="221"/>
        <v>4.0000000000000002E-4</v>
      </c>
      <c r="AH1293" s="5">
        <f t="shared" si="222"/>
        <v>4.0000000000000002E-4</v>
      </c>
      <c r="AI1293"/>
      <c r="AJ1293" s="3" t="e">
        <f t="shared" si="223"/>
        <v>#DIV/0!</v>
      </c>
      <c r="AK1293" s="4">
        <f t="shared" si="217"/>
        <v>1</v>
      </c>
      <c r="AL1293" s="4">
        <f t="shared" si="224"/>
        <v>1</v>
      </c>
      <c r="AM1293" s="4">
        <f t="shared" si="218"/>
        <v>1</v>
      </c>
      <c r="AN1293" s="4">
        <f t="shared" si="219"/>
        <v>0</v>
      </c>
      <c r="AO1293" s="4">
        <f t="shared" si="220"/>
        <v>0</v>
      </c>
      <c r="AP1293" s="16" t="str">
        <f t="shared" si="225"/>
        <v>#00FF00</v>
      </c>
    </row>
    <row r="1294" spans="1:42" x14ac:dyDescent="0.35">
      <c r="A1294" s="3" t="s">
        <v>5119</v>
      </c>
      <c r="B1294" s="4"/>
      <c r="C1294" s="4"/>
      <c r="D1294" s="23" t="s">
        <v>32</v>
      </c>
      <c r="E1294" s="4" t="s">
        <v>101</v>
      </c>
      <c r="F1294" s="4" t="s">
        <v>34</v>
      </c>
      <c r="G1294" s="4"/>
      <c r="H1294" s="4"/>
      <c r="I1294" s="4"/>
      <c r="J1294" s="4"/>
      <c r="K1294" s="4"/>
      <c r="L1294" s="4"/>
      <c r="M1294" s="4" t="s">
        <v>79</v>
      </c>
      <c r="N1294" s="4" t="s">
        <v>41</v>
      </c>
      <c r="O1294" s="4" t="s">
        <v>50</v>
      </c>
      <c r="P1294" s="4" t="s">
        <v>50</v>
      </c>
      <c r="Q1294" s="4" t="s">
        <v>5120</v>
      </c>
      <c r="R1294" s="4">
        <v>63.6</v>
      </c>
      <c r="S1294" s="4">
        <v>0</v>
      </c>
      <c r="T1294" s="4">
        <v>0</v>
      </c>
      <c r="U1294" s="4">
        <v>0</v>
      </c>
      <c r="V1294" s="4">
        <v>1</v>
      </c>
      <c r="W1294" s="4">
        <v>4</v>
      </c>
      <c r="X1294" s="5">
        <v>4</v>
      </c>
      <c r="Z1294" s="3">
        <f t="shared" si="216"/>
        <v>4.0000000000000002E-4</v>
      </c>
      <c r="AA1294" s="4">
        <f t="shared" si="216"/>
        <v>4.0000000000000002E-4</v>
      </c>
      <c r="AB1294" s="4">
        <f t="shared" si="216"/>
        <v>4.0000000000000002E-4</v>
      </c>
      <c r="AC1294" s="4">
        <f t="shared" si="215"/>
        <v>8.5351473922902499E-4</v>
      </c>
      <c r="AD1294" s="4">
        <f t="shared" si="215"/>
        <v>1.1245064299945662E-3</v>
      </c>
      <c r="AE1294" s="5">
        <f t="shared" si="215"/>
        <v>1.028831944662789E-3</v>
      </c>
      <c r="AF1294"/>
      <c r="AG1294" s="3">
        <f t="shared" si="221"/>
        <v>4.0000000000000002E-4</v>
      </c>
      <c r="AH1294" s="5">
        <f t="shared" si="222"/>
        <v>1.0022843712954601E-3</v>
      </c>
      <c r="AI1294"/>
      <c r="AJ1294" s="3">
        <f t="shared" si="223"/>
        <v>1.6917032689556508E-2</v>
      </c>
      <c r="AK1294" s="4">
        <f t="shared" si="217"/>
        <v>1.6917032689556508E-2</v>
      </c>
      <c r="AL1294" s="4">
        <f t="shared" si="224"/>
        <v>1.6917032689556508E-2</v>
      </c>
      <c r="AM1294" s="4">
        <f t="shared" si="218"/>
        <v>2.50571092823865</v>
      </c>
      <c r="AN1294" s="4">
        <f t="shared" si="219"/>
        <v>1.3252199875042594</v>
      </c>
      <c r="AO1294" s="4">
        <f t="shared" si="220"/>
        <v>0</v>
      </c>
      <c r="AP1294" s="16" t="str">
        <f t="shared" si="225"/>
        <v>#FFFF00</v>
      </c>
    </row>
    <row r="1295" spans="1:42" x14ac:dyDescent="0.35">
      <c r="A1295" s="3" t="s">
        <v>5121</v>
      </c>
      <c r="B1295" s="4"/>
      <c r="C1295" s="4"/>
      <c r="D1295" s="23" t="s">
        <v>32</v>
      </c>
      <c r="E1295" s="4" t="s">
        <v>101</v>
      </c>
      <c r="F1295" s="4" t="s">
        <v>34</v>
      </c>
      <c r="G1295" s="4"/>
      <c r="H1295" s="4"/>
      <c r="I1295" s="4"/>
      <c r="J1295" s="4"/>
      <c r="K1295" s="4"/>
      <c r="L1295" s="4"/>
      <c r="M1295" s="4" t="s">
        <v>150</v>
      </c>
      <c r="N1295" s="4" t="s">
        <v>41</v>
      </c>
      <c r="O1295" s="4" t="s">
        <v>5122</v>
      </c>
      <c r="P1295" s="4" t="s">
        <v>5123</v>
      </c>
      <c r="Q1295" s="4" t="s">
        <v>5124</v>
      </c>
      <c r="R1295" s="4">
        <v>74.5</v>
      </c>
      <c r="S1295" s="4">
        <v>0</v>
      </c>
      <c r="T1295" s="4">
        <v>0</v>
      </c>
      <c r="U1295" s="4">
        <v>0</v>
      </c>
      <c r="V1295" s="4">
        <v>0</v>
      </c>
      <c r="W1295" s="4">
        <v>0</v>
      </c>
      <c r="X1295" s="5">
        <v>0</v>
      </c>
      <c r="Z1295" s="3">
        <f t="shared" si="216"/>
        <v>4.0000000000000002E-4</v>
      </c>
      <c r="AA1295" s="4">
        <f t="shared" si="216"/>
        <v>4.0000000000000002E-4</v>
      </c>
      <c r="AB1295" s="4">
        <f t="shared" si="216"/>
        <v>4.0000000000000002E-4</v>
      </c>
      <c r="AC1295" s="4">
        <f t="shared" si="215"/>
        <v>4.0000000000000002E-4</v>
      </c>
      <c r="AD1295" s="4">
        <f t="shared" si="215"/>
        <v>4.0000000000000002E-4</v>
      </c>
      <c r="AE1295" s="5">
        <f t="shared" si="215"/>
        <v>4.0000000000000002E-4</v>
      </c>
      <c r="AF1295"/>
      <c r="AG1295" s="3">
        <f t="shared" si="221"/>
        <v>4.0000000000000002E-4</v>
      </c>
      <c r="AH1295" s="5">
        <f t="shared" si="222"/>
        <v>4.0000000000000002E-4</v>
      </c>
      <c r="AI1295"/>
      <c r="AJ1295" s="3" t="e">
        <f t="shared" si="223"/>
        <v>#DIV/0!</v>
      </c>
      <c r="AK1295" s="4">
        <f t="shared" si="217"/>
        <v>1</v>
      </c>
      <c r="AL1295" s="4">
        <f t="shared" si="224"/>
        <v>1</v>
      </c>
      <c r="AM1295" s="4">
        <f t="shared" si="218"/>
        <v>1</v>
      </c>
      <c r="AN1295" s="4">
        <f t="shared" si="219"/>
        <v>0</v>
      </c>
      <c r="AO1295" s="4">
        <f t="shared" si="220"/>
        <v>0</v>
      </c>
      <c r="AP1295" s="16" t="str">
        <f t="shared" si="225"/>
        <v>#00FF00</v>
      </c>
    </row>
    <row r="1296" spans="1:42" x14ac:dyDescent="0.35">
      <c r="A1296" s="3" t="s">
        <v>5125</v>
      </c>
      <c r="B1296" s="4" t="s">
        <v>5126</v>
      </c>
      <c r="C1296" s="4" t="s">
        <v>5127</v>
      </c>
      <c r="D1296" s="23" t="s">
        <v>32</v>
      </c>
      <c r="E1296" s="4" t="s">
        <v>33</v>
      </c>
      <c r="F1296" s="4" t="s">
        <v>34</v>
      </c>
      <c r="G1296" s="4" t="s">
        <v>35</v>
      </c>
      <c r="H1296" s="4" t="s">
        <v>36</v>
      </c>
      <c r="I1296" s="4" t="s">
        <v>37</v>
      </c>
      <c r="J1296" s="4" t="s">
        <v>38</v>
      </c>
      <c r="K1296" s="4" t="s">
        <v>32</v>
      </c>
      <c r="L1296" s="4" t="s">
        <v>39</v>
      </c>
      <c r="M1296" s="4" t="s">
        <v>150</v>
      </c>
      <c r="N1296" s="4" t="s">
        <v>41</v>
      </c>
      <c r="O1296" s="4" t="s">
        <v>5128</v>
      </c>
      <c r="P1296" s="4" t="s">
        <v>5129</v>
      </c>
      <c r="Q1296" s="4" t="s">
        <v>5130</v>
      </c>
      <c r="R1296" s="4">
        <v>85.4</v>
      </c>
      <c r="S1296" s="4">
        <v>0</v>
      </c>
      <c r="T1296" s="4">
        <v>0</v>
      </c>
      <c r="U1296" s="4">
        <v>0</v>
      </c>
      <c r="V1296" s="4">
        <v>0</v>
      </c>
      <c r="W1296" s="4">
        <v>2</v>
      </c>
      <c r="X1296" s="5">
        <v>7</v>
      </c>
      <c r="Z1296" s="3">
        <f t="shared" si="216"/>
        <v>4.0000000000000002E-4</v>
      </c>
      <c r="AA1296" s="4">
        <f t="shared" si="216"/>
        <v>4.0000000000000002E-4</v>
      </c>
      <c r="AB1296" s="4">
        <f t="shared" si="216"/>
        <v>4.0000000000000002E-4</v>
      </c>
      <c r="AC1296" s="4">
        <f t="shared" si="215"/>
        <v>4.0000000000000002E-4</v>
      </c>
      <c r="AD1296" s="4">
        <f t="shared" si="215"/>
        <v>7.6225321499728306E-4</v>
      </c>
      <c r="AE1296" s="5">
        <f t="shared" si="215"/>
        <v>1.5004559031598806E-3</v>
      </c>
      <c r="AF1296"/>
      <c r="AG1296" s="3">
        <f t="shared" si="221"/>
        <v>4.0000000000000002E-4</v>
      </c>
      <c r="AH1296" s="5">
        <f t="shared" si="222"/>
        <v>8.8756970605238794E-4</v>
      </c>
      <c r="AI1296"/>
      <c r="AJ1296" s="3">
        <f t="shared" si="223"/>
        <v>0.27107343876395618</v>
      </c>
      <c r="AK1296" s="4">
        <f t="shared" si="217"/>
        <v>0.27107343876395618</v>
      </c>
      <c r="AL1296" s="4">
        <f t="shared" si="224"/>
        <v>1</v>
      </c>
      <c r="AM1296" s="4">
        <f t="shared" si="218"/>
        <v>2.21892426513097</v>
      </c>
      <c r="AN1296" s="4">
        <f t="shared" si="219"/>
        <v>0</v>
      </c>
      <c r="AO1296" s="4" t="str">
        <f t="shared" si="220"/>
        <v>K18933</v>
      </c>
      <c r="AP1296" s="16" t="str">
        <f t="shared" si="225"/>
        <v>#00FF00</v>
      </c>
    </row>
    <row r="1297" spans="1:42" x14ac:dyDescent="0.35">
      <c r="A1297" s="3" t="s">
        <v>5131</v>
      </c>
      <c r="B1297" s="4"/>
      <c r="C1297" s="4"/>
      <c r="D1297" s="23" t="s">
        <v>32</v>
      </c>
      <c r="E1297" s="4" t="s">
        <v>33</v>
      </c>
      <c r="F1297" s="4" t="s">
        <v>34</v>
      </c>
      <c r="G1297" s="4" t="s">
        <v>35</v>
      </c>
      <c r="H1297" s="4" t="s">
        <v>36</v>
      </c>
      <c r="I1297" s="4" t="s">
        <v>37</v>
      </c>
      <c r="J1297" s="4" t="s">
        <v>38</v>
      </c>
      <c r="K1297" s="4" t="s">
        <v>32</v>
      </c>
      <c r="L1297" s="4" t="s">
        <v>39</v>
      </c>
      <c r="M1297" s="4" t="s">
        <v>367</v>
      </c>
      <c r="N1297" s="4" t="s">
        <v>41</v>
      </c>
      <c r="O1297" s="4" t="s">
        <v>50</v>
      </c>
      <c r="P1297" s="4" t="s">
        <v>50</v>
      </c>
      <c r="Q1297" s="4" t="s">
        <v>5132</v>
      </c>
      <c r="R1297" s="4">
        <v>78.900000000000006</v>
      </c>
      <c r="S1297" s="4">
        <v>0</v>
      </c>
      <c r="T1297" s="4">
        <v>0</v>
      </c>
      <c r="U1297" s="4">
        <v>0</v>
      </c>
      <c r="V1297" s="4">
        <v>0</v>
      </c>
      <c r="W1297" s="4">
        <v>0</v>
      </c>
      <c r="X1297" s="5">
        <v>2</v>
      </c>
      <c r="Z1297" s="3">
        <f t="shared" si="216"/>
        <v>4.0000000000000002E-4</v>
      </c>
      <c r="AA1297" s="4">
        <f t="shared" si="216"/>
        <v>4.0000000000000002E-4</v>
      </c>
      <c r="AB1297" s="4">
        <f t="shared" si="216"/>
        <v>4.0000000000000002E-4</v>
      </c>
      <c r="AC1297" s="4">
        <f t="shared" si="215"/>
        <v>4.0000000000000002E-4</v>
      </c>
      <c r="AD1297" s="4">
        <f t="shared" si="215"/>
        <v>4.0000000000000002E-4</v>
      </c>
      <c r="AE1297" s="5">
        <f t="shared" si="215"/>
        <v>7.1441597233139447E-4</v>
      </c>
      <c r="AF1297"/>
      <c r="AG1297" s="3">
        <f t="shared" si="221"/>
        <v>4.0000000000000002E-4</v>
      </c>
      <c r="AH1297" s="5">
        <f t="shared" si="222"/>
        <v>5.048053241104648E-4</v>
      </c>
      <c r="AI1297"/>
      <c r="AJ1297" s="3">
        <f t="shared" si="223"/>
        <v>0.42264973081037438</v>
      </c>
      <c r="AK1297" s="4">
        <f t="shared" si="217"/>
        <v>0.42264973081037438</v>
      </c>
      <c r="AL1297" s="4">
        <f t="shared" si="224"/>
        <v>1</v>
      </c>
      <c r="AM1297" s="4">
        <f t="shared" si="218"/>
        <v>1.2620133102761619</v>
      </c>
      <c r="AN1297" s="4">
        <f t="shared" si="219"/>
        <v>0</v>
      </c>
      <c r="AO1297" s="4">
        <f t="shared" si="220"/>
        <v>0</v>
      </c>
      <c r="AP1297" s="16" t="str">
        <f t="shared" si="225"/>
        <v>#00FF00</v>
      </c>
    </row>
    <row r="1298" spans="1:42" x14ac:dyDescent="0.35">
      <c r="A1298" s="3" t="s">
        <v>5133</v>
      </c>
      <c r="B1298" s="4" t="s">
        <v>5134</v>
      </c>
      <c r="C1298" s="4" t="s">
        <v>5135</v>
      </c>
      <c r="D1298" s="23" t="s">
        <v>32</v>
      </c>
      <c r="E1298" s="4" t="s">
        <v>33</v>
      </c>
      <c r="F1298" s="4" t="s">
        <v>34</v>
      </c>
      <c r="G1298" s="4" t="s">
        <v>549</v>
      </c>
      <c r="H1298" s="4" t="s">
        <v>549</v>
      </c>
      <c r="I1298" s="4" t="s">
        <v>549</v>
      </c>
      <c r="J1298" s="4" t="s">
        <v>549</v>
      </c>
      <c r="K1298" s="4" t="s">
        <v>549</v>
      </c>
      <c r="L1298" s="4" t="s">
        <v>549</v>
      </c>
      <c r="M1298" s="4" t="s">
        <v>392</v>
      </c>
      <c r="N1298" s="4" t="s">
        <v>41</v>
      </c>
      <c r="O1298" s="4" t="s">
        <v>5136</v>
      </c>
      <c r="P1298" s="4" t="s">
        <v>5137</v>
      </c>
      <c r="Q1298" s="4" t="s">
        <v>5138</v>
      </c>
      <c r="R1298" s="4">
        <v>92.2</v>
      </c>
      <c r="S1298" s="4">
        <v>0</v>
      </c>
      <c r="T1298" s="4">
        <v>0</v>
      </c>
      <c r="U1298" s="4">
        <v>0</v>
      </c>
      <c r="V1298" s="4">
        <v>0</v>
      </c>
      <c r="W1298" s="4">
        <v>0</v>
      </c>
      <c r="X1298" s="5">
        <v>2</v>
      </c>
      <c r="Z1298" s="3">
        <f t="shared" si="216"/>
        <v>4.0000000000000002E-4</v>
      </c>
      <c r="AA1298" s="4">
        <f t="shared" si="216"/>
        <v>4.0000000000000002E-4</v>
      </c>
      <c r="AB1298" s="4">
        <f t="shared" si="216"/>
        <v>4.0000000000000002E-4</v>
      </c>
      <c r="AC1298" s="4">
        <f t="shared" si="215"/>
        <v>4.0000000000000002E-4</v>
      </c>
      <c r="AD1298" s="4">
        <f t="shared" si="215"/>
        <v>4.0000000000000002E-4</v>
      </c>
      <c r="AE1298" s="5">
        <f t="shared" si="215"/>
        <v>7.1441597233139447E-4</v>
      </c>
      <c r="AF1298"/>
      <c r="AG1298" s="3">
        <f t="shared" si="221"/>
        <v>4.0000000000000002E-4</v>
      </c>
      <c r="AH1298" s="5">
        <f t="shared" si="222"/>
        <v>5.048053241104648E-4</v>
      </c>
      <c r="AI1298"/>
      <c r="AJ1298" s="3">
        <f t="shared" si="223"/>
        <v>0.42264973081037438</v>
      </c>
      <c r="AK1298" s="4">
        <f t="shared" si="217"/>
        <v>0.42264973081037438</v>
      </c>
      <c r="AL1298" s="4">
        <f t="shared" si="224"/>
        <v>1</v>
      </c>
      <c r="AM1298" s="4">
        <f t="shared" si="218"/>
        <v>1.2620133102761619</v>
      </c>
      <c r="AN1298" s="4">
        <f t="shared" si="219"/>
        <v>0</v>
      </c>
      <c r="AO1298" s="4" t="str">
        <f t="shared" si="220"/>
        <v>K01585</v>
      </c>
      <c r="AP1298" s="16" t="str">
        <f t="shared" si="225"/>
        <v>#00FF00</v>
      </c>
    </row>
    <row r="1299" spans="1:42" x14ac:dyDescent="0.35">
      <c r="A1299" s="3" t="s">
        <v>5139</v>
      </c>
      <c r="B1299" s="4" t="s">
        <v>5140</v>
      </c>
      <c r="C1299" s="4" t="s">
        <v>5141</v>
      </c>
      <c r="D1299" s="23" t="s">
        <v>32</v>
      </c>
      <c r="E1299" s="4" t="s">
        <v>101</v>
      </c>
      <c r="F1299" s="4" t="s">
        <v>34</v>
      </c>
      <c r="G1299" s="4"/>
      <c r="H1299" s="4"/>
      <c r="I1299" s="4"/>
      <c r="J1299" s="4"/>
      <c r="K1299" s="4"/>
      <c r="L1299" s="4"/>
      <c r="M1299" s="4" t="s">
        <v>320</v>
      </c>
      <c r="N1299" s="4" t="s">
        <v>41</v>
      </c>
      <c r="O1299" s="4" t="s">
        <v>5142</v>
      </c>
      <c r="P1299" s="4" t="s">
        <v>5143</v>
      </c>
      <c r="Q1299" s="4" t="s">
        <v>5144</v>
      </c>
      <c r="R1299" s="4">
        <v>92.2</v>
      </c>
      <c r="S1299" s="4">
        <v>0</v>
      </c>
      <c r="T1299" s="4">
        <v>0</v>
      </c>
      <c r="U1299" s="4">
        <v>1</v>
      </c>
      <c r="V1299" s="4">
        <v>4</v>
      </c>
      <c r="W1299" s="4">
        <v>14</v>
      </c>
      <c r="X1299" s="5">
        <v>20</v>
      </c>
      <c r="Z1299" s="3">
        <f t="shared" si="216"/>
        <v>4.0000000000000002E-4</v>
      </c>
      <c r="AA1299" s="4">
        <f t="shared" si="216"/>
        <v>4.0000000000000002E-4</v>
      </c>
      <c r="AB1299" s="4">
        <f t="shared" si="216"/>
        <v>7.9187969924812019E-3</v>
      </c>
      <c r="AC1299" s="4">
        <f t="shared" si="215"/>
        <v>2.2140589569160998E-3</v>
      </c>
      <c r="AD1299" s="4">
        <f t="shared" si="215"/>
        <v>2.9357725049809821E-3</v>
      </c>
      <c r="AE1299" s="5">
        <f t="shared" si="215"/>
        <v>3.5441597233139446E-3</v>
      </c>
      <c r="AF1299"/>
      <c r="AG1299" s="3">
        <f t="shared" si="221"/>
        <v>2.9062656641604006E-3</v>
      </c>
      <c r="AH1299" s="5">
        <f t="shared" si="222"/>
        <v>2.897997061737009E-3</v>
      </c>
      <c r="AI1299"/>
      <c r="AJ1299" s="3">
        <f t="shared" si="223"/>
        <v>0.99733402183400832</v>
      </c>
      <c r="AK1299" s="4">
        <f t="shared" si="217"/>
        <v>0.99733402183400832</v>
      </c>
      <c r="AL1299" s="4">
        <f t="shared" si="224"/>
        <v>1</v>
      </c>
      <c r="AM1299" s="4">
        <f t="shared" si="218"/>
        <v>0.9971549048232724</v>
      </c>
      <c r="AN1299" s="4">
        <f t="shared" si="219"/>
        <v>0</v>
      </c>
      <c r="AO1299" s="4" t="str">
        <f t="shared" si="220"/>
        <v>K01955</v>
      </c>
      <c r="AP1299" s="16" t="str">
        <f t="shared" si="225"/>
        <v>#00FF00</v>
      </c>
    </row>
    <row r="1300" spans="1:42" x14ac:dyDescent="0.35">
      <c r="A1300" s="3" t="s">
        <v>5145</v>
      </c>
      <c r="B1300" s="4" t="s">
        <v>5146</v>
      </c>
      <c r="C1300" s="4"/>
      <c r="D1300" s="23" t="s">
        <v>32</v>
      </c>
      <c r="E1300" s="4" t="s">
        <v>33</v>
      </c>
      <c r="F1300" s="4" t="s">
        <v>34</v>
      </c>
      <c r="G1300" s="4" t="s">
        <v>35</v>
      </c>
      <c r="H1300" s="4" t="s">
        <v>36</v>
      </c>
      <c r="I1300" s="4" t="s">
        <v>37</v>
      </c>
      <c r="J1300" s="4" t="s">
        <v>38</v>
      </c>
      <c r="K1300" s="4" t="s">
        <v>32</v>
      </c>
      <c r="L1300" s="4" t="s">
        <v>111</v>
      </c>
      <c r="M1300" s="4" t="s">
        <v>284</v>
      </c>
      <c r="N1300" s="4" t="s">
        <v>41</v>
      </c>
      <c r="O1300" s="4" t="s">
        <v>50</v>
      </c>
      <c r="P1300" s="4" t="s">
        <v>50</v>
      </c>
      <c r="Q1300" s="4" t="s">
        <v>5147</v>
      </c>
      <c r="R1300" s="4">
        <v>77.599999999999994</v>
      </c>
      <c r="S1300" s="4">
        <v>0</v>
      </c>
      <c r="T1300" s="4">
        <v>0</v>
      </c>
      <c r="U1300" s="4">
        <v>0</v>
      </c>
      <c r="V1300" s="4">
        <v>0</v>
      </c>
      <c r="W1300" s="4">
        <v>0</v>
      </c>
      <c r="X1300" s="5">
        <v>1</v>
      </c>
      <c r="Z1300" s="3">
        <f t="shared" si="216"/>
        <v>4.0000000000000002E-4</v>
      </c>
      <c r="AA1300" s="4">
        <f t="shared" si="216"/>
        <v>4.0000000000000002E-4</v>
      </c>
      <c r="AB1300" s="4">
        <f t="shared" si="216"/>
        <v>4.0000000000000002E-4</v>
      </c>
      <c r="AC1300" s="4">
        <f t="shared" si="215"/>
        <v>4.0000000000000002E-4</v>
      </c>
      <c r="AD1300" s="4">
        <f t="shared" si="215"/>
        <v>4.0000000000000002E-4</v>
      </c>
      <c r="AE1300" s="5">
        <f t="shared" si="215"/>
        <v>5.5720798616569727E-4</v>
      </c>
      <c r="AF1300"/>
      <c r="AG1300" s="3">
        <f t="shared" si="221"/>
        <v>4.0000000000000002E-4</v>
      </c>
      <c r="AH1300" s="5">
        <f t="shared" si="222"/>
        <v>4.5240266205523244E-4</v>
      </c>
      <c r="AI1300"/>
      <c r="AJ1300" s="3">
        <f t="shared" si="223"/>
        <v>0.42264973081037416</v>
      </c>
      <c r="AK1300" s="4">
        <f t="shared" si="217"/>
        <v>0.42264973081037416</v>
      </c>
      <c r="AL1300" s="4">
        <f t="shared" si="224"/>
        <v>1</v>
      </c>
      <c r="AM1300" s="4">
        <f t="shared" si="218"/>
        <v>1.1310066551380811</v>
      </c>
      <c r="AN1300" s="4">
        <f t="shared" si="219"/>
        <v>0</v>
      </c>
      <c r="AO1300" s="4" t="str">
        <f t="shared" si="220"/>
        <v>K07129</v>
      </c>
      <c r="AP1300" s="16" t="str">
        <f t="shared" si="225"/>
        <v>#00FF00</v>
      </c>
    </row>
    <row r="1301" spans="1:42" x14ac:dyDescent="0.35">
      <c r="A1301" s="3" t="s">
        <v>5148</v>
      </c>
      <c r="B1301" s="4" t="s">
        <v>5149</v>
      </c>
      <c r="C1301" s="4"/>
      <c r="D1301" s="23" t="s">
        <v>32</v>
      </c>
      <c r="E1301" s="4" t="s">
        <v>33</v>
      </c>
      <c r="F1301" s="4" t="s">
        <v>34</v>
      </c>
      <c r="G1301" s="4" t="s">
        <v>35</v>
      </c>
      <c r="H1301" s="4" t="s">
        <v>36</v>
      </c>
      <c r="I1301" s="4" t="s">
        <v>37</v>
      </c>
      <c r="J1301" s="4" t="s">
        <v>38</v>
      </c>
      <c r="K1301" s="4" t="s">
        <v>32</v>
      </c>
      <c r="L1301" s="4" t="s">
        <v>39</v>
      </c>
      <c r="M1301" s="4" t="s">
        <v>175</v>
      </c>
      <c r="N1301" s="4" t="s">
        <v>41</v>
      </c>
      <c r="O1301" s="4" t="s">
        <v>2030</v>
      </c>
      <c r="P1301" s="4" t="s">
        <v>2031</v>
      </c>
      <c r="Q1301" s="4" t="s">
        <v>5150</v>
      </c>
      <c r="R1301" s="4">
        <v>92.3</v>
      </c>
      <c r="S1301" s="4">
        <v>0</v>
      </c>
      <c r="T1301" s="4">
        <v>0</v>
      </c>
      <c r="U1301" s="4">
        <v>0</v>
      </c>
      <c r="V1301" s="4">
        <v>1</v>
      </c>
      <c r="W1301" s="4">
        <v>0</v>
      </c>
      <c r="X1301" s="5">
        <v>1</v>
      </c>
      <c r="Z1301" s="3">
        <f t="shared" si="216"/>
        <v>4.0000000000000002E-4</v>
      </c>
      <c r="AA1301" s="4">
        <f t="shared" si="216"/>
        <v>4.0000000000000002E-4</v>
      </c>
      <c r="AB1301" s="4">
        <f t="shared" si="216"/>
        <v>4.0000000000000002E-4</v>
      </c>
      <c r="AC1301" s="4">
        <f t="shared" si="216"/>
        <v>8.5351473922902499E-4</v>
      </c>
      <c r="AD1301" s="4">
        <f t="shared" si="216"/>
        <v>4.0000000000000002E-4</v>
      </c>
      <c r="AE1301" s="5">
        <f t="shared" si="216"/>
        <v>5.5720798616569727E-4</v>
      </c>
      <c r="AF1301"/>
      <c r="AG1301" s="3">
        <f t="shared" si="221"/>
        <v>4.0000000000000002E-4</v>
      </c>
      <c r="AH1301" s="5">
        <f t="shared" si="222"/>
        <v>6.0357424179824078E-4</v>
      </c>
      <c r="AI1301"/>
      <c r="AJ1301" s="3">
        <f t="shared" si="223"/>
        <v>0.26539873887525789</v>
      </c>
      <c r="AK1301" s="4">
        <f t="shared" si="217"/>
        <v>0.26539873887525789</v>
      </c>
      <c r="AL1301" s="4">
        <f t="shared" si="224"/>
        <v>1</v>
      </c>
      <c r="AM1301" s="4">
        <f t="shared" si="218"/>
        <v>1.5089356044956019</v>
      </c>
      <c r="AN1301" s="4">
        <f t="shared" si="219"/>
        <v>0</v>
      </c>
      <c r="AO1301" s="4" t="str">
        <f t="shared" si="220"/>
        <v>K10725</v>
      </c>
      <c r="AP1301" s="16" t="str">
        <f t="shared" si="225"/>
        <v>#00FF00</v>
      </c>
    </row>
    <row r="1302" spans="1:42" x14ac:dyDescent="0.35">
      <c r="A1302" s="3" t="s">
        <v>5151</v>
      </c>
      <c r="B1302" s="4" t="s">
        <v>5152</v>
      </c>
      <c r="C1302" s="4" t="s">
        <v>5153</v>
      </c>
      <c r="D1302" s="23" t="s">
        <v>32</v>
      </c>
      <c r="E1302" s="4" t="s">
        <v>33</v>
      </c>
      <c r="F1302" s="4" t="s">
        <v>34</v>
      </c>
      <c r="G1302" s="4" t="s">
        <v>549</v>
      </c>
      <c r="H1302" s="4" t="s">
        <v>549</v>
      </c>
      <c r="I1302" s="4" t="s">
        <v>549</v>
      </c>
      <c r="J1302" s="4" t="s">
        <v>549</v>
      </c>
      <c r="K1302" s="4" t="s">
        <v>549</v>
      </c>
      <c r="L1302" s="4" t="s">
        <v>549</v>
      </c>
      <c r="M1302" s="4" t="s">
        <v>343</v>
      </c>
      <c r="N1302" s="4" t="s">
        <v>41</v>
      </c>
      <c r="O1302" s="4" t="s">
        <v>5154</v>
      </c>
      <c r="P1302" s="4" t="s">
        <v>5155</v>
      </c>
      <c r="Q1302" s="4" t="s">
        <v>5156</v>
      </c>
      <c r="R1302" s="4">
        <v>88.6</v>
      </c>
      <c r="S1302" s="4">
        <v>0</v>
      </c>
      <c r="T1302" s="4">
        <v>0</v>
      </c>
      <c r="U1302" s="4">
        <v>0</v>
      </c>
      <c r="V1302" s="4">
        <v>0</v>
      </c>
      <c r="W1302" s="4">
        <v>3</v>
      </c>
      <c r="X1302" s="5">
        <v>7</v>
      </c>
      <c r="Z1302" s="3">
        <f t="shared" ref="Z1302:AE1344" si="226">(S1302/S$1487)+0.0004</f>
        <v>4.0000000000000002E-4</v>
      </c>
      <c r="AA1302" s="4">
        <f t="shared" si="226"/>
        <v>4.0000000000000002E-4</v>
      </c>
      <c r="AB1302" s="4">
        <f t="shared" si="226"/>
        <v>4.0000000000000002E-4</v>
      </c>
      <c r="AC1302" s="4">
        <f t="shared" si="226"/>
        <v>4.0000000000000002E-4</v>
      </c>
      <c r="AD1302" s="4">
        <f t="shared" si="226"/>
        <v>9.4337982249592472E-4</v>
      </c>
      <c r="AE1302" s="5">
        <f t="shared" si="226"/>
        <v>1.5004559031598806E-3</v>
      </c>
      <c r="AF1302"/>
      <c r="AG1302" s="3">
        <f t="shared" si="221"/>
        <v>4.0000000000000002E-4</v>
      </c>
      <c r="AH1302" s="5">
        <f t="shared" si="222"/>
        <v>9.4794524188526838E-4</v>
      </c>
      <c r="AI1302"/>
      <c r="AJ1302" s="3">
        <f t="shared" si="223"/>
        <v>0.2267015849452223</v>
      </c>
      <c r="AK1302" s="4">
        <f t="shared" si="217"/>
        <v>0.2267015849452223</v>
      </c>
      <c r="AL1302" s="4">
        <f t="shared" si="224"/>
        <v>1</v>
      </c>
      <c r="AM1302" s="4">
        <f t="shared" si="218"/>
        <v>2.3698631047131706</v>
      </c>
      <c r="AN1302" s="4">
        <f t="shared" si="219"/>
        <v>0</v>
      </c>
      <c r="AO1302" s="4" t="str">
        <f t="shared" si="220"/>
        <v>K00688</v>
      </c>
      <c r="AP1302" s="16" t="str">
        <f t="shared" si="225"/>
        <v>#00FF00</v>
      </c>
    </row>
    <row r="1303" spans="1:42" x14ac:dyDescent="0.35">
      <c r="A1303" s="3" t="s">
        <v>5157</v>
      </c>
      <c r="B1303" s="4"/>
      <c r="C1303" s="4"/>
      <c r="D1303" s="23" t="s">
        <v>32</v>
      </c>
      <c r="E1303" s="4" t="s">
        <v>33</v>
      </c>
      <c r="F1303" s="4" t="s">
        <v>34</v>
      </c>
      <c r="G1303" s="4" t="s">
        <v>35</v>
      </c>
      <c r="H1303" s="4" t="s">
        <v>36</v>
      </c>
      <c r="I1303" s="4" t="s">
        <v>37</v>
      </c>
      <c r="J1303" s="4" t="s">
        <v>38</v>
      </c>
      <c r="K1303" s="4" t="s">
        <v>32</v>
      </c>
      <c r="L1303" s="4" t="s">
        <v>39</v>
      </c>
      <c r="M1303" s="4" t="s">
        <v>284</v>
      </c>
      <c r="N1303" s="4" t="s">
        <v>41</v>
      </c>
      <c r="O1303" s="4" t="s">
        <v>50</v>
      </c>
      <c r="P1303" s="4" t="s">
        <v>50</v>
      </c>
      <c r="Q1303" s="4" t="s">
        <v>5158</v>
      </c>
      <c r="R1303" s="4">
        <v>90.1</v>
      </c>
      <c r="S1303" s="4">
        <v>0</v>
      </c>
      <c r="T1303" s="4">
        <v>0</v>
      </c>
      <c r="U1303" s="4">
        <v>0</v>
      </c>
      <c r="V1303" s="4">
        <v>0</v>
      </c>
      <c r="W1303" s="4">
        <v>0</v>
      </c>
      <c r="X1303" s="5">
        <v>0</v>
      </c>
      <c r="Z1303" s="3">
        <f t="shared" si="226"/>
        <v>4.0000000000000002E-4</v>
      </c>
      <c r="AA1303" s="4">
        <f t="shared" si="226"/>
        <v>4.0000000000000002E-4</v>
      </c>
      <c r="AB1303" s="4">
        <f t="shared" si="226"/>
        <v>4.0000000000000002E-4</v>
      </c>
      <c r="AC1303" s="4">
        <f t="shared" si="226"/>
        <v>4.0000000000000002E-4</v>
      </c>
      <c r="AD1303" s="4">
        <f t="shared" si="226"/>
        <v>4.0000000000000002E-4</v>
      </c>
      <c r="AE1303" s="5">
        <f t="shared" si="226"/>
        <v>4.0000000000000002E-4</v>
      </c>
      <c r="AF1303"/>
      <c r="AG1303" s="3">
        <f t="shared" si="221"/>
        <v>4.0000000000000002E-4</v>
      </c>
      <c r="AH1303" s="5">
        <f t="shared" si="222"/>
        <v>4.0000000000000002E-4</v>
      </c>
      <c r="AI1303"/>
      <c r="AJ1303" s="3" t="e">
        <f t="shared" si="223"/>
        <v>#DIV/0!</v>
      </c>
      <c r="AK1303" s="4">
        <f t="shared" si="217"/>
        <v>1</v>
      </c>
      <c r="AL1303" s="4">
        <f t="shared" si="224"/>
        <v>1</v>
      </c>
      <c r="AM1303" s="4">
        <f t="shared" si="218"/>
        <v>1</v>
      </c>
      <c r="AN1303" s="4">
        <f t="shared" si="219"/>
        <v>0</v>
      </c>
      <c r="AO1303" s="4">
        <f t="shared" si="220"/>
        <v>0</v>
      </c>
      <c r="AP1303" s="16" t="str">
        <f t="shared" si="225"/>
        <v>#00FF00</v>
      </c>
    </row>
    <row r="1304" spans="1:42" x14ac:dyDescent="0.35">
      <c r="A1304" s="3" t="s">
        <v>5159</v>
      </c>
      <c r="B1304" s="4"/>
      <c r="C1304" s="4"/>
      <c r="D1304" s="23" t="s">
        <v>32</v>
      </c>
      <c r="E1304" s="4" t="s">
        <v>33</v>
      </c>
      <c r="F1304" s="4" t="s">
        <v>34</v>
      </c>
      <c r="G1304" s="4" t="s">
        <v>35</v>
      </c>
      <c r="H1304" s="4" t="s">
        <v>36</v>
      </c>
      <c r="I1304" s="4" t="s">
        <v>37</v>
      </c>
      <c r="J1304" s="4" t="s">
        <v>38</v>
      </c>
      <c r="K1304" s="4" t="s">
        <v>32</v>
      </c>
      <c r="L1304" s="4" t="s">
        <v>39</v>
      </c>
      <c r="M1304" s="4" t="s">
        <v>603</v>
      </c>
      <c r="N1304" s="4" t="s">
        <v>41</v>
      </c>
      <c r="O1304" s="4" t="s">
        <v>5160</v>
      </c>
      <c r="P1304" s="4" t="s">
        <v>5161</v>
      </c>
      <c r="Q1304" s="4" t="s">
        <v>2014</v>
      </c>
      <c r="R1304" s="4">
        <v>84.1</v>
      </c>
      <c r="S1304" s="4">
        <v>0</v>
      </c>
      <c r="T1304" s="4">
        <v>0</v>
      </c>
      <c r="U1304" s="4">
        <v>0</v>
      </c>
      <c r="V1304" s="4">
        <v>0</v>
      </c>
      <c r="W1304" s="4">
        <v>1</v>
      </c>
      <c r="X1304" s="5">
        <v>2</v>
      </c>
      <c r="Z1304" s="3">
        <f t="shared" si="226"/>
        <v>4.0000000000000002E-4</v>
      </c>
      <c r="AA1304" s="4">
        <f t="shared" si="226"/>
        <v>4.0000000000000002E-4</v>
      </c>
      <c r="AB1304" s="4">
        <f t="shared" si="226"/>
        <v>4.0000000000000002E-4</v>
      </c>
      <c r="AC1304" s="4">
        <f t="shared" si="226"/>
        <v>4.0000000000000002E-4</v>
      </c>
      <c r="AD1304" s="4">
        <f t="shared" si="226"/>
        <v>5.8112660749864162E-4</v>
      </c>
      <c r="AE1304" s="5">
        <f t="shared" si="226"/>
        <v>7.1441597233139447E-4</v>
      </c>
      <c r="AF1304"/>
      <c r="AG1304" s="3">
        <f t="shared" si="221"/>
        <v>4.0000000000000002E-4</v>
      </c>
      <c r="AH1304" s="5">
        <f t="shared" si="222"/>
        <v>5.6518085994334535E-4</v>
      </c>
      <c r="AI1304"/>
      <c r="AJ1304" s="3">
        <f t="shared" si="223"/>
        <v>0.21152775077520236</v>
      </c>
      <c r="AK1304" s="4">
        <f t="shared" si="217"/>
        <v>0.21152775077520236</v>
      </c>
      <c r="AL1304" s="4">
        <f t="shared" si="224"/>
        <v>1</v>
      </c>
      <c r="AM1304" s="4">
        <f t="shared" si="218"/>
        <v>1.4129521498583633</v>
      </c>
      <c r="AN1304" s="4">
        <f t="shared" si="219"/>
        <v>0</v>
      </c>
      <c r="AO1304" s="4">
        <f t="shared" si="220"/>
        <v>0</v>
      </c>
      <c r="AP1304" s="16" t="str">
        <f t="shared" si="225"/>
        <v>#00FF00</v>
      </c>
    </row>
    <row r="1305" spans="1:42" x14ac:dyDescent="0.35">
      <c r="A1305" s="3" t="s">
        <v>5162</v>
      </c>
      <c r="B1305" s="4"/>
      <c r="C1305" s="4"/>
      <c r="D1305" s="23" t="s">
        <v>32</v>
      </c>
      <c r="E1305" s="4" t="s">
        <v>101</v>
      </c>
      <c r="F1305" s="4" t="s">
        <v>34</v>
      </c>
      <c r="G1305" s="4"/>
      <c r="H1305" s="4"/>
      <c r="I1305" s="4"/>
      <c r="J1305" s="4"/>
      <c r="K1305" s="4"/>
      <c r="L1305" s="4"/>
      <c r="M1305" s="4" t="s">
        <v>284</v>
      </c>
      <c r="N1305" s="4" t="s">
        <v>41</v>
      </c>
      <c r="O1305" s="4" t="s">
        <v>50</v>
      </c>
      <c r="P1305" s="4" t="s">
        <v>50</v>
      </c>
      <c r="Q1305" s="4" t="s">
        <v>103</v>
      </c>
      <c r="R1305" s="4">
        <v>61.8</v>
      </c>
      <c r="S1305" s="4">
        <v>0</v>
      </c>
      <c r="T1305" s="4">
        <v>0</v>
      </c>
      <c r="U1305" s="4">
        <v>0</v>
      </c>
      <c r="V1305" s="4">
        <v>0</v>
      </c>
      <c r="W1305" s="4">
        <v>0</v>
      </c>
      <c r="X1305" s="5">
        <v>0</v>
      </c>
      <c r="Z1305" s="3">
        <f t="shared" si="226"/>
        <v>4.0000000000000002E-4</v>
      </c>
      <c r="AA1305" s="4">
        <f t="shared" si="226"/>
        <v>4.0000000000000002E-4</v>
      </c>
      <c r="AB1305" s="4">
        <f t="shared" si="226"/>
        <v>4.0000000000000002E-4</v>
      </c>
      <c r="AC1305" s="4">
        <f t="shared" si="226"/>
        <v>4.0000000000000002E-4</v>
      </c>
      <c r="AD1305" s="4">
        <f t="shared" si="226"/>
        <v>4.0000000000000002E-4</v>
      </c>
      <c r="AE1305" s="5">
        <f t="shared" si="226"/>
        <v>4.0000000000000002E-4</v>
      </c>
      <c r="AF1305"/>
      <c r="AG1305" s="3">
        <f t="shared" si="221"/>
        <v>4.0000000000000002E-4</v>
      </c>
      <c r="AH1305" s="5">
        <f t="shared" si="222"/>
        <v>4.0000000000000002E-4</v>
      </c>
      <c r="AI1305"/>
      <c r="AJ1305" s="3" t="e">
        <f t="shared" si="223"/>
        <v>#DIV/0!</v>
      </c>
      <c r="AK1305" s="4">
        <f t="shared" si="217"/>
        <v>1</v>
      </c>
      <c r="AL1305" s="4">
        <f t="shared" si="224"/>
        <v>1</v>
      </c>
      <c r="AM1305" s="4">
        <f t="shared" si="218"/>
        <v>1</v>
      </c>
      <c r="AN1305" s="4">
        <f t="shared" si="219"/>
        <v>0</v>
      </c>
      <c r="AO1305" s="4">
        <f t="shared" si="220"/>
        <v>0</v>
      </c>
      <c r="AP1305" s="16" t="str">
        <f t="shared" si="225"/>
        <v>#00FF00</v>
      </c>
    </row>
    <row r="1306" spans="1:42" x14ac:dyDescent="0.35">
      <c r="A1306" s="3" t="s">
        <v>5163</v>
      </c>
      <c r="B1306" s="4" t="s">
        <v>5152</v>
      </c>
      <c r="C1306" s="4" t="s">
        <v>5153</v>
      </c>
      <c r="D1306" s="23" t="s">
        <v>32</v>
      </c>
      <c r="E1306" s="4" t="s">
        <v>33</v>
      </c>
      <c r="F1306" s="4" t="s">
        <v>34</v>
      </c>
      <c r="G1306" s="4" t="s">
        <v>549</v>
      </c>
      <c r="H1306" s="4" t="s">
        <v>549</v>
      </c>
      <c r="I1306" s="4" t="s">
        <v>549</v>
      </c>
      <c r="J1306" s="4" t="s">
        <v>549</v>
      </c>
      <c r="K1306" s="4" t="s">
        <v>549</v>
      </c>
      <c r="L1306" s="4" t="s">
        <v>549</v>
      </c>
      <c r="M1306" s="4" t="s">
        <v>380</v>
      </c>
      <c r="N1306" s="4" t="s">
        <v>41</v>
      </c>
      <c r="O1306" s="4" t="s">
        <v>5164</v>
      </c>
      <c r="P1306" s="4" t="s">
        <v>5165</v>
      </c>
      <c r="Q1306" s="4" t="s">
        <v>5156</v>
      </c>
      <c r="R1306" s="4">
        <v>80.400000000000006</v>
      </c>
      <c r="S1306" s="4">
        <v>0</v>
      </c>
      <c r="T1306" s="4">
        <v>0</v>
      </c>
      <c r="U1306" s="4">
        <v>0</v>
      </c>
      <c r="V1306" s="4">
        <v>0</v>
      </c>
      <c r="W1306" s="4">
        <v>2</v>
      </c>
      <c r="X1306" s="5">
        <v>4</v>
      </c>
      <c r="Z1306" s="3">
        <f t="shared" si="226"/>
        <v>4.0000000000000002E-4</v>
      </c>
      <c r="AA1306" s="4">
        <f t="shared" si="226"/>
        <v>4.0000000000000002E-4</v>
      </c>
      <c r="AB1306" s="4">
        <f t="shared" si="226"/>
        <v>4.0000000000000002E-4</v>
      </c>
      <c r="AC1306" s="4">
        <f t="shared" si="226"/>
        <v>4.0000000000000002E-4</v>
      </c>
      <c r="AD1306" s="4">
        <f t="shared" si="226"/>
        <v>7.6225321499728306E-4</v>
      </c>
      <c r="AE1306" s="5">
        <f t="shared" si="226"/>
        <v>1.028831944662789E-3</v>
      </c>
      <c r="AF1306"/>
      <c r="AG1306" s="3">
        <f t="shared" si="221"/>
        <v>4.0000000000000002E-4</v>
      </c>
      <c r="AH1306" s="5">
        <f t="shared" si="222"/>
        <v>7.3036171988669074E-4</v>
      </c>
      <c r="AI1306"/>
      <c r="AJ1306" s="3">
        <f t="shared" si="223"/>
        <v>0.21152775077520236</v>
      </c>
      <c r="AK1306" s="4">
        <f t="shared" si="217"/>
        <v>0.21152775077520236</v>
      </c>
      <c r="AL1306" s="4">
        <f t="shared" si="224"/>
        <v>1</v>
      </c>
      <c r="AM1306" s="4">
        <f t="shared" si="218"/>
        <v>1.8259042997167267</v>
      </c>
      <c r="AN1306" s="4">
        <f t="shared" si="219"/>
        <v>0</v>
      </c>
      <c r="AO1306" s="4" t="str">
        <f t="shared" si="220"/>
        <v>K00688</v>
      </c>
      <c r="AP1306" s="16" t="str">
        <f t="shared" si="225"/>
        <v>#00FF00</v>
      </c>
    </row>
    <row r="1307" spans="1:42" x14ac:dyDescent="0.35">
      <c r="A1307" s="3" t="s">
        <v>5166</v>
      </c>
      <c r="B1307" s="4" t="s">
        <v>5167</v>
      </c>
      <c r="C1307" s="4"/>
      <c r="D1307" s="23" t="s">
        <v>32</v>
      </c>
      <c r="E1307" s="4" t="s">
        <v>33</v>
      </c>
      <c r="F1307" s="4" t="s">
        <v>34</v>
      </c>
      <c r="G1307" s="4" t="s">
        <v>35</v>
      </c>
      <c r="H1307" s="4" t="s">
        <v>36</v>
      </c>
      <c r="I1307" s="4" t="s">
        <v>37</v>
      </c>
      <c r="J1307" s="4" t="s">
        <v>38</v>
      </c>
      <c r="K1307" s="4" t="s">
        <v>32</v>
      </c>
      <c r="L1307" s="4" t="s">
        <v>39</v>
      </c>
      <c r="M1307" s="4" t="s">
        <v>105</v>
      </c>
      <c r="N1307" s="4" t="s">
        <v>41</v>
      </c>
      <c r="O1307" s="4" t="s">
        <v>5168</v>
      </c>
      <c r="P1307" s="4" t="s">
        <v>5169</v>
      </c>
      <c r="Q1307" s="4" t="s">
        <v>5170</v>
      </c>
      <c r="R1307" s="4">
        <v>97.1</v>
      </c>
      <c r="S1307" s="4">
        <v>0</v>
      </c>
      <c r="T1307" s="4">
        <v>0</v>
      </c>
      <c r="U1307" s="4">
        <v>0</v>
      </c>
      <c r="V1307" s="4">
        <v>2</v>
      </c>
      <c r="W1307" s="4">
        <v>2</v>
      </c>
      <c r="X1307" s="5">
        <v>1</v>
      </c>
      <c r="Z1307" s="3">
        <f t="shared" si="226"/>
        <v>4.0000000000000002E-4</v>
      </c>
      <c r="AA1307" s="4">
        <f t="shared" si="226"/>
        <v>4.0000000000000002E-4</v>
      </c>
      <c r="AB1307" s="4">
        <f t="shared" si="226"/>
        <v>4.0000000000000002E-4</v>
      </c>
      <c r="AC1307" s="4">
        <f t="shared" si="226"/>
        <v>1.30702947845805E-3</v>
      </c>
      <c r="AD1307" s="4">
        <f t="shared" si="226"/>
        <v>7.6225321499728306E-4</v>
      </c>
      <c r="AE1307" s="5">
        <f t="shared" si="226"/>
        <v>5.5720798616569727E-4</v>
      </c>
      <c r="AF1307"/>
      <c r="AG1307" s="3">
        <f t="shared" si="221"/>
        <v>4.0000000000000002E-4</v>
      </c>
      <c r="AH1307" s="5">
        <f t="shared" si="222"/>
        <v>8.7549689320701011E-4</v>
      </c>
      <c r="AI1307"/>
      <c r="AJ1307" s="3">
        <f t="shared" si="223"/>
        <v>0.16747766450468027</v>
      </c>
      <c r="AK1307" s="4">
        <f t="shared" si="217"/>
        <v>0.16747766450468027</v>
      </c>
      <c r="AL1307" s="4">
        <f t="shared" si="224"/>
        <v>1</v>
      </c>
      <c r="AM1307" s="4">
        <f t="shared" si="218"/>
        <v>2.1887422330175252</v>
      </c>
      <c r="AN1307" s="4">
        <f t="shared" si="219"/>
        <v>0</v>
      </c>
      <c r="AO1307" s="4" t="str">
        <f t="shared" si="220"/>
        <v>K02979</v>
      </c>
      <c r="AP1307" s="16" t="str">
        <f t="shared" si="225"/>
        <v>#00FF00</v>
      </c>
    </row>
    <row r="1308" spans="1:42" x14ac:dyDescent="0.35">
      <c r="A1308" s="3" t="s">
        <v>5171</v>
      </c>
      <c r="B1308" s="4" t="s">
        <v>3494</v>
      </c>
      <c r="C1308" s="4" t="s">
        <v>3495</v>
      </c>
      <c r="D1308" s="23" t="s">
        <v>32</v>
      </c>
      <c r="E1308" s="4" t="s">
        <v>101</v>
      </c>
      <c r="F1308" s="4" t="s">
        <v>34</v>
      </c>
      <c r="G1308" s="4"/>
      <c r="H1308" s="4"/>
      <c r="I1308" s="4"/>
      <c r="J1308" s="4"/>
      <c r="K1308" s="4"/>
      <c r="L1308" s="4"/>
      <c r="M1308" s="4" t="s">
        <v>482</v>
      </c>
      <c r="N1308" s="4" t="s">
        <v>41</v>
      </c>
      <c r="O1308" s="4" t="s">
        <v>5172</v>
      </c>
      <c r="P1308" s="4" t="s">
        <v>5173</v>
      </c>
      <c r="Q1308" s="4" t="s">
        <v>5174</v>
      </c>
      <c r="R1308" s="4">
        <v>76.5</v>
      </c>
      <c r="S1308" s="4">
        <v>0</v>
      </c>
      <c r="T1308" s="4">
        <v>0</v>
      </c>
      <c r="U1308" s="4">
        <v>0</v>
      </c>
      <c r="V1308" s="4">
        <v>0</v>
      </c>
      <c r="W1308" s="4">
        <v>2</v>
      </c>
      <c r="X1308" s="5">
        <v>2</v>
      </c>
      <c r="Z1308" s="3">
        <f t="shared" si="226"/>
        <v>4.0000000000000002E-4</v>
      </c>
      <c r="AA1308" s="4">
        <f t="shared" si="226"/>
        <v>4.0000000000000002E-4</v>
      </c>
      <c r="AB1308" s="4">
        <f t="shared" si="226"/>
        <v>4.0000000000000002E-4</v>
      </c>
      <c r="AC1308" s="4">
        <f t="shared" si="226"/>
        <v>4.0000000000000002E-4</v>
      </c>
      <c r="AD1308" s="4">
        <f t="shared" si="226"/>
        <v>7.6225321499728306E-4</v>
      </c>
      <c r="AE1308" s="5">
        <f t="shared" si="226"/>
        <v>7.1441597233139447E-4</v>
      </c>
      <c r="AF1308"/>
      <c r="AG1308" s="3">
        <f t="shared" si="221"/>
        <v>4.0000000000000002E-4</v>
      </c>
      <c r="AH1308" s="5">
        <f t="shared" si="222"/>
        <v>6.255563957762258E-4</v>
      </c>
      <c r="AI1308"/>
      <c r="AJ1308" s="3">
        <f t="shared" si="223"/>
        <v>0.18553614898453963</v>
      </c>
      <c r="AK1308" s="4">
        <f t="shared" si="217"/>
        <v>0.18553614898453963</v>
      </c>
      <c r="AL1308" s="4">
        <f t="shared" si="224"/>
        <v>1</v>
      </c>
      <c r="AM1308" s="4">
        <f t="shared" si="218"/>
        <v>1.5638909894405644</v>
      </c>
      <c r="AN1308" s="4">
        <f t="shared" si="219"/>
        <v>0</v>
      </c>
      <c r="AO1308" s="4" t="str">
        <f t="shared" si="220"/>
        <v>K17686</v>
      </c>
      <c r="AP1308" s="16" t="str">
        <f t="shared" si="225"/>
        <v>#00FF00</v>
      </c>
    </row>
    <row r="1309" spans="1:42" x14ac:dyDescent="0.35">
      <c r="A1309" s="3" t="s">
        <v>5175</v>
      </c>
      <c r="B1309" s="4" t="s">
        <v>5176</v>
      </c>
      <c r="C1309" s="4"/>
      <c r="D1309" s="23" t="s">
        <v>32</v>
      </c>
      <c r="E1309" s="4" t="s">
        <v>33</v>
      </c>
      <c r="F1309" s="4" t="s">
        <v>34</v>
      </c>
      <c r="G1309" s="4" t="s">
        <v>35</v>
      </c>
      <c r="H1309" s="4" t="s">
        <v>36</v>
      </c>
      <c r="I1309" s="4" t="s">
        <v>37</v>
      </c>
      <c r="J1309" s="4" t="s">
        <v>38</v>
      </c>
      <c r="K1309" s="4" t="s">
        <v>32</v>
      </c>
      <c r="L1309" s="4" t="s">
        <v>1124</v>
      </c>
      <c r="M1309" s="4" t="s">
        <v>367</v>
      </c>
      <c r="N1309" s="4" t="s">
        <v>41</v>
      </c>
      <c r="O1309" s="4" t="s">
        <v>5177</v>
      </c>
      <c r="P1309" s="4" t="s">
        <v>5178</v>
      </c>
      <c r="Q1309" s="4" t="s">
        <v>5179</v>
      </c>
      <c r="R1309" s="4">
        <v>74.400000000000006</v>
      </c>
      <c r="S1309" s="4">
        <v>0</v>
      </c>
      <c r="T1309" s="4">
        <v>0</v>
      </c>
      <c r="U1309" s="4">
        <v>0</v>
      </c>
      <c r="V1309" s="4">
        <v>9</v>
      </c>
      <c r="W1309" s="4">
        <v>12</v>
      </c>
      <c r="X1309" s="5">
        <v>12</v>
      </c>
      <c r="Z1309" s="3">
        <f t="shared" si="226"/>
        <v>4.0000000000000002E-4</v>
      </c>
      <c r="AA1309" s="4">
        <f t="shared" si="226"/>
        <v>4.0000000000000002E-4</v>
      </c>
      <c r="AB1309" s="4">
        <f t="shared" si="226"/>
        <v>4.0000000000000002E-4</v>
      </c>
      <c r="AC1309" s="4">
        <f t="shared" si="226"/>
        <v>4.481632653061225E-3</v>
      </c>
      <c r="AD1309" s="4">
        <f t="shared" si="226"/>
        <v>2.5735192899836988E-3</v>
      </c>
      <c r="AE1309" s="5">
        <f t="shared" si="226"/>
        <v>2.2864958339883666E-3</v>
      </c>
      <c r="AF1309"/>
      <c r="AG1309" s="3">
        <f t="shared" si="221"/>
        <v>4.0000000000000002E-4</v>
      </c>
      <c r="AH1309" s="5">
        <f t="shared" si="222"/>
        <v>3.1138825923444301E-3</v>
      </c>
      <c r="AI1309"/>
      <c r="AJ1309" s="3">
        <f t="shared" si="223"/>
        <v>5.8805730710273729E-2</v>
      </c>
      <c r="AK1309" s="4">
        <f t="shared" si="217"/>
        <v>5.8805730710273729E-2</v>
      </c>
      <c r="AL1309" s="4">
        <f t="shared" si="224"/>
        <v>1</v>
      </c>
      <c r="AM1309" s="4">
        <f t="shared" si="218"/>
        <v>7.7847064808610753</v>
      </c>
      <c r="AN1309" s="4">
        <f t="shared" si="219"/>
        <v>0</v>
      </c>
      <c r="AO1309" s="4" t="str">
        <f t="shared" si="220"/>
        <v>K02051</v>
      </c>
      <c r="AP1309" s="16" t="str">
        <f t="shared" si="225"/>
        <v>#00FF00</v>
      </c>
    </row>
    <row r="1310" spans="1:42" x14ac:dyDescent="0.35">
      <c r="A1310" s="3" t="s">
        <v>5180</v>
      </c>
      <c r="B1310" s="4" t="s">
        <v>5181</v>
      </c>
      <c r="C1310" s="4" t="s">
        <v>5182</v>
      </c>
      <c r="D1310" s="23" t="s">
        <v>32</v>
      </c>
      <c r="E1310" s="4" t="s">
        <v>101</v>
      </c>
      <c r="F1310" s="4" t="s">
        <v>34</v>
      </c>
      <c r="G1310" s="4"/>
      <c r="H1310" s="4"/>
      <c r="I1310" s="4"/>
      <c r="J1310" s="4"/>
      <c r="K1310" s="4"/>
      <c r="L1310" s="4"/>
      <c r="M1310" s="4" t="s">
        <v>105</v>
      </c>
      <c r="N1310" s="4" t="s">
        <v>41</v>
      </c>
      <c r="O1310" s="4" t="s">
        <v>2587</v>
      </c>
      <c r="P1310" s="4" t="s">
        <v>2588</v>
      </c>
      <c r="Q1310" s="4" t="s">
        <v>5183</v>
      </c>
      <c r="R1310" s="4">
        <v>85.6</v>
      </c>
      <c r="S1310" s="4">
        <v>0</v>
      </c>
      <c r="T1310" s="4">
        <v>0</v>
      </c>
      <c r="U1310" s="4">
        <v>0</v>
      </c>
      <c r="V1310" s="4">
        <v>1</v>
      </c>
      <c r="W1310" s="4">
        <v>1</v>
      </c>
      <c r="X1310" s="5">
        <v>2</v>
      </c>
      <c r="Z1310" s="3">
        <f t="shared" si="226"/>
        <v>4.0000000000000002E-4</v>
      </c>
      <c r="AA1310" s="4">
        <f t="shared" si="226"/>
        <v>4.0000000000000002E-4</v>
      </c>
      <c r="AB1310" s="4">
        <f t="shared" si="226"/>
        <v>4.0000000000000002E-4</v>
      </c>
      <c r="AC1310" s="4">
        <f t="shared" si="226"/>
        <v>8.5351473922902499E-4</v>
      </c>
      <c r="AD1310" s="4">
        <f t="shared" si="226"/>
        <v>5.8112660749864162E-4</v>
      </c>
      <c r="AE1310" s="5">
        <f t="shared" si="226"/>
        <v>7.1441597233139447E-4</v>
      </c>
      <c r="AF1310"/>
      <c r="AG1310" s="3">
        <f t="shared" si="221"/>
        <v>4.0000000000000002E-4</v>
      </c>
      <c r="AH1310" s="5">
        <f t="shared" si="222"/>
        <v>7.1635243968635369E-4</v>
      </c>
      <c r="AI1310"/>
      <c r="AJ1310" s="3">
        <f t="shared" si="223"/>
        <v>5.6595423698314828E-2</v>
      </c>
      <c r="AK1310" s="4">
        <f t="shared" si="217"/>
        <v>5.6595423698314828E-2</v>
      </c>
      <c r="AL1310" s="4">
        <f t="shared" si="224"/>
        <v>1</v>
      </c>
      <c r="AM1310" s="4">
        <f t="shared" si="218"/>
        <v>1.7908810992158841</v>
      </c>
      <c r="AN1310" s="4">
        <f t="shared" si="219"/>
        <v>0</v>
      </c>
      <c r="AO1310" s="4" t="str">
        <f t="shared" si="220"/>
        <v>K03394</v>
      </c>
      <c r="AP1310" s="16" t="str">
        <f t="shared" si="225"/>
        <v>#00FF00</v>
      </c>
    </row>
    <row r="1311" spans="1:42" x14ac:dyDescent="0.35">
      <c r="A1311" s="3" t="s">
        <v>5184</v>
      </c>
      <c r="B1311" s="4"/>
      <c r="C1311" s="4"/>
      <c r="D1311" s="23" t="s">
        <v>32</v>
      </c>
      <c r="E1311" s="4" t="s">
        <v>33</v>
      </c>
      <c r="F1311" s="4" t="s">
        <v>34</v>
      </c>
      <c r="G1311" s="4" t="s">
        <v>35</v>
      </c>
      <c r="H1311" s="4" t="s">
        <v>36</v>
      </c>
      <c r="I1311" s="4" t="s">
        <v>37</v>
      </c>
      <c r="J1311" s="4" t="s">
        <v>38</v>
      </c>
      <c r="K1311" s="4" t="s">
        <v>32</v>
      </c>
      <c r="L1311" s="4" t="s">
        <v>39</v>
      </c>
      <c r="M1311" s="4" t="s">
        <v>169</v>
      </c>
      <c r="N1311" s="4" t="s">
        <v>41</v>
      </c>
      <c r="O1311" s="4" t="s">
        <v>4578</v>
      </c>
      <c r="P1311" s="4" t="s">
        <v>4579</v>
      </c>
      <c r="Q1311" s="4" t="s">
        <v>5185</v>
      </c>
      <c r="R1311" s="4">
        <v>80.7</v>
      </c>
      <c r="S1311" s="4">
        <v>0</v>
      </c>
      <c r="T1311" s="4">
        <v>0</v>
      </c>
      <c r="U1311" s="4">
        <v>0</v>
      </c>
      <c r="V1311" s="4">
        <v>1</v>
      </c>
      <c r="W1311" s="4">
        <v>0</v>
      </c>
      <c r="X1311" s="5">
        <v>2</v>
      </c>
      <c r="Z1311" s="3">
        <f t="shared" si="226"/>
        <v>4.0000000000000002E-4</v>
      </c>
      <c r="AA1311" s="4">
        <f t="shared" si="226"/>
        <v>4.0000000000000002E-4</v>
      </c>
      <c r="AB1311" s="4">
        <f t="shared" si="226"/>
        <v>4.0000000000000002E-4</v>
      </c>
      <c r="AC1311" s="4">
        <f t="shared" si="226"/>
        <v>8.5351473922902499E-4</v>
      </c>
      <c r="AD1311" s="4">
        <f t="shared" si="226"/>
        <v>4.0000000000000002E-4</v>
      </c>
      <c r="AE1311" s="5">
        <f t="shared" si="226"/>
        <v>7.1441597233139447E-4</v>
      </c>
      <c r="AF1311"/>
      <c r="AG1311" s="3">
        <f t="shared" si="221"/>
        <v>4.0000000000000002E-4</v>
      </c>
      <c r="AH1311" s="5">
        <f t="shared" si="222"/>
        <v>6.5597690385347325E-4</v>
      </c>
      <c r="AI1311"/>
      <c r="AJ1311" s="3">
        <f t="shared" si="223"/>
        <v>0.19657708794877726</v>
      </c>
      <c r="AK1311" s="4">
        <f t="shared" si="217"/>
        <v>0.19657708794877726</v>
      </c>
      <c r="AL1311" s="4">
        <f t="shared" si="224"/>
        <v>1</v>
      </c>
      <c r="AM1311" s="4">
        <f t="shared" si="218"/>
        <v>1.639942259633683</v>
      </c>
      <c r="AN1311" s="4">
        <f t="shared" si="219"/>
        <v>0</v>
      </c>
      <c r="AO1311" s="4">
        <f t="shared" si="220"/>
        <v>0</v>
      </c>
      <c r="AP1311" s="16" t="str">
        <f t="shared" si="225"/>
        <v>#00FF00</v>
      </c>
    </row>
    <row r="1312" spans="1:42" x14ac:dyDescent="0.35">
      <c r="A1312" s="3" t="s">
        <v>5186</v>
      </c>
      <c r="B1312" s="4"/>
      <c r="C1312" s="4"/>
      <c r="D1312" s="23" t="s">
        <v>32</v>
      </c>
      <c r="E1312" s="4" t="s">
        <v>33</v>
      </c>
      <c r="F1312" s="4" t="s">
        <v>34</v>
      </c>
      <c r="G1312" s="4" t="s">
        <v>35</v>
      </c>
      <c r="H1312" s="4" t="s">
        <v>36</v>
      </c>
      <c r="I1312" s="4" t="s">
        <v>37</v>
      </c>
      <c r="J1312" s="4" t="s">
        <v>38</v>
      </c>
      <c r="K1312" s="4" t="s">
        <v>32</v>
      </c>
      <c r="L1312" s="4" t="s">
        <v>239</v>
      </c>
      <c r="M1312" s="4" t="s">
        <v>169</v>
      </c>
      <c r="N1312" s="4" t="s">
        <v>41</v>
      </c>
      <c r="O1312" s="4" t="s">
        <v>2214</v>
      </c>
      <c r="P1312" s="4" t="s">
        <v>2215</v>
      </c>
      <c r="Q1312" s="4" t="s">
        <v>5187</v>
      </c>
      <c r="R1312" s="4">
        <v>77.099999999999994</v>
      </c>
      <c r="S1312" s="4">
        <v>0</v>
      </c>
      <c r="T1312" s="4">
        <v>0</v>
      </c>
      <c r="U1312" s="4">
        <v>0</v>
      </c>
      <c r="V1312" s="4">
        <v>1</v>
      </c>
      <c r="W1312" s="4">
        <v>4</v>
      </c>
      <c r="X1312" s="5">
        <v>6</v>
      </c>
      <c r="Z1312" s="3">
        <f t="shared" si="226"/>
        <v>4.0000000000000002E-4</v>
      </c>
      <c r="AA1312" s="4">
        <f t="shared" si="226"/>
        <v>4.0000000000000002E-4</v>
      </c>
      <c r="AB1312" s="4">
        <f t="shared" si="226"/>
        <v>4.0000000000000002E-4</v>
      </c>
      <c r="AC1312" s="4">
        <f t="shared" si="226"/>
        <v>8.5351473922902499E-4</v>
      </c>
      <c r="AD1312" s="4">
        <f t="shared" si="226"/>
        <v>1.1245064299945662E-3</v>
      </c>
      <c r="AE1312" s="5">
        <f t="shared" si="226"/>
        <v>1.3432479169941834E-3</v>
      </c>
      <c r="AF1312"/>
      <c r="AG1312" s="3">
        <f t="shared" si="221"/>
        <v>4.0000000000000002E-4</v>
      </c>
      <c r="AH1312" s="5">
        <f t="shared" si="222"/>
        <v>1.1070896954059248E-3</v>
      </c>
      <c r="AI1312"/>
      <c r="AJ1312" s="3">
        <f t="shared" si="223"/>
        <v>3.7862424869909851E-2</v>
      </c>
      <c r="AK1312" s="4">
        <f t="shared" si="217"/>
        <v>3.7862424869909851E-2</v>
      </c>
      <c r="AL1312" s="4">
        <f t="shared" si="224"/>
        <v>3.7862424869909851E-2</v>
      </c>
      <c r="AM1312" s="4">
        <f t="shared" si="218"/>
        <v>2.7677242385148118</v>
      </c>
      <c r="AN1312" s="4">
        <f t="shared" si="219"/>
        <v>1.4687002075895872</v>
      </c>
      <c r="AO1312" s="4">
        <f t="shared" si="220"/>
        <v>0</v>
      </c>
      <c r="AP1312" s="16" t="str">
        <f t="shared" si="225"/>
        <v>#FFFF00</v>
      </c>
    </row>
    <row r="1313" spans="1:42" x14ac:dyDescent="0.35">
      <c r="A1313" s="3" t="s">
        <v>5188</v>
      </c>
      <c r="B1313" s="4"/>
      <c r="C1313" s="4"/>
      <c r="D1313" s="23" t="s">
        <v>32</v>
      </c>
      <c r="E1313" s="4" t="s">
        <v>33</v>
      </c>
      <c r="F1313" s="4" t="s">
        <v>34</v>
      </c>
      <c r="G1313" s="4" t="s">
        <v>35</v>
      </c>
      <c r="H1313" s="4" t="s">
        <v>36</v>
      </c>
      <c r="I1313" s="4" t="s">
        <v>37</v>
      </c>
      <c r="J1313" s="4" t="s">
        <v>38</v>
      </c>
      <c r="K1313" s="4" t="s">
        <v>32</v>
      </c>
      <c r="L1313" s="4" t="s">
        <v>39</v>
      </c>
      <c r="M1313" s="4" t="s">
        <v>367</v>
      </c>
      <c r="N1313" s="4" t="s">
        <v>41</v>
      </c>
      <c r="O1313" s="4" t="s">
        <v>5189</v>
      </c>
      <c r="P1313" s="4" t="s">
        <v>5190</v>
      </c>
      <c r="Q1313" s="4" t="s">
        <v>4283</v>
      </c>
      <c r="R1313" s="4">
        <v>87.9</v>
      </c>
      <c r="S1313" s="4">
        <v>0</v>
      </c>
      <c r="T1313" s="4">
        <v>0</v>
      </c>
      <c r="U1313" s="4">
        <v>1</v>
      </c>
      <c r="V1313" s="4">
        <v>0</v>
      </c>
      <c r="W1313" s="4">
        <v>5</v>
      </c>
      <c r="X1313" s="5">
        <v>1</v>
      </c>
      <c r="Z1313" s="3">
        <f t="shared" si="226"/>
        <v>4.0000000000000002E-4</v>
      </c>
      <c r="AA1313" s="4">
        <f t="shared" si="226"/>
        <v>4.0000000000000002E-4</v>
      </c>
      <c r="AB1313" s="4">
        <f t="shared" si="226"/>
        <v>7.9187969924812019E-3</v>
      </c>
      <c r="AC1313" s="4">
        <f t="shared" si="226"/>
        <v>4.0000000000000002E-4</v>
      </c>
      <c r="AD1313" s="4">
        <f t="shared" si="226"/>
        <v>1.3056330374932078E-3</v>
      </c>
      <c r="AE1313" s="5">
        <f t="shared" si="226"/>
        <v>5.5720798616569727E-4</v>
      </c>
      <c r="AF1313"/>
      <c r="AG1313" s="3">
        <f t="shared" si="221"/>
        <v>2.9062656641604006E-3</v>
      </c>
      <c r="AH1313" s="5">
        <f t="shared" si="222"/>
        <v>7.5428034121963498E-4</v>
      </c>
      <c r="AI1313"/>
      <c r="AJ1313" s="3">
        <f t="shared" si="223"/>
        <v>0.49746464517744049</v>
      </c>
      <c r="AK1313" s="4">
        <f t="shared" si="217"/>
        <v>0.49746464517744049</v>
      </c>
      <c r="AL1313" s="4">
        <f t="shared" si="224"/>
        <v>1</v>
      </c>
      <c r="AM1313" s="4">
        <f t="shared" si="218"/>
        <v>0.25953592285842914</v>
      </c>
      <c r="AN1313" s="4">
        <f t="shared" si="219"/>
        <v>0</v>
      </c>
      <c r="AO1313" s="4">
        <f t="shared" si="220"/>
        <v>0</v>
      </c>
      <c r="AP1313" s="16" t="str">
        <f t="shared" si="225"/>
        <v>#00FF00</v>
      </c>
    </row>
    <row r="1314" spans="1:42" x14ac:dyDescent="0.35">
      <c r="A1314" s="3" t="s">
        <v>5191</v>
      </c>
      <c r="B1314" s="4"/>
      <c r="C1314" s="4"/>
      <c r="D1314" s="23" t="s">
        <v>32</v>
      </c>
      <c r="E1314" s="4" t="s">
        <v>33</v>
      </c>
      <c r="F1314" s="4" t="s">
        <v>34</v>
      </c>
      <c r="G1314" s="4" t="s">
        <v>35</v>
      </c>
      <c r="H1314" s="4" t="s">
        <v>36</v>
      </c>
      <c r="I1314" s="4" t="s">
        <v>37</v>
      </c>
      <c r="J1314" s="4" t="s">
        <v>38</v>
      </c>
      <c r="K1314" s="4" t="s">
        <v>32</v>
      </c>
      <c r="L1314" s="4" t="s">
        <v>39</v>
      </c>
      <c r="M1314" s="4" t="s">
        <v>93</v>
      </c>
      <c r="N1314" s="4" t="s">
        <v>41</v>
      </c>
      <c r="O1314" s="4" t="s">
        <v>50</v>
      </c>
      <c r="P1314" s="4" t="s">
        <v>50</v>
      </c>
      <c r="Q1314" s="4" t="s">
        <v>51</v>
      </c>
      <c r="R1314" s="4">
        <v>81.900000000000006</v>
      </c>
      <c r="S1314" s="4">
        <v>0</v>
      </c>
      <c r="T1314" s="4">
        <v>0</v>
      </c>
      <c r="U1314" s="4">
        <v>0</v>
      </c>
      <c r="V1314" s="4">
        <v>0</v>
      </c>
      <c r="W1314" s="4">
        <v>1</v>
      </c>
      <c r="X1314" s="5">
        <v>1</v>
      </c>
      <c r="Z1314" s="3">
        <f t="shared" si="226"/>
        <v>4.0000000000000002E-4</v>
      </c>
      <c r="AA1314" s="4">
        <f t="shared" si="226"/>
        <v>4.0000000000000002E-4</v>
      </c>
      <c r="AB1314" s="4">
        <f t="shared" si="226"/>
        <v>4.0000000000000002E-4</v>
      </c>
      <c r="AC1314" s="4">
        <f t="shared" si="226"/>
        <v>4.0000000000000002E-4</v>
      </c>
      <c r="AD1314" s="4">
        <f t="shared" si="226"/>
        <v>5.8112660749864162E-4</v>
      </c>
      <c r="AE1314" s="5">
        <f t="shared" si="226"/>
        <v>5.5720798616569727E-4</v>
      </c>
      <c r="AF1314"/>
      <c r="AG1314" s="3">
        <f t="shared" si="221"/>
        <v>4.0000000000000002E-4</v>
      </c>
      <c r="AH1314" s="5">
        <f t="shared" si="222"/>
        <v>5.1277819788811288E-4</v>
      </c>
      <c r="AI1314"/>
      <c r="AJ1314" s="3">
        <f t="shared" si="223"/>
        <v>0.18553614898453974</v>
      </c>
      <c r="AK1314" s="4">
        <f t="shared" si="217"/>
        <v>0.18553614898453974</v>
      </c>
      <c r="AL1314" s="4">
        <f t="shared" si="224"/>
        <v>1</v>
      </c>
      <c r="AM1314" s="4">
        <f t="shared" si="218"/>
        <v>1.2819454947202822</v>
      </c>
      <c r="AN1314" s="4">
        <f t="shared" si="219"/>
        <v>0</v>
      </c>
      <c r="AO1314" s="4">
        <f t="shared" si="220"/>
        <v>0</v>
      </c>
      <c r="AP1314" s="16" t="str">
        <f t="shared" si="225"/>
        <v>#00FF00</v>
      </c>
    </row>
    <row r="1315" spans="1:42" x14ac:dyDescent="0.35">
      <c r="A1315" s="3" t="s">
        <v>5192</v>
      </c>
      <c r="B1315" s="4" t="s">
        <v>968</v>
      </c>
      <c r="C1315" s="4"/>
      <c r="D1315" s="23" t="s">
        <v>32</v>
      </c>
      <c r="E1315" s="4" t="s">
        <v>101</v>
      </c>
      <c r="F1315" s="4" t="s">
        <v>34</v>
      </c>
      <c r="G1315" s="4"/>
      <c r="H1315" s="4"/>
      <c r="I1315" s="4"/>
      <c r="J1315" s="4"/>
      <c r="K1315" s="4"/>
      <c r="L1315" s="4"/>
      <c r="M1315" s="4" t="s">
        <v>741</v>
      </c>
      <c r="N1315" s="4" t="s">
        <v>41</v>
      </c>
      <c r="O1315" s="4" t="s">
        <v>969</v>
      </c>
      <c r="P1315" s="4" t="s">
        <v>970</v>
      </c>
      <c r="Q1315" s="4" t="s">
        <v>5193</v>
      </c>
      <c r="R1315" s="4">
        <v>90</v>
      </c>
      <c r="S1315" s="4">
        <v>0</v>
      </c>
      <c r="T1315" s="4">
        <v>0</v>
      </c>
      <c r="U1315" s="4">
        <v>0</v>
      </c>
      <c r="V1315" s="4">
        <v>0</v>
      </c>
      <c r="W1315" s="4">
        <v>2</v>
      </c>
      <c r="X1315" s="5">
        <v>3</v>
      </c>
      <c r="Z1315" s="3">
        <f t="shared" si="226"/>
        <v>4.0000000000000002E-4</v>
      </c>
      <c r="AA1315" s="4">
        <f t="shared" si="226"/>
        <v>4.0000000000000002E-4</v>
      </c>
      <c r="AB1315" s="4">
        <f t="shared" si="226"/>
        <v>4.0000000000000002E-4</v>
      </c>
      <c r="AC1315" s="4">
        <f t="shared" si="226"/>
        <v>4.0000000000000002E-4</v>
      </c>
      <c r="AD1315" s="4">
        <f t="shared" si="226"/>
        <v>7.6225321499728306E-4</v>
      </c>
      <c r="AE1315" s="5">
        <f t="shared" si="226"/>
        <v>8.7162395849709167E-4</v>
      </c>
      <c r="AF1315"/>
      <c r="AG1315" s="3">
        <f t="shared" si="221"/>
        <v>4.0000000000000002E-4</v>
      </c>
      <c r="AH1315" s="5">
        <f t="shared" si="222"/>
        <v>6.7795905783145816E-4</v>
      </c>
      <c r="AI1315"/>
      <c r="AJ1315" s="3">
        <f t="shared" si="223"/>
        <v>0.19043708537264914</v>
      </c>
      <c r="AK1315" s="4">
        <f t="shared" si="217"/>
        <v>0.19043708537264914</v>
      </c>
      <c r="AL1315" s="4">
        <f t="shared" si="224"/>
        <v>1</v>
      </c>
      <c r="AM1315" s="4">
        <f t="shared" si="218"/>
        <v>1.6948976445786452</v>
      </c>
      <c r="AN1315" s="4">
        <f t="shared" si="219"/>
        <v>0</v>
      </c>
      <c r="AO1315" s="4" t="str">
        <f t="shared" si="220"/>
        <v>K07025</v>
      </c>
      <c r="AP1315" s="16" t="str">
        <f t="shared" si="225"/>
        <v>#00FF00</v>
      </c>
    </row>
    <row r="1316" spans="1:42" x14ac:dyDescent="0.35">
      <c r="A1316" s="3" t="s">
        <v>5194</v>
      </c>
      <c r="B1316" s="4" t="s">
        <v>5195</v>
      </c>
      <c r="C1316" s="4" t="s">
        <v>5196</v>
      </c>
      <c r="D1316" s="23" t="s">
        <v>32</v>
      </c>
      <c r="E1316" s="4" t="s">
        <v>33</v>
      </c>
      <c r="F1316" s="4" t="s">
        <v>34</v>
      </c>
      <c r="G1316" s="4" t="s">
        <v>35</v>
      </c>
      <c r="H1316" s="4" t="s">
        <v>36</v>
      </c>
      <c r="I1316" s="4" t="s">
        <v>37</v>
      </c>
      <c r="J1316" s="4" t="s">
        <v>38</v>
      </c>
      <c r="K1316" s="4" t="s">
        <v>32</v>
      </c>
      <c r="L1316" s="4" t="s">
        <v>39</v>
      </c>
      <c r="M1316" s="4" t="s">
        <v>118</v>
      </c>
      <c r="N1316" s="4" t="s">
        <v>41</v>
      </c>
      <c r="O1316" s="4" t="s">
        <v>5197</v>
      </c>
      <c r="P1316" s="4" t="s">
        <v>5198</v>
      </c>
      <c r="Q1316" s="4" t="s">
        <v>5199</v>
      </c>
      <c r="R1316" s="4">
        <v>87.8</v>
      </c>
      <c r="S1316" s="4">
        <v>0</v>
      </c>
      <c r="T1316" s="4">
        <v>0</v>
      </c>
      <c r="U1316" s="4">
        <v>1</v>
      </c>
      <c r="V1316" s="4">
        <v>6</v>
      </c>
      <c r="W1316" s="4">
        <v>7</v>
      </c>
      <c r="X1316" s="5">
        <v>4</v>
      </c>
      <c r="Z1316" s="3">
        <f t="shared" si="226"/>
        <v>4.0000000000000002E-4</v>
      </c>
      <c r="AA1316" s="4">
        <f t="shared" si="226"/>
        <v>4.0000000000000002E-4</v>
      </c>
      <c r="AB1316" s="4">
        <f t="shared" si="226"/>
        <v>7.9187969924812019E-3</v>
      </c>
      <c r="AC1316" s="4">
        <f t="shared" si="226"/>
        <v>3.1210884353741497E-3</v>
      </c>
      <c r="AD1316" s="4">
        <f t="shared" si="226"/>
        <v>1.6678862524904909E-3</v>
      </c>
      <c r="AE1316" s="5">
        <f t="shared" si="226"/>
        <v>1.028831944662789E-3</v>
      </c>
      <c r="AF1316"/>
      <c r="AG1316" s="3">
        <f t="shared" si="221"/>
        <v>2.9062656641604006E-3</v>
      </c>
      <c r="AH1316" s="5">
        <f t="shared" si="222"/>
        <v>1.9392688775091433E-3</v>
      </c>
      <c r="AI1316"/>
      <c r="AJ1316" s="3">
        <f t="shared" si="223"/>
        <v>0.77714368252186661</v>
      </c>
      <c r="AK1316" s="4">
        <f t="shared" si="217"/>
        <v>0.77714368252186661</v>
      </c>
      <c r="AL1316" s="4">
        <f t="shared" si="224"/>
        <v>1</v>
      </c>
      <c r="AM1316" s="4">
        <f t="shared" si="218"/>
        <v>0.66727171621778913</v>
      </c>
      <c r="AN1316" s="4">
        <f t="shared" si="219"/>
        <v>0</v>
      </c>
      <c r="AO1316" s="4" t="str">
        <f t="shared" si="220"/>
        <v>K22011</v>
      </c>
      <c r="AP1316" s="16" t="str">
        <f t="shared" si="225"/>
        <v>#00FF00</v>
      </c>
    </row>
    <row r="1317" spans="1:42" x14ac:dyDescent="0.35">
      <c r="A1317" s="3" t="s">
        <v>5200</v>
      </c>
      <c r="B1317" s="4" t="s">
        <v>2833</v>
      </c>
      <c r="C1317" s="4"/>
      <c r="D1317" s="23" t="s">
        <v>32</v>
      </c>
      <c r="E1317" s="4" t="s">
        <v>33</v>
      </c>
      <c r="F1317" s="4" t="s">
        <v>34</v>
      </c>
      <c r="G1317" s="4" t="s">
        <v>35</v>
      </c>
      <c r="H1317" s="4" t="s">
        <v>36</v>
      </c>
      <c r="I1317" s="4" t="s">
        <v>37</v>
      </c>
      <c r="J1317" s="4" t="s">
        <v>38</v>
      </c>
      <c r="K1317" s="4" t="s">
        <v>32</v>
      </c>
      <c r="L1317" s="4" t="s">
        <v>84</v>
      </c>
      <c r="M1317" s="4" t="s">
        <v>64</v>
      </c>
      <c r="N1317" s="4" t="s">
        <v>41</v>
      </c>
      <c r="O1317" s="4" t="s">
        <v>2834</v>
      </c>
      <c r="P1317" s="4" t="s">
        <v>2835</v>
      </c>
      <c r="Q1317" s="4" t="s">
        <v>5201</v>
      </c>
      <c r="R1317" s="4">
        <v>93.3</v>
      </c>
      <c r="S1317" s="4">
        <v>0</v>
      </c>
      <c r="T1317" s="4">
        <v>0</v>
      </c>
      <c r="U1317" s="4">
        <v>0</v>
      </c>
      <c r="V1317" s="4">
        <v>1</v>
      </c>
      <c r="W1317" s="4">
        <v>1</v>
      </c>
      <c r="X1317" s="5">
        <v>3</v>
      </c>
      <c r="Z1317" s="3">
        <f t="shared" si="226"/>
        <v>4.0000000000000002E-4</v>
      </c>
      <c r="AA1317" s="4">
        <f t="shared" si="226"/>
        <v>4.0000000000000002E-4</v>
      </c>
      <c r="AB1317" s="4">
        <f t="shared" si="226"/>
        <v>4.0000000000000002E-4</v>
      </c>
      <c r="AC1317" s="4">
        <f t="shared" si="226"/>
        <v>8.5351473922902499E-4</v>
      </c>
      <c r="AD1317" s="4">
        <f t="shared" si="226"/>
        <v>5.8112660749864162E-4</v>
      </c>
      <c r="AE1317" s="5">
        <f t="shared" si="226"/>
        <v>8.7162395849709167E-4</v>
      </c>
      <c r="AF1317"/>
      <c r="AG1317" s="3">
        <f t="shared" si="221"/>
        <v>4.0000000000000002E-4</v>
      </c>
      <c r="AH1317" s="5">
        <f t="shared" si="222"/>
        <v>7.6875510174158606E-4</v>
      </c>
      <c r="AI1317"/>
      <c r="AJ1317" s="3">
        <f t="shared" si="223"/>
        <v>5.9216192240958199E-2</v>
      </c>
      <c r="AK1317" s="4">
        <f t="shared" si="217"/>
        <v>5.9216192240958199E-2</v>
      </c>
      <c r="AL1317" s="4">
        <f t="shared" si="224"/>
        <v>1</v>
      </c>
      <c r="AM1317" s="4">
        <f t="shared" si="218"/>
        <v>1.921887754353965</v>
      </c>
      <c r="AN1317" s="4">
        <f t="shared" si="219"/>
        <v>0</v>
      </c>
      <c r="AO1317" s="4" t="str">
        <f t="shared" si="220"/>
        <v>K03622</v>
      </c>
      <c r="AP1317" s="16" t="str">
        <f t="shared" si="225"/>
        <v>#00FF00</v>
      </c>
    </row>
    <row r="1318" spans="1:42" x14ac:dyDescent="0.35">
      <c r="A1318" s="3" t="s">
        <v>5202</v>
      </c>
      <c r="B1318" s="4" t="s">
        <v>5203</v>
      </c>
      <c r="C1318" s="4"/>
      <c r="D1318" s="23" t="s">
        <v>32</v>
      </c>
      <c r="E1318" s="4" t="s">
        <v>101</v>
      </c>
      <c r="F1318" s="4" t="s">
        <v>34</v>
      </c>
      <c r="G1318" s="4"/>
      <c r="H1318" s="4"/>
      <c r="I1318" s="4"/>
      <c r="J1318" s="4"/>
      <c r="K1318" s="4"/>
      <c r="L1318" s="4"/>
      <c r="M1318" s="4" t="s">
        <v>131</v>
      </c>
      <c r="N1318" s="4" t="s">
        <v>41</v>
      </c>
      <c r="O1318" s="4" t="s">
        <v>5204</v>
      </c>
      <c r="P1318" s="4" t="s">
        <v>5205</v>
      </c>
      <c r="Q1318" s="4" t="s">
        <v>5206</v>
      </c>
      <c r="R1318" s="4">
        <v>85.6</v>
      </c>
      <c r="S1318" s="4">
        <v>0</v>
      </c>
      <c r="T1318" s="4">
        <v>0</v>
      </c>
      <c r="U1318" s="4">
        <v>0</v>
      </c>
      <c r="V1318" s="4">
        <v>0</v>
      </c>
      <c r="W1318" s="4">
        <v>5</v>
      </c>
      <c r="X1318" s="5">
        <v>1</v>
      </c>
      <c r="Z1318" s="3">
        <f t="shared" si="226"/>
        <v>4.0000000000000002E-4</v>
      </c>
      <c r="AA1318" s="4">
        <f t="shared" si="226"/>
        <v>4.0000000000000002E-4</v>
      </c>
      <c r="AB1318" s="4">
        <f t="shared" si="226"/>
        <v>4.0000000000000002E-4</v>
      </c>
      <c r="AC1318" s="4">
        <f t="shared" si="226"/>
        <v>4.0000000000000002E-4</v>
      </c>
      <c r="AD1318" s="4">
        <f t="shared" si="226"/>
        <v>1.3056330374932078E-3</v>
      </c>
      <c r="AE1318" s="5">
        <f t="shared" si="226"/>
        <v>5.5720798616569727E-4</v>
      </c>
      <c r="AF1318"/>
      <c r="AG1318" s="3">
        <f t="shared" si="221"/>
        <v>4.0000000000000002E-4</v>
      </c>
      <c r="AH1318" s="5">
        <f t="shared" si="222"/>
        <v>7.5428034121963498E-4</v>
      </c>
      <c r="AI1318"/>
      <c r="AJ1318" s="3">
        <f t="shared" si="223"/>
        <v>0.33241166340196115</v>
      </c>
      <c r="AK1318" s="4">
        <f t="shared" si="217"/>
        <v>0.33241166340196115</v>
      </c>
      <c r="AL1318" s="4">
        <f t="shared" si="224"/>
        <v>1</v>
      </c>
      <c r="AM1318" s="4">
        <f t="shared" si="218"/>
        <v>1.8857008530490873</v>
      </c>
      <c r="AN1318" s="4">
        <f t="shared" si="219"/>
        <v>0</v>
      </c>
      <c r="AO1318" s="4" t="str">
        <f t="shared" si="220"/>
        <v>K07559</v>
      </c>
      <c r="AP1318" s="16" t="str">
        <f t="shared" si="225"/>
        <v>#00FF00</v>
      </c>
    </row>
    <row r="1319" spans="1:42" x14ac:dyDescent="0.35">
      <c r="A1319" s="3" t="s">
        <v>5207</v>
      </c>
      <c r="B1319" s="4"/>
      <c r="C1319" s="4"/>
      <c r="D1319" s="23" t="s">
        <v>32</v>
      </c>
      <c r="E1319" s="4" t="s">
        <v>33</v>
      </c>
      <c r="F1319" s="4" t="s">
        <v>34</v>
      </c>
      <c r="G1319" s="4" t="s">
        <v>35</v>
      </c>
      <c r="H1319" s="4" t="s">
        <v>36</v>
      </c>
      <c r="I1319" s="4" t="s">
        <v>37</v>
      </c>
      <c r="J1319" s="4" t="s">
        <v>38</v>
      </c>
      <c r="K1319" s="4" t="s">
        <v>32</v>
      </c>
      <c r="L1319" s="4" t="s">
        <v>39</v>
      </c>
      <c r="M1319" s="4" t="s">
        <v>603</v>
      </c>
      <c r="N1319" s="4" t="s">
        <v>41</v>
      </c>
      <c r="O1319" s="4" t="s">
        <v>50</v>
      </c>
      <c r="P1319" s="4" t="s">
        <v>50</v>
      </c>
      <c r="Q1319" s="4" t="s">
        <v>51</v>
      </c>
      <c r="R1319" s="4">
        <v>92.1</v>
      </c>
      <c r="S1319" s="4">
        <v>0</v>
      </c>
      <c r="T1319" s="4">
        <v>0</v>
      </c>
      <c r="U1319" s="4">
        <v>0</v>
      </c>
      <c r="V1319" s="4">
        <v>0</v>
      </c>
      <c r="W1319" s="4">
        <v>1</v>
      </c>
      <c r="X1319" s="5">
        <v>0</v>
      </c>
      <c r="Z1319" s="3">
        <f t="shared" si="226"/>
        <v>4.0000000000000002E-4</v>
      </c>
      <c r="AA1319" s="4">
        <f t="shared" si="226"/>
        <v>4.0000000000000002E-4</v>
      </c>
      <c r="AB1319" s="4">
        <f t="shared" si="226"/>
        <v>4.0000000000000002E-4</v>
      </c>
      <c r="AC1319" s="4">
        <f t="shared" si="226"/>
        <v>4.0000000000000002E-4</v>
      </c>
      <c r="AD1319" s="4">
        <f t="shared" si="226"/>
        <v>5.8112660749864162E-4</v>
      </c>
      <c r="AE1319" s="5">
        <f t="shared" si="226"/>
        <v>4.0000000000000002E-4</v>
      </c>
      <c r="AF1319"/>
      <c r="AG1319" s="3">
        <f t="shared" si="221"/>
        <v>4.0000000000000002E-4</v>
      </c>
      <c r="AH1319" s="5">
        <f t="shared" si="222"/>
        <v>4.6037553583288052E-4</v>
      </c>
      <c r="AI1319"/>
      <c r="AJ1319" s="3">
        <f t="shared" si="223"/>
        <v>0.42264973081037438</v>
      </c>
      <c r="AK1319" s="4">
        <f t="shared" si="217"/>
        <v>0.42264973081037438</v>
      </c>
      <c r="AL1319" s="4">
        <f t="shared" si="224"/>
        <v>1</v>
      </c>
      <c r="AM1319" s="4">
        <f t="shared" si="218"/>
        <v>1.1509388395822013</v>
      </c>
      <c r="AN1319" s="4">
        <f t="shared" si="219"/>
        <v>0</v>
      </c>
      <c r="AO1319" s="4">
        <f t="shared" si="220"/>
        <v>0</v>
      </c>
      <c r="AP1319" s="16" t="str">
        <f t="shared" si="225"/>
        <v>#00FF00</v>
      </c>
    </row>
    <row r="1320" spans="1:42" x14ac:dyDescent="0.35">
      <c r="A1320" s="3" t="s">
        <v>5208</v>
      </c>
      <c r="B1320" s="4"/>
      <c r="C1320" s="4"/>
      <c r="D1320" s="23" t="s">
        <v>32</v>
      </c>
      <c r="E1320" s="4" t="s">
        <v>33</v>
      </c>
      <c r="F1320" s="4" t="s">
        <v>34</v>
      </c>
      <c r="G1320" s="4" t="s">
        <v>35</v>
      </c>
      <c r="H1320" s="4" t="s">
        <v>36</v>
      </c>
      <c r="I1320" s="4" t="s">
        <v>37</v>
      </c>
      <c r="J1320" s="4" t="s">
        <v>872</v>
      </c>
      <c r="K1320" s="4" t="s">
        <v>873</v>
      </c>
      <c r="L1320" s="4" t="s">
        <v>874</v>
      </c>
      <c r="M1320" s="4" t="s">
        <v>284</v>
      </c>
      <c r="N1320" s="4" t="s">
        <v>41</v>
      </c>
      <c r="O1320" s="4" t="s">
        <v>50</v>
      </c>
      <c r="P1320" s="4" t="s">
        <v>50</v>
      </c>
      <c r="Q1320" s="4" t="s">
        <v>5209</v>
      </c>
      <c r="R1320" s="4">
        <v>51.7</v>
      </c>
      <c r="S1320" s="4">
        <v>0</v>
      </c>
      <c r="T1320" s="4">
        <v>0</v>
      </c>
      <c r="U1320" s="4">
        <v>0</v>
      </c>
      <c r="V1320" s="4">
        <v>0</v>
      </c>
      <c r="W1320" s="4">
        <v>0</v>
      </c>
      <c r="X1320" s="5">
        <v>0</v>
      </c>
      <c r="Z1320" s="3">
        <f t="shared" si="226"/>
        <v>4.0000000000000002E-4</v>
      </c>
      <c r="AA1320" s="4">
        <f t="shared" si="226"/>
        <v>4.0000000000000002E-4</v>
      </c>
      <c r="AB1320" s="4">
        <f t="shared" si="226"/>
        <v>4.0000000000000002E-4</v>
      </c>
      <c r="AC1320" s="4">
        <f t="shared" si="226"/>
        <v>4.0000000000000002E-4</v>
      </c>
      <c r="AD1320" s="4">
        <f t="shared" si="226"/>
        <v>4.0000000000000002E-4</v>
      </c>
      <c r="AE1320" s="5">
        <f t="shared" si="226"/>
        <v>4.0000000000000002E-4</v>
      </c>
      <c r="AF1320"/>
      <c r="AG1320" s="3">
        <f t="shared" si="221"/>
        <v>4.0000000000000002E-4</v>
      </c>
      <c r="AH1320" s="5">
        <f t="shared" si="222"/>
        <v>4.0000000000000002E-4</v>
      </c>
      <c r="AI1320"/>
      <c r="AJ1320" s="3" t="e">
        <f t="shared" si="223"/>
        <v>#DIV/0!</v>
      </c>
      <c r="AK1320" s="4">
        <f t="shared" si="217"/>
        <v>1</v>
      </c>
      <c r="AL1320" s="4">
        <f t="shared" si="224"/>
        <v>1</v>
      </c>
      <c r="AM1320" s="4">
        <f t="shared" si="218"/>
        <v>1</v>
      </c>
      <c r="AN1320" s="4">
        <f t="shared" si="219"/>
        <v>0</v>
      </c>
      <c r="AO1320" s="4">
        <f t="shared" si="220"/>
        <v>0</v>
      </c>
      <c r="AP1320" s="16" t="str">
        <f t="shared" si="225"/>
        <v>#00FF00</v>
      </c>
    </row>
    <row r="1321" spans="1:42" x14ac:dyDescent="0.35">
      <c r="A1321" s="3" t="s">
        <v>5210</v>
      </c>
      <c r="B1321" s="4"/>
      <c r="C1321" s="4"/>
      <c r="D1321" s="23" t="s">
        <v>32</v>
      </c>
      <c r="E1321" s="4" t="s">
        <v>101</v>
      </c>
      <c r="F1321" s="4" t="s">
        <v>34</v>
      </c>
      <c r="G1321" s="4"/>
      <c r="H1321" s="4"/>
      <c r="I1321" s="4"/>
      <c r="J1321" s="4"/>
      <c r="K1321" s="4"/>
      <c r="L1321" s="4"/>
      <c r="M1321" s="4" t="s">
        <v>295</v>
      </c>
      <c r="N1321" s="4" t="s">
        <v>41</v>
      </c>
      <c r="O1321" s="4" t="s">
        <v>5211</v>
      </c>
      <c r="P1321" s="4" t="s">
        <v>5212</v>
      </c>
      <c r="Q1321" s="4" t="s">
        <v>5213</v>
      </c>
      <c r="R1321" s="4">
        <v>63.6</v>
      </c>
      <c r="S1321" s="4">
        <v>0</v>
      </c>
      <c r="T1321" s="4">
        <v>0</v>
      </c>
      <c r="U1321" s="4">
        <v>0</v>
      </c>
      <c r="V1321" s="4">
        <v>1</v>
      </c>
      <c r="W1321" s="4">
        <v>0</v>
      </c>
      <c r="X1321" s="5">
        <v>1</v>
      </c>
      <c r="Z1321" s="3">
        <f t="shared" si="226"/>
        <v>4.0000000000000002E-4</v>
      </c>
      <c r="AA1321" s="4">
        <f t="shared" si="226"/>
        <v>4.0000000000000002E-4</v>
      </c>
      <c r="AB1321" s="4">
        <f t="shared" si="226"/>
        <v>4.0000000000000002E-4</v>
      </c>
      <c r="AC1321" s="4">
        <f t="shared" si="226"/>
        <v>8.5351473922902499E-4</v>
      </c>
      <c r="AD1321" s="4">
        <f t="shared" si="226"/>
        <v>4.0000000000000002E-4</v>
      </c>
      <c r="AE1321" s="5">
        <f t="shared" si="226"/>
        <v>5.5720798616569727E-4</v>
      </c>
      <c r="AF1321"/>
      <c r="AG1321" s="3">
        <f t="shared" si="221"/>
        <v>4.0000000000000002E-4</v>
      </c>
      <c r="AH1321" s="5">
        <f t="shared" si="222"/>
        <v>6.0357424179824078E-4</v>
      </c>
      <c r="AI1321"/>
      <c r="AJ1321" s="3">
        <f t="shared" si="223"/>
        <v>0.26539873887525789</v>
      </c>
      <c r="AK1321" s="4">
        <f t="shared" si="217"/>
        <v>0.26539873887525789</v>
      </c>
      <c r="AL1321" s="4">
        <f t="shared" si="224"/>
        <v>1</v>
      </c>
      <c r="AM1321" s="4">
        <f t="shared" si="218"/>
        <v>1.5089356044956019</v>
      </c>
      <c r="AN1321" s="4">
        <f t="shared" si="219"/>
        <v>0</v>
      </c>
      <c r="AO1321" s="4">
        <f t="shared" si="220"/>
        <v>0</v>
      </c>
      <c r="AP1321" s="16" t="str">
        <f t="shared" si="225"/>
        <v>#00FF00</v>
      </c>
    </row>
    <row r="1322" spans="1:42" x14ac:dyDescent="0.35">
      <c r="A1322" s="3" t="s">
        <v>5214</v>
      </c>
      <c r="B1322" s="4" t="s">
        <v>5215</v>
      </c>
      <c r="C1322" s="4" t="s">
        <v>5216</v>
      </c>
      <c r="D1322" s="23" t="s">
        <v>32</v>
      </c>
      <c r="E1322" s="4" t="s">
        <v>33</v>
      </c>
      <c r="F1322" s="4" t="s">
        <v>34</v>
      </c>
      <c r="G1322" s="4" t="s">
        <v>35</v>
      </c>
      <c r="H1322" s="4" t="s">
        <v>36</v>
      </c>
      <c r="I1322" s="4" t="s">
        <v>37</v>
      </c>
      <c r="J1322" s="4" t="s">
        <v>38</v>
      </c>
      <c r="K1322" s="4" t="s">
        <v>32</v>
      </c>
      <c r="L1322" s="4" t="s">
        <v>39</v>
      </c>
      <c r="M1322" s="4" t="s">
        <v>56</v>
      </c>
      <c r="N1322" s="4" t="s">
        <v>41</v>
      </c>
      <c r="O1322" s="4" t="s">
        <v>5217</v>
      </c>
      <c r="P1322" s="4" t="s">
        <v>5218</v>
      </c>
      <c r="Q1322" s="4" t="s">
        <v>5219</v>
      </c>
      <c r="R1322" s="4">
        <v>91.9</v>
      </c>
      <c r="S1322" s="4">
        <v>1</v>
      </c>
      <c r="T1322" s="4">
        <v>0</v>
      </c>
      <c r="U1322" s="4">
        <v>1</v>
      </c>
      <c r="V1322" s="4">
        <v>1</v>
      </c>
      <c r="W1322" s="4">
        <v>0</v>
      </c>
      <c r="X1322" s="5">
        <v>1</v>
      </c>
      <c r="Z1322" s="3">
        <f t="shared" si="226"/>
        <v>1.7641379310344828E-2</v>
      </c>
      <c r="AA1322" s="4">
        <f t="shared" si="226"/>
        <v>4.0000000000000002E-4</v>
      </c>
      <c r="AB1322" s="4">
        <f t="shared" si="226"/>
        <v>7.9187969924812019E-3</v>
      </c>
      <c r="AC1322" s="4">
        <f t="shared" si="226"/>
        <v>8.5351473922902499E-4</v>
      </c>
      <c r="AD1322" s="4">
        <f t="shared" si="226"/>
        <v>4.0000000000000002E-4</v>
      </c>
      <c r="AE1322" s="5">
        <f t="shared" si="226"/>
        <v>5.5720798616569727E-4</v>
      </c>
      <c r="AF1322"/>
      <c r="AG1322" s="3">
        <f t="shared" si="221"/>
        <v>8.6533921009420093E-3</v>
      </c>
      <c r="AH1322" s="5">
        <f t="shared" si="222"/>
        <v>6.0357424179824078E-4</v>
      </c>
      <c r="AI1322"/>
      <c r="AJ1322" s="3">
        <f t="shared" si="223"/>
        <v>0.23939244555277051</v>
      </c>
      <c r="AK1322" s="4">
        <f t="shared" si="217"/>
        <v>0.23939244555277051</v>
      </c>
      <c r="AL1322" s="4">
        <f t="shared" si="224"/>
        <v>1</v>
      </c>
      <c r="AM1322" s="4">
        <f t="shared" si="218"/>
        <v>6.9750016497291928E-2</v>
      </c>
      <c r="AN1322" s="4">
        <f t="shared" si="219"/>
        <v>0</v>
      </c>
      <c r="AO1322" s="4" t="str">
        <f t="shared" si="220"/>
        <v>K00764</v>
      </c>
      <c r="AP1322" s="16" t="str">
        <f t="shared" si="225"/>
        <v>#00FF00</v>
      </c>
    </row>
    <row r="1323" spans="1:42" x14ac:dyDescent="0.35">
      <c r="A1323" s="3" t="s">
        <v>5220</v>
      </c>
      <c r="B1323" s="4" t="s">
        <v>4812</v>
      </c>
      <c r="C1323" s="4"/>
      <c r="D1323" s="23" t="s">
        <v>32</v>
      </c>
      <c r="E1323" s="4" t="s">
        <v>33</v>
      </c>
      <c r="F1323" s="4" t="s">
        <v>34</v>
      </c>
      <c r="G1323" s="4" t="s">
        <v>35</v>
      </c>
      <c r="H1323" s="4" t="s">
        <v>36</v>
      </c>
      <c r="I1323" s="4" t="s">
        <v>37</v>
      </c>
      <c r="J1323" s="4" t="s">
        <v>38</v>
      </c>
      <c r="K1323" s="4" t="s">
        <v>32</v>
      </c>
      <c r="L1323" s="4" t="s">
        <v>39</v>
      </c>
      <c r="M1323" s="4" t="s">
        <v>577</v>
      </c>
      <c r="N1323" s="4" t="s">
        <v>41</v>
      </c>
      <c r="O1323" s="4" t="s">
        <v>719</v>
      </c>
      <c r="P1323" s="4" t="s">
        <v>720</v>
      </c>
      <c r="Q1323" s="4" t="s">
        <v>4815</v>
      </c>
      <c r="R1323" s="4">
        <v>85.7</v>
      </c>
      <c r="S1323" s="4">
        <v>0</v>
      </c>
      <c r="T1323" s="4">
        <v>0</v>
      </c>
      <c r="U1323" s="4">
        <v>0</v>
      </c>
      <c r="V1323" s="4">
        <v>0</v>
      </c>
      <c r="W1323" s="4">
        <v>0</v>
      </c>
      <c r="X1323" s="5">
        <v>0</v>
      </c>
      <c r="Z1323" s="3">
        <f t="shared" si="226"/>
        <v>4.0000000000000002E-4</v>
      </c>
      <c r="AA1323" s="4">
        <f t="shared" si="226"/>
        <v>4.0000000000000002E-4</v>
      </c>
      <c r="AB1323" s="4">
        <f t="shared" si="226"/>
        <v>4.0000000000000002E-4</v>
      </c>
      <c r="AC1323" s="4">
        <f t="shared" si="226"/>
        <v>4.0000000000000002E-4</v>
      </c>
      <c r="AD1323" s="4">
        <f t="shared" si="226"/>
        <v>4.0000000000000002E-4</v>
      </c>
      <c r="AE1323" s="5">
        <f t="shared" si="226"/>
        <v>4.0000000000000002E-4</v>
      </c>
      <c r="AF1323"/>
      <c r="AG1323" s="3">
        <f t="shared" si="221"/>
        <v>4.0000000000000002E-4</v>
      </c>
      <c r="AH1323" s="5">
        <f t="shared" si="222"/>
        <v>4.0000000000000002E-4</v>
      </c>
      <c r="AI1323"/>
      <c r="AJ1323" s="3" t="e">
        <f t="shared" si="223"/>
        <v>#DIV/0!</v>
      </c>
      <c r="AK1323" s="4">
        <f t="shared" si="217"/>
        <v>1</v>
      </c>
      <c r="AL1323" s="4">
        <f t="shared" si="224"/>
        <v>1</v>
      </c>
      <c r="AM1323" s="4">
        <f t="shared" si="218"/>
        <v>1</v>
      </c>
      <c r="AN1323" s="4">
        <f t="shared" si="219"/>
        <v>0</v>
      </c>
      <c r="AO1323" s="4" t="str">
        <f t="shared" si="220"/>
        <v>K03307</v>
      </c>
      <c r="AP1323" s="16" t="str">
        <f t="shared" si="225"/>
        <v>#00FF00</v>
      </c>
    </row>
    <row r="1324" spans="1:42" x14ac:dyDescent="0.35">
      <c r="A1324" s="3" t="s">
        <v>5221</v>
      </c>
      <c r="B1324" s="4"/>
      <c r="C1324" s="4"/>
      <c r="D1324" s="23" t="s">
        <v>32</v>
      </c>
      <c r="E1324" s="4" t="s">
        <v>33</v>
      </c>
      <c r="F1324" s="4" t="s">
        <v>34</v>
      </c>
      <c r="G1324" s="4" t="s">
        <v>35</v>
      </c>
      <c r="H1324" s="4" t="s">
        <v>36</v>
      </c>
      <c r="I1324" s="4" t="s">
        <v>37</v>
      </c>
      <c r="J1324" s="4" t="s">
        <v>38</v>
      </c>
      <c r="K1324" s="4" t="s">
        <v>32</v>
      </c>
      <c r="L1324" s="4" t="s">
        <v>84</v>
      </c>
      <c r="M1324" s="4" t="s">
        <v>228</v>
      </c>
      <c r="N1324" s="4" t="s">
        <v>41</v>
      </c>
      <c r="O1324" s="4" t="s">
        <v>3571</v>
      </c>
      <c r="P1324" s="4" t="s">
        <v>3572</v>
      </c>
      <c r="Q1324" s="4" t="s">
        <v>5222</v>
      </c>
      <c r="R1324" s="4">
        <v>92.2</v>
      </c>
      <c r="S1324" s="4">
        <v>0</v>
      </c>
      <c r="T1324" s="4">
        <v>0</v>
      </c>
      <c r="U1324" s="4">
        <v>0</v>
      </c>
      <c r="V1324" s="4">
        <v>6</v>
      </c>
      <c r="W1324" s="4">
        <v>8</v>
      </c>
      <c r="X1324" s="5">
        <v>7</v>
      </c>
      <c r="Z1324" s="3">
        <f t="shared" si="226"/>
        <v>4.0000000000000002E-4</v>
      </c>
      <c r="AA1324" s="4">
        <f t="shared" si="226"/>
        <v>4.0000000000000002E-4</v>
      </c>
      <c r="AB1324" s="4">
        <f t="shared" si="226"/>
        <v>4.0000000000000002E-4</v>
      </c>
      <c r="AC1324" s="4">
        <f t="shared" si="226"/>
        <v>3.1210884353741497E-3</v>
      </c>
      <c r="AD1324" s="4">
        <f t="shared" si="226"/>
        <v>1.8490128599891323E-3</v>
      </c>
      <c r="AE1324" s="5">
        <f t="shared" si="226"/>
        <v>1.5004559031598806E-3</v>
      </c>
      <c r="AF1324"/>
      <c r="AG1324" s="3">
        <f t="shared" si="221"/>
        <v>4.0000000000000002E-4</v>
      </c>
      <c r="AH1324" s="5">
        <f t="shared" si="222"/>
        <v>2.1568523995077206E-3</v>
      </c>
      <c r="AI1324"/>
      <c r="AJ1324" s="3">
        <f t="shared" si="223"/>
        <v>7.0390505466940367E-2</v>
      </c>
      <c r="AK1324" s="4">
        <f t="shared" si="217"/>
        <v>7.0390505466940367E-2</v>
      </c>
      <c r="AL1324" s="4">
        <f t="shared" si="224"/>
        <v>1</v>
      </c>
      <c r="AM1324" s="4">
        <f t="shared" si="218"/>
        <v>5.3921309987693009</v>
      </c>
      <c r="AN1324" s="4">
        <f t="shared" si="219"/>
        <v>0</v>
      </c>
      <c r="AO1324" s="4">
        <f t="shared" si="220"/>
        <v>0</v>
      </c>
      <c r="AP1324" s="16" t="str">
        <f t="shared" si="225"/>
        <v>#00FF00</v>
      </c>
    </row>
    <row r="1325" spans="1:42" x14ac:dyDescent="0.35">
      <c r="A1325" s="3" t="s">
        <v>5223</v>
      </c>
      <c r="B1325" s="4" t="s">
        <v>5224</v>
      </c>
      <c r="C1325" s="4" t="s">
        <v>5225</v>
      </c>
      <c r="D1325" s="23" t="s">
        <v>32</v>
      </c>
      <c r="E1325" s="4" t="s">
        <v>33</v>
      </c>
      <c r="F1325" s="4" t="s">
        <v>34</v>
      </c>
      <c r="G1325" s="4" t="s">
        <v>35</v>
      </c>
      <c r="H1325" s="4" t="s">
        <v>36</v>
      </c>
      <c r="I1325" s="4" t="s">
        <v>37</v>
      </c>
      <c r="J1325" s="4" t="s">
        <v>38</v>
      </c>
      <c r="K1325" s="4" t="s">
        <v>32</v>
      </c>
      <c r="L1325" s="4" t="s">
        <v>39</v>
      </c>
      <c r="M1325" s="4" t="s">
        <v>571</v>
      </c>
      <c r="N1325" s="4" t="s">
        <v>41</v>
      </c>
      <c r="O1325" s="4" t="s">
        <v>5226</v>
      </c>
      <c r="P1325" s="4" t="s">
        <v>5227</v>
      </c>
      <c r="Q1325" s="4" t="s">
        <v>5228</v>
      </c>
      <c r="R1325" s="4">
        <v>93.6</v>
      </c>
      <c r="S1325" s="4">
        <v>0</v>
      </c>
      <c r="T1325" s="4">
        <v>0</v>
      </c>
      <c r="U1325" s="4">
        <v>0</v>
      </c>
      <c r="V1325" s="4">
        <v>7</v>
      </c>
      <c r="W1325" s="4">
        <v>13</v>
      </c>
      <c r="X1325" s="5">
        <v>14</v>
      </c>
      <c r="Z1325" s="3">
        <f t="shared" si="226"/>
        <v>4.0000000000000002E-4</v>
      </c>
      <c r="AA1325" s="4">
        <f t="shared" si="226"/>
        <v>4.0000000000000002E-4</v>
      </c>
      <c r="AB1325" s="4">
        <f t="shared" si="226"/>
        <v>4.0000000000000002E-4</v>
      </c>
      <c r="AC1325" s="4">
        <f t="shared" si="226"/>
        <v>3.5746031746031748E-3</v>
      </c>
      <c r="AD1325" s="4">
        <f t="shared" si="226"/>
        <v>2.7546458974823402E-3</v>
      </c>
      <c r="AE1325" s="5">
        <f t="shared" si="226"/>
        <v>2.6009118063197614E-3</v>
      </c>
      <c r="AF1325"/>
      <c r="AG1325" s="3">
        <f t="shared" si="221"/>
        <v>4.0000000000000002E-4</v>
      </c>
      <c r="AH1325" s="5">
        <f t="shared" si="222"/>
        <v>2.9767202928017589E-3</v>
      </c>
      <c r="AI1325"/>
      <c r="AJ1325" s="3">
        <f t="shared" si="223"/>
        <v>1.3478905198936022E-2</v>
      </c>
      <c r="AK1325" s="4">
        <f t="shared" si="217"/>
        <v>1.3478905198936022E-2</v>
      </c>
      <c r="AL1325" s="4">
        <f t="shared" si="224"/>
        <v>1.3478905198936022E-2</v>
      </c>
      <c r="AM1325" s="4">
        <f t="shared" si="218"/>
        <v>7.4418007320043973</v>
      </c>
      <c r="AN1325" s="4">
        <f t="shared" si="219"/>
        <v>2.895651760149526</v>
      </c>
      <c r="AO1325" s="4" t="str">
        <f t="shared" si="220"/>
        <v>K13831</v>
      </c>
      <c r="AP1325" s="16" t="str">
        <f t="shared" si="225"/>
        <v>#FF8000</v>
      </c>
    </row>
    <row r="1326" spans="1:42" x14ac:dyDescent="0.35">
      <c r="A1326" s="3" t="s">
        <v>5229</v>
      </c>
      <c r="B1326" s="4" t="s">
        <v>5230</v>
      </c>
      <c r="C1326" s="4"/>
      <c r="D1326" s="23" t="s">
        <v>32</v>
      </c>
      <c r="E1326" s="4" t="s">
        <v>33</v>
      </c>
      <c r="F1326" s="4" t="s">
        <v>34</v>
      </c>
      <c r="G1326" s="4" t="s">
        <v>35</v>
      </c>
      <c r="H1326" s="4" t="s">
        <v>36</v>
      </c>
      <c r="I1326" s="4" t="s">
        <v>37</v>
      </c>
      <c r="J1326" s="4" t="s">
        <v>38</v>
      </c>
      <c r="K1326" s="4" t="s">
        <v>32</v>
      </c>
      <c r="L1326" s="4" t="s">
        <v>39</v>
      </c>
      <c r="M1326" s="4" t="s">
        <v>64</v>
      </c>
      <c r="N1326" s="4" t="s">
        <v>41</v>
      </c>
      <c r="O1326" s="4" t="s">
        <v>5231</v>
      </c>
      <c r="P1326" s="4" t="s">
        <v>5232</v>
      </c>
      <c r="Q1326" s="4" t="s">
        <v>5233</v>
      </c>
      <c r="R1326" s="4">
        <v>93.2</v>
      </c>
      <c r="S1326" s="4">
        <v>0</v>
      </c>
      <c r="T1326" s="4">
        <v>0</v>
      </c>
      <c r="U1326" s="4">
        <v>0</v>
      </c>
      <c r="V1326" s="4">
        <v>1</v>
      </c>
      <c r="W1326" s="4">
        <v>6</v>
      </c>
      <c r="X1326" s="5">
        <v>12</v>
      </c>
      <c r="Z1326" s="3">
        <f t="shared" si="226"/>
        <v>4.0000000000000002E-4</v>
      </c>
      <c r="AA1326" s="4">
        <f t="shared" si="226"/>
        <v>4.0000000000000002E-4</v>
      </c>
      <c r="AB1326" s="4">
        <f t="shared" si="226"/>
        <v>4.0000000000000002E-4</v>
      </c>
      <c r="AC1326" s="4">
        <f t="shared" si="226"/>
        <v>8.5351473922902499E-4</v>
      </c>
      <c r="AD1326" s="4">
        <f t="shared" si="226"/>
        <v>1.4867596449918493E-3</v>
      </c>
      <c r="AE1326" s="5">
        <f t="shared" si="226"/>
        <v>2.2864958339883666E-3</v>
      </c>
      <c r="AF1326"/>
      <c r="AG1326" s="3">
        <f t="shared" si="221"/>
        <v>4.0000000000000002E-4</v>
      </c>
      <c r="AH1326" s="5">
        <f t="shared" si="222"/>
        <v>1.5422567394030803E-3</v>
      </c>
      <c r="AI1326"/>
      <c r="AJ1326" s="3">
        <f t="shared" si="223"/>
        <v>0.11035783195943794</v>
      </c>
      <c r="AK1326" s="4">
        <f t="shared" si="217"/>
        <v>0.11035783195943794</v>
      </c>
      <c r="AL1326" s="4">
        <f t="shared" si="224"/>
        <v>1</v>
      </c>
      <c r="AM1326" s="4">
        <f t="shared" si="218"/>
        <v>3.8556418485077004</v>
      </c>
      <c r="AN1326" s="4">
        <f t="shared" si="219"/>
        <v>0</v>
      </c>
      <c r="AO1326" s="4" t="str">
        <f t="shared" si="220"/>
        <v>K04801</v>
      </c>
      <c r="AP1326" s="16" t="str">
        <f t="shared" si="225"/>
        <v>#00FF00</v>
      </c>
    </row>
    <row r="1327" spans="1:42" x14ac:dyDescent="0.35">
      <c r="A1327" s="3" t="s">
        <v>5234</v>
      </c>
      <c r="B1327" s="4" t="s">
        <v>5235</v>
      </c>
      <c r="C1327" s="4"/>
      <c r="D1327" s="23" t="s">
        <v>32</v>
      </c>
      <c r="E1327" s="4" t="s">
        <v>33</v>
      </c>
      <c r="F1327" s="4" t="s">
        <v>34</v>
      </c>
      <c r="G1327" s="4" t="s">
        <v>35</v>
      </c>
      <c r="H1327" s="4" t="s">
        <v>36</v>
      </c>
      <c r="I1327" s="4" t="s">
        <v>37</v>
      </c>
      <c r="J1327" s="4" t="s">
        <v>38</v>
      </c>
      <c r="K1327" s="4" t="s">
        <v>32</v>
      </c>
      <c r="L1327" s="4" t="s">
        <v>39</v>
      </c>
      <c r="M1327" s="4" t="s">
        <v>295</v>
      </c>
      <c r="N1327" s="4" t="s">
        <v>41</v>
      </c>
      <c r="O1327" s="4" t="s">
        <v>5236</v>
      </c>
      <c r="P1327" s="4" t="s">
        <v>5237</v>
      </c>
      <c r="Q1327" s="4" t="s">
        <v>5238</v>
      </c>
      <c r="R1327" s="4">
        <v>91.9</v>
      </c>
      <c r="S1327" s="4">
        <v>0</v>
      </c>
      <c r="T1327" s="4">
        <v>0</v>
      </c>
      <c r="U1327" s="4">
        <v>0</v>
      </c>
      <c r="V1327" s="4">
        <v>0</v>
      </c>
      <c r="W1327" s="4">
        <v>0</v>
      </c>
      <c r="X1327" s="5">
        <v>2</v>
      </c>
      <c r="Z1327" s="3">
        <f t="shared" si="226"/>
        <v>4.0000000000000002E-4</v>
      </c>
      <c r="AA1327" s="4">
        <f t="shared" si="226"/>
        <v>4.0000000000000002E-4</v>
      </c>
      <c r="AB1327" s="4">
        <f t="shared" si="226"/>
        <v>4.0000000000000002E-4</v>
      </c>
      <c r="AC1327" s="4">
        <f t="shared" si="226"/>
        <v>4.0000000000000002E-4</v>
      </c>
      <c r="AD1327" s="4">
        <f t="shared" si="226"/>
        <v>4.0000000000000002E-4</v>
      </c>
      <c r="AE1327" s="5">
        <f t="shared" si="226"/>
        <v>7.1441597233139447E-4</v>
      </c>
      <c r="AF1327"/>
      <c r="AG1327" s="3">
        <f t="shared" si="221"/>
        <v>4.0000000000000002E-4</v>
      </c>
      <c r="AH1327" s="5">
        <f t="shared" si="222"/>
        <v>5.048053241104648E-4</v>
      </c>
      <c r="AI1327"/>
      <c r="AJ1327" s="3">
        <f t="shared" si="223"/>
        <v>0.42264973081037438</v>
      </c>
      <c r="AK1327" s="4">
        <f t="shared" si="217"/>
        <v>0.42264973081037438</v>
      </c>
      <c r="AL1327" s="4">
        <f t="shared" si="224"/>
        <v>1</v>
      </c>
      <c r="AM1327" s="4">
        <f t="shared" si="218"/>
        <v>1.2620133102761619</v>
      </c>
      <c r="AN1327" s="4">
        <f t="shared" si="219"/>
        <v>0</v>
      </c>
      <c r="AO1327" s="4" t="str">
        <f t="shared" si="220"/>
        <v>K04759</v>
      </c>
      <c r="AP1327" s="16" t="str">
        <f t="shared" si="225"/>
        <v>#00FF00</v>
      </c>
    </row>
    <row r="1328" spans="1:42" x14ac:dyDescent="0.35">
      <c r="A1328" s="3" t="s">
        <v>5239</v>
      </c>
      <c r="B1328" s="4"/>
      <c r="C1328" s="4"/>
      <c r="D1328" s="23" t="s">
        <v>32</v>
      </c>
      <c r="E1328" s="4" t="s">
        <v>33</v>
      </c>
      <c r="F1328" s="4" t="s">
        <v>34</v>
      </c>
      <c r="G1328" s="4" t="s">
        <v>35</v>
      </c>
      <c r="H1328" s="4" t="s">
        <v>36</v>
      </c>
      <c r="I1328" s="4" t="s">
        <v>37</v>
      </c>
      <c r="J1328" s="4" t="s">
        <v>872</v>
      </c>
      <c r="K1328" s="4" t="s">
        <v>2736</v>
      </c>
      <c r="L1328" s="4" t="s">
        <v>5240</v>
      </c>
      <c r="M1328" s="4" t="s">
        <v>600</v>
      </c>
      <c r="N1328" s="4" t="s">
        <v>41</v>
      </c>
      <c r="O1328" s="4" t="s">
        <v>3354</v>
      </c>
      <c r="P1328" s="4" t="s">
        <v>3355</v>
      </c>
      <c r="Q1328" s="4" t="s">
        <v>5241</v>
      </c>
      <c r="R1328" s="4">
        <v>76.2</v>
      </c>
      <c r="S1328" s="4">
        <v>0</v>
      </c>
      <c r="T1328" s="4">
        <v>0</v>
      </c>
      <c r="U1328" s="4">
        <v>0</v>
      </c>
      <c r="V1328" s="4">
        <v>0</v>
      </c>
      <c r="W1328" s="4">
        <v>2</v>
      </c>
      <c r="X1328" s="5">
        <v>5</v>
      </c>
      <c r="Z1328" s="3">
        <f t="shared" si="226"/>
        <v>4.0000000000000002E-4</v>
      </c>
      <c r="AA1328" s="4">
        <f t="shared" si="226"/>
        <v>4.0000000000000002E-4</v>
      </c>
      <c r="AB1328" s="4">
        <f t="shared" si="226"/>
        <v>4.0000000000000002E-4</v>
      </c>
      <c r="AC1328" s="4">
        <f t="shared" si="226"/>
        <v>4.0000000000000002E-4</v>
      </c>
      <c r="AD1328" s="4">
        <f t="shared" si="226"/>
        <v>7.6225321499728306E-4</v>
      </c>
      <c r="AE1328" s="5">
        <f t="shared" si="226"/>
        <v>1.1860399308284862E-3</v>
      </c>
      <c r="AF1328"/>
      <c r="AG1328" s="3">
        <f t="shared" si="221"/>
        <v>4.0000000000000002E-4</v>
      </c>
      <c r="AH1328" s="5">
        <f t="shared" si="222"/>
        <v>7.8276438194192311E-4</v>
      </c>
      <c r="AI1328"/>
      <c r="AJ1328" s="3">
        <f t="shared" si="223"/>
        <v>0.23400443131734006</v>
      </c>
      <c r="AK1328" s="4">
        <f t="shared" si="217"/>
        <v>0.23400443131734006</v>
      </c>
      <c r="AL1328" s="4">
        <f t="shared" si="224"/>
        <v>1</v>
      </c>
      <c r="AM1328" s="4">
        <f t="shared" si="218"/>
        <v>1.9569109548548076</v>
      </c>
      <c r="AN1328" s="4">
        <f t="shared" si="219"/>
        <v>0</v>
      </c>
      <c r="AO1328" s="4">
        <f t="shared" si="220"/>
        <v>0</v>
      </c>
      <c r="AP1328" s="16" t="str">
        <f t="shared" si="225"/>
        <v>#00FF00</v>
      </c>
    </row>
    <row r="1329" spans="1:42" x14ac:dyDescent="0.35">
      <c r="A1329" s="3" t="s">
        <v>5242</v>
      </c>
      <c r="B1329" s="4" t="s">
        <v>5243</v>
      </c>
      <c r="C1329" s="4" t="s">
        <v>5244</v>
      </c>
      <c r="D1329" s="23" t="s">
        <v>32</v>
      </c>
      <c r="E1329" s="4" t="s">
        <v>33</v>
      </c>
      <c r="F1329" s="4" t="s">
        <v>34</v>
      </c>
      <c r="G1329" s="4" t="s">
        <v>35</v>
      </c>
      <c r="H1329" s="4" t="s">
        <v>36</v>
      </c>
      <c r="I1329" s="4" t="s">
        <v>37</v>
      </c>
      <c r="J1329" s="4" t="s">
        <v>38</v>
      </c>
      <c r="K1329" s="4" t="s">
        <v>32</v>
      </c>
      <c r="L1329" s="4" t="s">
        <v>39</v>
      </c>
      <c r="M1329" s="4" t="s">
        <v>64</v>
      </c>
      <c r="N1329" s="4" t="s">
        <v>41</v>
      </c>
      <c r="O1329" s="4" t="s">
        <v>5245</v>
      </c>
      <c r="P1329" s="4" t="s">
        <v>5246</v>
      </c>
      <c r="Q1329" s="4" t="s">
        <v>5247</v>
      </c>
      <c r="R1329" s="4">
        <v>93.2</v>
      </c>
      <c r="S1329" s="4">
        <v>0</v>
      </c>
      <c r="T1329" s="4">
        <v>0</v>
      </c>
      <c r="U1329" s="4">
        <v>0</v>
      </c>
      <c r="V1329" s="4">
        <v>1</v>
      </c>
      <c r="W1329" s="4">
        <v>12</v>
      </c>
      <c r="X1329" s="5">
        <v>11</v>
      </c>
      <c r="Z1329" s="3">
        <f t="shared" si="226"/>
        <v>4.0000000000000002E-4</v>
      </c>
      <c r="AA1329" s="4">
        <f t="shared" si="226"/>
        <v>4.0000000000000002E-4</v>
      </c>
      <c r="AB1329" s="4">
        <f t="shared" si="226"/>
        <v>4.0000000000000002E-4</v>
      </c>
      <c r="AC1329" s="4">
        <f t="shared" si="226"/>
        <v>8.5351473922902499E-4</v>
      </c>
      <c r="AD1329" s="4">
        <f t="shared" si="226"/>
        <v>2.5735192899836988E-3</v>
      </c>
      <c r="AE1329" s="5">
        <f t="shared" si="226"/>
        <v>2.1292878478226694E-3</v>
      </c>
      <c r="AF1329"/>
      <c r="AG1329" s="3">
        <f t="shared" si="221"/>
        <v>4.0000000000000002E-4</v>
      </c>
      <c r="AH1329" s="5">
        <f t="shared" si="222"/>
        <v>1.8521072923451311E-3</v>
      </c>
      <c r="AI1329"/>
      <c r="AJ1329" s="3">
        <f t="shared" si="223"/>
        <v>0.10630656496931312</v>
      </c>
      <c r="AK1329" s="4">
        <f t="shared" si="217"/>
        <v>0.10630656496931312</v>
      </c>
      <c r="AL1329" s="4">
        <f t="shared" si="224"/>
        <v>1</v>
      </c>
      <c r="AM1329" s="4">
        <f t="shared" si="218"/>
        <v>4.6302682308628276</v>
      </c>
      <c r="AN1329" s="4">
        <f t="shared" si="219"/>
        <v>0</v>
      </c>
      <c r="AO1329" s="4" t="str">
        <f t="shared" si="220"/>
        <v>K01915</v>
      </c>
      <c r="AP1329" s="16" t="str">
        <f t="shared" si="225"/>
        <v>#00FF00</v>
      </c>
    </row>
    <row r="1330" spans="1:42" x14ac:dyDescent="0.35">
      <c r="A1330" s="3" t="s">
        <v>5248</v>
      </c>
      <c r="B1330" s="4" t="s">
        <v>5249</v>
      </c>
      <c r="C1330" s="4"/>
      <c r="D1330" s="23" t="s">
        <v>32</v>
      </c>
      <c r="E1330" s="4" t="s">
        <v>33</v>
      </c>
      <c r="F1330" s="4" t="s">
        <v>34</v>
      </c>
      <c r="G1330" s="4" t="s">
        <v>35</v>
      </c>
      <c r="H1330" s="4" t="s">
        <v>36</v>
      </c>
      <c r="I1330" s="4" t="s">
        <v>37</v>
      </c>
      <c r="J1330" s="4" t="s">
        <v>38</v>
      </c>
      <c r="K1330" s="4" t="s">
        <v>32</v>
      </c>
      <c r="L1330" s="4" t="s">
        <v>39</v>
      </c>
      <c r="M1330" s="4" t="s">
        <v>118</v>
      </c>
      <c r="N1330" s="4" t="s">
        <v>41</v>
      </c>
      <c r="O1330" s="4" t="s">
        <v>4977</v>
      </c>
      <c r="P1330" s="4" t="s">
        <v>4978</v>
      </c>
      <c r="Q1330" s="4" t="s">
        <v>5250</v>
      </c>
      <c r="R1330" s="4">
        <v>71.2</v>
      </c>
      <c r="S1330" s="4">
        <v>0</v>
      </c>
      <c r="T1330" s="4">
        <v>0</v>
      </c>
      <c r="U1330" s="4">
        <v>0</v>
      </c>
      <c r="V1330" s="4">
        <v>0</v>
      </c>
      <c r="W1330" s="4">
        <v>0</v>
      </c>
      <c r="X1330" s="5">
        <v>0</v>
      </c>
      <c r="Z1330" s="3">
        <f t="shared" si="226"/>
        <v>4.0000000000000002E-4</v>
      </c>
      <c r="AA1330" s="4">
        <f t="shared" si="226"/>
        <v>4.0000000000000002E-4</v>
      </c>
      <c r="AB1330" s="4">
        <f t="shared" si="226"/>
        <v>4.0000000000000002E-4</v>
      </c>
      <c r="AC1330" s="4">
        <f t="shared" si="226"/>
        <v>4.0000000000000002E-4</v>
      </c>
      <c r="AD1330" s="4">
        <f t="shared" si="226"/>
        <v>4.0000000000000002E-4</v>
      </c>
      <c r="AE1330" s="5">
        <f t="shared" si="226"/>
        <v>4.0000000000000002E-4</v>
      </c>
      <c r="AF1330"/>
      <c r="AG1330" s="3">
        <f t="shared" si="221"/>
        <v>4.0000000000000002E-4</v>
      </c>
      <c r="AH1330" s="5">
        <f t="shared" si="222"/>
        <v>4.0000000000000002E-4</v>
      </c>
      <c r="AI1330"/>
      <c r="AJ1330" s="3" t="e">
        <f t="shared" si="223"/>
        <v>#DIV/0!</v>
      </c>
      <c r="AK1330" s="4">
        <f t="shared" si="217"/>
        <v>1</v>
      </c>
      <c r="AL1330" s="4">
        <f t="shared" si="224"/>
        <v>1</v>
      </c>
      <c r="AM1330" s="4">
        <f t="shared" si="218"/>
        <v>1</v>
      </c>
      <c r="AN1330" s="4">
        <f t="shared" si="219"/>
        <v>0</v>
      </c>
      <c r="AO1330" s="4" t="str">
        <f t="shared" si="220"/>
        <v>K06196</v>
      </c>
      <c r="AP1330" s="16" t="str">
        <f t="shared" si="225"/>
        <v>#00FF00</v>
      </c>
    </row>
    <row r="1331" spans="1:42" x14ac:dyDescent="0.35">
      <c r="A1331" s="3" t="s">
        <v>5251</v>
      </c>
      <c r="B1331" s="4" t="s">
        <v>841</v>
      </c>
      <c r="C1331" s="4"/>
      <c r="D1331" s="23" t="s">
        <v>32</v>
      </c>
      <c r="E1331" s="4" t="s">
        <v>33</v>
      </c>
      <c r="F1331" s="4" t="s">
        <v>34</v>
      </c>
      <c r="G1331" s="4" t="s">
        <v>35</v>
      </c>
      <c r="H1331" s="4" t="s">
        <v>36</v>
      </c>
      <c r="I1331" s="4" t="s">
        <v>37</v>
      </c>
      <c r="J1331" s="4" t="s">
        <v>38</v>
      </c>
      <c r="K1331" s="4" t="s">
        <v>32</v>
      </c>
      <c r="L1331" s="4" t="s">
        <v>39</v>
      </c>
      <c r="M1331" s="4" t="s">
        <v>169</v>
      </c>
      <c r="N1331" s="4" t="s">
        <v>41</v>
      </c>
      <c r="O1331" s="4" t="s">
        <v>842</v>
      </c>
      <c r="P1331" s="4" t="s">
        <v>843</v>
      </c>
      <c r="Q1331" s="4" t="s">
        <v>844</v>
      </c>
      <c r="R1331" s="4">
        <v>80.8</v>
      </c>
      <c r="S1331" s="4">
        <v>0</v>
      </c>
      <c r="T1331" s="4">
        <v>0</v>
      </c>
      <c r="U1331" s="4">
        <v>0</v>
      </c>
      <c r="V1331" s="4">
        <v>0</v>
      </c>
      <c r="W1331" s="4">
        <v>0</v>
      </c>
      <c r="X1331" s="5">
        <v>0</v>
      </c>
      <c r="Z1331" s="3">
        <f t="shared" si="226"/>
        <v>4.0000000000000002E-4</v>
      </c>
      <c r="AA1331" s="4">
        <f t="shared" si="226"/>
        <v>4.0000000000000002E-4</v>
      </c>
      <c r="AB1331" s="4">
        <f t="shared" si="226"/>
        <v>4.0000000000000002E-4</v>
      </c>
      <c r="AC1331" s="4">
        <f t="shared" si="226"/>
        <v>4.0000000000000002E-4</v>
      </c>
      <c r="AD1331" s="4">
        <f t="shared" si="226"/>
        <v>4.0000000000000002E-4</v>
      </c>
      <c r="AE1331" s="5">
        <f t="shared" si="226"/>
        <v>4.0000000000000002E-4</v>
      </c>
      <c r="AF1331"/>
      <c r="AG1331" s="3">
        <f t="shared" si="221"/>
        <v>4.0000000000000002E-4</v>
      </c>
      <c r="AH1331" s="5">
        <f t="shared" si="222"/>
        <v>4.0000000000000002E-4</v>
      </c>
      <c r="AI1331"/>
      <c r="AJ1331" s="3" t="e">
        <f t="shared" si="223"/>
        <v>#DIV/0!</v>
      </c>
      <c r="AK1331" s="4">
        <f t="shared" si="217"/>
        <v>1</v>
      </c>
      <c r="AL1331" s="4">
        <f t="shared" si="224"/>
        <v>1</v>
      </c>
      <c r="AM1331" s="4">
        <f t="shared" si="218"/>
        <v>1</v>
      </c>
      <c r="AN1331" s="4">
        <f t="shared" si="219"/>
        <v>0</v>
      </c>
      <c r="AO1331" s="4" t="str">
        <f t="shared" si="220"/>
        <v>K09808</v>
      </c>
      <c r="AP1331" s="16" t="str">
        <f t="shared" si="225"/>
        <v>#00FF00</v>
      </c>
    </row>
    <row r="1332" spans="1:42" x14ac:dyDescent="0.35">
      <c r="A1332" s="3" t="s">
        <v>5252</v>
      </c>
      <c r="B1332" s="4" t="s">
        <v>5253</v>
      </c>
      <c r="C1332" s="4"/>
      <c r="D1332" s="23" t="s">
        <v>32</v>
      </c>
      <c r="E1332" s="4" t="s">
        <v>33</v>
      </c>
      <c r="F1332" s="4" t="s">
        <v>34</v>
      </c>
      <c r="G1332" s="4" t="s">
        <v>35</v>
      </c>
      <c r="H1332" s="4" t="s">
        <v>36</v>
      </c>
      <c r="I1332" s="4" t="s">
        <v>37</v>
      </c>
      <c r="J1332" s="4" t="s">
        <v>38</v>
      </c>
      <c r="K1332" s="4" t="s">
        <v>32</v>
      </c>
      <c r="L1332" s="4" t="s">
        <v>39</v>
      </c>
      <c r="M1332" s="4" t="s">
        <v>197</v>
      </c>
      <c r="N1332" s="4" t="s">
        <v>41</v>
      </c>
      <c r="O1332" s="4" t="s">
        <v>5254</v>
      </c>
      <c r="P1332" s="4" t="s">
        <v>5255</v>
      </c>
      <c r="Q1332" s="4" t="s">
        <v>5256</v>
      </c>
      <c r="R1332" s="4">
        <v>94</v>
      </c>
      <c r="S1332" s="4">
        <v>0</v>
      </c>
      <c r="T1332" s="4">
        <v>0</v>
      </c>
      <c r="U1332" s="4">
        <v>0</v>
      </c>
      <c r="V1332" s="4">
        <v>0</v>
      </c>
      <c r="W1332" s="4">
        <v>0</v>
      </c>
      <c r="X1332" s="5">
        <v>0</v>
      </c>
      <c r="Z1332" s="3">
        <f t="shared" si="226"/>
        <v>4.0000000000000002E-4</v>
      </c>
      <c r="AA1332" s="4">
        <f t="shared" si="226"/>
        <v>4.0000000000000002E-4</v>
      </c>
      <c r="AB1332" s="4">
        <f t="shared" si="226"/>
        <v>4.0000000000000002E-4</v>
      </c>
      <c r="AC1332" s="4">
        <f t="shared" si="226"/>
        <v>4.0000000000000002E-4</v>
      </c>
      <c r="AD1332" s="4">
        <f t="shared" si="226"/>
        <v>4.0000000000000002E-4</v>
      </c>
      <c r="AE1332" s="5">
        <f t="shared" si="226"/>
        <v>4.0000000000000002E-4</v>
      </c>
      <c r="AF1332"/>
      <c r="AG1332" s="3">
        <f t="shared" si="221"/>
        <v>4.0000000000000002E-4</v>
      </c>
      <c r="AH1332" s="5">
        <f t="shared" si="222"/>
        <v>4.0000000000000002E-4</v>
      </c>
      <c r="AI1332"/>
      <c r="AJ1332" s="3" t="e">
        <f t="shared" si="223"/>
        <v>#DIV/0!</v>
      </c>
      <c r="AK1332" s="4">
        <f t="shared" si="217"/>
        <v>1</v>
      </c>
      <c r="AL1332" s="4">
        <f t="shared" si="224"/>
        <v>1</v>
      </c>
      <c r="AM1332" s="4">
        <f t="shared" si="218"/>
        <v>1</v>
      </c>
      <c r="AN1332" s="4">
        <f t="shared" si="219"/>
        <v>0</v>
      </c>
      <c r="AO1332" s="4" t="str">
        <f t="shared" si="220"/>
        <v>K02866</v>
      </c>
      <c r="AP1332" s="16" t="str">
        <f t="shared" si="225"/>
        <v>#00FF00</v>
      </c>
    </row>
    <row r="1333" spans="1:42" x14ac:dyDescent="0.35">
      <c r="A1333" s="3" t="s">
        <v>5257</v>
      </c>
      <c r="B1333" s="4"/>
      <c r="C1333" s="4"/>
      <c r="D1333" s="23" t="s">
        <v>32</v>
      </c>
      <c r="E1333" s="4" t="s">
        <v>33</v>
      </c>
      <c r="F1333" s="4" t="s">
        <v>34</v>
      </c>
      <c r="G1333" s="4" t="s">
        <v>35</v>
      </c>
      <c r="H1333" s="4" t="s">
        <v>36</v>
      </c>
      <c r="I1333" s="4" t="s">
        <v>37</v>
      </c>
      <c r="J1333" s="4" t="s">
        <v>38</v>
      </c>
      <c r="K1333" s="4" t="s">
        <v>32</v>
      </c>
      <c r="L1333" s="4" t="s">
        <v>373</v>
      </c>
      <c r="M1333" s="4" t="s">
        <v>320</v>
      </c>
      <c r="N1333" s="4" t="s">
        <v>41</v>
      </c>
      <c r="O1333" s="4" t="s">
        <v>578</v>
      </c>
      <c r="P1333" s="4" t="s">
        <v>579</v>
      </c>
      <c r="Q1333" s="4" t="s">
        <v>5258</v>
      </c>
      <c r="R1333" s="4">
        <v>86.3</v>
      </c>
      <c r="S1333" s="4">
        <v>0</v>
      </c>
      <c r="T1333" s="4">
        <v>0</v>
      </c>
      <c r="U1333" s="4">
        <v>0</v>
      </c>
      <c r="V1333" s="4">
        <v>0</v>
      </c>
      <c r="W1333" s="4">
        <v>4</v>
      </c>
      <c r="X1333" s="5">
        <v>0</v>
      </c>
      <c r="Z1333" s="3">
        <f t="shared" si="226"/>
        <v>4.0000000000000002E-4</v>
      </c>
      <c r="AA1333" s="4">
        <f t="shared" si="226"/>
        <v>4.0000000000000002E-4</v>
      </c>
      <c r="AB1333" s="4">
        <f t="shared" si="226"/>
        <v>4.0000000000000002E-4</v>
      </c>
      <c r="AC1333" s="4">
        <f t="shared" si="226"/>
        <v>4.0000000000000002E-4</v>
      </c>
      <c r="AD1333" s="4">
        <f t="shared" si="226"/>
        <v>1.1245064299945662E-3</v>
      </c>
      <c r="AE1333" s="5">
        <f t="shared" si="226"/>
        <v>4.0000000000000002E-4</v>
      </c>
      <c r="AF1333"/>
      <c r="AG1333" s="3">
        <f t="shared" si="221"/>
        <v>4.0000000000000002E-4</v>
      </c>
      <c r="AH1333" s="5">
        <f t="shared" si="222"/>
        <v>6.4150214333152206E-4</v>
      </c>
      <c r="AI1333"/>
      <c r="AJ1333" s="3">
        <f t="shared" si="223"/>
        <v>0.42264973081037416</v>
      </c>
      <c r="AK1333" s="4">
        <f t="shared" si="217"/>
        <v>0.42264973081037416</v>
      </c>
      <c r="AL1333" s="4">
        <f t="shared" si="224"/>
        <v>1</v>
      </c>
      <c r="AM1333" s="4">
        <f t="shared" si="218"/>
        <v>1.6037553583288051</v>
      </c>
      <c r="AN1333" s="4">
        <f t="shared" si="219"/>
        <v>0</v>
      </c>
      <c r="AO1333" s="4">
        <f t="shared" si="220"/>
        <v>0</v>
      </c>
      <c r="AP1333" s="16" t="str">
        <f t="shared" si="225"/>
        <v>#00FF00</v>
      </c>
    </row>
    <row r="1334" spans="1:42" x14ac:dyDescent="0.35">
      <c r="A1334" s="3" t="s">
        <v>5259</v>
      </c>
      <c r="B1334" s="4" t="s">
        <v>3870</v>
      </c>
      <c r="C1334" s="4" t="s">
        <v>3871</v>
      </c>
      <c r="D1334" s="23" t="s">
        <v>32</v>
      </c>
      <c r="E1334" s="4" t="s">
        <v>101</v>
      </c>
      <c r="F1334" s="4" t="s">
        <v>34</v>
      </c>
      <c r="G1334" s="4"/>
      <c r="H1334" s="4"/>
      <c r="I1334" s="4"/>
      <c r="J1334" s="4"/>
      <c r="K1334" s="4"/>
      <c r="L1334" s="4"/>
      <c r="M1334" s="4" t="s">
        <v>577</v>
      </c>
      <c r="N1334" s="4" t="s">
        <v>41</v>
      </c>
      <c r="O1334" s="4" t="s">
        <v>3872</v>
      </c>
      <c r="P1334" s="4" t="s">
        <v>3873</v>
      </c>
      <c r="Q1334" s="4" t="s">
        <v>5260</v>
      </c>
      <c r="R1334" s="4">
        <v>94.8</v>
      </c>
      <c r="S1334" s="4">
        <v>0</v>
      </c>
      <c r="T1334" s="4">
        <v>0</v>
      </c>
      <c r="U1334" s="4">
        <v>0</v>
      </c>
      <c r="V1334" s="4">
        <v>6</v>
      </c>
      <c r="W1334" s="4">
        <v>15</v>
      </c>
      <c r="X1334" s="5">
        <v>14</v>
      </c>
      <c r="Z1334" s="3">
        <f t="shared" si="226"/>
        <v>4.0000000000000002E-4</v>
      </c>
      <c r="AA1334" s="4">
        <f t="shared" si="226"/>
        <v>4.0000000000000002E-4</v>
      </c>
      <c r="AB1334" s="4">
        <f t="shared" si="226"/>
        <v>4.0000000000000002E-4</v>
      </c>
      <c r="AC1334" s="4">
        <f t="shared" si="226"/>
        <v>3.1210884353741497E-3</v>
      </c>
      <c r="AD1334" s="4">
        <f t="shared" si="226"/>
        <v>3.1168991124796235E-3</v>
      </c>
      <c r="AE1334" s="5">
        <f t="shared" si="226"/>
        <v>2.6009118063197614E-3</v>
      </c>
      <c r="AF1334"/>
      <c r="AG1334" s="3">
        <f t="shared" si="221"/>
        <v>4.0000000000000002E-4</v>
      </c>
      <c r="AH1334" s="5">
        <f t="shared" si="222"/>
        <v>2.9462997847245118E-3</v>
      </c>
      <c r="AI1334"/>
      <c r="AJ1334" s="3">
        <f t="shared" si="223"/>
        <v>4.5684893045585089E-3</v>
      </c>
      <c r="AK1334" s="4">
        <f t="shared" si="217"/>
        <v>4.5684893045585089E-3</v>
      </c>
      <c r="AL1334" s="4">
        <f t="shared" si="224"/>
        <v>4.5684893045585089E-3</v>
      </c>
      <c r="AM1334" s="4">
        <f t="shared" si="218"/>
        <v>7.3657494618112791</v>
      </c>
      <c r="AN1334" s="4">
        <f t="shared" si="219"/>
        <v>2.8808323263240583</v>
      </c>
      <c r="AO1334" s="4" t="str">
        <f t="shared" si="220"/>
        <v>K03147</v>
      </c>
      <c r="AP1334" s="16" t="str">
        <f t="shared" si="225"/>
        <v>#FF8000</v>
      </c>
    </row>
    <row r="1335" spans="1:42" x14ac:dyDescent="0.35">
      <c r="A1335" s="3" t="s">
        <v>5261</v>
      </c>
      <c r="B1335" s="4"/>
      <c r="C1335" s="4"/>
      <c r="D1335" s="23" t="s">
        <v>32</v>
      </c>
      <c r="E1335" s="4" t="s">
        <v>33</v>
      </c>
      <c r="F1335" s="4" t="s">
        <v>34</v>
      </c>
      <c r="G1335" s="4" t="s">
        <v>35</v>
      </c>
      <c r="H1335" s="4" t="s">
        <v>36</v>
      </c>
      <c r="I1335" s="4" t="s">
        <v>37</v>
      </c>
      <c r="J1335" s="4" t="s">
        <v>38</v>
      </c>
      <c r="K1335" s="4" t="s">
        <v>32</v>
      </c>
      <c r="L1335" s="4" t="s">
        <v>39</v>
      </c>
      <c r="M1335" s="4" t="s">
        <v>300</v>
      </c>
      <c r="N1335" s="4" t="s">
        <v>41</v>
      </c>
      <c r="O1335" s="4" t="s">
        <v>50</v>
      </c>
      <c r="P1335" s="4" t="s">
        <v>50</v>
      </c>
      <c r="Q1335" s="4" t="s">
        <v>51</v>
      </c>
      <c r="R1335" s="4">
        <v>67.5</v>
      </c>
      <c r="S1335" s="4">
        <v>0</v>
      </c>
      <c r="T1335" s="4">
        <v>0</v>
      </c>
      <c r="U1335" s="4">
        <v>0</v>
      </c>
      <c r="V1335" s="4">
        <v>0</v>
      </c>
      <c r="W1335" s="4">
        <v>0</v>
      </c>
      <c r="X1335" s="5">
        <v>0</v>
      </c>
      <c r="Z1335" s="3">
        <f t="shared" si="226"/>
        <v>4.0000000000000002E-4</v>
      </c>
      <c r="AA1335" s="4">
        <f t="shared" si="226"/>
        <v>4.0000000000000002E-4</v>
      </c>
      <c r="AB1335" s="4">
        <f t="shared" si="226"/>
        <v>4.0000000000000002E-4</v>
      </c>
      <c r="AC1335" s="4">
        <f t="shared" si="226"/>
        <v>4.0000000000000002E-4</v>
      </c>
      <c r="AD1335" s="4">
        <f t="shared" si="226"/>
        <v>4.0000000000000002E-4</v>
      </c>
      <c r="AE1335" s="5">
        <f t="shared" si="226"/>
        <v>4.0000000000000002E-4</v>
      </c>
      <c r="AF1335"/>
      <c r="AG1335" s="3">
        <f t="shared" si="221"/>
        <v>4.0000000000000002E-4</v>
      </c>
      <c r="AH1335" s="5">
        <f t="shared" si="222"/>
        <v>4.0000000000000002E-4</v>
      </c>
      <c r="AI1335"/>
      <c r="AJ1335" s="3" t="e">
        <f t="shared" si="223"/>
        <v>#DIV/0!</v>
      </c>
      <c r="AK1335" s="4">
        <f t="shared" si="217"/>
        <v>1</v>
      </c>
      <c r="AL1335" s="4">
        <f t="shared" si="224"/>
        <v>1</v>
      </c>
      <c r="AM1335" s="4">
        <f t="shared" si="218"/>
        <v>1</v>
      </c>
      <c r="AN1335" s="4">
        <f t="shared" si="219"/>
        <v>0</v>
      </c>
      <c r="AO1335" s="4">
        <f t="shared" si="220"/>
        <v>0</v>
      </c>
      <c r="AP1335" s="16" t="str">
        <f t="shared" si="225"/>
        <v>#00FF00</v>
      </c>
    </row>
    <row r="1336" spans="1:42" x14ac:dyDescent="0.35">
      <c r="A1336" s="3" t="s">
        <v>5262</v>
      </c>
      <c r="B1336" s="4" t="s">
        <v>5263</v>
      </c>
      <c r="C1336" s="4" t="s">
        <v>5264</v>
      </c>
      <c r="D1336" s="23" t="s">
        <v>32</v>
      </c>
      <c r="E1336" s="4" t="s">
        <v>101</v>
      </c>
      <c r="F1336" s="4" t="s">
        <v>34</v>
      </c>
      <c r="G1336" s="4"/>
      <c r="H1336" s="4"/>
      <c r="I1336" s="4"/>
      <c r="J1336" s="4"/>
      <c r="K1336" s="4"/>
      <c r="L1336" s="4"/>
      <c r="M1336" s="4" t="s">
        <v>131</v>
      </c>
      <c r="N1336" s="4" t="s">
        <v>41</v>
      </c>
      <c r="O1336" s="4" t="s">
        <v>5265</v>
      </c>
      <c r="P1336" s="4" t="s">
        <v>5266</v>
      </c>
      <c r="Q1336" s="4" t="s">
        <v>5267</v>
      </c>
      <c r="R1336" s="4">
        <v>91.7</v>
      </c>
      <c r="S1336" s="4">
        <v>0</v>
      </c>
      <c r="T1336" s="4">
        <v>0</v>
      </c>
      <c r="U1336" s="4">
        <v>0</v>
      </c>
      <c r="V1336" s="4">
        <v>2</v>
      </c>
      <c r="W1336" s="4">
        <v>8</v>
      </c>
      <c r="X1336" s="5">
        <v>5</v>
      </c>
      <c r="Z1336" s="3">
        <f t="shared" si="226"/>
        <v>4.0000000000000002E-4</v>
      </c>
      <c r="AA1336" s="4">
        <f t="shared" si="226"/>
        <v>4.0000000000000002E-4</v>
      </c>
      <c r="AB1336" s="4">
        <f t="shared" si="226"/>
        <v>4.0000000000000002E-4</v>
      </c>
      <c r="AC1336" s="4">
        <f t="shared" si="226"/>
        <v>1.30702947845805E-3</v>
      </c>
      <c r="AD1336" s="4">
        <f t="shared" si="226"/>
        <v>1.8490128599891323E-3</v>
      </c>
      <c r="AE1336" s="5">
        <f t="shared" si="226"/>
        <v>1.1860399308284862E-3</v>
      </c>
      <c r="AF1336"/>
      <c r="AG1336" s="3">
        <f t="shared" si="221"/>
        <v>4.0000000000000002E-4</v>
      </c>
      <c r="AH1336" s="5">
        <f t="shared" si="222"/>
        <v>1.4473607564252228E-3</v>
      </c>
      <c r="AI1336"/>
      <c r="AJ1336" s="3">
        <f t="shared" si="223"/>
        <v>3.5853441345772001E-2</v>
      </c>
      <c r="AK1336" s="4">
        <f t="shared" si="217"/>
        <v>3.5853441345772001E-2</v>
      </c>
      <c r="AL1336" s="4">
        <f t="shared" si="224"/>
        <v>3.5853441345772001E-2</v>
      </c>
      <c r="AM1336" s="4">
        <f t="shared" si="218"/>
        <v>3.6184018910630567</v>
      </c>
      <c r="AN1336" s="4">
        <f t="shared" si="219"/>
        <v>1.8553526550689674</v>
      </c>
      <c r="AO1336" s="4" t="str">
        <f t="shared" si="220"/>
        <v>K17488</v>
      </c>
      <c r="AP1336" s="16" t="str">
        <f t="shared" si="225"/>
        <v>#FFFF00</v>
      </c>
    </row>
    <row r="1337" spans="1:42" x14ac:dyDescent="0.35">
      <c r="A1337" s="3" t="s">
        <v>5268</v>
      </c>
      <c r="B1337" s="4" t="s">
        <v>5269</v>
      </c>
      <c r="C1337" s="4" t="s">
        <v>1433</v>
      </c>
      <c r="D1337" s="23" t="s">
        <v>32</v>
      </c>
      <c r="E1337" s="4" t="s">
        <v>33</v>
      </c>
      <c r="F1337" s="4" t="s">
        <v>34</v>
      </c>
      <c r="G1337" s="4" t="s">
        <v>35</v>
      </c>
      <c r="H1337" s="4" t="s">
        <v>36</v>
      </c>
      <c r="I1337" s="4" t="s">
        <v>37</v>
      </c>
      <c r="J1337" s="4" t="s">
        <v>38</v>
      </c>
      <c r="K1337" s="4" t="s">
        <v>32</v>
      </c>
      <c r="L1337" s="4" t="s">
        <v>239</v>
      </c>
      <c r="M1337" s="4" t="s">
        <v>56</v>
      </c>
      <c r="N1337" s="4" t="s">
        <v>41</v>
      </c>
      <c r="O1337" s="4" t="s">
        <v>3996</v>
      </c>
      <c r="P1337" s="4" t="s">
        <v>3997</v>
      </c>
      <c r="Q1337" s="4" t="s">
        <v>5270</v>
      </c>
      <c r="R1337" s="4">
        <v>80.3</v>
      </c>
      <c r="S1337" s="4">
        <v>1</v>
      </c>
      <c r="T1337" s="4">
        <v>0</v>
      </c>
      <c r="U1337" s="4">
        <v>0</v>
      </c>
      <c r="V1337" s="4">
        <v>0</v>
      </c>
      <c r="W1337" s="4">
        <v>0</v>
      </c>
      <c r="X1337" s="5">
        <v>0</v>
      </c>
      <c r="Z1337" s="3">
        <f t="shared" si="226"/>
        <v>1.7641379310344828E-2</v>
      </c>
      <c r="AA1337" s="4">
        <f t="shared" si="226"/>
        <v>4.0000000000000002E-4</v>
      </c>
      <c r="AB1337" s="4">
        <f t="shared" si="226"/>
        <v>4.0000000000000002E-4</v>
      </c>
      <c r="AC1337" s="4">
        <f t="shared" si="226"/>
        <v>4.0000000000000002E-4</v>
      </c>
      <c r="AD1337" s="4">
        <f t="shared" si="226"/>
        <v>4.0000000000000002E-4</v>
      </c>
      <c r="AE1337" s="5">
        <f t="shared" si="226"/>
        <v>4.0000000000000002E-4</v>
      </c>
      <c r="AF1337"/>
      <c r="AG1337" s="3">
        <f t="shared" si="221"/>
        <v>6.1471264367816102E-3</v>
      </c>
      <c r="AH1337" s="5">
        <f t="shared" si="222"/>
        <v>4.0000000000000002E-4</v>
      </c>
      <c r="AI1337"/>
      <c r="AJ1337" s="3">
        <f t="shared" si="223"/>
        <v>0.42264973081037416</v>
      </c>
      <c r="AK1337" s="4">
        <f t="shared" si="217"/>
        <v>0.42264973081037416</v>
      </c>
      <c r="AL1337" s="4">
        <f t="shared" si="224"/>
        <v>1</v>
      </c>
      <c r="AM1337" s="4">
        <f t="shared" si="218"/>
        <v>6.5071054599850409E-2</v>
      </c>
      <c r="AN1337" s="4">
        <f t="shared" si="219"/>
        <v>0</v>
      </c>
      <c r="AO1337" s="4" t="str">
        <f t="shared" si="220"/>
        <v>K02112</v>
      </c>
      <c r="AP1337" s="16" t="str">
        <f t="shared" si="225"/>
        <v>#00FF00</v>
      </c>
    </row>
    <row r="1338" spans="1:42" x14ac:dyDescent="0.35">
      <c r="A1338" s="3" t="s">
        <v>5271</v>
      </c>
      <c r="B1338" s="4"/>
      <c r="C1338" s="4"/>
      <c r="D1338" s="23" t="s">
        <v>32</v>
      </c>
      <c r="E1338" s="4" t="s">
        <v>101</v>
      </c>
      <c r="F1338" s="4" t="s">
        <v>34</v>
      </c>
      <c r="G1338" s="4"/>
      <c r="H1338" s="4"/>
      <c r="I1338" s="4"/>
      <c r="J1338" s="4"/>
      <c r="K1338" s="4"/>
      <c r="L1338" s="4"/>
      <c r="M1338" s="4" t="s">
        <v>338</v>
      </c>
      <c r="N1338" s="4" t="s">
        <v>41</v>
      </c>
      <c r="O1338" s="4" t="s">
        <v>5272</v>
      </c>
      <c r="P1338" s="4" t="s">
        <v>5273</v>
      </c>
      <c r="Q1338" s="4" t="s">
        <v>5274</v>
      </c>
      <c r="R1338" s="4">
        <v>91.5</v>
      </c>
      <c r="S1338" s="4">
        <v>0</v>
      </c>
      <c r="T1338" s="4">
        <v>0</v>
      </c>
      <c r="U1338" s="4">
        <v>0</v>
      </c>
      <c r="V1338" s="4">
        <v>0</v>
      </c>
      <c r="W1338" s="4">
        <v>0</v>
      </c>
      <c r="X1338" s="5">
        <v>1</v>
      </c>
      <c r="Z1338" s="3">
        <f t="shared" si="226"/>
        <v>4.0000000000000002E-4</v>
      </c>
      <c r="AA1338" s="4">
        <f t="shared" si="226"/>
        <v>4.0000000000000002E-4</v>
      </c>
      <c r="AB1338" s="4">
        <f t="shared" si="226"/>
        <v>4.0000000000000002E-4</v>
      </c>
      <c r="AC1338" s="4">
        <f t="shared" si="226"/>
        <v>4.0000000000000002E-4</v>
      </c>
      <c r="AD1338" s="4">
        <f t="shared" si="226"/>
        <v>4.0000000000000002E-4</v>
      </c>
      <c r="AE1338" s="5">
        <f t="shared" si="226"/>
        <v>5.5720798616569727E-4</v>
      </c>
      <c r="AF1338"/>
      <c r="AG1338" s="3">
        <f t="shared" si="221"/>
        <v>4.0000000000000002E-4</v>
      </c>
      <c r="AH1338" s="5">
        <f t="shared" si="222"/>
        <v>4.5240266205523244E-4</v>
      </c>
      <c r="AI1338"/>
      <c r="AJ1338" s="3">
        <f t="shared" si="223"/>
        <v>0.42264973081037416</v>
      </c>
      <c r="AK1338" s="4">
        <f t="shared" si="217"/>
        <v>0.42264973081037416</v>
      </c>
      <c r="AL1338" s="4">
        <f t="shared" si="224"/>
        <v>1</v>
      </c>
      <c r="AM1338" s="4">
        <f t="shared" si="218"/>
        <v>1.1310066551380811</v>
      </c>
      <c r="AN1338" s="4">
        <f t="shared" si="219"/>
        <v>0</v>
      </c>
      <c r="AO1338" s="4">
        <f t="shared" si="220"/>
        <v>0</v>
      </c>
      <c r="AP1338" s="16" t="str">
        <f t="shared" si="225"/>
        <v>#00FF00</v>
      </c>
    </row>
    <row r="1339" spans="1:42" x14ac:dyDescent="0.35">
      <c r="A1339" s="3" t="s">
        <v>5275</v>
      </c>
      <c r="B1339" s="4" t="s">
        <v>5276</v>
      </c>
      <c r="C1339" s="4" t="s">
        <v>5277</v>
      </c>
      <c r="D1339" s="23" t="s">
        <v>32</v>
      </c>
      <c r="E1339" s="4" t="s">
        <v>33</v>
      </c>
      <c r="F1339" s="4" t="s">
        <v>34</v>
      </c>
      <c r="G1339" s="4" t="s">
        <v>35</v>
      </c>
      <c r="H1339" s="4" t="s">
        <v>36</v>
      </c>
      <c r="I1339" s="4" t="s">
        <v>37</v>
      </c>
      <c r="J1339" s="4" t="s">
        <v>38</v>
      </c>
      <c r="K1339" s="4" t="s">
        <v>32</v>
      </c>
      <c r="L1339" s="4" t="s">
        <v>39</v>
      </c>
      <c r="M1339" s="4" t="s">
        <v>131</v>
      </c>
      <c r="N1339" s="4" t="s">
        <v>41</v>
      </c>
      <c r="O1339" s="4" t="s">
        <v>5278</v>
      </c>
      <c r="P1339" s="4" t="s">
        <v>5279</v>
      </c>
      <c r="Q1339" s="4" t="s">
        <v>5280</v>
      </c>
      <c r="R1339" s="4">
        <v>77.3</v>
      </c>
      <c r="S1339" s="4">
        <v>0</v>
      </c>
      <c r="T1339" s="4">
        <v>0</v>
      </c>
      <c r="U1339" s="4">
        <v>0</v>
      </c>
      <c r="V1339" s="4">
        <v>0</v>
      </c>
      <c r="W1339" s="4">
        <v>0</v>
      </c>
      <c r="X1339" s="5">
        <v>1</v>
      </c>
      <c r="Z1339" s="3">
        <f t="shared" si="226"/>
        <v>4.0000000000000002E-4</v>
      </c>
      <c r="AA1339" s="4">
        <f t="shared" si="226"/>
        <v>4.0000000000000002E-4</v>
      </c>
      <c r="AB1339" s="4">
        <f t="shared" si="226"/>
        <v>4.0000000000000002E-4</v>
      </c>
      <c r="AC1339" s="4">
        <f t="shared" si="226"/>
        <v>4.0000000000000002E-4</v>
      </c>
      <c r="AD1339" s="4">
        <f t="shared" si="226"/>
        <v>4.0000000000000002E-4</v>
      </c>
      <c r="AE1339" s="5">
        <f t="shared" si="226"/>
        <v>5.5720798616569727E-4</v>
      </c>
      <c r="AF1339"/>
      <c r="AG1339" s="3">
        <f t="shared" si="221"/>
        <v>4.0000000000000002E-4</v>
      </c>
      <c r="AH1339" s="5">
        <f t="shared" si="222"/>
        <v>4.5240266205523244E-4</v>
      </c>
      <c r="AI1339"/>
      <c r="AJ1339" s="3">
        <f t="shared" si="223"/>
        <v>0.42264973081037416</v>
      </c>
      <c r="AK1339" s="4">
        <f t="shared" si="217"/>
        <v>0.42264973081037416</v>
      </c>
      <c r="AL1339" s="4">
        <f t="shared" si="224"/>
        <v>1</v>
      </c>
      <c r="AM1339" s="4">
        <f t="shared" si="218"/>
        <v>1.1310066551380811</v>
      </c>
      <c r="AN1339" s="4">
        <f t="shared" si="219"/>
        <v>0</v>
      </c>
      <c r="AO1339" s="4" t="str">
        <f t="shared" si="220"/>
        <v>K03635</v>
      </c>
      <c r="AP1339" s="16" t="str">
        <f t="shared" si="225"/>
        <v>#00FF00</v>
      </c>
    </row>
    <row r="1340" spans="1:42" x14ac:dyDescent="0.35">
      <c r="A1340" s="3" t="s">
        <v>5281</v>
      </c>
      <c r="B1340" s="4" t="s">
        <v>5282</v>
      </c>
      <c r="C1340" s="4" t="s">
        <v>5283</v>
      </c>
      <c r="D1340" s="23" t="s">
        <v>32</v>
      </c>
      <c r="E1340" s="4" t="s">
        <v>33</v>
      </c>
      <c r="F1340" s="4" t="s">
        <v>34</v>
      </c>
      <c r="G1340" s="4" t="s">
        <v>35</v>
      </c>
      <c r="H1340" s="4" t="s">
        <v>36</v>
      </c>
      <c r="I1340" s="4" t="s">
        <v>37</v>
      </c>
      <c r="J1340" s="4" t="s">
        <v>38</v>
      </c>
      <c r="K1340" s="4" t="s">
        <v>32</v>
      </c>
      <c r="L1340" s="4" t="s">
        <v>39</v>
      </c>
      <c r="M1340" s="4" t="s">
        <v>118</v>
      </c>
      <c r="N1340" s="4" t="s">
        <v>41</v>
      </c>
      <c r="O1340" s="4" t="s">
        <v>5284</v>
      </c>
      <c r="P1340" s="4" t="s">
        <v>5285</v>
      </c>
      <c r="Q1340" s="4" t="s">
        <v>5286</v>
      </c>
      <c r="R1340" s="4">
        <v>90.7</v>
      </c>
      <c r="S1340" s="4">
        <v>0</v>
      </c>
      <c r="T1340" s="4">
        <v>0</v>
      </c>
      <c r="U1340" s="4">
        <v>0</v>
      </c>
      <c r="V1340" s="4">
        <v>0</v>
      </c>
      <c r="W1340" s="4">
        <v>0</v>
      </c>
      <c r="X1340" s="5">
        <v>1</v>
      </c>
      <c r="Z1340" s="3">
        <f t="shared" si="226"/>
        <v>4.0000000000000002E-4</v>
      </c>
      <c r="AA1340" s="4">
        <f t="shared" si="226"/>
        <v>4.0000000000000002E-4</v>
      </c>
      <c r="AB1340" s="4">
        <f t="shared" si="226"/>
        <v>4.0000000000000002E-4</v>
      </c>
      <c r="AC1340" s="4">
        <f t="shared" si="226"/>
        <v>4.0000000000000002E-4</v>
      </c>
      <c r="AD1340" s="4">
        <f t="shared" si="226"/>
        <v>4.0000000000000002E-4</v>
      </c>
      <c r="AE1340" s="5">
        <f t="shared" si="226"/>
        <v>5.5720798616569727E-4</v>
      </c>
      <c r="AF1340"/>
      <c r="AG1340" s="3">
        <f t="shared" si="221"/>
        <v>4.0000000000000002E-4</v>
      </c>
      <c r="AH1340" s="5">
        <f t="shared" si="222"/>
        <v>4.5240266205523244E-4</v>
      </c>
      <c r="AI1340"/>
      <c r="AJ1340" s="3">
        <f t="shared" si="223"/>
        <v>0.42264973081037416</v>
      </c>
      <c r="AK1340" s="4">
        <f t="shared" si="217"/>
        <v>0.42264973081037416</v>
      </c>
      <c r="AL1340" s="4">
        <f t="shared" si="224"/>
        <v>1</v>
      </c>
      <c r="AM1340" s="4">
        <f t="shared" si="218"/>
        <v>1.1310066551380811</v>
      </c>
      <c r="AN1340" s="4">
        <f t="shared" si="219"/>
        <v>0</v>
      </c>
      <c r="AO1340" s="4" t="str">
        <f t="shared" si="220"/>
        <v>K03538</v>
      </c>
      <c r="AP1340" s="16" t="str">
        <f t="shared" si="225"/>
        <v>#00FF00</v>
      </c>
    </row>
    <row r="1341" spans="1:42" x14ac:dyDescent="0.35">
      <c r="A1341" s="3" t="s">
        <v>5287</v>
      </c>
      <c r="B1341" s="4"/>
      <c r="C1341" s="4"/>
      <c r="D1341" s="23" t="s">
        <v>32</v>
      </c>
      <c r="E1341" s="4" t="s">
        <v>33</v>
      </c>
      <c r="F1341" s="4" t="s">
        <v>34</v>
      </c>
      <c r="G1341" s="4" t="s">
        <v>35</v>
      </c>
      <c r="H1341" s="4" t="s">
        <v>36</v>
      </c>
      <c r="I1341" s="4" t="s">
        <v>37</v>
      </c>
      <c r="J1341" s="4" t="s">
        <v>38</v>
      </c>
      <c r="K1341" s="4" t="s">
        <v>32</v>
      </c>
      <c r="L1341" s="4" t="s">
        <v>5288</v>
      </c>
      <c r="M1341" s="4" t="s">
        <v>320</v>
      </c>
      <c r="N1341" s="4" t="s">
        <v>41</v>
      </c>
      <c r="O1341" s="4" t="s">
        <v>50</v>
      </c>
      <c r="P1341" s="4" t="s">
        <v>50</v>
      </c>
      <c r="Q1341" s="4" t="s">
        <v>5289</v>
      </c>
      <c r="R1341" s="4">
        <v>69.900000000000006</v>
      </c>
      <c r="S1341" s="4">
        <v>0</v>
      </c>
      <c r="T1341" s="4">
        <v>0</v>
      </c>
      <c r="U1341" s="4">
        <v>0</v>
      </c>
      <c r="V1341" s="4">
        <v>0</v>
      </c>
      <c r="W1341" s="4">
        <v>1</v>
      </c>
      <c r="X1341" s="5">
        <v>6</v>
      </c>
      <c r="Z1341" s="3">
        <f t="shared" si="226"/>
        <v>4.0000000000000002E-4</v>
      </c>
      <c r="AA1341" s="4">
        <f t="shared" si="226"/>
        <v>4.0000000000000002E-4</v>
      </c>
      <c r="AB1341" s="4">
        <f t="shared" si="226"/>
        <v>4.0000000000000002E-4</v>
      </c>
      <c r="AC1341" s="4">
        <f t="shared" si="226"/>
        <v>4.0000000000000002E-4</v>
      </c>
      <c r="AD1341" s="4">
        <f t="shared" si="226"/>
        <v>5.8112660749864162E-4</v>
      </c>
      <c r="AE1341" s="5">
        <f t="shared" si="226"/>
        <v>1.3432479169941834E-3</v>
      </c>
      <c r="AF1341"/>
      <c r="AG1341" s="3">
        <f t="shared" si="221"/>
        <v>4.0000000000000002E-4</v>
      </c>
      <c r="AH1341" s="5">
        <f t="shared" si="222"/>
        <v>7.7479150816427492E-4</v>
      </c>
      <c r="AI1341"/>
      <c r="AJ1341" s="3">
        <f t="shared" si="223"/>
        <v>0.32413235705941035</v>
      </c>
      <c r="AK1341" s="4">
        <f t="shared" si="217"/>
        <v>0.32413235705941035</v>
      </c>
      <c r="AL1341" s="4">
        <f t="shared" si="224"/>
        <v>1</v>
      </c>
      <c r="AM1341" s="4">
        <f t="shared" si="218"/>
        <v>1.9369787704106871</v>
      </c>
      <c r="AN1341" s="4">
        <f t="shared" si="219"/>
        <v>0</v>
      </c>
      <c r="AO1341" s="4">
        <f t="shared" si="220"/>
        <v>0</v>
      </c>
      <c r="AP1341" s="16" t="str">
        <f t="shared" si="225"/>
        <v>#00FF00</v>
      </c>
    </row>
    <row r="1342" spans="1:42" x14ac:dyDescent="0.35">
      <c r="A1342" s="3" t="s">
        <v>5290</v>
      </c>
      <c r="B1342" s="4"/>
      <c r="C1342" s="4"/>
      <c r="D1342" s="23" t="s">
        <v>32</v>
      </c>
      <c r="E1342" s="4" t="s">
        <v>33</v>
      </c>
      <c r="F1342" s="4" t="s">
        <v>34</v>
      </c>
      <c r="G1342" s="4" t="s">
        <v>35</v>
      </c>
      <c r="H1342" s="4" t="s">
        <v>36</v>
      </c>
      <c r="I1342" s="4" t="s">
        <v>37</v>
      </c>
      <c r="J1342" s="4" t="s">
        <v>38</v>
      </c>
      <c r="K1342" s="4" t="s">
        <v>32</v>
      </c>
      <c r="L1342" s="4" t="s">
        <v>39</v>
      </c>
      <c r="M1342" s="4" t="s">
        <v>64</v>
      </c>
      <c r="N1342" s="4" t="s">
        <v>41</v>
      </c>
      <c r="O1342" s="4" t="s">
        <v>5291</v>
      </c>
      <c r="P1342" s="4" t="s">
        <v>5292</v>
      </c>
      <c r="Q1342" s="4" t="s">
        <v>5293</v>
      </c>
      <c r="R1342" s="4">
        <v>94.3</v>
      </c>
      <c r="S1342" s="4">
        <v>0</v>
      </c>
      <c r="T1342" s="4">
        <v>0</v>
      </c>
      <c r="U1342" s="4">
        <v>0</v>
      </c>
      <c r="V1342" s="4">
        <v>7</v>
      </c>
      <c r="W1342" s="4">
        <v>20</v>
      </c>
      <c r="X1342" s="5">
        <v>20</v>
      </c>
      <c r="Z1342" s="3">
        <f t="shared" si="226"/>
        <v>4.0000000000000002E-4</v>
      </c>
      <c r="AA1342" s="4">
        <f t="shared" si="226"/>
        <v>4.0000000000000002E-4</v>
      </c>
      <c r="AB1342" s="4">
        <f t="shared" si="226"/>
        <v>4.0000000000000002E-4</v>
      </c>
      <c r="AC1342" s="4">
        <f t="shared" si="226"/>
        <v>3.5746031746031748E-3</v>
      </c>
      <c r="AD1342" s="4">
        <f t="shared" si="226"/>
        <v>4.0225321499728307E-3</v>
      </c>
      <c r="AE1342" s="5">
        <f t="shared" si="226"/>
        <v>3.5441597233139446E-3</v>
      </c>
      <c r="AF1342"/>
      <c r="AG1342" s="3">
        <f t="shared" si="221"/>
        <v>4.0000000000000002E-4</v>
      </c>
      <c r="AH1342" s="5">
        <f t="shared" si="222"/>
        <v>3.7137650159633166E-3</v>
      </c>
      <c r="AI1342"/>
      <c r="AJ1342" s="3">
        <f t="shared" si="223"/>
        <v>2.1704413108219007E-3</v>
      </c>
      <c r="AK1342" s="4">
        <f t="shared" si="217"/>
        <v>2.1704413108219007E-3</v>
      </c>
      <c r="AL1342" s="4">
        <f t="shared" si="224"/>
        <v>2.1704413108219007E-3</v>
      </c>
      <c r="AM1342" s="4">
        <f t="shared" si="218"/>
        <v>9.2844125399082902</v>
      </c>
      <c r="AN1342" s="4">
        <f t="shared" si="219"/>
        <v>3.2148106282464743</v>
      </c>
      <c r="AO1342" s="4">
        <f t="shared" si="220"/>
        <v>0</v>
      </c>
      <c r="AP1342" s="16" t="str">
        <f t="shared" si="225"/>
        <v>#FF8000</v>
      </c>
    </row>
    <row r="1343" spans="1:42" x14ac:dyDescent="0.35">
      <c r="A1343" s="3" t="s">
        <v>5294</v>
      </c>
      <c r="B1343" s="4" t="s">
        <v>5295</v>
      </c>
      <c r="C1343" s="4" t="s">
        <v>1163</v>
      </c>
      <c r="D1343" s="23" t="s">
        <v>32</v>
      </c>
      <c r="E1343" s="4" t="s">
        <v>33</v>
      </c>
      <c r="F1343" s="4" t="s">
        <v>34</v>
      </c>
      <c r="G1343" s="4" t="s">
        <v>35</v>
      </c>
      <c r="H1343" s="4" t="s">
        <v>36</v>
      </c>
      <c r="I1343" s="4" t="s">
        <v>37</v>
      </c>
      <c r="J1343" s="4" t="s">
        <v>38</v>
      </c>
      <c r="K1343" s="4" t="s">
        <v>32</v>
      </c>
      <c r="L1343" s="4" t="s">
        <v>39</v>
      </c>
      <c r="M1343" s="4" t="s">
        <v>118</v>
      </c>
      <c r="N1343" s="4" t="s">
        <v>41</v>
      </c>
      <c r="O1343" s="4" t="s">
        <v>1662</v>
      </c>
      <c r="P1343" s="4" t="s">
        <v>1663</v>
      </c>
      <c r="Q1343" s="4" t="s">
        <v>1664</v>
      </c>
      <c r="R1343" s="4">
        <v>90.6</v>
      </c>
      <c r="S1343" s="4">
        <v>0</v>
      </c>
      <c r="T1343" s="4">
        <v>0</v>
      </c>
      <c r="U1343" s="4">
        <v>0</v>
      </c>
      <c r="V1343" s="4">
        <v>0</v>
      </c>
      <c r="W1343" s="4">
        <v>2</v>
      </c>
      <c r="X1343" s="5">
        <v>1</v>
      </c>
      <c r="Z1343" s="3">
        <f t="shared" si="226"/>
        <v>4.0000000000000002E-4</v>
      </c>
      <c r="AA1343" s="4">
        <f t="shared" si="226"/>
        <v>4.0000000000000002E-4</v>
      </c>
      <c r="AB1343" s="4">
        <f t="shared" si="226"/>
        <v>4.0000000000000002E-4</v>
      </c>
      <c r="AC1343" s="4">
        <f t="shared" si="226"/>
        <v>4.0000000000000002E-4</v>
      </c>
      <c r="AD1343" s="4">
        <f t="shared" si="226"/>
        <v>7.6225321499728306E-4</v>
      </c>
      <c r="AE1343" s="5">
        <f t="shared" si="226"/>
        <v>5.5720798616569727E-4</v>
      </c>
      <c r="AF1343"/>
      <c r="AG1343" s="3">
        <f t="shared" si="221"/>
        <v>4.0000000000000002E-4</v>
      </c>
      <c r="AH1343" s="5">
        <f t="shared" si="222"/>
        <v>5.7315373372099343E-4</v>
      </c>
      <c r="AI1343"/>
      <c r="AJ1343" s="3">
        <f t="shared" si="223"/>
        <v>0.24052882300448997</v>
      </c>
      <c r="AK1343" s="4">
        <f t="shared" si="217"/>
        <v>0.24052882300448997</v>
      </c>
      <c r="AL1343" s="4">
        <f t="shared" si="224"/>
        <v>1</v>
      </c>
      <c r="AM1343" s="4">
        <f t="shared" si="218"/>
        <v>1.4328843343024835</v>
      </c>
      <c r="AN1343" s="4">
        <f t="shared" si="219"/>
        <v>0</v>
      </c>
      <c r="AO1343" s="4" t="str">
        <f t="shared" si="220"/>
        <v>K16793</v>
      </c>
      <c r="AP1343" s="16" t="str">
        <f t="shared" si="225"/>
        <v>#00FF00</v>
      </c>
    </row>
    <row r="1344" spans="1:42" x14ac:dyDescent="0.35">
      <c r="A1344" s="3" t="s">
        <v>5296</v>
      </c>
      <c r="B1344" s="4" t="s">
        <v>5297</v>
      </c>
      <c r="C1344" s="4"/>
      <c r="D1344" s="23" t="s">
        <v>32</v>
      </c>
      <c r="E1344" s="4" t="s">
        <v>33</v>
      </c>
      <c r="F1344" s="4" t="s">
        <v>34</v>
      </c>
      <c r="G1344" s="4" t="s">
        <v>35</v>
      </c>
      <c r="H1344" s="4" t="s">
        <v>36</v>
      </c>
      <c r="I1344" s="4" t="s">
        <v>37</v>
      </c>
      <c r="J1344" s="4" t="s">
        <v>38</v>
      </c>
      <c r="K1344" s="4" t="s">
        <v>32</v>
      </c>
      <c r="L1344" s="4" t="s">
        <v>39</v>
      </c>
      <c r="M1344" s="4" t="s">
        <v>642</v>
      </c>
      <c r="N1344" s="4" t="s">
        <v>41</v>
      </c>
      <c r="O1344" s="4" t="s">
        <v>5298</v>
      </c>
      <c r="P1344" s="4" t="s">
        <v>5299</v>
      </c>
      <c r="Q1344" s="4" t="s">
        <v>5300</v>
      </c>
      <c r="R1344" s="4">
        <v>79.3</v>
      </c>
      <c r="S1344" s="4">
        <v>0</v>
      </c>
      <c r="T1344" s="4">
        <v>0</v>
      </c>
      <c r="U1344" s="4">
        <v>0</v>
      </c>
      <c r="V1344" s="4">
        <v>0</v>
      </c>
      <c r="W1344" s="4">
        <v>0</v>
      </c>
      <c r="X1344" s="5">
        <v>0</v>
      </c>
      <c r="Z1344" s="3">
        <f t="shared" si="226"/>
        <v>4.0000000000000002E-4</v>
      </c>
      <c r="AA1344" s="4">
        <f t="shared" si="226"/>
        <v>4.0000000000000002E-4</v>
      </c>
      <c r="AB1344" s="4">
        <f t="shared" si="226"/>
        <v>4.0000000000000002E-4</v>
      </c>
      <c r="AC1344" s="4">
        <f t="shared" ref="AC1344:AE1407" si="227">(V1344/V$1487)+0.0004</f>
        <v>4.0000000000000002E-4</v>
      </c>
      <c r="AD1344" s="4">
        <f t="shared" si="227"/>
        <v>4.0000000000000002E-4</v>
      </c>
      <c r="AE1344" s="5">
        <f t="shared" si="227"/>
        <v>4.0000000000000002E-4</v>
      </c>
      <c r="AF1344"/>
      <c r="AG1344" s="3">
        <f t="shared" si="221"/>
        <v>4.0000000000000002E-4</v>
      </c>
      <c r="AH1344" s="5">
        <f t="shared" si="222"/>
        <v>4.0000000000000002E-4</v>
      </c>
      <c r="AI1344"/>
      <c r="AJ1344" s="3" t="e">
        <f t="shared" si="223"/>
        <v>#DIV/0!</v>
      </c>
      <c r="AK1344" s="4">
        <f t="shared" si="217"/>
        <v>1</v>
      </c>
      <c r="AL1344" s="4">
        <f t="shared" si="224"/>
        <v>1</v>
      </c>
      <c r="AM1344" s="4">
        <f t="shared" si="218"/>
        <v>1</v>
      </c>
      <c r="AN1344" s="4">
        <f t="shared" si="219"/>
        <v>0</v>
      </c>
      <c r="AO1344" s="4" t="str">
        <f t="shared" si="220"/>
        <v>K02031, K02032</v>
      </c>
      <c r="AP1344" s="16" t="str">
        <f t="shared" si="225"/>
        <v>#00FF00</v>
      </c>
    </row>
    <row r="1345" spans="1:42" x14ac:dyDescent="0.35">
      <c r="A1345" s="3" t="s">
        <v>5301</v>
      </c>
      <c r="B1345" s="4"/>
      <c r="C1345" s="4"/>
      <c r="D1345" s="23" t="s">
        <v>32</v>
      </c>
      <c r="E1345" s="4" t="s">
        <v>33</v>
      </c>
      <c r="F1345" s="4" t="s">
        <v>34</v>
      </c>
      <c r="G1345" s="4" t="s">
        <v>35</v>
      </c>
      <c r="H1345" s="4" t="s">
        <v>36</v>
      </c>
      <c r="I1345" s="4" t="s">
        <v>37</v>
      </c>
      <c r="J1345" s="4" t="s">
        <v>38</v>
      </c>
      <c r="K1345" s="4" t="s">
        <v>32</v>
      </c>
      <c r="L1345" s="4" t="s">
        <v>39</v>
      </c>
      <c r="M1345" s="4" t="s">
        <v>266</v>
      </c>
      <c r="N1345" s="4" t="s">
        <v>41</v>
      </c>
      <c r="O1345" s="4" t="s">
        <v>5302</v>
      </c>
      <c r="P1345" s="4" t="s">
        <v>5303</v>
      </c>
      <c r="Q1345" s="4" t="s">
        <v>5304</v>
      </c>
      <c r="R1345" s="4">
        <v>92.4</v>
      </c>
      <c r="S1345" s="4">
        <v>0</v>
      </c>
      <c r="T1345" s="4">
        <v>0</v>
      </c>
      <c r="U1345" s="4">
        <v>0</v>
      </c>
      <c r="V1345" s="4">
        <v>0</v>
      </c>
      <c r="W1345" s="4">
        <v>5</v>
      </c>
      <c r="X1345" s="5">
        <v>3</v>
      </c>
      <c r="Z1345" s="3">
        <f t="shared" ref="Z1345:AE1408" si="228">(S1345/S$1487)+0.0004</f>
        <v>4.0000000000000002E-4</v>
      </c>
      <c r="AA1345" s="4">
        <f t="shared" si="228"/>
        <v>4.0000000000000002E-4</v>
      </c>
      <c r="AB1345" s="4">
        <f t="shared" si="228"/>
        <v>4.0000000000000002E-4</v>
      </c>
      <c r="AC1345" s="4">
        <f t="shared" si="227"/>
        <v>4.0000000000000002E-4</v>
      </c>
      <c r="AD1345" s="4">
        <f t="shared" si="227"/>
        <v>1.3056330374932078E-3</v>
      </c>
      <c r="AE1345" s="5">
        <f t="shared" si="227"/>
        <v>8.7162395849709167E-4</v>
      </c>
      <c r="AF1345"/>
      <c r="AG1345" s="3">
        <f t="shared" si="221"/>
        <v>4.0000000000000002E-4</v>
      </c>
      <c r="AH1345" s="5">
        <f t="shared" si="222"/>
        <v>8.5908566533009982E-4</v>
      </c>
      <c r="AI1345"/>
      <c r="AJ1345" s="3">
        <f t="shared" si="223"/>
        <v>0.2212547240505236</v>
      </c>
      <c r="AK1345" s="4">
        <f t="shared" si="217"/>
        <v>0.2212547240505236</v>
      </c>
      <c r="AL1345" s="4">
        <f t="shared" si="224"/>
        <v>1</v>
      </c>
      <c r="AM1345" s="4">
        <f t="shared" si="218"/>
        <v>2.1477141633252494</v>
      </c>
      <c r="AN1345" s="4">
        <f t="shared" si="219"/>
        <v>0</v>
      </c>
      <c r="AO1345" s="4">
        <f t="shared" si="220"/>
        <v>0</v>
      </c>
      <c r="AP1345" s="16" t="str">
        <f t="shared" si="225"/>
        <v>#00FF00</v>
      </c>
    </row>
    <row r="1346" spans="1:42" x14ac:dyDescent="0.35">
      <c r="A1346" s="3" t="s">
        <v>5305</v>
      </c>
      <c r="B1346" s="4" t="s">
        <v>5306</v>
      </c>
      <c r="C1346" s="4"/>
      <c r="D1346" s="23" t="s">
        <v>32</v>
      </c>
      <c r="E1346" s="4" t="s">
        <v>101</v>
      </c>
      <c r="F1346" s="4" t="s">
        <v>34</v>
      </c>
      <c r="G1346" s="4"/>
      <c r="H1346" s="4"/>
      <c r="I1346" s="4"/>
      <c r="J1346" s="4"/>
      <c r="K1346" s="4"/>
      <c r="L1346" s="4"/>
      <c r="M1346" s="4" t="s">
        <v>741</v>
      </c>
      <c r="N1346" s="4" t="s">
        <v>41</v>
      </c>
      <c r="O1346" s="4" t="s">
        <v>5307</v>
      </c>
      <c r="P1346" s="4" t="s">
        <v>5308</v>
      </c>
      <c r="Q1346" s="4" t="s">
        <v>5309</v>
      </c>
      <c r="R1346" s="4">
        <v>74.2</v>
      </c>
      <c r="S1346" s="4">
        <v>1</v>
      </c>
      <c r="T1346" s="4">
        <v>1</v>
      </c>
      <c r="U1346" s="4">
        <v>0</v>
      </c>
      <c r="V1346" s="4">
        <v>0</v>
      </c>
      <c r="W1346" s="4">
        <v>6</v>
      </c>
      <c r="X1346" s="5">
        <v>5</v>
      </c>
      <c r="Z1346" s="3">
        <f t="shared" si="228"/>
        <v>1.7641379310344828E-2</v>
      </c>
      <c r="AA1346" s="4">
        <f t="shared" si="228"/>
        <v>8.9470085470085472E-3</v>
      </c>
      <c r="AB1346" s="4">
        <f t="shared" si="228"/>
        <v>4.0000000000000002E-4</v>
      </c>
      <c r="AC1346" s="4">
        <f t="shared" si="227"/>
        <v>4.0000000000000002E-4</v>
      </c>
      <c r="AD1346" s="4">
        <f t="shared" si="227"/>
        <v>1.4867596449918493E-3</v>
      </c>
      <c r="AE1346" s="5">
        <f t="shared" si="227"/>
        <v>1.1860399308284862E-3</v>
      </c>
      <c r="AF1346"/>
      <c r="AG1346" s="3">
        <f t="shared" si="221"/>
        <v>8.9961292857844589E-3</v>
      </c>
      <c r="AH1346" s="5">
        <f t="shared" si="222"/>
        <v>1.024266525273445E-3</v>
      </c>
      <c r="AI1346"/>
      <c r="AJ1346" s="3">
        <f t="shared" si="223"/>
        <v>0.26565154419086923</v>
      </c>
      <c r="AK1346" s="4">
        <f t="shared" ref="AK1346:AK1409" si="229">IFERROR(AJ1346,1)</f>
        <v>0.26565154419086923</v>
      </c>
      <c r="AL1346" s="4">
        <f t="shared" si="224"/>
        <v>1</v>
      </c>
      <c r="AM1346" s="4">
        <f t="shared" ref="AM1346:AM1409" si="230">AH1346/AG1346</f>
        <v>0.11385635896673636</v>
      </c>
      <c r="AN1346" s="4">
        <f t="shared" ref="AN1346:AN1409" si="231">IF(AL1346=1,LOG(AL1346,2),LOG(AM1346,2))</f>
        <v>0</v>
      </c>
      <c r="AO1346" s="4" t="str">
        <f t="shared" ref="AO1346:AO1409" si="232">B1346</f>
        <v>K06922</v>
      </c>
      <c r="AP1346" s="16" t="str">
        <f t="shared" si="225"/>
        <v>#00FF00</v>
      </c>
    </row>
    <row r="1347" spans="1:42" x14ac:dyDescent="0.35">
      <c r="A1347" s="3" t="s">
        <v>5310</v>
      </c>
      <c r="B1347" s="4" t="s">
        <v>5311</v>
      </c>
      <c r="C1347" s="4" t="s">
        <v>2171</v>
      </c>
      <c r="D1347" s="23" t="s">
        <v>32</v>
      </c>
      <c r="E1347" s="4" t="s">
        <v>101</v>
      </c>
      <c r="F1347" s="4" t="s">
        <v>34</v>
      </c>
      <c r="G1347" s="4"/>
      <c r="H1347" s="4"/>
      <c r="I1347" s="4"/>
      <c r="J1347" s="4"/>
      <c r="K1347" s="4"/>
      <c r="L1347" s="4"/>
      <c r="M1347" s="4" t="s">
        <v>303</v>
      </c>
      <c r="N1347" s="4" t="s">
        <v>41</v>
      </c>
      <c r="O1347" s="4" t="s">
        <v>5312</v>
      </c>
      <c r="P1347" s="4" t="s">
        <v>5313</v>
      </c>
      <c r="Q1347" s="4" t="s">
        <v>5314</v>
      </c>
      <c r="R1347" s="4">
        <v>96.5</v>
      </c>
      <c r="S1347" s="4">
        <v>0</v>
      </c>
      <c r="T1347" s="4">
        <v>0</v>
      </c>
      <c r="U1347" s="4">
        <v>0</v>
      </c>
      <c r="V1347" s="4">
        <v>2</v>
      </c>
      <c r="W1347" s="4">
        <v>2</v>
      </c>
      <c r="X1347" s="5">
        <v>2</v>
      </c>
      <c r="Z1347" s="3">
        <f t="shared" si="228"/>
        <v>4.0000000000000002E-4</v>
      </c>
      <c r="AA1347" s="4">
        <f t="shared" si="228"/>
        <v>4.0000000000000002E-4</v>
      </c>
      <c r="AB1347" s="4">
        <f t="shared" si="228"/>
        <v>4.0000000000000002E-4</v>
      </c>
      <c r="AC1347" s="4">
        <f t="shared" si="227"/>
        <v>1.30702947845805E-3</v>
      </c>
      <c r="AD1347" s="4">
        <f t="shared" si="227"/>
        <v>7.6225321499728306E-4</v>
      </c>
      <c r="AE1347" s="5">
        <f t="shared" si="227"/>
        <v>7.1441597233139447E-4</v>
      </c>
      <c r="AF1347"/>
      <c r="AG1347" s="3">
        <f t="shared" ref="AG1347:AG1410" si="233">AVERAGE(Z1347:AB1347)</f>
        <v>4.0000000000000002E-4</v>
      </c>
      <c r="AH1347" s="5">
        <f t="shared" ref="AH1347:AH1410" si="234">AVERAGE(AC1347:AE1347)</f>
        <v>9.2789955526224259E-4</v>
      </c>
      <c r="AI1347"/>
      <c r="AJ1347" s="3">
        <f t="shared" ref="AJ1347:AJ1410" si="235">TTEST(Z1347:AB1347,AC1347:AE1347,2,1)</f>
        <v>0.1088688786831371</v>
      </c>
      <c r="AK1347" s="4">
        <f t="shared" si="229"/>
        <v>0.1088688786831371</v>
      </c>
      <c r="AL1347" s="4">
        <f t="shared" ref="AL1347:AL1410" si="236">IF(AK1347&gt;0.05,1,AK1347)</f>
        <v>1</v>
      </c>
      <c r="AM1347" s="4">
        <f t="shared" si="230"/>
        <v>2.3197488881556065</v>
      </c>
      <c r="AN1347" s="4">
        <f t="shared" si="231"/>
        <v>0</v>
      </c>
      <c r="AO1347" s="4" t="str">
        <f t="shared" si="232"/>
        <v>K00583</v>
      </c>
      <c r="AP1347" s="16" t="str">
        <f t="shared" ref="AP1347:AP1410" si="237">IF(AN1347&lt;=$AT$2,$AV$2,IF(AND(AN1347&gt;$AS$3,AN1347&lt;=$AT$3),$AV$3,IF(AND(AN1347&gt;$AS$4,AN1347&lt;=$AT$4),$AV$4,IF(AND(AN1347&gt;$AS$5,AN1347&lt;=$AT$5),$AV$5,IF(AND(AN1347&gt;$AS$6,AN1347&lt;=$AT$6),$AV$6,IF(AND(AN1347&gt;$AS$7,AN1347&lt;=$AT$7),$AV$7,IF(AN1347&gt;$AS$8,$AV$8)))))))</f>
        <v>#00FF00</v>
      </c>
    </row>
    <row r="1348" spans="1:42" x14ac:dyDescent="0.35">
      <c r="A1348" s="3" t="s">
        <v>5315</v>
      </c>
      <c r="B1348" s="4" t="s">
        <v>5090</v>
      </c>
      <c r="C1348" s="4"/>
      <c r="D1348" s="23" t="s">
        <v>32</v>
      </c>
      <c r="E1348" s="4" t="s">
        <v>33</v>
      </c>
      <c r="F1348" s="4" t="s">
        <v>34</v>
      </c>
      <c r="G1348" s="4" t="s">
        <v>35</v>
      </c>
      <c r="H1348" s="4" t="s">
        <v>36</v>
      </c>
      <c r="I1348" s="4" t="s">
        <v>37</v>
      </c>
      <c r="J1348" s="4" t="s">
        <v>38</v>
      </c>
      <c r="K1348" s="4" t="s">
        <v>32</v>
      </c>
      <c r="L1348" s="4" t="s">
        <v>239</v>
      </c>
      <c r="M1348" s="4" t="s">
        <v>295</v>
      </c>
      <c r="N1348" s="4" t="s">
        <v>41</v>
      </c>
      <c r="O1348" s="4" t="s">
        <v>5091</v>
      </c>
      <c r="P1348" s="4" t="s">
        <v>5092</v>
      </c>
      <c r="Q1348" s="4" t="s">
        <v>5316</v>
      </c>
      <c r="R1348" s="4">
        <v>77.099999999999994</v>
      </c>
      <c r="S1348" s="4">
        <v>0</v>
      </c>
      <c r="T1348" s="4">
        <v>0</v>
      </c>
      <c r="U1348" s="4">
        <v>0</v>
      </c>
      <c r="V1348" s="4">
        <v>0</v>
      </c>
      <c r="W1348" s="4">
        <v>0</v>
      </c>
      <c r="X1348" s="5">
        <v>0</v>
      </c>
      <c r="Z1348" s="3">
        <f t="shared" si="228"/>
        <v>4.0000000000000002E-4</v>
      </c>
      <c r="AA1348" s="4">
        <f t="shared" si="228"/>
        <v>4.0000000000000002E-4</v>
      </c>
      <c r="AB1348" s="4">
        <f t="shared" si="228"/>
        <v>4.0000000000000002E-4</v>
      </c>
      <c r="AC1348" s="4">
        <f t="shared" si="227"/>
        <v>4.0000000000000002E-4</v>
      </c>
      <c r="AD1348" s="4">
        <f t="shared" si="227"/>
        <v>4.0000000000000002E-4</v>
      </c>
      <c r="AE1348" s="5">
        <f t="shared" si="227"/>
        <v>4.0000000000000002E-4</v>
      </c>
      <c r="AF1348"/>
      <c r="AG1348" s="3">
        <f t="shared" si="233"/>
        <v>4.0000000000000002E-4</v>
      </c>
      <c r="AH1348" s="5">
        <f t="shared" si="234"/>
        <v>4.0000000000000002E-4</v>
      </c>
      <c r="AI1348"/>
      <c r="AJ1348" s="3" t="e">
        <f t="shared" si="235"/>
        <v>#DIV/0!</v>
      </c>
      <c r="AK1348" s="4">
        <f t="shared" si="229"/>
        <v>1</v>
      </c>
      <c r="AL1348" s="4">
        <f t="shared" si="236"/>
        <v>1</v>
      </c>
      <c r="AM1348" s="4">
        <f t="shared" si="230"/>
        <v>1</v>
      </c>
      <c r="AN1348" s="4">
        <f t="shared" si="231"/>
        <v>0</v>
      </c>
      <c r="AO1348" s="4" t="str">
        <f t="shared" si="232"/>
        <v>K15342</v>
      </c>
      <c r="AP1348" s="16" t="str">
        <f t="shared" si="237"/>
        <v>#00FF00</v>
      </c>
    </row>
    <row r="1349" spans="1:42" x14ac:dyDescent="0.35">
      <c r="A1349" s="3" t="s">
        <v>5317</v>
      </c>
      <c r="B1349" s="4"/>
      <c r="C1349" s="4"/>
      <c r="D1349" s="23" t="s">
        <v>32</v>
      </c>
      <c r="E1349" s="4" t="s">
        <v>33</v>
      </c>
      <c r="F1349" s="4" t="s">
        <v>34</v>
      </c>
      <c r="G1349" s="4" t="s">
        <v>35</v>
      </c>
      <c r="H1349" s="4" t="s">
        <v>36</v>
      </c>
      <c r="I1349" s="4" t="s">
        <v>37</v>
      </c>
      <c r="J1349" s="4" t="s">
        <v>38</v>
      </c>
      <c r="K1349" s="4" t="s">
        <v>32</v>
      </c>
      <c r="L1349" s="4" t="s">
        <v>39</v>
      </c>
      <c r="M1349" s="4" t="s">
        <v>131</v>
      </c>
      <c r="N1349" s="4" t="s">
        <v>41</v>
      </c>
      <c r="O1349" s="4" t="s">
        <v>50</v>
      </c>
      <c r="P1349" s="4" t="s">
        <v>50</v>
      </c>
      <c r="Q1349" s="4" t="s">
        <v>2426</v>
      </c>
      <c r="R1349" s="4">
        <v>90.4</v>
      </c>
      <c r="S1349" s="4">
        <v>0</v>
      </c>
      <c r="T1349" s="4">
        <v>0</v>
      </c>
      <c r="U1349" s="4">
        <v>0</v>
      </c>
      <c r="V1349" s="4">
        <v>2</v>
      </c>
      <c r="W1349" s="4">
        <v>4</v>
      </c>
      <c r="X1349" s="5">
        <v>9</v>
      </c>
      <c r="Z1349" s="3">
        <f t="shared" si="228"/>
        <v>4.0000000000000002E-4</v>
      </c>
      <c r="AA1349" s="4">
        <f t="shared" si="228"/>
        <v>4.0000000000000002E-4</v>
      </c>
      <c r="AB1349" s="4">
        <f t="shared" si="228"/>
        <v>4.0000000000000002E-4</v>
      </c>
      <c r="AC1349" s="4">
        <f t="shared" si="227"/>
        <v>1.30702947845805E-3</v>
      </c>
      <c r="AD1349" s="4">
        <f t="shared" si="227"/>
        <v>1.1245064299945662E-3</v>
      </c>
      <c r="AE1349" s="5">
        <f t="shared" si="227"/>
        <v>1.814871875491275E-3</v>
      </c>
      <c r="AF1349"/>
      <c r="AG1349" s="3">
        <f t="shared" si="233"/>
        <v>4.0000000000000002E-4</v>
      </c>
      <c r="AH1349" s="5">
        <f t="shared" si="234"/>
        <v>1.4154692613146305E-3</v>
      </c>
      <c r="AI1349"/>
      <c r="AJ1349" s="3">
        <f t="shared" si="235"/>
        <v>3.8965290388019526E-2</v>
      </c>
      <c r="AK1349" s="4">
        <f t="shared" si="229"/>
        <v>3.8965290388019526E-2</v>
      </c>
      <c r="AL1349" s="4">
        <f t="shared" si="236"/>
        <v>3.8965290388019526E-2</v>
      </c>
      <c r="AM1349" s="4">
        <f t="shared" si="230"/>
        <v>3.5386731532865761</v>
      </c>
      <c r="AN1349" s="4">
        <f t="shared" si="231"/>
        <v>1.8232085145439769</v>
      </c>
      <c r="AO1349" s="4">
        <f t="shared" si="232"/>
        <v>0</v>
      </c>
      <c r="AP1349" s="16" t="str">
        <f t="shared" si="237"/>
        <v>#FFFF00</v>
      </c>
    </row>
    <row r="1350" spans="1:42" x14ac:dyDescent="0.35">
      <c r="A1350" s="3" t="s">
        <v>5318</v>
      </c>
      <c r="B1350" s="4" t="s">
        <v>5319</v>
      </c>
      <c r="C1350" s="4"/>
      <c r="D1350" s="23" t="s">
        <v>32</v>
      </c>
      <c r="E1350" s="4" t="s">
        <v>33</v>
      </c>
      <c r="F1350" s="4" t="s">
        <v>34</v>
      </c>
      <c r="G1350" s="4" t="s">
        <v>35</v>
      </c>
      <c r="H1350" s="4" t="s">
        <v>36</v>
      </c>
      <c r="I1350" s="4" t="s">
        <v>37</v>
      </c>
      <c r="J1350" s="4" t="s">
        <v>38</v>
      </c>
      <c r="K1350" s="4" t="s">
        <v>32</v>
      </c>
      <c r="L1350" s="4" t="s">
        <v>39</v>
      </c>
      <c r="M1350" s="4" t="s">
        <v>56</v>
      </c>
      <c r="N1350" s="4" t="s">
        <v>41</v>
      </c>
      <c r="O1350" s="4" t="s">
        <v>1602</v>
      </c>
      <c r="P1350" s="4" t="s">
        <v>1603</v>
      </c>
      <c r="Q1350" s="4" t="s">
        <v>5320</v>
      </c>
      <c r="R1350" s="4">
        <v>100</v>
      </c>
      <c r="S1350" s="4">
        <v>0</v>
      </c>
      <c r="T1350" s="4">
        <v>0</v>
      </c>
      <c r="U1350" s="4">
        <v>0</v>
      </c>
      <c r="V1350" s="4">
        <v>1</v>
      </c>
      <c r="W1350" s="4">
        <v>1</v>
      </c>
      <c r="X1350" s="5">
        <v>1</v>
      </c>
      <c r="Z1350" s="3">
        <f t="shared" si="228"/>
        <v>4.0000000000000002E-4</v>
      </c>
      <c r="AA1350" s="4">
        <f t="shared" si="228"/>
        <v>4.0000000000000002E-4</v>
      </c>
      <c r="AB1350" s="4">
        <f t="shared" si="228"/>
        <v>4.0000000000000002E-4</v>
      </c>
      <c r="AC1350" s="4">
        <f t="shared" si="227"/>
        <v>8.5351473922902499E-4</v>
      </c>
      <c r="AD1350" s="4">
        <f t="shared" si="227"/>
        <v>5.8112660749864162E-4</v>
      </c>
      <c r="AE1350" s="5">
        <f t="shared" si="227"/>
        <v>5.5720798616569727E-4</v>
      </c>
      <c r="AF1350"/>
      <c r="AG1350" s="3">
        <f t="shared" si="233"/>
        <v>4.0000000000000002E-4</v>
      </c>
      <c r="AH1350" s="5">
        <f t="shared" si="234"/>
        <v>6.6394977763112133E-4</v>
      </c>
      <c r="AI1350"/>
      <c r="AJ1350" s="3">
        <f t="shared" si="235"/>
        <v>0.1088688786831371</v>
      </c>
      <c r="AK1350" s="4">
        <f t="shared" si="229"/>
        <v>0.1088688786831371</v>
      </c>
      <c r="AL1350" s="4">
        <f t="shared" si="236"/>
        <v>1</v>
      </c>
      <c r="AM1350" s="4">
        <f t="shared" si="230"/>
        <v>1.6598744440778033</v>
      </c>
      <c r="AN1350" s="4">
        <f t="shared" si="231"/>
        <v>0</v>
      </c>
      <c r="AO1350" s="4" t="str">
        <f t="shared" si="232"/>
        <v>K04796</v>
      </c>
      <c r="AP1350" s="16" t="str">
        <f t="shared" si="237"/>
        <v>#00FF00</v>
      </c>
    </row>
    <row r="1351" spans="1:42" x14ac:dyDescent="0.35">
      <c r="A1351" s="3" t="s">
        <v>5321</v>
      </c>
      <c r="B1351" s="4"/>
      <c r="C1351" s="4"/>
      <c r="D1351" s="23" t="s">
        <v>32</v>
      </c>
      <c r="E1351" s="4" t="s">
        <v>33</v>
      </c>
      <c r="F1351" s="4" t="s">
        <v>34</v>
      </c>
      <c r="G1351" s="4" t="s">
        <v>35</v>
      </c>
      <c r="H1351" s="4" t="s">
        <v>36</v>
      </c>
      <c r="I1351" s="4" t="s">
        <v>37</v>
      </c>
      <c r="J1351" s="4" t="s">
        <v>38</v>
      </c>
      <c r="K1351" s="4" t="s">
        <v>32</v>
      </c>
      <c r="L1351" s="4" t="s">
        <v>39</v>
      </c>
      <c r="M1351" s="4" t="s">
        <v>64</v>
      </c>
      <c r="N1351" s="4" t="s">
        <v>41</v>
      </c>
      <c r="O1351" s="4" t="s">
        <v>513</v>
      </c>
      <c r="P1351" s="4" t="s">
        <v>514</v>
      </c>
      <c r="Q1351" s="4" t="s">
        <v>822</v>
      </c>
      <c r="R1351" s="4">
        <v>80.3</v>
      </c>
      <c r="S1351" s="4">
        <v>1</v>
      </c>
      <c r="T1351" s="4">
        <v>1</v>
      </c>
      <c r="U1351" s="4">
        <v>0</v>
      </c>
      <c r="V1351" s="4">
        <v>0</v>
      </c>
      <c r="W1351" s="4">
        <v>0</v>
      </c>
      <c r="X1351" s="5">
        <v>0</v>
      </c>
      <c r="Z1351" s="3">
        <f t="shared" si="228"/>
        <v>1.7641379310344828E-2</v>
      </c>
      <c r="AA1351" s="4">
        <f t="shared" si="228"/>
        <v>8.9470085470085472E-3</v>
      </c>
      <c r="AB1351" s="4">
        <f t="shared" si="228"/>
        <v>4.0000000000000002E-4</v>
      </c>
      <c r="AC1351" s="4">
        <f t="shared" si="227"/>
        <v>4.0000000000000002E-4</v>
      </c>
      <c r="AD1351" s="4">
        <f t="shared" si="227"/>
        <v>4.0000000000000002E-4</v>
      </c>
      <c r="AE1351" s="5">
        <f t="shared" si="227"/>
        <v>4.0000000000000002E-4</v>
      </c>
      <c r="AF1351"/>
      <c r="AG1351" s="3">
        <f t="shared" si="233"/>
        <v>8.9961292857844589E-3</v>
      </c>
      <c r="AH1351" s="5">
        <f t="shared" si="234"/>
        <v>4.0000000000000002E-4</v>
      </c>
      <c r="AI1351"/>
      <c r="AJ1351" s="3">
        <f t="shared" si="235"/>
        <v>0.22629211064940347</v>
      </c>
      <c r="AK1351" s="4">
        <f t="shared" si="229"/>
        <v>0.22629211064940347</v>
      </c>
      <c r="AL1351" s="4">
        <f t="shared" si="236"/>
        <v>1</v>
      </c>
      <c r="AM1351" s="4">
        <f t="shared" si="230"/>
        <v>4.4463567306894276E-2</v>
      </c>
      <c r="AN1351" s="4">
        <f t="shared" si="231"/>
        <v>0</v>
      </c>
      <c r="AO1351" s="4">
        <f t="shared" si="232"/>
        <v>0</v>
      </c>
      <c r="AP1351" s="16" t="str">
        <f t="shared" si="237"/>
        <v>#00FF00</v>
      </c>
    </row>
    <row r="1352" spans="1:42" x14ac:dyDescent="0.35">
      <c r="A1352" s="3" t="s">
        <v>5322</v>
      </c>
      <c r="B1352" s="4"/>
      <c r="C1352" s="4"/>
      <c r="D1352" s="23" t="s">
        <v>32</v>
      </c>
      <c r="E1352" s="4" t="s">
        <v>33</v>
      </c>
      <c r="F1352" s="4" t="s">
        <v>34</v>
      </c>
      <c r="G1352" s="4" t="s">
        <v>35</v>
      </c>
      <c r="H1352" s="4" t="s">
        <v>36</v>
      </c>
      <c r="I1352" s="4" t="s">
        <v>37</v>
      </c>
      <c r="J1352" s="4" t="s">
        <v>38</v>
      </c>
      <c r="K1352" s="4" t="s">
        <v>32</v>
      </c>
      <c r="L1352" s="4" t="s">
        <v>39</v>
      </c>
      <c r="M1352" s="4" t="s">
        <v>603</v>
      </c>
      <c r="N1352" s="4" t="s">
        <v>41</v>
      </c>
      <c r="O1352" s="4" t="s">
        <v>5323</v>
      </c>
      <c r="P1352" s="4" t="s">
        <v>5324</v>
      </c>
      <c r="Q1352" s="4" t="s">
        <v>5325</v>
      </c>
      <c r="R1352" s="4">
        <v>85</v>
      </c>
      <c r="S1352" s="4">
        <v>0</v>
      </c>
      <c r="T1352" s="4">
        <v>0</v>
      </c>
      <c r="U1352" s="4">
        <v>0</v>
      </c>
      <c r="V1352" s="4">
        <v>0</v>
      </c>
      <c r="W1352" s="4">
        <v>1</v>
      </c>
      <c r="X1352" s="5">
        <v>0</v>
      </c>
      <c r="Z1352" s="3">
        <f t="shared" si="228"/>
        <v>4.0000000000000002E-4</v>
      </c>
      <c r="AA1352" s="4">
        <f t="shared" si="228"/>
        <v>4.0000000000000002E-4</v>
      </c>
      <c r="AB1352" s="4">
        <f t="shared" si="228"/>
        <v>4.0000000000000002E-4</v>
      </c>
      <c r="AC1352" s="4">
        <f t="shared" si="227"/>
        <v>4.0000000000000002E-4</v>
      </c>
      <c r="AD1352" s="4">
        <f t="shared" si="227"/>
        <v>5.8112660749864162E-4</v>
      </c>
      <c r="AE1352" s="5">
        <f t="shared" si="227"/>
        <v>4.0000000000000002E-4</v>
      </c>
      <c r="AF1352"/>
      <c r="AG1352" s="3">
        <f t="shared" si="233"/>
        <v>4.0000000000000002E-4</v>
      </c>
      <c r="AH1352" s="5">
        <f t="shared" si="234"/>
        <v>4.6037553583288052E-4</v>
      </c>
      <c r="AI1352"/>
      <c r="AJ1352" s="3">
        <f t="shared" si="235"/>
        <v>0.42264973081037438</v>
      </c>
      <c r="AK1352" s="4">
        <f t="shared" si="229"/>
        <v>0.42264973081037438</v>
      </c>
      <c r="AL1352" s="4">
        <f t="shared" si="236"/>
        <v>1</v>
      </c>
      <c r="AM1352" s="4">
        <f t="shared" si="230"/>
        <v>1.1509388395822013</v>
      </c>
      <c r="AN1352" s="4">
        <f t="shared" si="231"/>
        <v>0</v>
      </c>
      <c r="AO1352" s="4">
        <f t="shared" si="232"/>
        <v>0</v>
      </c>
      <c r="AP1352" s="16" t="str">
        <f t="shared" si="237"/>
        <v>#00FF00</v>
      </c>
    </row>
    <row r="1353" spans="1:42" x14ac:dyDescent="0.35">
      <c r="A1353" s="3" t="s">
        <v>5326</v>
      </c>
      <c r="B1353" s="4" t="s">
        <v>5327</v>
      </c>
      <c r="C1353" s="4"/>
      <c r="D1353" s="23" t="s">
        <v>32</v>
      </c>
      <c r="E1353" s="4" t="s">
        <v>33</v>
      </c>
      <c r="F1353" s="4" t="s">
        <v>34</v>
      </c>
      <c r="G1353" s="4" t="s">
        <v>549</v>
      </c>
      <c r="H1353" s="4" t="s">
        <v>549</v>
      </c>
      <c r="I1353" s="4" t="s">
        <v>549</v>
      </c>
      <c r="J1353" s="4" t="s">
        <v>549</v>
      </c>
      <c r="K1353" s="4" t="s">
        <v>549</v>
      </c>
      <c r="L1353" s="4" t="s">
        <v>549</v>
      </c>
      <c r="M1353" s="4" t="s">
        <v>56</v>
      </c>
      <c r="N1353" s="4" t="s">
        <v>41</v>
      </c>
      <c r="O1353" s="4" t="s">
        <v>5328</v>
      </c>
      <c r="P1353" s="4" t="s">
        <v>5329</v>
      </c>
      <c r="Q1353" s="4" t="s">
        <v>5330</v>
      </c>
      <c r="R1353" s="4">
        <v>97.5</v>
      </c>
      <c r="S1353" s="4">
        <v>0</v>
      </c>
      <c r="T1353" s="4">
        <v>0</v>
      </c>
      <c r="U1353" s="4">
        <v>0</v>
      </c>
      <c r="V1353" s="4">
        <v>0</v>
      </c>
      <c r="W1353" s="4">
        <v>5</v>
      </c>
      <c r="X1353" s="5">
        <v>9</v>
      </c>
      <c r="Z1353" s="3">
        <f t="shared" si="228"/>
        <v>4.0000000000000002E-4</v>
      </c>
      <c r="AA1353" s="4">
        <f t="shared" si="228"/>
        <v>4.0000000000000002E-4</v>
      </c>
      <c r="AB1353" s="4">
        <f t="shared" si="228"/>
        <v>4.0000000000000002E-4</v>
      </c>
      <c r="AC1353" s="4">
        <f t="shared" si="227"/>
        <v>4.0000000000000002E-4</v>
      </c>
      <c r="AD1353" s="4">
        <f t="shared" si="227"/>
        <v>1.3056330374932078E-3</v>
      </c>
      <c r="AE1353" s="5">
        <f t="shared" si="227"/>
        <v>1.814871875491275E-3</v>
      </c>
      <c r="AF1353"/>
      <c r="AG1353" s="3">
        <f t="shared" si="233"/>
        <v>4.0000000000000002E-4</v>
      </c>
      <c r="AH1353" s="5">
        <f t="shared" si="234"/>
        <v>1.1735016376614943E-3</v>
      </c>
      <c r="AI1353"/>
      <c r="AJ1353" s="3">
        <f t="shared" si="235"/>
        <v>0.20248148743612437</v>
      </c>
      <c r="AK1353" s="4">
        <f t="shared" si="229"/>
        <v>0.20248148743612437</v>
      </c>
      <c r="AL1353" s="4">
        <f t="shared" si="236"/>
        <v>1</v>
      </c>
      <c r="AM1353" s="4">
        <f t="shared" si="230"/>
        <v>2.9337540941537359</v>
      </c>
      <c r="AN1353" s="4">
        <f t="shared" si="231"/>
        <v>0</v>
      </c>
      <c r="AO1353" s="4" t="str">
        <f t="shared" si="232"/>
        <v>K07041</v>
      </c>
      <c r="AP1353" s="16" t="str">
        <f t="shared" si="237"/>
        <v>#00FF00</v>
      </c>
    </row>
    <row r="1354" spans="1:42" x14ac:dyDescent="0.35">
      <c r="A1354" s="3" t="s">
        <v>5331</v>
      </c>
      <c r="B1354" s="4" t="s">
        <v>5332</v>
      </c>
      <c r="C1354" s="4"/>
      <c r="D1354" s="23" t="s">
        <v>32</v>
      </c>
      <c r="E1354" s="4" t="s">
        <v>33</v>
      </c>
      <c r="F1354" s="4" t="s">
        <v>34</v>
      </c>
      <c r="G1354" s="4" t="s">
        <v>35</v>
      </c>
      <c r="H1354" s="4" t="s">
        <v>36</v>
      </c>
      <c r="I1354" s="4" t="s">
        <v>37</v>
      </c>
      <c r="J1354" s="4" t="s">
        <v>38</v>
      </c>
      <c r="K1354" s="4" t="s">
        <v>32</v>
      </c>
      <c r="L1354" s="4" t="s">
        <v>39</v>
      </c>
      <c r="M1354" s="4" t="s">
        <v>118</v>
      </c>
      <c r="N1354" s="4" t="s">
        <v>41</v>
      </c>
      <c r="O1354" s="4" t="s">
        <v>5333</v>
      </c>
      <c r="P1354" s="4" t="s">
        <v>5334</v>
      </c>
      <c r="Q1354" s="4" t="s">
        <v>5335</v>
      </c>
      <c r="R1354" s="4">
        <v>92.3</v>
      </c>
      <c r="S1354" s="4">
        <v>0</v>
      </c>
      <c r="T1354" s="4">
        <v>0</v>
      </c>
      <c r="U1354" s="4">
        <v>0</v>
      </c>
      <c r="V1354" s="4">
        <v>1</v>
      </c>
      <c r="W1354" s="4">
        <v>2</v>
      </c>
      <c r="X1354" s="5">
        <v>2</v>
      </c>
      <c r="Z1354" s="3">
        <f t="shared" si="228"/>
        <v>4.0000000000000002E-4</v>
      </c>
      <c r="AA1354" s="4">
        <f t="shared" si="228"/>
        <v>4.0000000000000002E-4</v>
      </c>
      <c r="AB1354" s="4">
        <f t="shared" si="228"/>
        <v>4.0000000000000002E-4</v>
      </c>
      <c r="AC1354" s="4">
        <f t="shared" si="227"/>
        <v>8.5351473922902499E-4</v>
      </c>
      <c r="AD1354" s="4">
        <f t="shared" si="227"/>
        <v>7.6225321499728306E-4</v>
      </c>
      <c r="AE1354" s="5">
        <f t="shared" si="227"/>
        <v>7.1441597233139447E-4</v>
      </c>
      <c r="AF1354"/>
      <c r="AG1354" s="3">
        <f t="shared" si="233"/>
        <v>4.0000000000000002E-4</v>
      </c>
      <c r="AH1354" s="5">
        <f t="shared" si="234"/>
        <v>7.7672797551923414E-4</v>
      </c>
      <c r="AI1354"/>
      <c r="AJ1354" s="3">
        <f t="shared" si="235"/>
        <v>1.1527454066491043E-2</v>
      </c>
      <c r="AK1354" s="4">
        <f t="shared" si="229"/>
        <v>1.1527454066491043E-2</v>
      </c>
      <c r="AL1354" s="4">
        <f t="shared" si="236"/>
        <v>1.1527454066491043E-2</v>
      </c>
      <c r="AM1354" s="4">
        <f t="shared" si="230"/>
        <v>1.9418199387980852</v>
      </c>
      <c r="AN1354" s="4">
        <f t="shared" si="231"/>
        <v>0.95740942864236322</v>
      </c>
      <c r="AO1354" s="4" t="str">
        <f t="shared" si="232"/>
        <v>K02881</v>
      </c>
      <c r="AP1354" s="16" t="str">
        <f t="shared" si="237"/>
        <v>#FFFF00</v>
      </c>
    </row>
    <row r="1355" spans="1:42" x14ac:dyDescent="0.35">
      <c r="A1355" s="3" t="s">
        <v>5336</v>
      </c>
      <c r="B1355" s="4" t="s">
        <v>5337</v>
      </c>
      <c r="C1355" s="4"/>
      <c r="D1355" s="23" t="s">
        <v>32</v>
      </c>
      <c r="E1355" s="4" t="s">
        <v>33</v>
      </c>
      <c r="F1355" s="4" t="s">
        <v>34</v>
      </c>
      <c r="G1355" s="4" t="s">
        <v>35</v>
      </c>
      <c r="H1355" s="4" t="s">
        <v>36</v>
      </c>
      <c r="I1355" s="4" t="s">
        <v>37</v>
      </c>
      <c r="J1355" s="4" t="s">
        <v>38</v>
      </c>
      <c r="K1355" s="4" t="s">
        <v>32</v>
      </c>
      <c r="L1355" s="4" t="s">
        <v>39</v>
      </c>
      <c r="M1355" s="4" t="s">
        <v>169</v>
      </c>
      <c r="N1355" s="4" t="s">
        <v>41</v>
      </c>
      <c r="O1355" s="4" t="s">
        <v>1322</v>
      </c>
      <c r="P1355" s="4" t="s">
        <v>1323</v>
      </c>
      <c r="Q1355" s="4" t="s">
        <v>67</v>
      </c>
      <c r="R1355" s="4">
        <v>89</v>
      </c>
      <c r="S1355" s="4">
        <v>0</v>
      </c>
      <c r="T1355" s="4">
        <v>0</v>
      </c>
      <c r="U1355" s="4">
        <v>0</v>
      </c>
      <c r="V1355" s="4">
        <v>0</v>
      </c>
      <c r="W1355" s="4">
        <v>2</v>
      </c>
      <c r="X1355" s="5">
        <v>2</v>
      </c>
      <c r="Z1355" s="3">
        <f t="shared" si="228"/>
        <v>4.0000000000000002E-4</v>
      </c>
      <c r="AA1355" s="4">
        <f t="shared" si="228"/>
        <v>4.0000000000000002E-4</v>
      </c>
      <c r="AB1355" s="4">
        <f t="shared" si="228"/>
        <v>4.0000000000000002E-4</v>
      </c>
      <c r="AC1355" s="4">
        <f t="shared" si="227"/>
        <v>4.0000000000000002E-4</v>
      </c>
      <c r="AD1355" s="4">
        <f t="shared" si="227"/>
        <v>7.6225321499728306E-4</v>
      </c>
      <c r="AE1355" s="5">
        <f t="shared" si="227"/>
        <v>7.1441597233139447E-4</v>
      </c>
      <c r="AF1355"/>
      <c r="AG1355" s="3">
        <f t="shared" si="233"/>
        <v>4.0000000000000002E-4</v>
      </c>
      <c r="AH1355" s="5">
        <f t="shared" si="234"/>
        <v>6.255563957762258E-4</v>
      </c>
      <c r="AI1355"/>
      <c r="AJ1355" s="3">
        <f t="shared" si="235"/>
        <v>0.18553614898453963</v>
      </c>
      <c r="AK1355" s="4">
        <f t="shared" si="229"/>
        <v>0.18553614898453963</v>
      </c>
      <c r="AL1355" s="4">
        <f t="shared" si="236"/>
        <v>1</v>
      </c>
      <c r="AM1355" s="4">
        <f t="shared" si="230"/>
        <v>1.5638909894405644</v>
      </c>
      <c r="AN1355" s="4">
        <f t="shared" si="231"/>
        <v>0</v>
      </c>
      <c r="AO1355" s="4" t="str">
        <f t="shared" si="232"/>
        <v>K09810</v>
      </c>
      <c r="AP1355" s="16" t="str">
        <f t="shared" si="237"/>
        <v>#00FF00</v>
      </c>
    </row>
    <row r="1356" spans="1:42" x14ac:dyDescent="0.35">
      <c r="A1356" s="3" t="s">
        <v>5338</v>
      </c>
      <c r="B1356" s="4" t="s">
        <v>5339</v>
      </c>
      <c r="C1356" s="4" t="s">
        <v>548</v>
      </c>
      <c r="D1356" s="23" t="s">
        <v>32</v>
      </c>
      <c r="E1356" s="4" t="s">
        <v>33</v>
      </c>
      <c r="F1356" s="4" t="s">
        <v>34</v>
      </c>
      <c r="G1356" s="4" t="s">
        <v>549</v>
      </c>
      <c r="H1356" s="4" t="s">
        <v>549</v>
      </c>
      <c r="I1356" s="4" t="s">
        <v>549</v>
      </c>
      <c r="J1356" s="4" t="s">
        <v>549</v>
      </c>
      <c r="K1356" s="4" t="s">
        <v>549</v>
      </c>
      <c r="L1356" s="4" t="s">
        <v>549</v>
      </c>
      <c r="M1356" s="4" t="s">
        <v>143</v>
      </c>
      <c r="N1356" s="4" t="s">
        <v>41</v>
      </c>
      <c r="O1356" s="4" t="s">
        <v>5340</v>
      </c>
      <c r="P1356" s="4" t="s">
        <v>5341</v>
      </c>
      <c r="Q1356" s="4" t="s">
        <v>5342</v>
      </c>
      <c r="R1356" s="4">
        <v>91.8</v>
      </c>
      <c r="S1356" s="4">
        <v>0</v>
      </c>
      <c r="T1356" s="4">
        <v>0</v>
      </c>
      <c r="U1356" s="4">
        <v>0</v>
      </c>
      <c r="V1356" s="4">
        <v>0</v>
      </c>
      <c r="W1356" s="4">
        <v>0</v>
      </c>
      <c r="X1356" s="5">
        <v>0</v>
      </c>
      <c r="Z1356" s="3">
        <f t="shared" si="228"/>
        <v>4.0000000000000002E-4</v>
      </c>
      <c r="AA1356" s="4">
        <f t="shared" si="228"/>
        <v>4.0000000000000002E-4</v>
      </c>
      <c r="AB1356" s="4">
        <f t="shared" si="228"/>
        <v>4.0000000000000002E-4</v>
      </c>
      <c r="AC1356" s="4">
        <f t="shared" si="227"/>
        <v>4.0000000000000002E-4</v>
      </c>
      <c r="AD1356" s="4">
        <f t="shared" si="227"/>
        <v>4.0000000000000002E-4</v>
      </c>
      <c r="AE1356" s="5">
        <f t="shared" si="227"/>
        <v>4.0000000000000002E-4</v>
      </c>
      <c r="AF1356"/>
      <c r="AG1356" s="3">
        <f t="shared" si="233"/>
        <v>4.0000000000000002E-4</v>
      </c>
      <c r="AH1356" s="5">
        <f t="shared" si="234"/>
        <v>4.0000000000000002E-4</v>
      </c>
      <c r="AI1356"/>
      <c r="AJ1356" s="3" t="e">
        <f t="shared" si="235"/>
        <v>#DIV/0!</v>
      </c>
      <c r="AK1356" s="4">
        <f t="shared" si="229"/>
        <v>1</v>
      </c>
      <c r="AL1356" s="4">
        <f t="shared" si="236"/>
        <v>1</v>
      </c>
      <c r="AM1356" s="4">
        <f t="shared" si="230"/>
        <v>1</v>
      </c>
      <c r="AN1356" s="4">
        <f t="shared" si="231"/>
        <v>0</v>
      </c>
      <c r="AO1356" s="4" t="str">
        <f t="shared" si="232"/>
        <v>K03167</v>
      </c>
      <c r="AP1356" s="16" t="str">
        <f t="shared" si="237"/>
        <v>#00FF00</v>
      </c>
    </row>
    <row r="1357" spans="1:42" x14ac:dyDescent="0.35">
      <c r="A1357" s="3" t="s">
        <v>5343</v>
      </c>
      <c r="B1357" s="4" t="s">
        <v>5344</v>
      </c>
      <c r="C1357" s="4"/>
      <c r="D1357" s="23" t="s">
        <v>32</v>
      </c>
      <c r="E1357" s="4" t="s">
        <v>33</v>
      </c>
      <c r="F1357" s="4" t="s">
        <v>34</v>
      </c>
      <c r="G1357" s="4" t="s">
        <v>35</v>
      </c>
      <c r="H1357" s="4" t="s">
        <v>36</v>
      </c>
      <c r="I1357" s="4" t="s">
        <v>37</v>
      </c>
      <c r="J1357" s="4" t="s">
        <v>38</v>
      </c>
      <c r="K1357" s="4" t="s">
        <v>32</v>
      </c>
      <c r="L1357" s="4" t="s">
        <v>39</v>
      </c>
      <c r="M1357" s="4" t="s">
        <v>112</v>
      </c>
      <c r="N1357" s="4" t="s">
        <v>41</v>
      </c>
      <c r="O1357" s="4" t="s">
        <v>5345</v>
      </c>
      <c r="P1357" s="4" t="s">
        <v>5346</v>
      </c>
      <c r="Q1357" s="4" t="s">
        <v>5347</v>
      </c>
      <c r="R1357" s="4">
        <v>94.3</v>
      </c>
      <c r="S1357" s="4">
        <v>0</v>
      </c>
      <c r="T1357" s="4">
        <v>0</v>
      </c>
      <c r="U1357" s="4">
        <v>0</v>
      </c>
      <c r="V1357" s="4">
        <v>2</v>
      </c>
      <c r="W1357" s="4">
        <v>5</v>
      </c>
      <c r="X1357" s="5">
        <v>3</v>
      </c>
      <c r="Z1357" s="3">
        <f t="shared" si="228"/>
        <v>4.0000000000000002E-4</v>
      </c>
      <c r="AA1357" s="4">
        <f t="shared" si="228"/>
        <v>4.0000000000000002E-4</v>
      </c>
      <c r="AB1357" s="4">
        <f t="shared" si="228"/>
        <v>4.0000000000000002E-4</v>
      </c>
      <c r="AC1357" s="4">
        <f t="shared" si="227"/>
        <v>1.30702947845805E-3</v>
      </c>
      <c r="AD1357" s="4">
        <f t="shared" si="227"/>
        <v>1.3056330374932078E-3</v>
      </c>
      <c r="AE1357" s="5">
        <f t="shared" si="227"/>
        <v>8.7162395849709167E-4</v>
      </c>
      <c r="AF1357"/>
      <c r="AG1357" s="3">
        <f t="shared" si="233"/>
        <v>4.0000000000000002E-4</v>
      </c>
      <c r="AH1357" s="5">
        <f t="shared" si="234"/>
        <v>1.1614288248161166E-3</v>
      </c>
      <c r="AI1357"/>
      <c r="AJ1357" s="3">
        <f t="shared" si="235"/>
        <v>3.4359958271961179E-2</v>
      </c>
      <c r="AK1357" s="4">
        <f t="shared" si="229"/>
        <v>3.4359958271961179E-2</v>
      </c>
      <c r="AL1357" s="4">
        <f t="shared" si="236"/>
        <v>3.4359958271961179E-2</v>
      </c>
      <c r="AM1357" s="4">
        <f t="shared" si="230"/>
        <v>2.9035720620402912</v>
      </c>
      <c r="AN1357" s="4">
        <f t="shared" si="231"/>
        <v>1.5378288398811566</v>
      </c>
      <c r="AO1357" s="4" t="str">
        <f t="shared" si="232"/>
        <v>K02910</v>
      </c>
      <c r="AP1357" s="16" t="str">
        <f t="shared" si="237"/>
        <v>#FFFF00</v>
      </c>
    </row>
    <row r="1358" spans="1:42" x14ac:dyDescent="0.35">
      <c r="A1358" s="3" t="s">
        <v>5348</v>
      </c>
      <c r="B1358" s="4"/>
      <c r="C1358" s="4"/>
      <c r="D1358" s="23" t="s">
        <v>32</v>
      </c>
      <c r="E1358" s="4" t="s">
        <v>101</v>
      </c>
      <c r="F1358" s="4" t="s">
        <v>34</v>
      </c>
      <c r="G1358" s="4"/>
      <c r="H1358" s="4"/>
      <c r="I1358" s="4"/>
      <c r="J1358" s="4"/>
      <c r="K1358" s="4"/>
      <c r="L1358" s="4"/>
      <c r="M1358" s="4" t="s">
        <v>392</v>
      </c>
      <c r="N1358" s="4" t="s">
        <v>41</v>
      </c>
      <c r="O1358" s="4" t="s">
        <v>5160</v>
      </c>
      <c r="P1358" s="4" t="s">
        <v>5161</v>
      </c>
      <c r="Q1358" s="4" t="s">
        <v>2014</v>
      </c>
      <c r="R1358" s="4">
        <v>86.6</v>
      </c>
      <c r="S1358" s="4">
        <v>0</v>
      </c>
      <c r="T1358" s="4">
        <v>0</v>
      </c>
      <c r="U1358" s="4">
        <v>0</v>
      </c>
      <c r="V1358" s="4">
        <v>0</v>
      </c>
      <c r="W1358" s="4">
        <v>1</v>
      </c>
      <c r="X1358" s="5">
        <v>1</v>
      </c>
      <c r="Z1358" s="3">
        <f t="shared" si="228"/>
        <v>4.0000000000000002E-4</v>
      </c>
      <c r="AA1358" s="4">
        <f t="shared" si="228"/>
        <v>4.0000000000000002E-4</v>
      </c>
      <c r="AB1358" s="4">
        <f t="shared" si="228"/>
        <v>4.0000000000000002E-4</v>
      </c>
      <c r="AC1358" s="4">
        <f t="shared" si="227"/>
        <v>4.0000000000000002E-4</v>
      </c>
      <c r="AD1358" s="4">
        <f t="shared" si="227"/>
        <v>5.8112660749864162E-4</v>
      </c>
      <c r="AE1358" s="5">
        <f t="shared" si="227"/>
        <v>5.5720798616569727E-4</v>
      </c>
      <c r="AF1358"/>
      <c r="AG1358" s="3">
        <f t="shared" si="233"/>
        <v>4.0000000000000002E-4</v>
      </c>
      <c r="AH1358" s="5">
        <f t="shared" si="234"/>
        <v>5.1277819788811288E-4</v>
      </c>
      <c r="AI1358"/>
      <c r="AJ1358" s="3">
        <f t="shared" si="235"/>
        <v>0.18553614898453974</v>
      </c>
      <c r="AK1358" s="4">
        <f t="shared" si="229"/>
        <v>0.18553614898453974</v>
      </c>
      <c r="AL1358" s="4">
        <f t="shared" si="236"/>
        <v>1</v>
      </c>
      <c r="AM1358" s="4">
        <f t="shared" si="230"/>
        <v>1.2819454947202822</v>
      </c>
      <c r="AN1358" s="4">
        <f t="shared" si="231"/>
        <v>0</v>
      </c>
      <c r="AO1358" s="4">
        <f t="shared" si="232"/>
        <v>0</v>
      </c>
      <c r="AP1358" s="16" t="str">
        <f t="shared" si="237"/>
        <v>#00FF00</v>
      </c>
    </row>
    <row r="1359" spans="1:42" x14ac:dyDescent="0.35">
      <c r="A1359" s="3" t="s">
        <v>5349</v>
      </c>
      <c r="B1359" s="4" t="s">
        <v>5350</v>
      </c>
      <c r="C1359" s="4"/>
      <c r="D1359" s="23" t="s">
        <v>32</v>
      </c>
      <c r="E1359" s="4" t="s">
        <v>33</v>
      </c>
      <c r="F1359" s="4" t="s">
        <v>34</v>
      </c>
      <c r="G1359" s="4" t="s">
        <v>35</v>
      </c>
      <c r="H1359" s="4" t="s">
        <v>1135</v>
      </c>
      <c r="I1359" s="4" t="s">
        <v>1135</v>
      </c>
      <c r="J1359" s="4" t="s">
        <v>1135</v>
      </c>
      <c r="K1359" s="4" t="s">
        <v>1135</v>
      </c>
      <c r="L1359" s="4" t="s">
        <v>1135</v>
      </c>
      <c r="M1359" s="4" t="s">
        <v>64</v>
      </c>
      <c r="N1359" s="4" t="s">
        <v>41</v>
      </c>
      <c r="O1359" s="4" t="s">
        <v>50</v>
      </c>
      <c r="P1359" s="4" t="s">
        <v>50</v>
      </c>
      <c r="Q1359" s="4" t="s">
        <v>5351</v>
      </c>
      <c r="R1359" s="4">
        <v>33.700000000000003</v>
      </c>
      <c r="S1359" s="4">
        <v>0</v>
      </c>
      <c r="T1359" s="4">
        <v>0</v>
      </c>
      <c r="U1359" s="4">
        <v>0</v>
      </c>
      <c r="V1359" s="4">
        <v>0</v>
      </c>
      <c r="W1359" s="4">
        <v>0</v>
      </c>
      <c r="X1359" s="5">
        <v>0</v>
      </c>
      <c r="Z1359" s="3">
        <f t="shared" si="228"/>
        <v>4.0000000000000002E-4</v>
      </c>
      <c r="AA1359" s="4">
        <f t="shared" si="228"/>
        <v>4.0000000000000002E-4</v>
      </c>
      <c r="AB1359" s="4">
        <f t="shared" si="228"/>
        <v>4.0000000000000002E-4</v>
      </c>
      <c r="AC1359" s="4">
        <f t="shared" si="227"/>
        <v>4.0000000000000002E-4</v>
      </c>
      <c r="AD1359" s="4">
        <f t="shared" si="227"/>
        <v>4.0000000000000002E-4</v>
      </c>
      <c r="AE1359" s="5">
        <f t="shared" si="227"/>
        <v>4.0000000000000002E-4</v>
      </c>
      <c r="AF1359"/>
      <c r="AG1359" s="3">
        <f t="shared" si="233"/>
        <v>4.0000000000000002E-4</v>
      </c>
      <c r="AH1359" s="5">
        <f t="shared" si="234"/>
        <v>4.0000000000000002E-4</v>
      </c>
      <c r="AI1359"/>
      <c r="AJ1359" s="3" t="e">
        <f t="shared" si="235"/>
        <v>#DIV/0!</v>
      </c>
      <c r="AK1359" s="4">
        <f t="shared" si="229"/>
        <v>1</v>
      </c>
      <c r="AL1359" s="4">
        <f t="shared" si="236"/>
        <v>1</v>
      </c>
      <c r="AM1359" s="4">
        <f t="shared" si="230"/>
        <v>1</v>
      </c>
      <c r="AN1359" s="4">
        <f t="shared" si="231"/>
        <v>0</v>
      </c>
      <c r="AO1359" s="4" t="str">
        <f t="shared" si="232"/>
        <v>K02238</v>
      </c>
      <c r="AP1359" s="16" t="str">
        <f t="shared" si="237"/>
        <v>#00FF00</v>
      </c>
    </row>
    <row r="1360" spans="1:42" x14ac:dyDescent="0.35">
      <c r="A1360" s="3" t="s">
        <v>5352</v>
      </c>
      <c r="B1360" s="4" t="s">
        <v>5353</v>
      </c>
      <c r="C1360" s="4"/>
      <c r="D1360" s="23" t="s">
        <v>32</v>
      </c>
      <c r="E1360" s="4" t="s">
        <v>33</v>
      </c>
      <c r="F1360" s="4" t="s">
        <v>34</v>
      </c>
      <c r="G1360" s="4" t="s">
        <v>35</v>
      </c>
      <c r="H1360" s="4" t="s">
        <v>36</v>
      </c>
      <c r="I1360" s="4" t="s">
        <v>37</v>
      </c>
      <c r="J1360" s="4" t="s">
        <v>38</v>
      </c>
      <c r="K1360" s="4" t="s">
        <v>32</v>
      </c>
      <c r="L1360" s="4" t="s">
        <v>39</v>
      </c>
      <c r="M1360" s="4" t="s">
        <v>577</v>
      </c>
      <c r="N1360" s="4" t="s">
        <v>41</v>
      </c>
      <c r="O1360" s="4" t="s">
        <v>5354</v>
      </c>
      <c r="P1360" s="4" t="s">
        <v>5355</v>
      </c>
      <c r="Q1360" s="4" t="s">
        <v>3992</v>
      </c>
      <c r="R1360" s="4">
        <v>94.3</v>
      </c>
      <c r="S1360" s="4">
        <v>0</v>
      </c>
      <c r="T1360" s="4">
        <v>0</v>
      </c>
      <c r="U1360" s="4">
        <v>0</v>
      </c>
      <c r="V1360" s="4">
        <v>0</v>
      </c>
      <c r="W1360" s="4">
        <v>1</v>
      </c>
      <c r="X1360" s="5">
        <v>3</v>
      </c>
      <c r="Z1360" s="3">
        <f t="shared" si="228"/>
        <v>4.0000000000000002E-4</v>
      </c>
      <c r="AA1360" s="4">
        <f t="shared" si="228"/>
        <v>4.0000000000000002E-4</v>
      </c>
      <c r="AB1360" s="4">
        <f t="shared" si="228"/>
        <v>4.0000000000000002E-4</v>
      </c>
      <c r="AC1360" s="4">
        <f t="shared" si="227"/>
        <v>4.0000000000000002E-4</v>
      </c>
      <c r="AD1360" s="4">
        <f t="shared" si="227"/>
        <v>5.8112660749864162E-4</v>
      </c>
      <c r="AE1360" s="5">
        <f t="shared" si="227"/>
        <v>8.7162395849709167E-4</v>
      </c>
      <c r="AF1360"/>
      <c r="AG1360" s="3">
        <f t="shared" si="233"/>
        <v>4.0000000000000002E-4</v>
      </c>
      <c r="AH1360" s="5">
        <f t="shared" si="234"/>
        <v>6.1758352199857772E-4</v>
      </c>
      <c r="AI1360"/>
      <c r="AJ1360" s="3">
        <f t="shared" si="235"/>
        <v>0.25403979516014052</v>
      </c>
      <c r="AK1360" s="4">
        <f t="shared" si="229"/>
        <v>0.25403979516014052</v>
      </c>
      <c r="AL1360" s="4">
        <f t="shared" si="236"/>
        <v>1</v>
      </c>
      <c r="AM1360" s="4">
        <f t="shared" si="230"/>
        <v>1.5439588049964441</v>
      </c>
      <c r="AN1360" s="4">
        <f t="shared" si="231"/>
        <v>0</v>
      </c>
      <c r="AO1360" s="4" t="str">
        <f t="shared" si="232"/>
        <v>K22222</v>
      </c>
      <c r="AP1360" s="16" t="str">
        <f t="shared" si="237"/>
        <v>#00FF00</v>
      </c>
    </row>
    <row r="1361" spans="1:42" x14ac:dyDescent="0.35">
      <c r="A1361" s="3" t="s">
        <v>5356</v>
      </c>
      <c r="B1361" s="4" t="s">
        <v>5357</v>
      </c>
      <c r="C1361" s="4"/>
      <c r="D1361" s="23" t="s">
        <v>32</v>
      </c>
      <c r="E1361" s="4" t="s">
        <v>33</v>
      </c>
      <c r="F1361" s="4" t="s">
        <v>34</v>
      </c>
      <c r="G1361" s="4" t="s">
        <v>35</v>
      </c>
      <c r="H1361" s="4" t="s">
        <v>36</v>
      </c>
      <c r="I1361" s="4" t="s">
        <v>37</v>
      </c>
      <c r="J1361" s="4" t="s">
        <v>38</v>
      </c>
      <c r="K1361" s="4" t="s">
        <v>32</v>
      </c>
      <c r="L1361" s="4" t="s">
        <v>111</v>
      </c>
      <c r="M1361" s="4" t="s">
        <v>118</v>
      </c>
      <c r="N1361" s="4" t="s">
        <v>41</v>
      </c>
      <c r="O1361" s="4" t="s">
        <v>5358</v>
      </c>
      <c r="P1361" s="4" t="s">
        <v>5359</v>
      </c>
      <c r="Q1361" s="4" t="s">
        <v>5360</v>
      </c>
      <c r="R1361" s="4">
        <v>96.3</v>
      </c>
      <c r="S1361" s="4">
        <v>0</v>
      </c>
      <c r="T1361" s="4">
        <v>0</v>
      </c>
      <c r="U1361" s="4">
        <v>0</v>
      </c>
      <c r="V1361" s="4">
        <v>2</v>
      </c>
      <c r="W1361" s="4">
        <v>2</v>
      </c>
      <c r="X1361" s="5">
        <v>3</v>
      </c>
      <c r="Z1361" s="3">
        <f t="shared" si="228"/>
        <v>4.0000000000000002E-4</v>
      </c>
      <c r="AA1361" s="4">
        <f t="shared" si="228"/>
        <v>4.0000000000000002E-4</v>
      </c>
      <c r="AB1361" s="4">
        <f t="shared" si="228"/>
        <v>4.0000000000000002E-4</v>
      </c>
      <c r="AC1361" s="4">
        <f t="shared" si="227"/>
        <v>1.30702947845805E-3</v>
      </c>
      <c r="AD1361" s="4">
        <f t="shared" si="227"/>
        <v>7.6225321499728306E-4</v>
      </c>
      <c r="AE1361" s="5">
        <f t="shared" si="227"/>
        <v>8.7162395849709167E-4</v>
      </c>
      <c r="AF1361"/>
      <c r="AG1361" s="3">
        <f t="shared" si="233"/>
        <v>4.0000000000000002E-4</v>
      </c>
      <c r="AH1361" s="5">
        <f t="shared" si="234"/>
        <v>9.8030221731747495E-4</v>
      </c>
      <c r="AI1361"/>
      <c r="AJ1361" s="3">
        <f t="shared" si="235"/>
        <v>7.3287730525263495E-2</v>
      </c>
      <c r="AK1361" s="4">
        <f t="shared" si="229"/>
        <v>7.3287730525263495E-2</v>
      </c>
      <c r="AL1361" s="4">
        <f t="shared" si="236"/>
        <v>1</v>
      </c>
      <c r="AM1361" s="4">
        <f t="shared" si="230"/>
        <v>2.4507555432936874</v>
      </c>
      <c r="AN1361" s="4">
        <f t="shared" si="231"/>
        <v>0</v>
      </c>
      <c r="AO1361" s="4" t="str">
        <f t="shared" si="232"/>
        <v>K03076</v>
      </c>
      <c r="AP1361" s="16" t="str">
        <f t="shared" si="237"/>
        <v>#00FF00</v>
      </c>
    </row>
    <row r="1362" spans="1:42" x14ac:dyDescent="0.35">
      <c r="A1362" s="3" t="s">
        <v>5361</v>
      </c>
      <c r="B1362" s="4" t="s">
        <v>5362</v>
      </c>
      <c r="C1362" s="4"/>
      <c r="D1362" s="23" t="s">
        <v>32</v>
      </c>
      <c r="E1362" s="4" t="s">
        <v>33</v>
      </c>
      <c r="F1362" s="4" t="s">
        <v>34</v>
      </c>
      <c r="G1362" s="4" t="s">
        <v>35</v>
      </c>
      <c r="H1362" s="4" t="s">
        <v>36</v>
      </c>
      <c r="I1362" s="4" t="s">
        <v>37</v>
      </c>
      <c r="J1362" s="4" t="s">
        <v>38</v>
      </c>
      <c r="K1362" s="4" t="s">
        <v>32</v>
      </c>
      <c r="L1362" s="4" t="s">
        <v>39</v>
      </c>
      <c r="M1362" s="4" t="s">
        <v>412</v>
      </c>
      <c r="N1362" s="4" t="s">
        <v>41</v>
      </c>
      <c r="O1362" s="4" t="s">
        <v>5363</v>
      </c>
      <c r="P1362" s="4" t="s">
        <v>5364</v>
      </c>
      <c r="Q1362" s="4" t="s">
        <v>5365</v>
      </c>
      <c r="R1362" s="4">
        <v>87.4</v>
      </c>
      <c r="S1362" s="4">
        <v>0</v>
      </c>
      <c r="T1362" s="4">
        <v>0</v>
      </c>
      <c r="U1362" s="4">
        <v>0</v>
      </c>
      <c r="V1362" s="4">
        <v>2</v>
      </c>
      <c r="W1362" s="4">
        <v>2</v>
      </c>
      <c r="X1362" s="5">
        <v>2</v>
      </c>
      <c r="Z1362" s="3">
        <f t="shared" si="228"/>
        <v>4.0000000000000002E-4</v>
      </c>
      <c r="AA1362" s="4">
        <f t="shared" si="228"/>
        <v>4.0000000000000002E-4</v>
      </c>
      <c r="AB1362" s="4">
        <f t="shared" si="228"/>
        <v>4.0000000000000002E-4</v>
      </c>
      <c r="AC1362" s="4">
        <f t="shared" si="227"/>
        <v>1.30702947845805E-3</v>
      </c>
      <c r="AD1362" s="4">
        <f t="shared" si="227"/>
        <v>7.6225321499728306E-4</v>
      </c>
      <c r="AE1362" s="5">
        <f t="shared" si="227"/>
        <v>7.1441597233139447E-4</v>
      </c>
      <c r="AF1362"/>
      <c r="AG1362" s="3">
        <f t="shared" si="233"/>
        <v>4.0000000000000002E-4</v>
      </c>
      <c r="AH1362" s="5">
        <f t="shared" si="234"/>
        <v>9.2789955526224259E-4</v>
      </c>
      <c r="AI1362"/>
      <c r="AJ1362" s="3">
        <f t="shared" si="235"/>
        <v>0.1088688786831371</v>
      </c>
      <c r="AK1362" s="4">
        <f t="shared" si="229"/>
        <v>0.1088688786831371</v>
      </c>
      <c r="AL1362" s="4">
        <f t="shared" si="236"/>
        <v>1</v>
      </c>
      <c r="AM1362" s="4">
        <f t="shared" si="230"/>
        <v>2.3197488881556065</v>
      </c>
      <c r="AN1362" s="4">
        <f t="shared" si="231"/>
        <v>0</v>
      </c>
      <c r="AO1362" s="4" t="str">
        <f t="shared" si="232"/>
        <v>K02956</v>
      </c>
      <c r="AP1362" s="16" t="str">
        <f t="shared" si="237"/>
        <v>#00FF00</v>
      </c>
    </row>
    <row r="1363" spans="1:42" x14ac:dyDescent="0.35">
      <c r="A1363" s="3" t="s">
        <v>5366</v>
      </c>
      <c r="B1363" s="4" t="s">
        <v>1649</v>
      </c>
      <c r="C1363" s="4"/>
      <c r="D1363" s="23" t="s">
        <v>32</v>
      </c>
      <c r="E1363" s="4" t="s">
        <v>33</v>
      </c>
      <c r="F1363" s="4" t="s">
        <v>34</v>
      </c>
      <c r="G1363" s="4" t="s">
        <v>549</v>
      </c>
      <c r="H1363" s="4" t="s">
        <v>549</v>
      </c>
      <c r="I1363" s="4" t="s">
        <v>549</v>
      </c>
      <c r="J1363" s="4" t="s">
        <v>549</v>
      </c>
      <c r="K1363" s="4" t="s">
        <v>549</v>
      </c>
      <c r="L1363" s="4" t="s">
        <v>549</v>
      </c>
      <c r="M1363" s="4" t="s">
        <v>131</v>
      </c>
      <c r="N1363" s="4" t="s">
        <v>41</v>
      </c>
      <c r="O1363" s="4" t="s">
        <v>1650</v>
      </c>
      <c r="P1363" s="4" t="s">
        <v>1651</v>
      </c>
      <c r="Q1363" s="4" t="s">
        <v>1652</v>
      </c>
      <c r="R1363" s="4">
        <v>91.6</v>
      </c>
      <c r="S1363" s="4">
        <v>0</v>
      </c>
      <c r="T1363" s="4">
        <v>0</v>
      </c>
      <c r="U1363" s="4">
        <v>0</v>
      </c>
      <c r="V1363" s="4">
        <v>23</v>
      </c>
      <c r="W1363" s="4">
        <v>39</v>
      </c>
      <c r="X1363" s="5">
        <v>43</v>
      </c>
      <c r="Z1363" s="3">
        <f t="shared" si="228"/>
        <v>4.0000000000000002E-4</v>
      </c>
      <c r="AA1363" s="4">
        <f t="shared" si="228"/>
        <v>4.0000000000000002E-4</v>
      </c>
      <c r="AB1363" s="4">
        <f t="shared" si="228"/>
        <v>4.0000000000000002E-4</v>
      </c>
      <c r="AC1363" s="4">
        <f t="shared" si="227"/>
        <v>1.0830839002267573E-2</v>
      </c>
      <c r="AD1363" s="4">
        <f t="shared" si="227"/>
        <v>7.4639376924470211E-3</v>
      </c>
      <c r="AE1363" s="5">
        <f t="shared" si="227"/>
        <v>7.1599434051249806E-3</v>
      </c>
      <c r="AF1363"/>
      <c r="AG1363" s="3">
        <f t="shared" si="233"/>
        <v>4.0000000000000002E-4</v>
      </c>
      <c r="AH1363" s="5">
        <f t="shared" si="234"/>
        <v>8.4849066999465247E-3</v>
      </c>
      <c r="AI1363"/>
      <c r="AJ1363" s="3">
        <f t="shared" si="235"/>
        <v>2.0517146535316257E-2</v>
      </c>
      <c r="AK1363" s="4">
        <f t="shared" si="229"/>
        <v>2.0517146535316257E-2</v>
      </c>
      <c r="AL1363" s="4">
        <f t="shared" si="236"/>
        <v>2.0517146535316257E-2</v>
      </c>
      <c r="AM1363" s="4">
        <f t="shared" si="230"/>
        <v>21.212266749866309</v>
      </c>
      <c r="AN1363" s="4">
        <f t="shared" si="231"/>
        <v>4.4068268908645507</v>
      </c>
      <c r="AO1363" s="4" t="str">
        <f t="shared" si="232"/>
        <v>K13525</v>
      </c>
      <c r="AP1363" s="16" t="str">
        <f t="shared" si="237"/>
        <v>#FF8000</v>
      </c>
    </row>
    <row r="1364" spans="1:42" x14ac:dyDescent="0.35">
      <c r="A1364" s="3" t="s">
        <v>5367</v>
      </c>
      <c r="B1364" s="4" t="s">
        <v>5368</v>
      </c>
      <c r="C1364" s="4" t="s">
        <v>5369</v>
      </c>
      <c r="D1364" s="23" t="s">
        <v>32</v>
      </c>
      <c r="E1364" s="4" t="s">
        <v>101</v>
      </c>
      <c r="F1364" s="4" t="s">
        <v>34</v>
      </c>
      <c r="G1364" s="4"/>
      <c r="H1364" s="4"/>
      <c r="I1364" s="4"/>
      <c r="J1364" s="4"/>
      <c r="K1364" s="4"/>
      <c r="L1364" s="4"/>
      <c r="M1364" s="4" t="s">
        <v>603</v>
      </c>
      <c r="N1364" s="4" t="s">
        <v>41</v>
      </c>
      <c r="O1364" s="4" t="s">
        <v>5370</v>
      </c>
      <c r="P1364" s="4" t="s">
        <v>5371</v>
      </c>
      <c r="Q1364" s="4" t="s">
        <v>5372</v>
      </c>
      <c r="R1364" s="4">
        <v>79.099999999999994</v>
      </c>
      <c r="S1364" s="4">
        <v>0</v>
      </c>
      <c r="T1364" s="4">
        <v>0</v>
      </c>
      <c r="U1364" s="4">
        <v>0</v>
      </c>
      <c r="V1364" s="4">
        <v>0</v>
      </c>
      <c r="W1364" s="4">
        <v>0</v>
      </c>
      <c r="X1364" s="5">
        <v>1</v>
      </c>
      <c r="Z1364" s="3">
        <f t="shared" si="228"/>
        <v>4.0000000000000002E-4</v>
      </c>
      <c r="AA1364" s="4">
        <f t="shared" si="228"/>
        <v>4.0000000000000002E-4</v>
      </c>
      <c r="AB1364" s="4">
        <f t="shared" si="228"/>
        <v>4.0000000000000002E-4</v>
      </c>
      <c r="AC1364" s="4">
        <f t="shared" si="227"/>
        <v>4.0000000000000002E-4</v>
      </c>
      <c r="AD1364" s="4">
        <f t="shared" si="227"/>
        <v>4.0000000000000002E-4</v>
      </c>
      <c r="AE1364" s="5">
        <f t="shared" si="227"/>
        <v>5.5720798616569727E-4</v>
      </c>
      <c r="AF1364"/>
      <c r="AG1364" s="3">
        <f t="shared" si="233"/>
        <v>4.0000000000000002E-4</v>
      </c>
      <c r="AH1364" s="5">
        <f t="shared" si="234"/>
        <v>4.5240266205523244E-4</v>
      </c>
      <c r="AI1364"/>
      <c r="AJ1364" s="3">
        <f t="shared" si="235"/>
        <v>0.42264973081037416</v>
      </c>
      <c r="AK1364" s="4">
        <f t="shared" si="229"/>
        <v>0.42264973081037416</v>
      </c>
      <c r="AL1364" s="4">
        <f t="shared" si="236"/>
        <v>1</v>
      </c>
      <c r="AM1364" s="4">
        <f t="shared" si="230"/>
        <v>1.1310066551380811</v>
      </c>
      <c r="AN1364" s="4">
        <f t="shared" si="231"/>
        <v>0</v>
      </c>
      <c r="AO1364" s="4" t="str">
        <f t="shared" si="232"/>
        <v>K07072</v>
      </c>
      <c r="AP1364" s="16" t="str">
        <f t="shared" si="237"/>
        <v>#00FF00</v>
      </c>
    </row>
    <row r="1365" spans="1:42" x14ac:dyDescent="0.35">
      <c r="A1365" s="3" t="s">
        <v>5373</v>
      </c>
      <c r="B1365" s="4" t="s">
        <v>1649</v>
      </c>
      <c r="C1365" s="4"/>
      <c r="D1365" s="23" t="s">
        <v>32</v>
      </c>
      <c r="E1365" s="4" t="s">
        <v>33</v>
      </c>
      <c r="F1365" s="4" t="s">
        <v>34</v>
      </c>
      <c r="G1365" s="4" t="s">
        <v>35</v>
      </c>
      <c r="H1365" s="4" t="s">
        <v>36</v>
      </c>
      <c r="I1365" s="4" t="s">
        <v>37</v>
      </c>
      <c r="J1365" s="4" t="s">
        <v>5374</v>
      </c>
      <c r="K1365" s="4" t="s">
        <v>5374</v>
      </c>
      <c r="L1365" s="4" t="s">
        <v>5374</v>
      </c>
      <c r="M1365" s="4" t="s">
        <v>295</v>
      </c>
      <c r="N1365" s="4" t="s">
        <v>41</v>
      </c>
      <c r="O1365" s="4" t="s">
        <v>1650</v>
      </c>
      <c r="P1365" s="4" t="s">
        <v>1651</v>
      </c>
      <c r="Q1365" s="4" t="s">
        <v>1652</v>
      </c>
      <c r="R1365" s="4">
        <v>94.6</v>
      </c>
      <c r="S1365" s="4">
        <v>0</v>
      </c>
      <c r="T1365" s="4">
        <v>0</v>
      </c>
      <c r="U1365" s="4">
        <v>0</v>
      </c>
      <c r="V1365" s="4">
        <v>10</v>
      </c>
      <c r="W1365" s="4">
        <v>23</v>
      </c>
      <c r="X1365" s="5">
        <v>32</v>
      </c>
      <c r="Z1365" s="3">
        <f t="shared" si="228"/>
        <v>4.0000000000000002E-4</v>
      </c>
      <c r="AA1365" s="4">
        <f t="shared" si="228"/>
        <v>4.0000000000000002E-4</v>
      </c>
      <c r="AB1365" s="4">
        <f t="shared" si="228"/>
        <v>4.0000000000000002E-4</v>
      </c>
      <c r="AC1365" s="4">
        <f t="shared" si="227"/>
        <v>4.9351473922902497E-3</v>
      </c>
      <c r="AD1365" s="4">
        <f t="shared" si="227"/>
        <v>4.5659119724687555E-3</v>
      </c>
      <c r="AE1365" s="5">
        <f t="shared" si="227"/>
        <v>5.4306555573023114E-3</v>
      </c>
      <c r="AF1365"/>
      <c r="AG1365" s="3">
        <f t="shared" si="233"/>
        <v>4.0000000000000002E-4</v>
      </c>
      <c r="AH1365" s="5">
        <f t="shared" si="234"/>
        <v>4.9772383073537719E-3</v>
      </c>
      <c r="AI1365"/>
      <c r="AJ1365" s="3">
        <f t="shared" si="235"/>
        <v>2.9820591603235353E-3</v>
      </c>
      <c r="AK1365" s="4">
        <f t="shared" si="229"/>
        <v>2.9820591603235353E-3</v>
      </c>
      <c r="AL1365" s="4">
        <f t="shared" si="236"/>
        <v>2.9820591603235353E-3</v>
      </c>
      <c r="AM1365" s="4">
        <f t="shared" si="230"/>
        <v>12.443095768384429</v>
      </c>
      <c r="AN1365" s="4">
        <f t="shared" si="231"/>
        <v>3.6372735589781984</v>
      </c>
      <c r="AO1365" s="4" t="str">
        <f t="shared" si="232"/>
        <v>K13525</v>
      </c>
      <c r="AP1365" s="16" t="str">
        <f t="shared" si="237"/>
        <v>#FF8000</v>
      </c>
    </row>
    <row r="1366" spans="1:42" x14ac:dyDescent="0.35">
      <c r="A1366" s="3" t="s">
        <v>5375</v>
      </c>
      <c r="B1366" s="4"/>
      <c r="C1366" s="4"/>
      <c r="D1366" s="23" t="s">
        <v>32</v>
      </c>
      <c r="E1366" s="4" t="s">
        <v>101</v>
      </c>
      <c r="F1366" s="4" t="s">
        <v>34</v>
      </c>
      <c r="G1366" s="4"/>
      <c r="H1366" s="4"/>
      <c r="I1366" s="4"/>
      <c r="J1366" s="4"/>
      <c r="K1366" s="4"/>
      <c r="L1366" s="4"/>
      <c r="M1366" s="4" t="s">
        <v>79</v>
      </c>
      <c r="N1366" s="4" t="s">
        <v>41</v>
      </c>
      <c r="O1366" s="4" t="s">
        <v>50</v>
      </c>
      <c r="P1366" s="4" t="s">
        <v>50</v>
      </c>
      <c r="Q1366" s="4" t="s">
        <v>51</v>
      </c>
      <c r="R1366" s="4">
        <v>73.2</v>
      </c>
      <c r="S1366" s="4">
        <v>0</v>
      </c>
      <c r="T1366" s="4">
        <v>0</v>
      </c>
      <c r="U1366" s="4">
        <v>0</v>
      </c>
      <c r="V1366" s="4">
        <v>0</v>
      </c>
      <c r="W1366" s="4">
        <v>0</v>
      </c>
      <c r="X1366" s="5">
        <v>0</v>
      </c>
      <c r="Z1366" s="3">
        <f t="shared" si="228"/>
        <v>4.0000000000000002E-4</v>
      </c>
      <c r="AA1366" s="4">
        <f t="shared" si="228"/>
        <v>4.0000000000000002E-4</v>
      </c>
      <c r="AB1366" s="4">
        <f t="shared" si="228"/>
        <v>4.0000000000000002E-4</v>
      </c>
      <c r="AC1366" s="4">
        <f t="shared" si="227"/>
        <v>4.0000000000000002E-4</v>
      </c>
      <c r="AD1366" s="4">
        <f t="shared" si="227"/>
        <v>4.0000000000000002E-4</v>
      </c>
      <c r="AE1366" s="5">
        <f t="shared" si="227"/>
        <v>4.0000000000000002E-4</v>
      </c>
      <c r="AF1366"/>
      <c r="AG1366" s="3">
        <f t="shared" si="233"/>
        <v>4.0000000000000002E-4</v>
      </c>
      <c r="AH1366" s="5">
        <f t="shared" si="234"/>
        <v>4.0000000000000002E-4</v>
      </c>
      <c r="AI1366"/>
      <c r="AJ1366" s="3" t="e">
        <f t="shared" si="235"/>
        <v>#DIV/0!</v>
      </c>
      <c r="AK1366" s="4">
        <f t="shared" si="229"/>
        <v>1</v>
      </c>
      <c r="AL1366" s="4">
        <f t="shared" si="236"/>
        <v>1</v>
      </c>
      <c r="AM1366" s="4">
        <f t="shared" si="230"/>
        <v>1</v>
      </c>
      <c r="AN1366" s="4">
        <f t="shared" si="231"/>
        <v>0</v>
      </c>
      <c r="AO1366" s="4">
        <f t="shared" si="232"/>
        <v>0</v>
      </c>
      <c r="AP1366" s="16" t="str">
        <f t="shared" si="237"/>
        <v>#00FF00</v>
      </c>
    </row>
    <row r="1367" spans="1:42" x14ac:dyDescent="0.35">
      <c r="A1367" s="3" t="s">
        <v>5376</v>
      </c>
      <c r="B1367" s="4"/>
      <c r="C1367" s="4"/>
      <c r="D1367" s="23" t="s">
        <v>32</v>
      </c>
      <c r="E1367" s="4" t="s">
        <v>101</v>
      </c>
      <c r="F1367" s="4" t="s">
        <v>34</v>
      </c>
      <c r="G1367" s="4"/>
      <c r="H1367" s="4"/>
      <c r="I1367" s="4"/>
      <c r="J1367" s="4"/>
      <c r="K1367" s="4"/>
      <c r="L1367" s="4"/>
      <c r="M1367" s="4" t="s">
        <v>93</v>
      </c>
      <c r="N1367" s="4" t="s">
        <v>41</v>
      </c>
      <c r="O1367" s="4" t="s">
        <v>50</v>
      </c>
      <c r="P1367" s="4" t="s">
        <v>50</v>
      </c>
      <c r="Q1367" s="4" t="s">
        <v>51</v>
      </c>
      <c r="R1367" s="4">
        <v>50.3</v>
      </c>
      <c r="S1367" s="4">
        <v>0</v>
      </c>
      <c r="T1367" s="4">
        <v>0</v>
      </c>
      <c r="U1367" s="4">
        <v>0</v>
      </c>
      <c r="V1367" s="4">
        <v>0</v>
      </c>
      <c r="W1367" s="4">
        <v>0</v>
      </c>
      <c r="X1367" s="5">
        <v>1</v>
      </c>
      <c r="Z1367" s="3">
        <f t="shared" si="228"/>
        <v>4.0000000000000002E-4</v>
      </c>
      <c r="AA1367" s="4">
        <f t="shared" si="228"/>
        <v>4.0000000000000002E-4</v>
      </c>
      <c r="AB1367" s="4">
        <f t="shared" si="228"/>
        <v>4.0000000000000002E-4</v>
      </c>
      <c r="AC1367" s="4">
        <f t="shared" si="227"/>
        <v>4.0000000000000002E-4</v>
      </c>
      <c r="AD1367" s="4">
        <f t="shared" si="227"/>
        <v>4.0000000000000002E-4</v>
      </c>
      <c r="AE1367" s="5">
        <f t="shared" si="227"/>
        <v>5.5720798616569727E-4</v>
      </c>
      <c r="AF1367"/>
      <c r="AG1367" s="3">
        <f t="shared" si="233"/>
        <v>4.0000000000000002E-4</v>
      </c>
      <c r="AH1367" s="5">
        <f t="shared" si="234"/>
        <v>4.5240266205523244E-4</v>
      </c>
      <c r="AI1367"/>
      <c r="AJ1367" s="3">
        <f t="shared" si="235"/>
        <v>0.42264973081037416</v>
      </c>
      <c r="AK1367" s="4">
        <f t="shared" si="229"/>
        <v>0.42264973081037416</v>
      </c>
      <c r="AL1367" s="4">
        <f t="shared" si="236"/>
        <v>1</v>
      </c>
      <c r="AM1367" s="4">
        <f t="shared" si="230"/>
        <v>1.1310066551380811</v>
      </c>
      <c r="AN1367" s="4">
        <f t="shared" si="231"/>
        <v>0</v>
      </c>
      <c r="AO1367" s="4">
        <f t="shared" si="232"/>
        <v>0</v>
      </c>
      <c r="AP1367" s="16" t="str">
        <f t="shared" si="237"/>
        <v>#00FF00</v>
      </c>
    </row>
    <row r="1368" spans="1:42" x14ac:dyDescent="0.35">
      <c r="A1368" s="3" t="s">
        <v>5377</v>
      </c>
      <c r="B1368" s="4" t="s">
        <v>5378</v>
      </c>
      <c r="C1368" s="4" t="s">
        <v>1624</v>
      </c>
      <c r="D1368" s="23" t="s">
        <v>32</v>
      </c>
      <c r="E1368" s="4" t="s">
        <v>33</v>
      </c>
      <c r="F1368" s="4" t="s">
        <v>34</v>
      </c>
      <c r="G1368" s="4" t="s">
        <v>35</v>
      </c>
      <c r="H1368" s="4" t="s">
        <v>36</v>
      </c>
      <c r="I1368" s="4" t="s">
        <v>37</v>
      </c>
      <c r="J1368" s="4" t="s">
        <v>38</v>
      </c>
      <c r="K1368" s="4" t="s">
        <v>32</v>
      </c>
      <c r="L1368" s="4" t="s">
        <v>39</v>
      </c>
      <c r="M1368" s="4" t="s">
        <v>642</v>
      </c>
      <c r="N1368" s="4" t="s">
        <v>41</v>
      </c>
      <c r="O1368" s="4" t="s">
        <v>5379</v>
      </c>
      <c r="P1368" s="4" t="s">
        <v>5380</v>
      </c>
      <c r="Q1368" s="4" t="s">
        <v>1975</v>
      </c>
      <c r="R1368" s="4">
        <v>90.4</v>
      </c>
      <c r="S1368" s="4">
        <v>0</v>
      </c>
      <c r="T1368" s="4">
        <v>0</v>
      </c>
      <c r="U1368" s="4">
        <v>0</v>
      </c>
      <c r="V1368" s="4">
        <v>10</v>
      </c>
      <c r="W1368" s="4">
        <v>25</v>
      </c>
      <c r="X1368" s="5">
        <v>22</v>
      </c>
      <c r="Z1368" s="3">
        <f t="shared" si="228"/>
        <v>4.0000000000000002E-4</v>
      </c>
      <c r="AA1368" s="4">
        <f t="shared" si="228"/>
        <v>4.0000000000000002E-4</v>
      </c>
      <c r="AB1368" s="4">
        <f t="shared" si="228"/>
        <v>4.0000000000000002E-4</v>
      </c>
      <c r="AC1368" s="4">
        <f t="shared" si="227"/>
        <v>4.9351473922902497E-3</v>
      </c>
      <c r="AD1368" s="4">
        <f t="shared" si="227"/>
        <v>4.9281651874660392E-3</v>
      </c>
      <c r="AE1368" s="5">
        <f t="shared" si="227"/>
        <v>3.858575695645339E-3</v>
      </c>
      <c r="AF1368"/>
      <c r="AG1368" s="3">
        <f t="shared" si="233"/>
        <v>4.0000000000000002E-4</v>
      </c>
      <c r="AH1368" s="5">
        <f t="shared" si="234"/>
        <v>4.5739627584672092E-3</v>
      </c>
      <c r="AI1368"/>
      <c r="AJ1368" s="3">
        <f t="shared" si="235"/>
        <v>7.2641779966713662E-3</v>
      </c>
      <c r="AK1368" s="4">
        <f t="shared" si="229"/>
        <v>7.2641779966713662E-3</v>
      </c>
      <c r="AL1368" s="4">
        <f t="shared" si="236"/>
        <v>7.2641779966713662E-3</v>
      </c>
      <c r="AM1368" s="4">
        <f t="shared" si="230"/>
        <v>11.434906896168023</v>
      </c>
      <c r="AN1368" s="4">
        <f t="shared" si="231"/>
        <v>3.515372714158286</v>
      </c>
      <c r="AO1368" s="4" t="str">
        <f t="shared" si="232"/>
        <v>K08264</v>
      </c>
      <c r="AP1368" s="16" t="str">
        <f t="shared" si="237"/>
        <v>#FF8000</v>
      </c>
    </row>
    <row r="1369" spans="1:42" x14ac:dyDescent="0.35">
      <c r="A1369" s="3" t="s">
        <v>5381</v>
      </c>
      <c r="B1369" s="4"/>
      <c r="C1369" s="4"/>
      <c r="D1369" s="23" t="s">
        <v>32</v>
      </c>
      <c r="E1369" s="4" t="s">
        <v>33</v>
      </c>
      <c r="F1369" s="4" t="s">
        <v>34</v>
      </c>
      <c r="G1369" s="4" t="s">
        <v>35</v>
      </c>
      <c r="H1369" s="4" t="s">
        <v>36</v>
      </c>
      <c r="I1369" s="4" t="s">
        <v>37</v>
      </c>
      <c r="J1369" s="4" t="s">
        <v>38</v>
      </c>
      <c r="K1369" s="4" t="s">
        <v>32</v>
      </c>
      <c r="L1369" s="4" t="s">
        <v>373</v>
      </c>
      <c r="M1369" s="4" t="s">
        <v>93</v>
      </c>
      <c r="N1369" s="4" t="s">
        <v>41</v>
      </c>
      <c r="O1369" s="4" t="s">
        <v>5382</v>
      </c>
      <c r="P1369" s="4" t="s">
        <v>5383</v>
      </c>
      <c r="Q1369" s="4" t="s">
        <v>314</v>
      </c>
      <c r="R1369" s="4">
        <v>91.3</v>
      </c>
      <c r="S1369" s="4">
        <v>0</v>
      </c>
      <c r="T1369" s="4">
        <v>0</v>
      </c>
      <c r="U1369" s="4">
        <v>0</v>
      </c>
      <c r="V1369" s="4">
        <v>4</v>
      </c>
      <c r="W1369" s="4">
        <v>10</v>
      </c>
      <c r="X1369" s="5">
        <v>14</v>
      </c>
      <c r="Z1369" s="3">
        <f t="shared" si="228"/>
        <v>4.0000000000000002E-4</v>
      </c>
      <c r="AA1369" s="4">
        <f t="shared" si="228"/>
        <v>4.0000000000000002E-4</v>
      </c>
      <c r="AB1369" s="4">
        <f t="shared" si="228"/>
        <v>4.0000000000000002E-4</v>
      </c>
      <c r="AC1369" s="4">
        <f t="shared" si="227"/>
        <v>2.2140589569160998E-3</v>
      </c>
      <c r="AD1369" s="4">
        <f t="shared" si="227"/>
        <v>2.2112660749864154E-3</v>
      </c>
      <c r="AE1369" s="5">
        <f t="shared" si="227"/>
        <v>2.6009118063197614E-3</v>
      </c>
      <c r="AF1369"/>
      <c r="AG1369" s="3">
        <f t="shared" si="233"/>
        <v>4.0000000000000002E-4</v>
      </c>
      <c r="AH1369" s="5">
        <f t="shared" si="234"/>
        <v>2.3420789460740919E-3</v>
      </c>
      <c r="AI1369"/>
      <c r="AJ1369" s="3">
        <f t="shared" si="235"/>
        <v>4.4114433778051632E-3</v>
      </c>
      <c r="AK1369" s="4">
        <f t="shared" si="229"/>
        <v>4.4114433778051632E-3</v>
      </c>
      <c r="AL1369" s="4">
        <f t="shared" si="236"/>
        <v>4.4114433778051632E-3</v>
      </c>
      <c r="AM1369" s="4">
        <f t="shared" si="230"/>
        <v>5.8551973651852292</v>
      </c>
      <c r="AN1369" s="4">
        <f t="shared" si="231"/>
        <v>2.5497178014651745</v>
      </c>
      <c r="AO1369" s="4">
        <f t="shared" si="232"/>
        <v>0</v>
      </c>
      <c r="AP1369" s="16" t="str">
        <f t="shared" si="237"/>
        <v>#FF8000</v>
      </c>
    </row>
    <row r="1370" spans="1:42" x14ac:dyDescent="0.35">
      <c r="A1370" s="3" t="s">
        <v>5384</v>
      </c>
      <c r="B1370" s="4"/>
      <c r="C1370" s="4"/>
      <c r="D1370" s="23" t="s">
        <v>32</v>
      </c>
      <c r="E1370" s="4" t="s">
        <v>33</v>
      </c>
      <c r="F1370" s="4" t="s">
        <v>34</v>
      </c>
      <c r="G1370" s="4" t="s">
        <v>35</v>
      </c>
      <c r="H1370" s="4" t="s">
        <v>36</v>
      </c>
      <c r="I1370" s="4" t="s">
        <v>37</v>
      </c>
      <c r="J1370" s="4" t="s">
        <v>38</v>
      </c>
      <c r="K1370" s="4" t="s">
        <v>32</v>
      </c>
      <c r="L1370" s="4" t="s">
        <v>39</v>
      </c>
      <c r="M1370" s="4" t="s">
        <v>354</v>
      </c>
      <c r="N1370" s="4" t="s">
        <v>41</v>
      </c>
      <c r="O1370" s="4" t="s">
        <v>50</v>
      </c>
      <c r="P1370" s="4" t="s">
        <v>50</v>
      </c>
      <c r="Q1370" s="4" t="s">
        <v>51</v>
      </c>
      <c r="R1370" s="4">
        <v>63.8</v>
      </c>
      <c r="S1370" s="4">
        <v>0</v>
      </c>
      <c r="T1370" s="4">
        <v>0</v>
      </c>
      <c r="U1370" s="4">
        <v>0</v>
      </c>
      <c r="V1370" s="4">
        <v>2</v>
      </c>
      <c r="W1370" s="4">
        <v>4</v>
      </c>
      <c r="X1370" s="5">
        <v>3</v>
      </c>
      <c r="Z1370" s="3">
        <f t="shared" si="228"/>
        <v>4.0000000000000002E-4</v>
      </c>
      <c r="AA1370" s="4">
        <f t="shared" si="228"/>
        <v>4.0000000000000002E-4</v>
      </c>
      <c r="AB1370" s="4">
        <f t="shared" si="228"/>
        <v>4.0000000000000002E-4</v>
      </c>
      <c r="AC1370" s="4">
        <f t="shared" si="227"/>
        <v>1.30702947845805E-3</v>
      </c>
      <c r="AD1370" s="4">
        <f t="shared" si="227"/>
        <v>1.1245064299945662E-3</v>
      </c>
      <c r="AE1370" s="5">
        <f t="shared" si="227"/>
        <v>8.7162395849709167E-4</v>
      </c>
      <c r="AF1370"/>
      <c r="AG1370" s="3">
        <f t="shared" si="233"/>
        <v>4.0000000000000002E-4</v>
      </c>
      <c r="AH1370" s="5">
        <f t="shared" si="234"/>
        <v>1.1010532889832361E-3</v>
      </c>
      <c r="AI1370"/>
      <c r="AJ1370" s="3">
        <f t="shared" si="235"/>
        <v>3.0927802408198535E-2</v>
      </c>
      <c r="AK1370" s="4">
        <f t="shared" si="229"/>
        <v>3.0927802408198535E-2</v>
      </c>
      <c r="AL1370" s="4">
        <f t="shared" si="236"/>
        <v>3.0927802408198535E-2</v>
      </c>
      <c r="AM1370" s="4">
        <f t="shared" si="230"/>
        <v>2.7526332224580901</v>
      </c>
      <c r="AN1370" s="4">
        <f t="shared" si="231"/>
        <v>1.4608123893040841</v>
      </c>
      <c r="AO1370" s="4">
        <f t="shared" si="232"/>
        <v>0</v>
      </c>
      <c r="AP1370" s="16" t="str">
        <f t="shared" si="237"/>
        <v>#FFFF00</v>
      </c>
    </row>
    <row r="1371" spans="1:42" x14ac:dyDescent="0.35">
      <c r="A1371" s="3" t="s">
        <v>5385</v>
      </c>
      <c r="B1371" s="4"/>
      <c r="C1371" s="4"/>
      <c r="D1371" s="23" t="s">
        <v>32</v>
      </c>
      <c r="E1371" s="4" t="s">
        <v>101</v>
      </c>
      <c r="F1371" s="4" t="s">
        <v>34</v>
      </c>
      <c r="G1371" s="4"/>
      <c r="H1371" s="4"/>
      <c r="I1371" s="4"/>
      <c r="J1371" s="4"/>
      <c r="K1371" s="4"/>
      <c r="L1371" s="4"/>
      <c r="M1371" s="4" t="s">
        <v>40</v>
      </c>
      <c r="N1371" s="4" t="s">
        <v>41</v>
      </c>
      <c r="O1371" s="4" t="s">
        <v>50</v>
      </c>
      <c r="P1371" s="4" t="s">
        <v>50</v>
      </c>
      <c r="Q1371" s="4" t="s">
        <v>51</v>
      </c>
      <c r="R1371" s="4">
        <v>85.1</v>
      </c>
      <c r="S1371" s="4">
        <v>0</v>
      </c>
      <c r="T1371" s="4">
        <v>0</v>
      </c>
      <c r="U1371" s="4">
        <v>0</v>
      </c>
      <c r="V1371" s="4">
        <v>0</v>
      </c>
      <c r="W1371" s="4">
        <v>0</v>
      </c>
      <c r="X1371" s="5">
        <v>2</v>
      </c>
      <c r="Z1371" s="3">
        <f t="shared" si="228"/>
        <v>4.0000000000000002E-4</v>
      </c>
      <c r="AA1371" s="4">
        <f t="shared" si="228"/>
        <v>4.0000000000000002E-4</v>
      </c>
      <c r="AB1371" s="4">
        <f t="shared" si="228"/>
        <v>4.0000000000000002E-4</v>
      </c>
      <c r="AC1371" s="4">
        <f t="shared" si="227"/>
        <v>4.0000000000000002E-4</v>
      </c>
      <c r="AD1371" s="4">
        <f t="shared" si="227"/>
        <v>4.0000000000000002E-4</v>
      </c>
      <c r="AE1371" s="5">
        <f t="shared" si="227"/>
        <v>7.1441597233139447E-4</v>
      </c>
      <c r="AF1371"/>
      <c r="AG1371" s="3">
        <f t="shared" si="233"/>
        <v>4.0000000000000002E-4</v>
      </c>
      <c r="AH1371" s="5">
        <f t="shared" si="234"/>
        <v>5.048053241104648E-4</v>
      </c>
      <c r="AI1371"/>
      <c r="AJ1371" s="3">
        <f t="shared" si="235"/>
        <v>0.42264973081037438</v>
      </c>
      <c r="AK1371" s="4">
        <f t="shared" si="229"/>
        <v>0.42264973081037438</v>
      </c>
      <c r="AL1371" s="4">
        <f t="shared" si="236"/>
        <v>1</v>
      </c>
      <c r="AM1371" s="4">
        <f t="shared" si="230"/>
        <v>1.2620133102761619</v>
      </c>
      <c r="AN1371" s="4">
        <f t="shared" si="231"/>
        <v>0</v>
      </c>
      <c r="AO1371" s="4">
        <f t="shared" si="232"/>
        <v>0</v>
      </c>
      <c r="AP1371" s="16" t="str">
        <f t="shared" si="237"/>
        <v>#00FF00</v>
      </c>
    </row>
    <row r="1372" spans="1:42" x14ac:dyDescent="0.35">
      <c r="A1372" s="3" t="s">
        <v>5386</v>
      </c>
      <c r="B1372" s="4" t="s">
        <v>5387</v>
      </c>
      <c r="C1372" s="4" t="s">
        <v>5388</v>
      </c>
      <c r="D1372" s="23" t="s">
        <v>32</v>
      </c>
      <c r="E1372" s="4" t="s">
        <v>101</v>
      </c>
      <c r="F1372" s="4" t="s">
        <v>34</v>
      </c>
      <c r="G1372" s="4"/>
      <c r="H1372" s="4"/>
      <c r="I1372" s="4"/>
      <c r="J1372" s="4"/>
      <c r="K1372" s="4"/>
      <c r="L1372" s="4"/>
      <c r="M1372" s="4" t="s">
        <v>603</v>
      </c>
      <c r="N1372" s="4" t="s">
        <v>41</v>
      </c>
      <c r="O1372" s="4" t="s">
        <v>332</v>
      </c>
      <c r="P1372" s="4" t="s">
        <v>333</v>
      </c>
      <c r="Q1372" s="4" t="s">
        <v>5389</v>
      </c>
      <c r="R1372" s="4">
        <v>86.4</v>
      </c>
      <c r="S1372" s="4">
        <v>0</v>
      </c>
      <c r="T1372" s="4">
        <v>0</v>
      </c>
      <c r="U1372" s="4">
        <v>0</v>
      </c>
      <c r="V1372" s="4">
        <v>1</v>
      </c>
      <c r="W1372" s="4">
        <v>3</v>
      </c>
      <c r="X1372" s="5">
        <v>4</v>
      </c>
      <c r="Z1372" s="3">
        <f t="shared" si="228"/>
        <v>4.0000000000000002E-4</v>
      </c>
      <c r="AA1372" s="4">
        <f t="shared" si="228"/>
        <v>4.0000000000000002E-4</v>
      </c>
      <c r="AB1372" s="4">
        <f t="shared" si="228"/>
        <v>4.0000000000000002E-4</v>
      </c>
      <c r="AC1372" s="4">
        <f t="shared" si="227"/>
        <v>8.5351473922902499E-4</v>
      </c>
      <c r="AD1372" s="4">
        <f t="shared" si="227"/>
        <v>9.4337982249592472E-4</v>
      </c>
      <c r="AE1372" s="5">
        <f t="shared" si="227"/>
        <v>1.028831944662789E-3</v>
      </c>
      <c r="AF1372"/>
      <c r="AG1372" s="3">
        <f t="shared" si="233"/>
        <v>4.0000000000000002E-4</v>
      </c>
      <c r="AH1372" s="5">
        <f t="shared" si="234"/>
        <v>9.4190883546257963E-4</v>
      </c>
      <c r="AI1372"/>
      <c r="AJ1372" s="3">
        <f t="shared" si="235"/>
        <v>8.6113048525342482E-3</v>
      </c>
      <c r="AK1372" s="4">
        <f t="shared" si="229"/>
        <v>8.6113048525342482E-3</v>
      </c>
      <c r="AL1372" s="4">
        <f t="shared" si="236"/>
        <v>8.6113048525342482E-3</v>
      </c>
      <c r="AM1372" s="4">
        <f t="shared" si="230"/>
        <v>2.3547720886564489</v>
      </c>
      <c r="AN1372" s="4">
        <f t="shared" si="231"/>
        <v>1.2355874324594207</v>
      </c>
      <c r="AO1372" s="4" t="str">
        <f t="shared" si="232"/>
        <v>K22012</v>
      </c>
      <c r="AP1372" s="16" t="str">
        <f t="shared" si="237"/>
        <v>#FFFF00</v>
      </c>
    </row>
    <row r="1373" spans="1:42" x14ac:dyDescent="0.35">
      <c r="A1373" s="3" t="s">
        <v>5390</v>
      </c>
      <c r="B1373" s="4" t="s">
        <v>559</v>
      </c>
      <c r="C1373" s="4"/>
      <c r="D1373" s="23" t="s">
        <v>32</v>
      </c>
      <c r="E1373" s="4" t="s">
        <v>33</v>
      </c>
      <c r="F1373" s="4" t="s">
        <v>34</v>
      </c>
      <c r="G1373" s="4" t="s">
        <v>35</v>
      </c>
      <c r="H1373" s="4" t="s">
        <v>36</v>
      </c>
      <c r="I1373" s="4" t="s">
        <v>37</v>
      </c>
      <c r="J1373" s="4" t="s">
        <v>38</v>
      </c>
      <c r="K1373" s="4" t="s">
        <v>32</v>
      </c>
      <c r="L1373" s="4" t="s">
        <v>5288</v>
      </c>
      <c r="M1373" s="4" t="s">
        <v>554</v>
      </c>
      <c r="N1373" s="4" t="s">
        <v>41</v>
      </c>
      <c r="O1373" s="4" t="s">
        <v>561</v>
      </c>
      <c r="P1373" s="4" t="s">
        <v>562</v>
      </c>
      <c r="Q1373" s="4" t="s">
        <v>5391</v>
      </c>
      <c r="R1373" s="4">
        <v>73.400000000000006</v>
      </c>
      <c r="S1373" s="4">
        <v>0</v>
      </c>
      <c r="T1373" s="4">
        <v>0</v>
      </c>
      <c r="U1373" s="4">
        <v>0</v>
      </c>
      <c r="V1373" s="4">
        <v>0</v>
      </c>
      <c r="W1373" s="4">
        <v>1</v>
      </c>
      <c r="X1373" s="5">
        <v>3</v>
      </c>
      <c r="Z1373" s="3">
        <f t="shared" si="228"/>
        <v>4.0000000000000002E-4</v>
      </c>
      <c r="AA1373" s="4">
        <f t="shared" si="228"/>
        <v>4.0000000000000002E-4</v>
      </c>
      <c r="AB1373" s="4">
        <f t="shared" si="228"/>
        <v>4.0000000000000002E-4</v>
      </c>
      <c r="AC1373" s="4">
        <f t="shared" si="227"/>
        <v>4.0000000000000002E-4</v>
      </c>
      <c r="AD1373" s="4">
        <f t="shared" si="227"/>
        <v>5.8112660749864162E-4</v>
      </c>
      <c r="AE1373" s="5">
        <f t="shared" si="227"/>
        <v>8.7162395849709167E-4</v>
      </c>
      <c r="AF1373"/>
      <c r="AG1373" s="3">
        <f t="shared" si="233"/>
        <v>4.0000000000000002E-4</v>
      </c>
      <c r="AH1373" s="5">
        <f t="shared" si="234"/>
        <v>6.1758352199857772E-4</v>
      </c>
      <c r="AI1373"/>
      <c r="AJ1373" s="3">
        <f t="shared" si="235"/>
        <v>0.25403979516014052</v>
      </c>
      <c r="AK1373" s="4">
        <f t="shared" si="229"/>
        <v>0.25403979516014052</v>
      </c>
      <c r="AL1373" s="4">
        <f t="shared" si="236"/>
        <v>1</v>
      </c>
      <c r="AM1373" s="4">
        <f t="shared" si="230"/>
        <v>1.5439588049964441</v>
      </c>
      <c r="AN1373" s="4">
        <f t="shared" si="231"/>
        <v>0</v>
      </c>
      <c r="AO1373" s="4" t="str">
        <f t="shared" si="232"/>
        <v>K02016</v>
      </c>
      <c r="AP1373" s="16" t="str">
        <f t="shared" si="237"/>
        <v>#00FF00</v>
      </c>
    </row>
    <row r="1374" spans="1:42" x14ac:dyDescent="0.35">
      <c r="A1374" s="3" t="s">
        <v>5392</v>
      </c>
      <c r="B1374" s="4"/>
      <c r="C1374" s="4"/>
      <c r="D1374" s="23" t="s">
        <v>32</v>
      </c>
      <c r="E1374" s="4" t="s">
        <v>33</v>
      </c>
      <c r="F1374" s="4" t="s">
        <v>34</v>
      </c>
      <c r="G1374" s="4" t="s">
        <v>35</v>
      </c>
      <c r="H1374" s="4" t="s">
        <v>36</v>
      </c>
      <c r="I1374" s="4" t="s">
        <v>37</v>
      </c>
      <c r="J1374" s="4" t="s">
        <v>38</v>
      </c>
      <c r="K1374" s="4" t="s">
        <v>32</v>
      </c>
      <c r="L1374" s="4" t="s">
        <v>39</v>
      </c>
      <c r="M1374" s="4" t="s">
        <v>197</v>
      </c>
      <c r="N1374" s="4" t="s">
        <v>41</v>
      </c>
      <c r="O1374" s="4" t="s">
        <v>50</v>
      </c>
      <c r="P1374" s="4" t="s">
        <v>50</v>
      </c>
      <c r="Q1374" s="4" t="s">
        <v>51</v>
      </c>
      <c r="R1374" s="4">
        <v>79</v>
      </c>
      <c r="S1374" s="4">
        <v>0</v>
      </c>
      <c r="T1374" s="4">
        <v>0</v>
      </c>
      <c r="U1374" s="4">
        <v>0</v>
      </c>
      <c r="V1374" s="4">
        <v>0</v>
      </c>
      <c r="W1374" s="4">
        <v>1</v>
      </c>
      <c r="X1374" s="5">
        <v>2</v>
      </c>
      <c r="Z1374" s="3">
        <f t="shared" si="228"/>
        <v>4.0000000000000002E-4</v>
      </c>
      <c r="AA1374" s="4">
        <f t="shared" si="228"/>
        <v>4.0000000000000002E-4</v>
      </c>
      <c r="AB1374" s="4">
        <f t="shared" si="228"/>
        <v>4.0000000000000002E-4</v>
      </c>
      <c r="AC1374" s="4">
        <f t="shared" si="227"/>
        <v>4.0000000000000002E-4</v>
      </c>
      <c r="AD1374" s="4">
        <f t="shared" si="227"/>
        <v>5.8112660749864162E-4</v>
      </c>
      <c r="AE1374" s="5">
        <f t="shared" si="227"/>
        <v>7.1441597233139447E-4</v>
      </c>
      <c r="AF1374"/>
      <c r="AG1374" s="3">
        <f t="shared" si="233"/>
        <v>4.0000000000000002E-4</v>
      </c>
      <c r="AH1374" s="5">
        <f t="shared" si="234"/>
        <v>5.6518085994334535E-4</v>
      </c>
      <c r="AI1374"/>
      <c r="AJ1374" s="3">
        <f t="shared" si="235"/>
        <v>0.21152775077520236</v>
      </c>
      <c r="AK1374" s="4">
        <f t="shared" si="229"/>
        <v>0.21152775077520236</v>
      </c>
      <c r="AL1374" s="4">
        <f t="shared" si="236"/>
        <v>1</v>
      </c>
      <c r="AM1374" s="4">
        <f t="shared" si="230"/>
        <v>1.4129521498583633</v>
      </c>
      <c r="AN1374" s="4">
        <f t="shared" si="231"/>
        <v>0</v>
      </c>
      <c r="AO1374" s="4">
        <f t="shared" si="232"/>
        <v>0</v>
      </c>
      <c r="AP1374" s="16" t="str">
        <f t="shared" si="237"/>
        <v>#00FF00</v>
      </c>
    </row>
    <row r="1375" spans="1:42" x14ac:dyDescent="0.35">
      <c r="A1375" s="3" t="s">
        <v>5393</v>
      </c>
      <c r="B1375" s="4" t="s">
        <v>5394</v>
      </c>
      <c r="C1375" s="4" t="s">
        <v>5395</v>
      </c>
      <c r="D1375" s="23" t="s">
        <v>32</v>
      </c>
      <c r="E1375" s="4" t="s">
        <v>33</v>
      </c>
      <c r="F1375" s="4" t="s">
        <v>34</v>
      </c>
      <c r="G1375" s="4" t="s">
        <v>35</v>
      </c>
      <c r="H1375" s="4" t="s">
        <v>36</v>
      </c>
      <c r="I1375" s="4" t="s">
        <v>37</v>
      </c>
      <c r="J1375" s="4" t="s">
        <v>38</v>
      </c>
      <c r="K1375" s="4" t="s">
        <v>32</v>
      </c>
      <c r="L1375" s="4" t="s">
        <v>39</v>
      </c>
      <c r="M1375" s="4" t="s">
        <v>197</v>
      </c>
      <c r="N1375" s="4" t="s">
        <v>41</v>
      </c>
      <c r="O1375" s="4" t="s">
        <v>374</v>
      </c>
      <c r="P1375" s="4" t="s">
        <v>375</v>
      </c>
      <c r="Q1375" s="4" t="s">
        <v>5396</v>
      </c>
      <c r="R1375" s="4">
        <v>88.2</v>
      </c>
      <c r="S1375" s="4">
        <v>0</v>
      </c>
      <c r="T1375" s="4">
        <v>0</v>
      </c>
      <c r="U1375" s="4">
        <v>0</v>
      </c>
      <c r="V1375" s="4">
        <v>1</v>
      </c>
      <c r="W1375" s="4">
        <v>5</v>
      </c>
      <c r="X1375" s="5">
        <v>5</v>
      </c>
      <c r="Z1375" s="3">
        <f t="shared" si="228"/>
        <v>4.0000000000000002E-4</v>
      </c>
      <c r="AA1375" s="4">
        <f t="shared" si="228"/>
        <v>4.0000000000000002E-4</v>
      </c>
      <c r="AB1375" s="4">
        <f t="shared" si="228"/>
        <v>4.0000000000000002E-4</v>
      </c>
      <c r="AC1375" s="4">
        <f t="shared" si="227"/>
        <v>8.5351473922902499E-4</v>
      </c>
      <c r="AD1375" s="4">
        <f t="shared" si="227"/>
        <v>1.3056330374932078E-3</v>
      </c>
      <c r="AE1375" s="5">
        <f t="shared" si="227"/>
        <v>1.1860399308284862E-3</v>
      </c>
      <c r="AF1375"/>
      <c r="AG1375" s="3">
        <f t="shared" si="233"/>
        <v>4.0000000000000002E-4</v>
      </c>
      <c r="AH1375" s="5">
        <f t="shared" si="234"/>
        <v>1.1150625691835729E-3</v>
      </c>
      <c r="AI1375"/>
      <c r="AJ1375" s="3">
        <f t="shared" si="235"/>
        <v>3.396545643625902E-2</v>
      </c>
      <c r="AK1375" s="4">
        <f t="shared" si="229"/>
        <v>3.396545643625902E-2</v>
      </c>
      <c r="AL1375" s="4">
        <f t="shared" si="236"/>
        <v>3.396545643625902E-2</v>
      </c>
      <c r="AM1375" s="4">
        <f t="shared" si="230"/>
        <v>2.787656422958932</v>
      </c>
      <c r="AN1375" s="4">
        <f t="shared" si="231"/>
        <v>1.4790527608340256</v>
      </c>
      <c r="AO1375" s="4" t="str">
        <f t="shared" si="232"/>
        <v>K01845</v>
      </c>
      <c r="AP1375" s="16" t="str">
        <f t="shared" si="237"/>
        <v>#FFFF00</v>
      </c>
    </row>
    <row r="1376" spans="1:42" x14ac:dyDescent="0.35">
      <c r="A1376" s="3" t="s">
        <v>5397</v>
      </c>
      <c r="B1376" s="4"/>
      <c r="C1376" s="4"/>
      <c r="D1376" s="23" t="s">
        <v>32</v>
      </c>
      <c r="E1376" s="4" t="s">
        <v>33</v>
      </c>
      <c r="F1376" s="4" t="s">
        <v>34</v>
      </c>
      <c r="G1376" s="4" t="s">
        <v>35</v>
      </c>
      <c r="H1376" s="4" t="s">
        <v>36</v>
      </c>
      <c r="I1376" s="4" t="s">
        <v>37</v>
      </c>
      <c r="J1376" s="4" t="s">
        <v>38</v>
      </c>
      <c r="K1376" s="4" t="s">
        <v>32</v>
      </c>
      <c r="L1376" s="4" t="s">
        <v>39</v>
      </c>
      <c r="M1376" s="4" t="s">
        <v>64</v>
      </c>
      <c r="N1376" s="4" t="s">
        <v>41</v>
      </c>
      <c r="O1376" s="4" t="s">
        <v>50</v>
      </c>
      <c r="P1376" s="4" t="s">
        <v>50</v>
      </c>
      <c r="Q1376" s="4" t="s">
        <v>51</v>
      </c>
      <c r="R1376" s="4">
        <v>95.7</v>
      </c>
      <c r="S1376" s="4">
        <v>0</v>
      </c>
      <c r="T1376" s="4">
        <v>0</v>
      </c>
      <c r="U1376" s="4">
        <v>0</v>
      </c>
      <c r="V1376" s="4">
        <v>1</v>
      </c>
      <c r="W1376" s="4">
        <v>14</v>
      </c>
      <c r="X1376" s="5">
        <v>16</v>
      </c>
      <c r="Z1376" s="3">
        <f t="shared" si="228"/>
        <v>4.0000000000000002E-4</v>
      </c>
      <c r="AA1376" s="4">
        <f t="shared" si="228"/>
        <v>4.0000000000000002E-4</v>
      </c>
      <c r="AB1376" s="4">
        <f t="shared" si="228"/>
        <v>4.0000000000000002E-4</v>
      </c>
      <c r="AC1376" s="4">
        <f t="shared" si="227"/>
        <v>8.5351473922902499E-4</v>
      </c>
      <c r="AD1376" s="4">
        <f t="shared" si="227"/>
        <v>2.9357725049809821E-3</v>
      </c>
      <c r="AE1376" s="5">
        <f t="shared" si="227"/>
        <v>2.9153277786511558E-3</v>
      </c>
      <c r="AF1376"/>
      <c r="AG1376" s="3">
        <f t="shared" si="233"/>
        <v>4.0000000000000002E-4</v>
      </c>
      <c r="AH1376" s="5">
        <f t="shared" si="234"/>
        <v>2.2348716742870544E-3</v>
      </c>
      <c r="AI1376"/>
      <c r="AJ1376" s="3">
        <f t="shared" si="235"/>
        <v>0.11728861407642122</v>
      </c>
      <c r="AK1376" s="4">
        <f t="shared" si="229"/>
        <v>0.11728861407642122</v>
      </c>
      <c r="AL1376" s="4">
        <f t="shared" si="236"/>
        <v>1</v>
      </c>
      <c r="AM1376" s="4">
        <f t="shared" si="230"/>
        <v>5.5871791857176358</v>
      </c>
      <c r="AN1376" s="4">
        <f t="shared" si="231"/>
        <v>0</v>
      </c>
      <c r="AO1376" s="4">
        <f t="shared" si="232"/>
        <v>0</v>
      </c>
      <c r="AP1376" s="16" t="str">
        <f t="shared" si="237"/>
        <v>#00FF00</v>
      </c>
    </row>
    <row r="1377" spans="1:42" x14ac:dyDescent="0.35">
      <c r="A1377" s="3" t="s">
        <v>5398</v>
      </c>
      <c r="B1377" s="4" t="s">
        <v>5399</v>
      </c>
      <c r="C1377" s="4" t="s">
        <v>583</v>
      </c>
      <c r="D1377" s="23" t="s">
        <v>32</v>
      </c>
      <c r="E1377" s="4" t="s">
        <v>33</v>
      </c>
      <c r="F1377" s="4" t="s">
        <v>34</v>
      </c>
      <c r="G1377" s="4" t="s">
        <v>35</v>
      </c>
      <c r="H1377" s="4" t="s">
        <v>36</v>
      </c>
      <c r="I1377" s="4" t="s">
        <v>37</v>
      </c>
      <c r="J1377" s="4" t="s">
        <v>38</v>
      </c>
      <c r="K1377" s="4" t="s">
        <v>32</v>
      </c>
      <c r="L1377" s="4" t="s">
        <v>39</v>
      </c>
      <c r="M1377" s="4" t="s">
        <v>197</v>
      </c>
      <c r="N1377" s="4" t="s">
        <v>41</v>
      </c>
      <c r="O1377" s="4" t="s">
        <v>3729</v>
      </c>
      <c r="P1377" s="4" t="s">
        <v>3730</v>
      </c>
      <c r="Q1377" s="4" t="s">
        <v>631</v>
      </c>
      <c r="R1377" s="4">
        <v>95.3</v>
      </c>
      <c r="S1377" s="4">
        <v>0</v>
      </c>
      <c r="T1377" s="4">
        <v>0</v>
      </c>
      <c r="U1377" s="4">
        <v>0</v>
      </c>
      <c r="V1377" s="4">
        <v>2</v>
      </c>
      <c r="W1377" s="4">
        <v>3</v>
      </c>
      <c r="X1377" s="5">
        <v>3</v>
      </c>
      <c r="Z1377" s="3">
        <f t="shared" si="228"/>
        <v>4.0000000000000002E-4</v>
      </c>
      <c r="AA1377" s="4">
        <f t="shared" si="228"/>
        <v>4.0000000000000002E-4</v>
      </c>
      <c r="AB1377" s="4">
        <f t="shared" si="228"/>
        <v>4.0000000000000002E-4</v>
      </c>
      <c r="AC1377" s="4">
        <f t="shared" si="227"/>
        <v>1.30702947845805E-3</v>
      </c>
      <c r="AD1377" s="4">
        <f t="shared" si="227"/>
        <v>9.4337982249592472E-4</v>
      </c>
      <c r="AE1377" s="5">
        <f t="shared" si="227"/>
        <v>8.7162395849709167E-4</v>
      </c>
      <c r="AF1377"/>
      <c r="AG1377" s="3">
        <f t="shared" si="233"/>
        <v>4.0000000000000002E-4</v>
      </c>
      <c r="AH1377" s="5">
        <f t="shared" si="234"/>
        <v>1.0406777531503555E-3</v>
      </c>
      <c r="AI1377"/>
      <c r="AJ1377" s="3">
        <f t="shared" si="235"/>
        <v>4.1517577557556237E-2</v>
      </c>
      <c r="AK1377" s="4">
        <f t="shared" si="229"/>
        <v>4.1517577557556237E-2</v>
      </c>
      <c r="AL1377" s="4">
        <f t="shared" si="236"/>
        <v>4.1517577557556237E-2</v>
      </c>
      <c r="AM1377" s="4">
        <f t="shared" si="230"/>
        <v>2.6016943828758885</v>
      </c>
      <c r="AN1377" s="4">
        <f t="shared" si="231"/>
        <v>1.379451500793216</v>
      </c>
      <c r="AO1377" s="4" t="str">
        <f t="shared" si="232"/>
        <v>K00171</v>
      </c>
      <c r="AP1377" s="16" t="str">
        <f t="shared" si="237"/>
        <v>#FFFF00</v>
      </c>
    </row>
    <row r="1378" spans="1:42" x14ac:dyDescent="0.35">
      <c r="A1378" s="3" t="s">
        <v>5400</v>
      </c>
      <c r="B1378" s="4"/>
      <c r="C1378" s="4"/>
      <c r="D1378" s="23" t="s">
        <v>32</v>
      </c>
      <c r="E1378" s="4" t="s">
        <v>101</v>
      </c>
      <c r="F1378" s="4" t="s">
        <v>34</v>
      </c>
      <c r="G1378" s="4"/>
      <c r="H1378" s="4"/>
      <c r="I1378" s="4"/>
      <c r="J1378" s="4"/>
      <c r="K1378" s="4"/>
      <c r="L1378" s="4"/>
      <c r="M1378" s="4" t="s">
        <v>603</v>
      </c>
      <c r="N1378" s="4" t="s">
        <v>41</v>
      </c>
      <c r="O1378" s="4" t="s">
        <v>50</v>
      </c>
      <c r="P1378" s="4" t="s">
        <v>50</v>
      </c>
      <c r="Q1378" s="4" t="s">
        <v>1099</v>
      </c>
      <c r="R1378" s="4"/>
      <c r="S1378" s="4">
        <v>0</v>
      </c>
      <c r="T1378" s="4">
        <v>0</v>
      </c>
      <c r="U1378" s="4">
        <v>0</v>
      </c>
      <c r="V1378" s="4">
        <v>0</v>
      </c>
      <c r="W1378" s="4">
        <v>0</v>
      </c>
      <c r="X1378" s="5">
        <v>0</v>
      </c>
      <c r="Z1378" s="3">
        <f t="shared" si="228"/>
        <v>4.0000000000000002E-4</v>
      </c>
      <c r="AA1378" s="4">
        <f t="shared" si="228"/>
        <v>4.0000000000000002E-4</v>
      </c>
      <c r="AB1378" s="4">
        <f t="shared" si="228"/>
        <v>4.0000000000000002E-4</v>
      </c>
      <c r="AC1378" s="4">
        <f t="shared" si="227"/>
        <v>4.0000000000000002E-4</v>
      </c>
      <c r="AD1378" s="4">
        <f t="shared" si="227"/>
        <v>4.0000000000000002E-4</v>
      </c>
      <c r="AE1378" s="5">
        <f t="shared" si="227"/>
        <v>4.0000000000000002E-4</v>
      </c>
      <c r="AF1378"/>
      <c r="AG1378" s="3">
        <f t="shared" si="233"/>
        <v>4.0000000000000002E-4</v>
      </c>
      <c r="AH1378" s="5">
        <f t="shared" si="234"/>
        <v>4.0000000000000002E-4</v>
      </c>
      <c r="AI1378"/>
      <c r="AJ1378" s="3" t="e">
        <f t="shared" si="235"/>
        <v>#DIV/0!</v>
      </c>
      <c r="AK1378" s="4">
        <f t="shared" si="229"/>
        <v>1</v>
      </c>
      <c r="AL1378" s="4">
        <f t="shared" si="236"/>
        <v>1</v>
      </c>
      <c r="AM1378" s="4">
        <f t="shared" si="230"/>
        <v>1</v>
      </c>
      <c r="AN1378" s="4">
        <f t="shared" si="231"/>
        <v>0</v>
      </c>
      <c r="AO1378" s="4">
        <f t="shared" si="232"/>
        <v>0</v>
      </c>
      <c r="AP1378" s="16" t="str">
        <f t="shared" si="237"/>
        <v>#00FF00</v>
      </c>
    </row>
    <row r="1379" spans="1:42" x14ac:dyDescent="0.35">
      <c r="A1379" s="3" t="s">
        <v>5401</v>
      </c>
      <c r="B1379" s="4"/>
      <c r="C1379" s="4"/>
      <c r="D1379" s="23" t="s">
        <v>32</v>
      </c>
      <c r="E1379" s="4" t="s">
        <v>33</v>
      </c>
      <c r="F1379" s="4" t="s">
        <v>34</v>
      </c>
      <c r="G1379" s="4" t="s">
        <v>35</v>
      </c>
      <c r="H1379" s="4" t="s">
        <v>36</v>
      </c>
      <c r="I1379" s="4" t="s">
        <v>37</v>
      </c>
      <c r="J1379" s="4" t="s">
        <v>38</v>
      </c>
      <c r="K1379" s="4" t="s">
        <v>32</v>
      </c>
      <c r="L1379" s="4" t="s">
        <v>39</v>
      </c>
      <c r="M1379" s="4" t="s">
        <v>560</v>
      </c>
      <c r="N1379" s="4" t="s">
        <v>41</v>
      </c>
      <c r="O1379" s="4" t="s">
        <v>5402</v>
      </c>
      <c r="P1379" s="4" t="s">
        <v>5403</v>
      </c>
      <c r="Q1379" s="4" t="s">
        <v>121</v>
      </c>
      <c r="R1379" s="4">
        <v>82.6</v>
      </c>
      <c r="S1379" s="4">
        <v>0</v>
      </c>
      <c r="T1379" s="4">
        <v>0</v>
      </c>
      <c r="U1379" s="4">
        <v>0</v>
      </c>
      <c r="V1379" s="4">
        <v>2</v>
      </c>
      <c r="W1379" s="4">
        <v>2</v>
      </c>
      <c r="X1379" s="5">
        <v>4</v>
      </c>
      <c r="Z1379" s="3">
        <f t="shared" si="228"/>
        <v>4.0000000000000002E-4</v>
      </c>
      <c r="AA1379" s="4">
        <f t="shared" si="228"/>
        <v>4.0000000000000002E-4</v>
      </c>
      <c r="AB1379" s="4">
        <f t="shared" si="228"/>
        <v>4.0000000000000002E-4</v>
      </c>
      <c r="AC1379" s="4">
        <f t="shared" si="227"/>
        <v>1.30702947845805E-3</v>
      </c>
      <c r="AD1379" s="4">
        <f t="shared" si="227"/>
        <v>7.6225321499728306E-4</v>
      </c>
      <c r="AE1379" s="5">
        <f t="shared" si="227"/>
        <v>1.028831944662789E-3</v>
      </c>
      <c r="AF1379"/>
      <c r="AG1379" s="3">
        <f t="shared" si="233"/>
        <v>4.0000000000000002E-4</v>
      </c>
      <c r="AH1379" s="5">
        <f t="shared" si="234"/>
        <v>1.0327048793727074E-3</v>
      </c>
      <c r="AI1379"/>
      <c r="AJ1379" s="3">
        <f t="shared" si="235"/>
        <v>5.6595423698314939E-2</v>
      </c>
      <c r="AK1379" s="4">
        <f t="shared" si="229"/>
        <v>5.6595423698314939E-2</v>
      </c>
      <c r="AL1379" s="4">
        <f t="shared" si="236"/>
        <v>1</v>
      </c>
      <c r="AM1379" s="4">
        <f t="shared" si="230"/>
        <v>2.5817621984317682</v>
      </c>
      <c r="AN1379" s="4">
        <f t="shared" si="231"/>
        <v>0</v>
      </c>
      <c r="AO1379" s="4">
        <f t="shared" si="232"/>
        <v>0</v>
      </c>
      <c r="AP1379" s="16" t="str">
        <f t="shared" si="237"/>
        <v>#00FF00</v>
      </c>
    </row>
    <row r="1380" spans="1:42" x14ac:dyDescent="0.35">
      <c r="A1380" s="3" t="s">
        <v>5404</v>
      </c>
      <c r="B1380" s="4" t="s">
        <v>5405</v>
      </c>
      <c r="C1380" s="4" t="s">
        <v>156</v>
      </c>
      <c r="D1380" s="23" t="s">
        <v>32</v>
      </c>
      <c r="E1380" s="4" t="s">
        <v>33</v>
      </c>
      <c r="F1380" s="4" t="s">
        <v>34</v>
      </c>
      <c r="G1380" s="4" t="s">
        <v>35</v>
      </c>
      <c r="H1380" s="4" t="s">
        <v>36</v>
      </c>
      <c r="I1380" s="4" t="s">
        <v>37</v>
      </c>
      <c r="J1380" s="4" t="s">
        <v>38</v>
      </c>
      <c r="K1380" s="4" t="s">
        <v>32</v>
      </c>
      <c r="L1380" s="4" t="s">
        <v>111</v>
      </c>
      <c r="M1380" s="4" t="s">
        <v>157</v>
      </c>
      <c r="N1380" s="4" t="s">
        <v>41</v>
      </c>
      <c r="O1380" s="4" t="s">
        <v>2129</v>
      </c>
      <c r="P1380" s="4" t="s">
        <v>2130</v>
      </c>
      <c r="Q1380" s="4" t="s">
        <v>5406</v>
      </c>
      <c r="R1380" s="4">
        <v>82</v>
      </c>
      <c r="S1380" s="4">
        <v>0</v>
      </c>
      <c r="T1380" s="4">
        <v>0</v>
      </c>
      <c r="U1380" s="4">
        <v>0</v>
      </c>
      <c r="V1380" s="4">
        <v>1</v>
      </c>
      <c r="W1380" s="4">
        <v>0</v>
      </c>
      <c r="X1380" s="5">
        <v>1</v>
      </c>
      <c r="Z1380" s="3">
        <f t="shared" si="228"/>
        <v>4.0000000000000002E-4</v>
      </c>
      <c r="AA1380" s="4">
        <f t="shared" si="228"/>
        <v>4.0000000000000002E-4</v>
      </c>
      <c r="AB1380" s="4">
        <f t="shared" si="228"/>
        <v>4.0000000000000002E-4</v>
      </c>
      <c r="AC1380" s="4">
        <f t="shared" si="227"/>
        <v>8.5351473922902499E-4</v>
      </c>
      <c r="AD1380" s="4">
        <f t="shared" si="227"/>
        <v>4.0000000000000002E-4</v>
      </c>
      <c r="AE1380" s="5">
        <f t="shared" si="227"/>
        <v>5.5720798616569727E-4</v>
      </c>
      <c r="AF1380"/>
      <c r="AG1380" s="3">
        <f t="shared" si="233"/>
        <v>4.0000000000000002E-4</v>
      </c>
      <c r="AH1380" s="5">
        <f t="shared" si="234"/>
        <v>6.0357424179824078E-4</v>
      </c>
      <c r="AI1380"/>
      <c r="AJ1380" s="3">
        <f t="shared" si="235"/>
        <v>0.26539873887525789</v>
      </c>
      <c r="AK1380" s="4">
        <f t="shared" si="229"/>
        <v>0.26539873887525789</v>
      </c>
      <c r="AL1380" s="4">
        <f t="shared" si="236"/>
        <v>1</v>
      </c>
      <c r="AM1380" s="4">
        <f t="shared" si="230"/>
        <v>1.5089356044956019</v>
      </c>
      <c r="AN1380" s="4">
        <f t="shared" si="231"/>
        <v>0</v>
      </c>
      <c r="AO1380" s="4" t="str">
        <f t="shared" si="232"/>
        <v>K22169</v>
      </c>
      <c r="AP1380" s="16" t="str">
        <f t="shared" si="237"/>
        <v>#00FF00</v>
      </c>
    </row>
    <row r="1381" spans="1:42" x14ac:dyDescent="0.35">
      <c r="A1381" s="3" t="s">
        <v>5407</v>
      </c>
      <c r="B1381" s="4" t="s">
        <v>3852</v>
      </c>
      <c r="C1381" s="4"/>
      <c r="D1381" s="23" t="s">
        <v>32</v>
      </c>
      <c r="E1381" s="4" t="s">
        <v>72</v>
      </c>
      <c r="F1381" s="4" t="s">
        <v>34</v>
      </c>
      <c r="G1381" s="4" t="s">
        <v>5408</v>
      </c>
      <c r="H1381" s="4" t="s">
        <v>5408</v>
      </c>
      <c r="I1381" s="4" t="s">
        <v>5409</v>
      </c>
      <c r="J1381" s="4" t="s">
        <v>5410</v>
      </c>
      <c r="K1381" s="4" t="s">
        <v>5411</v>
      </c>
      <c r="L1381" s="4" t="s">
        <v>5412</v>
      </c>
      <c r="M1381" s="4" t="s">
        <v>157</v>
      </c>
      <c r="N1381" s="4" t="s">
        <v>41</v>
      </c>
      <c r="O1381" s="4" t="s">
        <v>2894</v>
      </c>
      <c r="P1381" s="4" t="s">
        <v>2895</v>
      </c>
      <c r="Q1381" s="4" t="s">
        <v>5413</v>
      </c>
      <c r="R1381" s="4">
        <v>61.4</v>
      </c>
      <c r="S1381" s="4">
        <v>0</v>
      </c>
      <c r="T1381" s="4">
        <v>0</v>
      </c>
      <c r="U1381" s="4">
        <v>0</v>
      </c>
      <c r="V1381" s="4">
        <v>0</v>
      </c>
      <c r="W1381" s="4">
        <v>0</v>
      </c>
      <c r="X1381" s="5">
        <v>0</v>
      </c>
      <c r="Z1381" s="3">
        <f t="shared" si="228"/>
        <v>4.0000000000000002E-4</v>
      </c>
      <c r="AA1381" s="4">
        <f t="shared" si="228"/>
        <v>4.0000000000000002E-4</v>
      </c>
      <c r="AB1381" s="4">
        <f t="shared" si="228"/>
        <v>4.0000000000000002E-4</v>
      </c>
      <c r="AC1381" s="4">
        <f t="shared" si="227"/>
        <v>4.0000000000000002E-4</v>
      </c>
      <c r="AD1381" s="4">
        <f t="shared" si="227"/>
        <v>4.0000000000000002E-4</v>
      </c>
      <c r="AE1381" s="5">
        <f t="shared" si="227"/>
        <v>4.0000000000000002E-4</v>
      </c>
      <c r="AF1381"/>
      <c r="AG1381" s="3">
        <f t="shared" si="233"/>
        <v>4.0000000000000002E-4</v>
      </c>
      <c r="AH1381" s="5">
        <f t="shared" si="234"/>
        <v>4.0000000000000002E-4</v>
      </c>
      <c r="AI1381"/>
      <c r="AJ1381" s="3" t="e">
        <f t="shared" si="235"/>
        <v>#DIV/0!</v>
      </c>
      <c r="AK1381" s="4">
        <f t="shared" si="229"/>
        <v>1</v>
      </c>
      <c r="AL1381" s="4">
        <f t="shared" si="236"/>
        <v>1</v>
      </c>
      <c r="AM1381" s="4">
        <f t="shared" si="230"/>
        <v>1</v>
      </c>
      <c r="AN1381" s="4">
        <f t="shared" si="231"/>
        <v>0</v>
      </c>
      <c r="AO1381" s="4" t="str">
        <f t="shared" si="232"/>
        <v>K19076</v>
      </c>
      <c r="AP1381" s="16" t="str">
        <f t="shared" si="237"/>
        <v>#00FF00</v>
      </c>
    </row>
    <row r="1382" spans="1:42" x14ac:dyDescent="0.35">
      <c r="A1382" s="3" t="s">
        <v>5414</v>
      </c>
      <c r="B1382" s="4"/>
      <c r="C1382" s="4"/>
      <c r="D1382" s="23" t="s">
        <v>32</v>
      </c>
      <c r="E1382" s="4" t="s">
        <v>33</v>
      </c>
      <c r="F1382" s="4" t="s">
        <v>34</v>
      </c>
      <c r="G1382" s="4" t="s">
        <v>35</v>
      </c>
      <c r="H1382" s="4" t="s">
        <v>36</v>
      </c>
      <c r="I1382" s="4" t="s">
        <v>37</v>
      </c>
      <c r="J1382" s="4" t="s">
        <v>38</v>
      </c>
      <c r="K1382" s="4" t="s">
        <v>32</v>
      </c>
      <c r="L1382" s="4" t="s">
        <v>39</v>
      </c>
      <c r="M1382" s="4" t="s">
        <v>197</v>
      </c>
      <c r="N1382" s="4" t="s">
        <v>41</v>
      </c>
      <c r="O1382" s="4" t="s">
        <v>1119</v>
      </c>
      <c r="P1382" s="4" t="s">
        <v>1120</v>
      </c>
      <c r="Q1382" s="4" t="s">
        <v>1121</v>
      </c>
      <c r="R1382" s="4">
        <v>89.4</v>
      </c>
      <c r="S1382" s="4">
        <v>0</v>
      </c>
      <c r="T1382" s="4">
        <v>0</v>
      </c>
      <c r="U1382" s="4">
        <v>0</v>
      </c>
      <c r="V1382" s="4">
        <v>2</v>
      </c>
      <c r="W1382" s="4">
        <v>11</v>
      </c>
      <c r="X1382" s="5">
        <v>11</v>
      </c>
      <c r="Z1382" s="3">
        <f t="shared" si="228"/>
        <v>4.0000000000000002E-4</v>
      </c>
      <c r="AA1382" s="4">
        <f t="shared" si="228"/>
        <v>4.0000000000000002E-4</v>
      </c>
      <c r="AB1382" s="4">
        <f t="shared" si="228"/>
        <v>4.0000000000000002E-4</v>
      </c>
      <c r="AC1382" s="4">
        <f t="shared" si="227"/>
        <v>1.30702947845805E-3</v>
      </c>
      <c r="AD1382" s="4">
        <f t="shared" si="227"/>
        <v>2.3923926824850573E-3</v>
      </c>
      <c r="AE1382" s="5">
        <f t="shared" si="227"/>
        <v>2.1292878478226694E-3</v>
      </c>
      <c r="AF1382"/>
      <c r="AG1382" s="3">
        <f t="shared" si="233"/>
        <v>4.0000000000000002E-4</v>
      </c>
      <c r="AH1382" s="5">
        <f t="shared" si="234"/>
        <v>1.942903336255259E-3</v>
      </c>
      <c r="AI1382"/>
      <c r="AJ1382" s="3">
        <f t="shared" si="235"/>
        <v>4.2073216741650279E-2</v>
      </c>
      <c r="AK1382" s="4">
        <f t="shared" si="229"/>
        <v>4.2073216741650279E-2</v>
      </c>
      <c r="AL1382" s="4">
        <f t="shared" si="236"/>
        <v>4.2073216741650279E-2</v>
      </c>
      <c r="AM1382" s="4">
        <f t="shared" si="230"/>
        <v>4.8572583406381478</v>
      </c>
      <c r="AN1382" s="4">
        <f t="shared" si="231"/>
        <v>2.2801422203220745</v>
      </c>
      <c r="AO1382" s="4">
        <f t="shared" si="232"/>
        <v>0</v>
      </c>
      <c r="AP1382" s="16" t="str">
        <f t="shared" si="237"/>
        <v>#FF8000</v>
      </c>
    </row>
    <row r="1383" spans="1:42" x14ac:dyDescent="0.35">
      <c r="A1383" s="3" t="s">
        <v>5415</v>
      </c>
      <c r="B1383" s="4" t="s">
        <v>5416</v>
      </c>
      <c r="C1383" s="4" t="s">
        <v>4186</v>
      </c>
      <c r="D1383" s="23" t="s">
        <v>32</v>
      </c>
      <c r="E1383" s="4" t="s">
        <v>33</v>
      </c>
      <c r="F1383" s="4" t="s">
        <v>34</v>
      </c>
      <c r="G1383" s="4" t="s">
        <v>35</v>
      </c>
      <c r="H1383" s="4" t="s">
        <v>36</v>
      </c>
      <c r="I1383" s="4" t="s">
        <v>37</v>
      </c>
      <c r="J1383" s="4" t="s">
        <v>38</v>
      </c>
      <c r="K1383" s="4" t="s">
        <v>32</v>
      </c>
      <c r="L1383" s="4" t="s">
        <v>39</v>
      </c>
      <c r="M1383" s="4" t="s">
        <v>600</v>
      </c>
      <c r="N1383" s="4" t="s">
        <v>41</v>
      </c>
      <c r="O1383" s="4" t="s">
        <v>5417</v>
      </c>
      <c r="P1383" s="4" t="s">
        <v>5418</v>
      </c>
      <c r="Q1383" s="4" t="s">
        <v>5419</v>
      </c>
      <c r="R1383" s="4">
        <v>93.3</v>
      </c>
      <c r="S1383" s="4">
        <v>0</v>
      </c>
      <c r="T1383" s="4">
        <v>4</v>
      </c>
      <c r="U1383" s="4">
        <v>6</v>
      </c>
      <c r="V1383" s="4">
        <v>28</v>
      </c>
      <c r="W1383" s="4">
        <v>34</v>
      </c>
      <c r="X1383" s="5">
        <v>34</v>
      </c>
      <c r="Z1383" s="3">
        <f t="shared" si="228"/>
        <v>4.0000000000000002E-4</v>
      </c>
      <c r="AA1383" s="4">
        <f t="shared" si="228"/>
        <v>3.4588034188034189E-2</v>
      </c>
      <c r="AB1383" s="4">
        <f t="shared" si="228"/>
        <v>4.5512781954887213E-2</v>
      </c>
      <c r="AC1383" s="4">
        <f t="shared" si="227"/>
        <v>1.3098412698412698E-2</v>
      </c>
      <c r="AD1383" s="4">
        <f t="shared" si="227"/>
        <v>6.5583046549538126E-3</v>
      </c>
      <c r="AE1383" s="5">
        <f t="shared" si="227"/>
        <v>5.7450715296337058E-3</v>
      </c>
      <c r="AF1383"/>
      <c r="AG1383" s="3">
        <f t="shared" si="233"/>
        <v>2.6833605380973801E-2</v>
      </c>
      <c r="AH1383" s="5">
        <f t="shared" si="234"/>
        <v>8.4672629610000726E-3</v>
      </c>
      <c r="AI1383"/>
      <c r="AJ1383" s="3">
        <f t="shared" si="235"/>
        <v>0.36735278958346917</v>
      </c>
      <c r="AK1383" s="4">
        <f t="shared" si="229"/>
        <v>0.36735278958346917</v>
      </c>
      <c r="AL1383" s="4">
        <f t="shared" si="236"/>
        <v>1</v>
      </c>
      <c r="AM1383" s="4">
        <f t="shared" si="230"/>
        <v>0.31554697331144821</v>
      </c>
      <c r="AN1383" s="4">
        <f t="shared" si="231"/>
        <v>0</v>
      </c>
      <c r="AO1383" s="4" t="str">
        <f t="shared" si="232"/>
        <v>K00401</v>
      </c>
      <c r="AP1383" s="16" t="str">
        <f t="shared" si="237"/>
        <v>#00FF00</v>
      </c>
    </row>
    <row r="1384" spans="1:42" x14ac:dyDescent="0.35">
      <c r="A1384" s="3" t="s">
        <v>5420</v>
      </c>
      <c r="B1384" s="4"/>
      <c r="C1384" s="4"/>
      <c r="D1384" s="23" t="s">
        <v>32</v>
      </c>
      <c r="E1384" s="4" t="s">
        <v>33</v>
      </c>
      <c r="F1384" s="4" t="s">
        <v>34</v>
      </c>
      <c r="G1384" s="4" t="s">
        <v>35</v>
      </c>
      <c r="H1384" s="4" t="s">
        <v>36</v>
      </c>
      <c r="I1384" s="4" t="s">
        <v>37</v>
      </c>
      <c r="J1384" s="4" t="s">
        <v>38</v>
      </c>
      <c r="K1384" s="4" t="s">
        <v>32</v>
      </c>
      <c r="L1384" s="4" t="s">
        <v>373</v>
      </c>
      <c r="M1384" s="4" t="s">
        <v>603</v>
      </c>
      <c r="N1384" s="4" t="s">
        <v>41</v>
      </c>
      <c r="O1384" s="4" t="s">
        <v>4480</v>
      </c>
      <c r="P1384" s="4" t="s">
        <v>4481</v>
      </c>
      <c r="Q1384" s="4" t="s">
        <v>103</v>
      </c>
      <c r="R1384" s="4">
        <v>69.3</v>
      </c>
      <c r="S1384" s="4">
        <v>0</v>
      </c>
      <c r="T1384" s="4">
        <v>1</v>
      </c>
      <c r="U1384" s="4">
        <v>0</v>
      </c>
      <c r="V1384" s="4">
        <v>0</v>
      </c>
      <c r="W1384" s="4">
        <v>1</v>
      </c>
      <c r="X1384" s="5">
        <v>5</v>
      </c>
      <c r="Z1384" s="3">
        <f t="shared" si="228"/>
        <v>4.0000000000000002E-4</v>
      </c>
      <c r="AA1384" s="4">
        <f t="shared" si="228"/>
        <v>8.9470085470085472E-3</v>
      </c>
      <c r="AB1384" s="4">
        <f t="shared" si="228"/>
        <v>4.0000000000000002E-4</v>
      </c>
      <c r="AC1384" s="4">
        <f t="shared" si="227"/>
        <v>4.0000000000000002E-4</v>
      </c>
      <c r="AD1384" s="4">
        <f t="shared" si="227"/>
        <v>5.8112660749864162E-4</v>
      </c>
      <c r="AE1384" s="5">
        <f t="shared" si="227"/>
        <v>1.1860399308284862E-3</v>
      </c>
      <c r="AF1384"/>
      <c r="AG1384" s="3">
        <f t="shared" si="233"/>
        <v>3.2490028490028485E-3</v>
      </c>
      <c r="AH1384" s="5">
        <f t="shared" si="234"/>
        <v>7.2238884610904255E-4</v>
      </c>
      <c r="AI1384"/>
      <c r="AJ1384" s="3">
        <f t="shared" si="235"/>
        <v>0.47919011827059199</v>
      </c>
      <c r="AK1384" s="4">
        <f t="shared" si="229"/>
        <v>0.47919011827059199</v>
      </c>
      <c r="AL1384" s="4">
        <f t="shared" si="236"/>
        <v>1</v>
      </c>
      <c r="AM1384" s="4">
        <f t="shared" si="230"/>
        <v>0.22234170903566641</v>
      </c>
      <c r="AN1384" s="4">
        <f t="shared" si="231"/>
        <v>0</v>
      </c>
      <c r="AO1384" s="4">
        <f t="shared" si="232"/>
        <v>0</v>
      </c>
      <c r="AP1384" s="16" t="str">
        <f t="shared" si="237"/>
        <v>#00FF00</v>
      </c>
    </row>
    <row r="1385" spans="1:42" x14ac:dyDescent="0.35">
      <c r="A1385" s="3" t="s">
        <v>5421</v>
      </c>
      <c r="B1385" s="4"/>
      <c r="C1385" s="4"/>
      <c r="D1385" s="23" t="s">
        <v>32</v>
      </c>
      <c r="E1385" s="4" t="s">
        <v>101</v>
      </c>
      <c r="F1385" s="4" t="s">
        <v>34</v>
      </c>
      <c r="G1385" s="4"/>
      <c r="H1385" s="4"/>
      <c r="I1385" s="4"/>
      <c r="J1385" s="4"/>
      <c r="K1385" s="4"/>
      <c r="L1385" s="4"/>
      <c r="M1385" s="4" t="s">
        <v>266</v>
      </c>
      <c r="N1385" s="4" t="s">
        <v>41</v>
      </c>
      <c r="O1385" s="4" t="s">
        <v>5422</v>
      </c>
      <c r="P1385" s="4" t="s">
        <v>5423</v>
      </c>
      <c r="Q1385" s="4" t="s">
        <v>5424</v>
      </c>
      <c r="R1385" s="4">
        <v>92.8</v>
      </c>
      <c r="S1385" s="4">
        <v>0</v>
      </c>
      <c r="T1385" s="4">
        <v>0</v>
      </c>
      <c r="U1385" s="4">
        <v>1</v>
      </c>
      <c r="V1385" s="4">
        <v>0</v>
      </c>
      <c r="W1385" s="4">
        <v>0</v>
      </c>
      <c r="X1385" s="5">
        <v>1</v>
      </c>
      <c r="Z1385" s="3">
        <f t="shared" si="228"/>
        <v>4.0000000000000002E-4</v>
      </c>
      <c r="AA1385" s="4">
        <f t="shared" si="228"/>
        <v>4.0000000000000002E-4</v>
      </c>
      <c r="AB1385" s="4">
        <f t="shared" si="228"/>
        <v>7.9187969924812019E-3</v>
      </c>
      <c r="AC1385" s="4">
        <f t="shared" si="227"/>
        <v>4.0000000000000002E-4</v>
      </c>
      <c r="AD1385" s="4">
        <f t="shared" si="227"/>
        <v>4.0000000000000002E-4</v>
      </c>
      <c r="AE1385" s="5">
        <f t="shared" si="227"/>
        <v>5.5720798616569727E-4</v>
      </c>
      <c r="AF1385"/>
      <c r="AG1385" s="3">
        <f t="shared" si="233"/>
        <v>2.9062656641604006E-3</v>
      </c>
      <c r="AH1385" s="5">
        <f t="shared" si="234"/>
        <v>4.5240266205523244E-4</v>
      </c>
      <c r="AI1385"/>
      <c r="AJ1385" s="3">
        <f t="shared" si="235"/>
        <v>0.42264973081037416</v>
      </c>
      <c r="AK1385" s="4">
        <f t="shared" si="229"/>
        <v>0.42264973081037416</v>
      </c>
      <c r="AL1385" s="4">
        <f t="shared" si="236"/>
        <v>1</v>
      </c>
      <c r="AM1385" s="4">
        <f t="shared" si="230"/>
        <v>0.15566459310110189</v>
      </c>
      <c r="AN1385" s="4">
        <f t="shared" si="231"/>
        <v>0</v>
      </c>
      <c r="AO1385" s="4">
        <f t="shared" si="232"/>
        <v>0</v>
      </c>
      <c r="AP1385" s="16" t="str">
        <f t="shared" si="237"/>
        <v>#00FF00</v>
      </c>
    </row>
    <row r="1386" spans="1:42" x14ac:dyDescent="0.35">
      <c r="A1386" s="3" t="s">
        <v>5425</v>
      </c>
      <c r="B1386" s="4"/>
      <c r="C1386" s="4"/>
      <c r="D1386" s="23" t="s">
        <v>32</v>
      </c>
      <c r="E1386" s="4" t="s">
        <v>33</v>
      </c>
      <c r="F1386" s="4" t="s">
        <v>34</v>
      </c>
      <c r="G1386" s="4" t="s">
        <v>35</v>
      </c>
      <c r="H1386" s="4" t="s">
        <v>36</v>
      </c>
      <c r="I1386" s="4" t="s">
        <v>37</v>
      </c>
      <c r="J1386" s="4" t="s">
        <v>38</v>
      </c>
      <c r="K1386" s="4" t="s">
        <v>32</v>
      </c>
      <c r="L1386" s="4" t="s">
        <v>39</v>
      </c>
      <c r="M1386" s="4" t="s">
        <v>118</v>
      </c>
      <c r="N1386" s="4" t="s">
        <v>41</v>
      </c>
      <c r="O1386" s="4" t="s">
        <v>1518</v>
      </c>
      <c r="P1386" s="4" t="s">
        <v>1519</v>
      </c>
      <c r="Q1386" s="4" t="s">
        <v>5426</v>
      </c>
      <c r="R1386" s="4">
        <v>94.7</v>
      </c>
      <c r="S1386" s="4">
        <v>0</v>
      </c>
      <c r="T1386" s="4">
        <v>0</v>
      </c>
      <c r="U1386" s="4">
        <v>0</v>
      </c>
      <c r="V1386" s="4">
        <v>1</v>
      </c>
      <c r="W1386" s="4">
        <v>4</v>
      </c>
      <c r="X1386" s="5">
        <v>9</v>
      </c>
      <c r="Z1386" s="3">
        <f t="shared" si="228"/>
        <v>4.0000000000000002E-4</v>
      </c>
      <c r="AA1386" s="4">
        <f t="shared" si="228"/>
        <v>4.0000000000000002E-4</v>
      </c>
      <c r="AB1386" s="4">
        <f t="shared" si="228"/>
        <v>4.0000000000000002E-4</v>
      </c>
      <c r="AC1386" s="4">
        <f t="shared" si="227"/>
        <v>8.5351473922902499E-4</v>
      </c>
      <c r="AD1386" s="4">
        <f t="shared" si="227"/>
        <v>1.1245064299945662E-3</v>
      </c>
      <c r="AE1386" s="5">
        <f t="shared" si="227"/>
        <v>1.814871875491275E-3</v>
      </c>
      <c r="AF1386"/>
      <c r="AG1386" s="3">
        <f t="shared" si="233"/>
        <v>4.0000000000000002E-4</v>
      </c>
      <c r="AH1386" s="5">
        <f t="shared" si="234"/>
        <v>1.264297681571622E-3</v>
      </c>
      <c r="AI1386"/>
      <c r="AJ1386" s="3">
        <f t="shared" si="235"/>
        <v>9.4375728464275221E-2</v>
      </c>
      <c r="AK1386" s="4">
        <f t="shared" si="229"/>
        <v>9.4375728464275221E-2</v>
      </c>
      <c r="AL1386" s="4">
        <f t="shared" si="236"/>
        <v>1</v>
      </c>
      <c r="AM1386" s="4">
        <f t="shared" si="230"/>
        <v>3.1607442039290548</v>
      </c>
      <c r="AN1386" s="4">
        <f t="shared" si="231"/>
        <v>0</v>
      </c>
      <c r="AO1386" s="4">
        <f t="shared" si="232"/>
        <v>0</v>
      </c>
      <c r="AP1386" s="16" t="str">
        <f t="shared" si="237"/>
        <v>#00FF00</v>
      </c>
    </row>
    <row r="1387" spans="1:42" x14ac:dyDescent="0.35">
      <c r="A1387" s="3" t="s">
        <v>5427</v>
      </c>
      <c r="B1387" s="4"/>
      <c r="C1387" s="4"/>
      <c r="D1387" s="23" t="s">
        <v>32</v>
      </c>
      <c r="E1387" s="4" t="s">
        <v>33</v>
      </c>
      <c r="F1387" s="4" t="s">
        <v>34</v>
      </c>
      <c r="G1387" s="4" t="s">
        <v>35</v>
      </c>
      <c r="H1387" s="4" t="s">
        <v>36</v>
      </c>
      <c r="I1387" s="4" t="s">
        <v>37</v>
      </c>
      <c r="J1387" s="4" t="s">
        <v>38</v>
      </c>
      <c r="K1387" s="4" t="s">
        <v>32</v>
      </c>
      <c r="L1387" s="4" t="s">
        <v>39</v>
      </c>
      <c r="M1387" s="4" t="s">
        <v>747</v>
      </c>
      <c r="N1387" s="4" t="s">
        <v>41</v>
      </c>
      <c r="O1387" s="4" t="s">
        <v>4210</v>
      </c>
      <c r="P1387" s="4" t="s">
        <v>4211</v>
      </c>
      <c r="Q1387" s="4" t="s">
        <v>5428</v>
      </c>
      <c r="R1387" s="4">
        <v>83.1</v>
      </c>
      <c r="S1387" s="4">
        <v>0</v>
      </c>
      <c r="T1387" s="4">
        <v>0</v>
      </c>
      <c r="U1387" s="4">
        <v>0</v>
      </c>
      <c r="V1387" s="4">
        <v>0</v>
      </c>
      <c r="W1387" s="4">
        <v>7</v>
      </c>
      <c r="X1387" s="5">
        <v>12</v>
      </c>
      <c r="Z1387" s="3">
        <f t="shared" si="228"/>
        <v>4.0000000000000002E-4</v>
      </c>
      <c r="AA1387" s="4">
        <f t="shared" si="228"/>
        <v>4.0000000000000002E-4</v>
      </c>
      <c r="AB1387" s="4">
        <f t="shared" si="228"/>
        <v>4.0000000000000002E-4</v>
      </c>
      <c r="AC1387" s="4">
        <f t="shared" si="227"/>
        <v>4.0000000000000002E-4</v>
      </c>
      <c r="AD1387" s="4">
        <f t="shared" si="227"/>
        <v>1.6678862524904909E-3</v>
      </c>
      <c r="AE1387" s="5">
        <f t="shared" si="227"/>
        <v>2.2864958339883666E-3</v>
      </c>
      <c r="AF1387"/>
      <c r="AG1387" s="3">
        <f t="shared" si="233"/>
        <v>4.0000000000000002E-4</v>
      </c>
      <c r="AH1387" s="5">
        <f t="shared" si="234"/>
        <v>1.4514606954929524E-3</v>
      </c>
      <c r="AI1387"/>
      <c r="AJ1387" s="3">
        <f t="shared" si="235"/>
        <v>0.19876563289280624</v>
      </c>
      <c r="AK1387" s="4">
        <f t="shared" si="229"/>
        <v>0.19876563289280624</v>
      </c>
      <c r="AL1387" s="4">
        <f t="shared" si="236"/>
        <v>1</v>
      </c>
      <c r="AM1387" s="4">
        <f t="shared" si="230"/>
        <v>3.6286517387323807</v>
      </c>
      <c r="AN1387" s="4">
        <f t="shared" si="231"/>
        <v>0</v>
      </c>
      <c r="AO1387" s="4">
        <f t="shared" si="232"/>
        <v>0</v>
      </c>
      <c r="AP1387" s="16" t="str">
        <f t="shared" si="237"/>
        <v>#00FF00</v>
      </c>
    </row>
    <row r="1388" spans="1:42" x14ac:dyDescent="0.35">
      <c r="A1388" s="3" t="s">
        <v>5429</v>
      </c>
      <c r="B1388" s="4" t="s">
        <v>5430</v>
      </c>
      <c r="C1388" s="4"/>
      <c r="D1388" s="23" t="s">
        <v>32</v>
      </c>
      <c r="E1388" s="4" t="s">
        <v>101</v>
      </c>
      <c r="F1388" s="4" t="s">
        <v>34</v>
      </c>
      <c r="G1388" s="4"/>
      <c r="H1388" s="4"/>
      <c r="I1388" s="4"/>
      <c r="J1388" s="4"/>
      <c r="K1388" s="4"/>
      <c r="L1388" s="4"/>
      <c r="M1388" s="4" t="s">
        <v>143</v>
      </c>
      <c r="N1388" s="4" t="s">
        <v>41</v>
      </c>
      <c r="O1388" s="4" t="s">
        <v>50</v>
      </c>
      <c r="P1388" s="4" t="s">
        <v>50</v>
      </c>
      <c r="Q1388" s="4" t="s">
        <v>51</v>
      </c>
      <c r="R1388" s="4">
        <v>75.7</v>
      </c>
      <c r="S1388" s="4">
        <v>0</v>
      </c>
      <c r="T1388" s="4">
        <v>0</v>
      </c>
      <c r="U1388" s="4">
        <v>0</v>
      </c>
      <c r="V1388" s="4">
        <v>4</v>
      </c>
      <c r="W1388" s="4">
        <v>10</v>
      </c>
      <c r="X1388" s="5">
        <v>6</v>
      </c>
      <c r="Z1388" s="3">
        <f t="shared" si="228"/>
        <v>4.0000000000000002E-4</v>
      </c>
      <c r="AA1388" s="4">
        <f t="shared" si="228"/>
        <v>4.0000000000000002E-4</v>
      </c>
      <c r="AB1388" s="4">
        <f t="shared" si="228"/>
        <v>4.0000000000000002E-4</v>
      </c>
      <c r="AC1388" s="4">
        <f t="shared" si="227"/>
        <v>2.2140589569160998E-3</v>
      </c>
      <c r="AD1388" s="4">
        <f t="shared" si="227"/>
        <v>2.2112660749864154E-3</v>
      </c>
      <c r="AE1388" s="5">
        <f t="shared" si="227"/>
        <v>1.3432479169941834E-3</v>
      </c>
      <c r="AF1388"/>
      <c r="AG1388" s="3">
        <f t="shared" si="233"/>
        <v>4.0000000000000002E-4</v>
      </c>
      <c r="AH1388" s="5">
        <f t="shared" si="234"/>
        <v>1.9228576496322328E-3</v>
      </c>
      <c r="AI1388"/>
      <c r="AJ1388" s="3">
        <f t="shared" si="235"/>
        <v>3.4359958271961179E-2</v>
      </c>
      <c r="AK1388" s="4">
        <f t="shared" si="229"/>
        <v>3.4359958271961179E-2</v>
      </c>
      <c r="AL1388" s="4">
        <f t="shared" si="236"/>
        <v>3.4359958271961179E-2</v>
      </c>
      <c r="AM1388" s="4">
        <f t="shared" si="230"/>
        <v>4.8071441240805814</v>
      </c>
      <c r="AN1388" s="4">
        <f t="shared" si="231"/>
        <v>2.2651800578921475</v>
      </c>
      <c r="AO1388" s="4" t="str">
        <f t="shared" si="232"/>
        <v>K09746</v>
      </c>
      <c r="AP1388" s="16" t="str">
        <f t="shared" si="237"/>
        <v>#FF8000</v>
      </c>
    </row>
    <row r="1389" spans="1:42" x14ac:dyDescent="0.35">
      <c r="A1389" s="3" t="s">
        <v>5431</v>
      </c>
      <c r="B1389" s="4"/>
      <c r="C1389" s="4"/>
      <c r="D1389" s="23" t="s">
        <v>32</v>
      </c>
      <c r="E1389" s="4" t="s">
        <v>101</v>
      </c>
      <c r="F1389" s="4" t="s">
        <v>34</v>
      </c>
      <c r="G1389" s="4"/>
      <c r="H1389" s="4"/>
      <c r="I1389" s="4"/>
      <c r="J1389" s="4"/>
      <c r="K1389" s="4"/>
      <c r="L1389" s="4"/>
      <c r="M1389" s="4" t="s">
        <v>228</v>
      </c>
      <c r="N1389" s="4" t="s">
        <v>41</v>
      </c>
      <c r="O1389" s="4" t="s">
        <v>2439</v>
      </c>
      <c r="P1389" s="4" t="s">
        <v>2440</v>
      </c>
      <c r="Q1389" s="4" t="s">
        <v>2441</v>
      </c>
      <c r="R1389" s="4">
        <v>92.3</v>
      </c>
      <c r="S1389" s="4">
        <v>0</v>
      </c>
      <c r="T1389" s="4">
        <v>0</v>
      </c>
      <c r="U1389" s="4">
        <v>0</v>
      </c>
      <c r="V1389" s="4">
        <v>4</v>
      </c>
      <c r="W1389" s="4">
        <v>13</v>
      </c>
      <c r="X1389" s="5">
        <v>12</v>
      </c>
      <c r="Z1389" s="3">
        <f t="shared" si="228"/>
        <v>4.0000000000000002E-4</v>
      </c>
      <c r="AA1389" s="4">
        <f t="shared" si="228"/>
        <v>4.0000000000000002E-4</v>
      </c>
      <c r="AB1389" s="4">
        <f t="shared" si="228"/>
        <v>4.0000000000000002E-4</v>
      </c>
      <c r="AC1389" s="4">
        <f t="shared" si="227"/>
        <v>2.2140589569160998E-3</v>
      </c>
      <c r="AD1389" s="4">
        <f t="shared" si="227"/>
        <v>2.7546458974823402E-3</v>
      </c>
      <c r="AE1389" s="5">
        <f t="shared" si="227"/>
        <v>2.2864958339883666E-3</v>
      </c>
      <c r="AF1389"/>
      <c r="AG1389" s="3">
        <f t="shared" si="233"/>
        <v>4.0000000000000002E-4</v>
      </c>
      <c r="AH1389" s="5">
        <f t="shared" si="234"/>
        <v>2.4184002294622689E-3</v>
      </c>
      <c r="AI1389"/>
      <c r="AJ1389" s="3">
        <f t="shared" si="235"/>
        <v>6.9718101584850733E-3</v>
      </c>
      <c r="AK1389" s="4">
        <f t="shared" si="229"/>
        <v>6.9718101584850733E-3</v>
      </c>
      <c r="AL1389" s="4">
        <f t="shared" si="236"/>
        <v>6.9718101584850733E-3</v>
      </c>
      <c r="AM1389" s="4">
        <f t="shared" si="230"/>
        <v>6.0460005736556717</v>
      </c>
      <c r="AN1389" s="4">
        <f t="shared" si="231"/>
        <v>2.5959811158511896</v>
      </c>
      <c r="AO1389" s="4">
        <f t="shared" si="232"/>
        <v>0</v>
      </c>
      <c r="AP1389" s="16" t="str">
        <f t="shared" si="237"/>
        <v>#FF8000</v>
      </c>
    </row>
    <row r="1390" spans="1:42" x14ac:dyDescent="0.35">
      <c r="A1390" s="3" t="s">
        <v>5432</v>
      </c>
      <c r="B1390" s="4" t="s">
        <v>5433</v>
      </c>
      <c r="C1390" s="4"/>
      <c r="D1390" s="23" t="s">
        <v>32</v>
      </c>
      <c r="E1390" s="4" t="s">
        <v>33</v>
      </c>
      <c r="F1390" s="4" t="s">
        <v>34</v>
      </c>
      <c r="G1390" s="4" t="s">
        <v>35</v>
      </c>
      <c r="H1390" s="4" t="s">
        <v>36</v>
      </c>
      <c r="I1390" s="4" t="s">
        <v>37</v>
      </c>
      <c r="J1390" s="4" t="s">
        <v>38</v>
      </c>
      <c r="K1390" s="4" t="s">
        <v>32</v>
      </c>
      <c r="L1390" s="4" t="s">
        <v>39</v>
      </c>
      <c r="M1390" s="4" t="s">
        <v>666</v>
      </c>
      <c r="N1390" s="4" t="s">
        <v>41</v>
      </c>
      <c r="O1390" s="4" t="s">
        <v>5434</v>
      </c>
      <c r="P1390" s="4" t="s">
        <v>5435</v>
      </c>
      <c r="Q1390" s="4" t="s">
        <v>5436</v>
      </c>
      <c r="R1390" s="4">
        <v>76.7</v>
      </c>
      <c r="S1390" s="4">
        <v>0</v>
      </c>
      <c r="T1390" s="4">
        <v>0</v>
      </c>
      <c r="U1390" s="4">
        <v>0</v>
      </c>
      <c r="V1390" s="4">
        <v>0</v>
      </c>
      <c r="W1390" s="4">
        <v>1</v>
      </c>
      <c r="X1390" s="5">
        <v>0</v>
      </c>
      <c r="Z1390" s="3">
        <f t="shared" si="228"/>
        <v>4.0000000000000002E-4</v>
      </c>
      <c r="AA1390" s="4">
        <f t="shared" si="228"/>
        <v>4.0000000000000002E-4</v>
      </c>
      <c r="AB1390" s="4">
        <f t="shared" si="228"/>
        <v>4.0000000000000002E-4</v>
      </c>
      <c r="AC1390" s="4">
        <f t="shared" si="227"/>
        <v>4.0000000000000002E-4</v>
      </c>
      <c r="AD1390" s="4">
        <f t="shared" si="227"/>
        <v>5.8112660749864162E-4</v>
      </c>
      <c r="AE1390" s="5">
        <f t="shared" si="227"/>
        <v>4.0000000000000002E-4</v>
      </c>
      <c r="AF1390"/>
      <c r="AG1390" s="3">
        <f t="shared" si="233"/>
        <v>4.0000000000000002E-4</v>
      </c>
      <c r="AH1390" s="5">
        <f t="shared" si="234"/>
        <v>4.6037553583288052E-4</v>
      </c>
      <c r="AI1390"/>
      <c r="AJ1390" s="3">
        <f t="shared" si="235"/>
        <v>0.42264973081037438</v>
      </c>
      <c r="AK1390" s="4">
        <f t="shared" si="229"/>
        <v>0.42264973081037438</v>
      </c>
      <c r="AL1390" s="4">
        <f t="shared" si="236"/>
        <v>1</v>
      </c>
      <c r="AM1390" s="4">
        <f t="shared" si="230"/>
        <v>1.1509388395822013</v>
      </c>
      <c r="AN1390" s="4">
        <f t="shared" si="231"/>
        <v>0</v>
      </c>
      <c r="AO1390" s="4" t="str">
        <f t="shared" si="232"/>
        <v>K06889</v>
      </c>
      <c r="AP1390" s="16" t="str">
        <f t="shared" si="237"/>
        <v>#00FF00</v>
      </c>
    </row>
    <row r="1391" spans="1:42" x14ac:dyDescent="0.35">
      <c r="A1391" s="3" t="s">
        <v>5437</v>
      </c>
      <c r="B1391" s="4" t="s">
        <v>5438</v>
      </c>
      <c r="C1391" s="4" t="s">
        <v>5439</v>
      </c>
      <c r="D1391" s="23" t="s">
        <v>32</v>
      </c>
      <c r="E1391" s="4" t="s">
        <v>33</v>
      </c>
      <c r="F1391" s="4" t="s">
        <v>34</v>
      </c>
      <c r="G1391" s="4" t="s">
        <v>35</v>
      </c>
      <c r="H1391" s="4" t="s">
        <v>36</v>
      </c>
      <c r="I1391" s="4" t="s">
        <v>37</v>
      </c>
      <c r="J1391" s="4" t="s">
        <v>38</v>
      </c>
      <c r="K1391" s="4" t="s">
        <v>32</v>
      </c>
      <c r="L1391" s="4" t="s">
        <v>39</v>
      </c>
      <c r="M1391" s="4" t="s">
        <v>197</v>
      </c>
      <c r="N1391" s="4" t="s">
        <v>41</v>
      </c>
      <c r="O1391" s="4" t="s">
        <v>5440</v>
      </c>
      <c r="P1391" s="4" t="s">
        <v>5441</v>
      </c>
      <c r="Q1391" s="4" t="s">
        <v>5442</v>
      </c>
      <c r="R1391" s="4">
        <v>80.8</v>
      </c>
      <c r="S1391" s="4">
        <v>0</v>
      </c>
      <c r="T1391" s="4">
        <v>0</v>
      </c>
      <c r="U1391" s="4">
        <v>0</v>
      </c>
      <c r="V1391" s="4">
        <v>3</v>
      </c>
      <c r="W1391" s="4">
        <v>5</v>
      </c>
      <c r="X1391" s="5">
        <v>7</v>
      </c>
      <c r="Z1391" s="3">
        <f t="shared" si="228"/>
        <v>4.0000000000000002E-4</v>
      </c>
      <c r="AA1391" s="4">
        <f t="shared" si="228"/>
        <v>4.0000000000000002E-4</v>
      </c>
      <c r="AB1391" s="4">
        <f t="shared" si="228"/>
        <v>4.0000000000000002E-4</v>
      </c>
      <c r="AC1391" s="4">
        <f t="shared" si="227"/>
        <v>1.7605442176870747E-3</v>
      </c>
      <c r="AD1391" s="4">
        <f t="shared" si="227"/>
        <v>1.3056330374932078E-3</v>
      </c>
      <c r="AE1391" s="5">
        <f t="shared" si="227"/>
        <v>1.5004559031598806E-3</v>
      </c>
      <c r="AF1391"/>
      <c r="AG1391" s="3">
        <f t="shared" si="233"/>
        <v>4.0000000000000002E-4</v>
      </c>
      <c r="AH1391" s="5">
        <f t="shared" si="234"/>
        <v>1.5222110527800543E-3</v>
      </c>
      <c r="AI1391"/>
      <c r="AJ1391" s="3">
        <f t="shared" si="235"/>
        <v>1.3508966166685022E-2</v>
      </c>
      <c r="AK1391" s="4">
        <f t="shared" si="229"/>
        <v>1.3508966166685022E-2</v>
      </c>
      <c r="AL1391" s="4">
        <f t="shared" si="236"/>
        <v>1.3508966166685022E-2</v>
      </c>
      <c r="AM1391" s="4">
        <f t="shared" si="230"/>
        <v>3.8055276319501354</v>
      </c>
      <c r="AN1391" s="4">
        <f t="shared" si="231"/>
        <v>1.928096495575039</v>
      </c>
      <c r="AO1391" s="4" t="str">
        <f t="shared" si="232"/>
        <v>K02428</v>
      </c>
      <c r="AP1391" s="16" t="str">
        <f t="shared" si="237"/>
        <v>#FFFF00</v>
      </c>
    </row>
    <row r="1392" spans="1:42" x14ac:dyDescent="0.35">
      <c r="A1392" s="3" t="s">
        <v>5443</v>
      </c>
      <c r="B1392" s="4"/>
      <c r="C1392" s="4"/>
      <c r="D1392" s="23" t="s">
        <v>32</v>
      </c>
      <c r="E1392" s="4" t="s">
        <v>101</v>
      </c>
      <c r="F1392" s="4" t="s">
        <v>34</v>
      </c>
      <c r="G1392" s="4"/>
      <c r="H1392" s="4"/>
      <c r="I1392" s="4"/>
      <c r="J1392" s="4"/>
      <c r="K1392" s="4"/>
      <c r="L1392" s="4"/>
      <c r="M1392" s="4" t="s">
        <v>741</v>
      </c>
      <c r="N1392" s="4" t="s">
        <v>41</v>
      </c>
      <c r="O1392" s="4" t="s">
        <v>5444</v>
      </c>
      <c r="P1392" s="4" t="s">
        <v>5445</v>
      </c>
      <c r="Q1392" s="4" t="s">
        <v>5446</v>
      </c>
      <c r="R1392" s="4">
        <v>83.6</v>
      </c>
      <c r="S1392" s="4">
        <v>0</v>
      </c>
      <c r="T1392" s="4">
        <v>0</v>
      </c>
      <c r="U1392" s="4">
        <v>0</v>
      </c>
      <c r="V1392" s="4">
        <v>0</v>
      </c>
      <c r="W1392" s="4">
        <v>0</v>
      </c>
      <c r="X1392" s="5">
        <v>0</v>
      </c>
      <c r="Z1392" s="3">
        <f t="shared" si="228"/>
        <v>4.0000000000000002E-4</v>
      </c>
      <c r="AA1392" s="4">
        <f t="shared" si="228"/>
        <v>4.0000000000000002E-4</v>
      </c>
      <c r="AB1392" s="4">
        <f t="shared" si="228"/>
        <v>4.0000000000000002E-4</v>
      </c>
      <c r="AC1392" s="4">
        <f t="shared" si="227"/>
        <v>4.0000000000000002E-4</v>
      </c>
      <c r="AD1392" s="4">
        <f t="shared" si="227"/>
        <v>4.0000000000000002E-4</v>
      </c>
      <c r="AE1392" s="5">
        <f t="shared" si="227"/>
        <v>4.0000000000000002E-4</v>
      </c>
      <c r="AF1392"/>
      <c r="AG1392" s="3">
        <f t="shared" si="233"/>
        <v>4.0000000000000002E-4</v>
      </c>
      <c r="AH1392" s="5">
        <f t="shared" si="234"/>
        <v>4.0000000000000002E-4</v>
      </c>
      <c r="AI1392"/>
      <c r="AJ1392" s="3" t="e">
        <f t="shared" si="235"/>
        <v>#DIV/0!</v>
      </c>
      <c r="AK1392" s="4">
        <f t="shared" si="229"/>
        <v>1</v>
      </c>
      <c r="AL1392" s="4">
        <f t="shared" si="236"/>
        <v>1</v>
      </c>
      <c r="AM1392" s="4">
        <f t="shared" si="230"/>
        <v>1</v>
      </c>
      <c r="AN1392" s="4">
        <f t="shared" si="231"/>
        <v>0</v>
      </c>
      <c r="AO1392" s="4">
        <f t="shared" si="232"/>
        <v>0</v>
      </c>
      <c r="AP1392" s="16" t="str">
        <f t="shared" si="237"/>
        <v>#00FF00</v>
      </c>
    </row>
    <row r="1393" spans="1:42" x14ac:dyDescent="0.35">
      <c r="A1393" s="3" t="s">
        <v>5447</v>
      </c>
      <c r="B1393" s="4"/>
      <c r="C1393" s="4"/>
      <c r="D1393" s="23" t="s">
        <v>32</v>
      </c>
      <c r="E1393" s="4" t="s">
        <v>33</v>
      </c>
      <c r="F1393" s="4" t="s">
        <v>34</v>
      </c>
      <c r="G1393" s="4" t="s">
        <v>35</v>
      </c>
      <c r="H1393" s="4" t="s">
        <v>36</v>
      </c>
      <c r="I1393" s="4" t="s">
        <v>37</v>
      </c>
      <c r="J1393" s="4" t="s">
        <v>38</v>
      </c>
      <c r="K1393" s="4" t="s">
        <v>32</v>
      </c>
      <c r="L1393" s="4" t="s">
        <v>39</v>
      </c>
      <c r="M1393" s="4" t="s">
        <v>93</v>
      </c>
      <c r="N1393" s="4" t="s">
        <v>41</v>
      </c>
      <c r="O1393" s="4" t="s">
        <v>5448</v>
      </c>
      <c r="P1393" s="4" t="s">
        <v>5449</v>
      </c>
      <c r="Q1393" s="4" t="s">
        <v>5450</v>
      </c>
      <c r="R1393" s="4">
        <v>95.2</v>
      </c>
      <c r="S1393" s="4">
        <v>0</v>
      </c>
      <c r="T1393" s="4">
        <v>0</v>
      </c>
      <c r="U1393" s="4">
        <v>0</v>
      </c>
      <c r="V1393" s="4">
        <v>2</v>
      </c>
      <c r="W1393" s="4">
        <v>9</v>
      </c>
      <c r="X1393" s="5">
        <v>8</v>
      </c>
      <c r="Z1393" s="3">
        <f t="shared" si="228"/>
        <v>4.0000000000000002E-4</v>
      </c>
      <c r="AA1393" s="4">
        <f t="shared" si="228"/>
        <v>4.0000000000000002E-4</v>
      </c>
      <c r="AB1393" s="4">
        <f t="shared" si="228"/>
        <v>4.0000000000000002E-4</v>
      </c>
      <c r="AC1393" s="4">
        <f t="shared" si="227"/>
        <v>1.30702947845805E-3</v>
      </c>
      <c r="AD1393" s="4">
        <f t="shared" si="227"/>
        <v>2.030139467487774E-3</v>
      </c>
      <c r="AE1393" s="5">
        <f t="shared" si="227"/>
        <v>1.6576638893255778E-3</v>
      </c>
      <c r="AF1393"/>
      <c r="AG1393" s="3">
        <f t="shared" si="233"/>
        <v>4.0000000000000002E-4</v>
      </c>
      <c r="AH1393" s="5">
        <f t="shared" si="234"/>
        <v>1.6649442784238005E-3</v>
      </c>
      <c r="AI1393"/>
      <c r="AJ1393" s="3">
        <f t="shared" si="235"/>
        <v>2.6175766660343502E-2</v>
      </c>
      <c r="AK1393" s="4">
        <f t="shared" si="229"/>
        <v>2.6175766660343502E-2</v>
      </c>
      <c r="AL1393" s="4">
        <f t="shared" si="236"/>
        <v>2.6175766660343502E-2</v>
      </c>
      <c r="AM1393" s="4">
        <f t="shared" si="230"/>
        <v>4.1623606960595012</v>
      </c>
      <c r="AN1393" s="4">
        <f t="shared" si="231"/>
        <v>2.0574019895491533</v>
      </c>
      <c r="AO1393" s="4">
        <f t="shared" si="232"/>
        <v>0</v>
      </c>
      <c r="AP1393" s="16" t="str">
        <f t="shared" si="237"/>
        <v>#FF8000</v>
      </c>
    </row>
    <row r="1394" spans="1:42" x14ac:dyDescent="0.35">
      <c r="A1394" s="3" t="s">
        <v>5451</v>
      </c>
      <c r="B1394" s="4" t="s">
        <v>5452</v>
      </c>
      <c r="C1394" s="4" t="s">
        <v>5453</v>
      </c>
      <c r="D1394" s="23" t="s">
        <v>32</v>
      </c>
      <c r="E1394" s="4" t="s">
        <v>33</v>
      </c>
      <c r="F1394" s="4" t="s">
        <v>34</v>
      </c>
      <c r="G1394" s="4" t="s">
        <v>549</v>
      </c>
      <c r="H1394" s="4" t="s">
        <v>549</v>
      </c>
      <c r="I1394" s="4" t="s">
        <v>549</v>
      </c>
      <c r="J1394" s="4" t="s">
        <v>549</v>
      </c>
      <c r="K1394" s="4" t="s">
        <v>549</v>
      </c>
      <c r="L1394" s="4" t="s">
        <v>549</v>
      </c>
      <c r="M1394" s="4" t="s">
        <v>600</v>
      </c>
      <c r="N1394" s="4" t="s">
        <v>41</v>
      </c>
      <c r="O1394" s="4" t="s">
        <v>5454</v>
      </c>
      <c r="P1394" s="4" t="s">
        <v>5455</v>
      </c>
      <c r="Q1394" s="4" t="s">
        <v>5456</v>
      </c>
      <c r="R1394" s="4">
        <v>90.1</v>
      </c>
      <c r="S1394" s="4">
        <v>0</v>
      </c>
      <c r="T1394" s="4">
        <v>0</v>
      </c>
      <c r="U1394" s="4">
        <v>0</v>
      </c>
      <c r="V1394" s="4">
        <v>0</v>
      </c>
      <c r="W1394" s="4">
        <v>0</v>
      </c>
      <c r="X1394" s="5">
        <v>0</v>
      </c>
      <c r="Z1394" s="3">
        <f t="shared" si="228"/>
        <v>4.0000000000000002E-4</v>
      </c>
      <c r="AA1394" s="4">
        <f t="shared" si="228"/>
        <v>4.0000000000000002E-4</v>
      </c>
      <c r="AB1394" s="4">
        <f t="shared" si="228"/>
        <v>4.0000000000000002E-4</v>
      </c>
      <c r="AC1394" s="4">
        <f t="shared" si="227"/>
        <v>4.0000000000000002E-4</v>
      </c>
      <c r="AD1394" s="4">
        <f t="shared" si="227"/>
        <v>4.0000000000000002E-4</v>
      </c>
      <c r="AE1394" s="5">
        <f t="shared" si="227"/>
        <v>4.0000000000000002E-4</v>
      </c>
      <c r="AF1394"/>
      <c r="AG1394" s="3">
        <f t="shared" si="233"/>
        <v>4.0000000000000002E-4</v>
      </c>
      <c r="AH1394" s="5">
        <f t="shared" si="234"/>
        <v>4.0000000000000002E-4</v>
      </c>
      <c r="AI1394"/>
      <c r="AJ1394" s="3" t="e">
        <f t="shared" si="235"/>
        <v>#DIV/0!</v>
      </c>
      <c r="AK1394" s="4">
        <f t="shared" si="229"/>
        <v>1</v>
      </c>
      <c r="AL1394" s="4">
        <f t="shared" si="236"/>
        <v>1</v>
      </c>
      <c r="AM1394" s="4">
        <f t="shared" si="230"/>
        <v>1</v>
      </c>
      <c r="AN1394" s="4">
        <f t="shared" si="231"/>
        <v>0</v>
      </c>
      <c r="AO1394" s="4" t="str">
        <f t="shared" si="232"/>
        <v>K03168</v>
      </c>
      <c r="AP1394" s="16" t="str">
        <f t="shared" si="237"/>
        <v>#00FF00</v>
      </c>
    </row>
    <row r="1395" spans="1:42" x14ac:dyDescent="0.35">
      <c r="A1395" s="3" t="s">
        <v>5457</v>
      </c>
      <c r="B1395" s="4" t="s">
        <v>5458</v>
      </c>
      <c r="C1395" s="4" t="s">
        <v>5459</v>
      </c>
      <c r="D1395" s="23" t="s">
        <v>32</v>
      </c>
      <c r="E1395" s="4" t="s">
        <v>33</v>
      </c>
      <c r="F1395" s="4" t="s">
        <v>34</v>
      </c>
      <c r="G1395" s="4" t="s">
        <v>35</v>
      </c>
      <c r="H1395" s="4" t="s">
        <v>36</v>
      </c>
      <c r="I1395" s="4" t="s">
        <v>37</v>
      </c>
      <c r="J1395" s="4" t="s">
        <v>38</v>
      </c>
      <c r="K1395" s="4" t="s">
        <v>32</v>
      </c>
      <c r="L1395" s="4" t="s">
        <v>39</v>
      </c>
      <c r="M1395" s="4" t="s">
        <v>79</v>
      </c>
      <c r="N1395" s="4" t="s">
        <v>41</v>
      </c>
      <c r="O1395" s="4" t="s">
        <v>5460</v>
      </c>
      <c r="P1395" s="4" t="s">
        <v>5461</v>
      </c>
      <c r="Q1395" s="4" t="s">
        <v>5462</v>
      </c>
      <c r="R1395" s="4">
        <v>84.7</v>
      </c>
      <c r="S1395" s="4">
        <v>0</v>
      </c>
      <c r="T1395" s="4">
        <v>0</v>
      </c>
      <c r="U1395" s="4">
        <v>0</v>
      </c>
      <c r="V1395" s="4">
        <v>4</v>
      </c>
      <c r="W1395" s="4">
        <v>7</v>
      </c>
      <c r="X1395" s="5">
        <v>9</v>
      </c>
      <c r="Z1395" s="3">
        <f t="shared" si="228"/>
        <v>4.0000000000000002E-4</v>
      </c>
      <c r="AA1395" s="4">
        <f t="shared" si="228"/>
        <v>4.0000000000000002E-4</v>
      </c>
      <c r="AB1395" s="4">
        <f t="shared" si="228"/>
        <v>4.0000000000000002E-4</v>
      </c>
      <c r="AC1395" s="4">
        <f t="shared" si="227"/>
        <v>2.2140589569160998E-3</v>
      </c>
      <c r="AD1395" s="4">
        <f t="shared" si="227"/>
        <v>1.6678862524904909E-3</v>
      </c>
      <c r="AE1395" s="5">
        <f t="shared" si="227"/>
        <v>1.814871875491275E-3</v>
      </c>
      <c r="AF1395"/>
      <c r="AG1395" s="3">
        <f t="shared" si="233"/>
        <v>4.0000000000000002E-4</v>
      </c>
      <c r="AH1395" s="5">
        <f t="shared" si="234"/>
        <v>1.8989390282992886E-3</v>
      </c>
      <c r="AI1395"/>
      <c r="AJ1395" s="3">
        <f t="shared" si="235"/>
        <v>1.1643761646938849E-2</v>
      </c>
      <c r="AK1395" s="4">
        <f t="shared" si="229"/>
        <v>1.1643761646938849E-2</v>
      </c>
      <c r="AL1395" s="4">
        <f t="shared" si="236"/>
        <v>1.1643761646938849E-2</v>
      </c>
      <c r="AM1395" s="4">
        <f t="shared" si="230"/>
        <v>4.7473475707482216</v>
      </c>
      <c r="AN1395" s="4">
        <f t="shared" si="231"/>
        <v>2.247121678635744</v>
      </c>
      <c r="AO1395" s="4" t="str">
        <f t="shared" si="232"/>
        <v>K01923</v>
      </c>
      <c r="AP1395" s="16" t="str">
        <f t="shared" si="237"/>
        <v>#FF8000</v>
      </c>
    </row>
    <row r="1396" spans="1:42" x14ac:dyDescent="0.35">
      <c r="A1396" s="3" t="s">
        <v>5463</v>
      </c>
      <c r="B1396" s="4" t="s">
        <v>5464</v>
      </c>
      <c r="C1396" s="4"/>
      <c r="D1396" s="23" t="s">
        <v>32</v>
      </c>
      <c r="E1396" s="4" t="s">
        <v>33</v>
      </c>
      <c r="F1396" s="4" t="s">
        <v>34</v>
      </c>
      <c r="G1396" s="4" t="s">
        <v>35</v>
      </c>
      <c r="H1396" s="4" t="s">
        <v>36</v>
      </c>
      <c r="I1396" s="4" t="s">
        <v>37</v>
      </c>
      <c r="J1396" s="4" t="s">
        <v>38</v>
      </c>
      <c r="K1396" s="4" t="s">
        <v>32</v>
      </c>
      <c r="L1396" s="4" t="s">
        <v>39</v>
      </c>
      <c r="M1396" s="4" t="s">
        <v>169</v>
      </c>
      <c r="N1396" s="4" t="s">
        <v>41</v>
      </c>
      <c r="O1396" s="4" t="s">
        <v>5465</v>
      </c>
      <c r="P1396" s="4" t="s">
        <v>5466</v>
      </c>
      <c r="Q1396" s="4" t="s">
        <v>5467</v>
      </c>
      <c r="R1396" s="4">
        <v>92.4</v>
      </c>
      <c r="S1396" s="4">
        <v>0</v>
      </c>
      <c r="T1396" s="4">
        <v>0</v>
      </c>
      <c r="U1396" s="4">
        <v>0</v>
      </c>
      <c r="V1396" s="4">
        <v>1</v>
      </c>
      <c r="W1396" s="4">
        <v>3</v>
      </c>
      <c r="X1396" s="5">
        <v>2</v>
      </c>
      <c r="Z1396" s="3">
        <f t="shared" si="228"/>
        <v>4.0000000000000002E-4</v>
      </c>
      <c r="AA1396" s="4">
        <f t="shared" si="228"/>
        <v>4.0000000000000002E-4</v>
      </c>
      <c r="AB1396" s="4">
        <f t="shared" si="228"/>
        <v>4.0000000000000002E-4</v>
      </c>
      <c r="AC1396" s="4">
        <f t="shared" si="227"/>
        <v>8.5351473922902499E-4</v>
      </c>
      <c r="AD1396" s="4">
        <f t="shared" si="227"/>
        <v>9.4337982249592472E-4</v>
      </c>
      <c r="AE1396" s="5">
        <f t="shared" si="227"/>
        <v>7.1441597233139447E-4</v>
      </c>
      <c r="AF1396"/>
      <c r="AG1396" s="3">
        <f t="shared" si="233"/>
        <v>4.0000000000000002E-4</v>
      </c>
      <c r="AH1396" s="5">
        <f t="shared" si="234"/>
        <v>8.371035113521148E-4</v>
      </c>
      <c r="AI1396"/>
      <c r="AJ1396" s="3">
        <f t="shared" si="235"/>
        <v>2.2439539200694116E-2</v>
      </c>
      <c r="AK1396" s="4">
        <f t="shared" si="229"/>
        <v>2.2439539200694116E-2</v>
      </c>
      <c r="AL1396" s="4">
        <f t="shared" si="236"/>
        <v>2.2439539200694116E-2</v>
      </c>
      <c r="AM1396" s="4">
        <f t="shared" si="230"/>
        <v>2.0927587783802868</v>
      </c>
      <c r="AN1396" s="4">
        <f t="shared" si="231"/>
        <v>1.0654060290850849</v>
      </c>
      <c r="AO1396" s="4" t="str">
        <f t="shared" si="232"/>
        <v>K02992</v>
      </c>
      <c r="AP1396" s="16" t="str">
        <f t="shared" si="237"/>
        <v>#FFFF00</v>
      </c>
    </row>
    <row r="1397" spans="1:42" x14ac:dyDescent="0.35">
      <c r="A1397" s="3" t="s">
        <v>5468</v>
      </c>
      <c r="B1397" s="4" t="s">
        <v>5469</v>
      </c>
      <c r="C1397" s="4" t="s">
        <v>5470</v>
      </c>
      <c r="D1397" s="23" t="s">
        <v>32</v>
      </c>
      <c r="E1397" s="4" t="s">
        <v>33</v>
      </c>
      <c r="F1397" s="4" t="s">
        <v>34</v>
      </c>
      <c r="G1397" s="4" t="s">
        <v>549</v>
      </c>
      <c r="H1397" s="4" t="s">
        <v>549</v>
      </c>
      <c r="I1397" s="4" t="s">
        <v>549</v>
      </c>
      <c r="J1397" s="4" t="s">
        <v>549</v>
      </c>
      <c r="K1397" s="4" t="s">
        <v>549</v>
      </c>
      <c r="L1397" s="4" t="s">
        <v>549</v>
      </c>
      <c r="M1397" s="4" t="s">
        <v>741</v>
      </c>
      <c r="N1397" s="4" t="s">
        <v>41</v>
      </c>
      <c r="O1397" s="4" t="s">
        <v>5471</v>
      </c>
      <c r="P1397" s="4" t="s">
        <v>5472</v>
      </c>
      <c r="Q1397" s="4" t="s">
        <v>5473</v>
      </c>
      <c r="R1397" s="4">
        <v>95.4</v>
      </c>
      <c r="S1397" s="4">
        <v>0</v>
      </c>
      <c r="T1397" s="4">
        <v>0</v>
      </c>
      <c r="U1397" s="4">
        <v>0</v>
      </c>
      <c r="V1397" s="4">
        <v>0</v>
      </c>
      <c r="W1397" s="4">
        <v>0</v>
      </c>
      <c r="X1397" s="5">
        <v>1</v>
      </c>
      <c r="Z1397" s="3">
        <f t="shared" si="228"/>
        <v>4.0000000000000002E-4</v>
      </c>
      <c r="AA1397" s="4">
        <f t="shared" si="228"/>
        <v>4.0000000000000002E-4</v>
      </c>
      <c r="AB1397" s="4">
        <f t="shared" si="228"/>
        <v>4.0000000000000002E-4</v>
      </c>
      <c r="AC1397" s="4">
        <f t="shared" si="227"/>
        <v>4.0000000000000002E-4</v>
      </c>
      <c r="AD1397" s="4">
        <f t="shared" si="227"/>
        <v>4.0000000000000002E-4</v>
      </c>
      <c r="AE1397" s="5">
        <f t="shared" si="227"/>
        <v>5.5720798616569727E-4</v>
      </c>
      <c r="AF1397"/>
      <c r="AG1397" s="3">
        <f t="shared" si="233"/>
        <v>4.0000000000000002E-4</v>
      </c>
      <c r="AH1397" s="5">
        <f t="shared" si="234"/>
        <v>4.5240266205523244E-4</v>
      </c>
      <c r="AI1397"/>
      <c r="AJ1397" s="3">
        <f t="shared" si="235"/>
        <v>0.42264973081037416</v>
      </c>
      <c r="AK1397" s="4">
        <f t="shared" si="229"/>
        <v>0.42264973081037416</v>
      </c>
      <c r="AL1397" s="4">
        <f t="shared" si="236"/>
        <v>1</v>
      </c>
      <c r="AM1397" s="4">
        <f t="shared" si="230"/>
        <v>1.1310066551380811</v>
      </c>
      <c r="AN1397" s="4">
        <f t="shared" si="231"/>
        <v>0</v>
      </c>
      <c r="AO1397" s="4" t="str">
        <f t="shared" si="232"/>
        <v>K04076</v>
      </c>
      <c r="AP1397" s="16" t="str">
        <f t="shared" si="237"/>
        <v>#00FF00</v>
      </c>
    </row>
    <row r="1398" spans="1:42" x14ac:dyDescent="0.35">
      <c r="A1398" s="3" t="s">
        <v>5474</v>
      </c>
      <c r="B1398" s="4"/>
      <c r="C1398" s="4"/>
      <c r="D1398" s="23" t="s">
        <v>32</v>
      </c>
      <c r="E1398" s="4" t="s">
        <v>33</v>
      </c>
      <c r="F1398" s="4" t="s">
        <v>34</v>
      </c>
      <c r="G1398" s="4" t="s">
        <v>35</v>
      </c>
      <c r="H1398" s="4" t="s">
        <v>36</v>
      </c>
      <c r="I1398" s="4" t="s">
        <v>37</v>
      </c>
      <c r="J1398" s="4" t="s">
        <v>38</v>
      </c>
      <c r="K1398" s="4" t="s">
        <v>32</v>
      </c>
      <c r="L1398" s="4" t="s">
        <v>39</v>
      </c>
      <c r="M1398" s="4" t="s">
        <v>175</v>
      </c>
      <c r="N1398" s="4" t="s">
        <v>41</v>
      </c>
      <c r="O1398" s="4" t="s">
        <v>578</v>
      </c>
      <c r="P1398" s="4" t="s">
        <v>579</v>
      </c>
      <c r="Q1398" s="4" t="s">
        <v>5475</v>
      </c>
      <c r="R1398" s="4">
        <v>88</v>
      </c>
      <c r="S1398" s="4">
        <v>0</v>
      </c>
      <c r="T1398" s="4">
        <v>0</v>
      </c>
      <c r="U1398" s="4">
        <v>0</v>
      </c>
      <c r="V1398" s="4">
        <v>0</v>
      </c>
      <c r="W1398" s="4">
        <v>4</v>
      </c>
      <c r="X1398" s="5">
        <v>4</v>
      </c>
      <c r="Z1398" s="3">
        <f t="shared" si="228"/>
        <v>4.0000000000000002E-4</v>
      </c>
      <c r="AA1398" s="4">
        <f t="shared" si="228"/>
        <v>4.0000000000000002E-4</v>
      </c>
      <c r="AB1398" s="4">
        <f t="shared" si="228"/>
        <v>4.0000000000000002E-4</v>
      </c>
      <c r="AC1398" s="4">
        <f t="shared" si="227"/>
        <v>4.0000000000000002E-4</v>
      </c>
      <c r="AD1398" s="4">
        <f t="shared" si="227"/>
        <v>1.1245064299945662E-3</v>
      </c>
      <c r="AE1398" s="5">
        <f t="shared" si="227"/>
        <v>1.028831944662789E-3</v>
      </c>
      <c r="AF1398"/>
      <c r="AG1398" s="3">
        <f t="shared" si="233"/>
        <v>4.0000000000000002E-4</v>
      </c>
      <c r="AH1398" s="5">
        <f t="shared" si="234"/>
        <v>8.5111279155245174E-4</v>
      </c>
      <c r="AI1398"/>
      <c r="AJ1398" s="3">
        <f t="shared" si="235"/>
        <v>0.18553614898453952</v>
      </c>
      <c r="AK1398" s="4">
        <f t="shared" si="229"/>
        <v>0.18553614898453952</v>
      </c>
      <c r="AL1398" s="4">
        <f t="shared" si="236"/>
        <v>1</v>
      </c>
      <c r="AM1398" s="4">
        <f t="shared" si="230"/>
        <v>2.1277819788811292</v>
      </c>
      <c r="AN1398" s="4">
        <f t="shared" si="231"/>
        <v>0</v>
      </c>
      <c r="AO1398" s="4">
        <f t="shared" si="232"/>
        <v>0</v>
      </c>
      <c r="AP1398" s="16" t="str">
        <f t="shared" si="237"/>
        <v>#00FF00</v>
      </c>
    </row>
    <row r="1399" spans="1:42" x14ac:dyDescent="0.35">
      <c r="A1399" s="3" t="s">
        <v>5476</v>
      </c>
      <c r="B1399" s="4"/>
      <c r="C1399" s="4"/>
      <c r="D1399" s="23" t="s">
        <v>32</v>
      </c>
      <c r="E1399" s="4" t="s">
        <v>33</v>
      </c>
      <c r="F1399" s="4" t="s">
        <v>34</v>
      </c>
      <c r="G1399" s="4" t="s">
        <v>35</v>
      </c>
      <c r="H1399" s="4" t="s">
        <v>36</v>
      </c>
      <c r="I1399" s="4" t="s">
        <v>37</v>
      </c>
      <c r="J1399" s="4" t="s">
        <v>38</v>
      </c>
      <c r="K1399" s="4" t="s">
        <v>32</v>
      </c>
      <c r="L1399" s="4" t="s">
        <v>39</v>
      </c>
      <c r="M1399" s="4" t="s">
        <v>56</v>
      </c>
      <c r="N1399" s="4" t="s">
        <v>41</v>
      </c>
      <c r="O1399" s="4" t="s">
        <v>50</v>
      </c>
      <c r="P1399" s="4" t="s">
        <v>50</v>
      </c>
      <c r="Q1399" s="4" t="s">
        <v>51</v>
      </c>
      <c r="R1399" s="4">
        <v>77.400000000000006</v>
      </c>
      <c r="S1399" s="4">
        <v>0</v>
      </c>
      <c r="T1399" s="4">
        <v>0</v>
      </c>
      <c r="U1399" s="4">
        <v>0</v>
      </c>
      <c r="V1399" s="4">
        <v>1</v>
      </c>
      <c r="W1399" s="4">
        <v>3</v>
      </c>
      <c r="X1399" s="5">
        <v>2</v>
      </c>
      <c r="Z1399" s="3">
        <f t="shared" si="228"/>
        <v>4.0000000000000002E-4</v>
      </c>
      <c r="AA1399" s="4">
        <f t="shared" si="228"/>
        <v>4.0000000000000002E-4</v>
      </c>
      <c r="AB1399" s="4">
        <f t="shared" si="228"/>
        <v>4.0000000000000002E-4</v>
      </c>
      <c r="AC1399" s="4">
        <f t="shared" si="227"/>
        <v>8.5351473922902499E-4</v>
      </c>
      <c r="AD1399" s="4">
        <f t="shared" si="227"/>
        <v>9.4337982249592472E-4</v>
      </c>
      <c r="AE1399" s="5">
        <f t="shared" si="227"/>
        <v>7.1441597233139447E-4</v>
      </c>
      <c r="AF1399"/>
      <c r="AG1399" s="3">
        <f t="shared" si="233"/>
        <v>4.0000000000000002E-4</v>
      </c>
      <c r="AH1399" s="5">
        <f t="shared" si="234"/>
        <v>8.371035113521148E-4</v>
      </c>
      <c r="AI1399"/>
      <c r="AJ1399" s="3">
        <f t="shared" si="235"/>
        <v>2.2439539200694116E-2</v>
      </c>
      <c r="AK1399" s="4">
        <f t="shared" si="229"/>
        <v>2.2439539200694116E-2</v>
      </c>
      <c r="AL1399" s="4">
        <f t="shared" si="236"/>
        <v>2.2439539200694116E-2</v>
      </c>
      <c r="AM1399" s="4">
        <f t="shared" si="230"/>
        <v>2.0927587783802868</v>
      </c>
      <c r="AN1399" s="4">
        <f t="shared" si="231"/>
        <v>1.0654060290850849</v>
      </c>
      <c r="AO1399" s="4">
        <f t="shared" si="232"/>
        <v>0</v>
      </c>
      <c r="AP1399" s="16" t="str">
        <f t="shared" si="237"/>
        <v>#FFFF00</v>
      </c>
    </row>
    <row r="1400" spans="1:42" x14ac:dyDescent="0.35">
      <c r="A1400" s="3" t="s">
        <v>5477</v>
      </c>
      <c r="B1400" s="4" t="s">
        <v>3762</v>
      </c>
      <c r="C1400" s="4" t="s">
        <v>3763</v>
      </c>
      <c r="D1400" s="23" t="s">
        <v>32</v>
      </c>
      <c r="E1400" s="4" t="s">
        <v>101</v>
      </c>
      <c r="F1400" s="4" t="s">
        <v>34</v>
      </c>
      <c r="G1400" s="4"/>
      <c r="H1400" s="4"/>
      <c r="I1400" s="4"/>
      <c r="J1400" s="4"/>
      <c r="K1400" s="4"/>
      <c r="L1400" s="4"/>
      <c r="M1400" s="4" t="s">
        <v>93</v>
      </c>
      <c r="N1400" s="4" t="s">
        <v>41</v>
      </c>
      <c r="O1400" s="4" t="s">
        <v>3764</v>
      </c>
      <c r="P1400" s="4" t="s">
        <v>3765</v>
      </c>
      <c r="Q1400" s="4" t="s">
        <v>3766</v>
      </c>
      <c r="R1400" s="4">
        <v>79.2</v>
      </c>
      <c r="S1400" s="4">
        <v>0</v>
      </c>
      <c r="T1400" s="4">
        <v>0</v>
      </c>
      <c r="U1400" s="4">
        <v>0</v>
      </c>
      <c r="V1400" s="4">
        <v>0</v>
      </c>
      <c r="W1400" s="4">
        <v>0</v>
      </c>
      <c r="X1400" s="5">
        <v>0</v>
      </c>
      <c r="Z1400" s="3">
        <f t="shared" si="228"/>
        <v>4.0000000000000002E-4</v>
      </c>
      <c r="AA1400" s="4">
        <f t="shared" si="228"/>
        <v>4.0000000000000002E-4</v>
      </c>
      <c r="AB1400" s="4">
        <f t="shared" si="228"/>
        <v>4.0000000000000002E-4</v>
      </c>
      <c r="AC1400" s="4">
        <f t="shared" si="227"/>
        <v>4.0000000000000002E-4</v>
      </c>
      <c r="AD1400" s="4">
        <f t="shared" si="227"/>
        <v>4.0000000000000002E-4</v>
      </c>
      <c r="AE1400" s="5">
        <f t="shared" si="227"/>
        <v>4.0000000000000002E-4</v>
      </c>
      <c r="AF1400"/>
      <c r="AG1400" s="3">
        <f t="shared" si="233"/>
        <v>4.0000000000000002E-4</v>
      </c>
      <c r="AH1400" s="5">
        <f t="shared" si="234"/>
        <v>4.0000000000000002E-4</v>
      </c>
      <c r="AI1400"/>
      <c r="AJ1400" s="3" t="e">
        <f t="shared" si="235"/>
        <v>#DIV/0!</v>
      </c>
      <c r="AK1400" s="4">
        <f t="shared" si="229"/>
        <v>1</v>
      </c>
      <c r="AL1400" s="4">
        <f t="shared" si="236"/>
        <v>1</v>
      </c>
      <c r="AM1400" s="4">
        <f t="shared" si="230"/>
        <v>1</v>
      </c>
      <c r="AN1400" s="4">
        <f t="shared" si="231"/>
        <v>0</v>
      </c>
      <c r="AO1400" s="4" t="str">
        <f t="shared" si="232"/>
        <v>K01693</v>
      </c>
      <c r="AP1400" s="16" t="str">
        <f t="shared" si="237"/>
        <v>#00FF00</v>
      </c>
    </row>
    <row r="1401" spans="1:42" x14ac:dyDescent="0.35">
      <c r="A1401" s="3" t="s">
        <v>5478</v>
      </c>
      <c r="B1401" s="4"/>
      <c r="C1401" s="4"/>
      <c r="D1401" s="23" t="s">
        <v>32</v>
      </c>
      <c r="E1401" s="4" t="s">
        <v>33</v>
      </c>
      <c r="F1401" s="4" t="s">
        <v>34</v>
      </c>
      <c r="G1401" s="4" t="s">
        <v>35</v>
      </c>
      <c r="H1401" s="4" t="s">
        <v>36</v>
      </c>
      <c r="I1401" s="4" t="s">
        <v>37</v>
      </c>
      <c r="J1401" s="4" t="s">
        <v>163</v>
      </c>
      <c r="K1401" s="4" t="s">
        <v>163</v>
      </c>
      <c r="L1401" s="4" t="s">
        <v>4245</v>
      </c>
      <c r="M1401" s="4" t="s">
        <v>603</v>
      </c>
      <c r="N1401" s="4" t="s">
        <v>41</v>
      </c>
      <c r="O1401" s="4" t="s">
        <v>50</v>
      </c>
      <c r="P1401" s="4" t="s">
        <v>50</v>
      </c>
      <c r="Q1401" s="4" t="s">
        <v>5479</v>
      </c>
      <c r="R1401" s="4">
        <v>56.8</v>
      </c>
      <c r="S1401" s="4">
        <v>0</v>
      </c>
      <c r="T1401" s="4">
        <v>0</v>
      </c>
      <c r="U1401" s="4">
        <v>0</v>
      </c>
      <c r="V1401" s="4">
        <v>0</v>
      </c>
      <c r="W1401" s="4">
        <v>1</v>
      </c>
      <c r="X1401" s="5">
        <v>1</v>
      </c>
      <c r="Z1401" s="3">
        <f t="shared" si="228"/>
        <v>4.0000000000000002E-4</v>
      </c>
      <c r="AA1401" s="4">
        <f t="shared" si="228"/>
        <v>4.0000000000000002E-4</v>
      </c>
      <c r="AB1401" s="4">
        <f t="shared" si="228"/>
        <v>4.0000000000000002E-4</v>
      </c>
      <c r="AC1401" s="4">
        <f t="shared" si="227"/>
        <v>4.0000000000000002E-4</v>
      </c>
      <c r="AD1401" s="4">
        <f t="shared" si="227"/>
        <v>5.8112660749864162E-4</v>
      </c>
      <c r="AE1401" s="5">
        <f t="shared" si="227"/>
        <v>5.5720798616569727E-4</v>
      </c>
      <c r="AF1401"/>
      <c r="AG1401" s="3">
        <f t="shared" si="233"/>
        <v>4.0000000000000002E-4</v>
      </c>
      <c r="AH1401" s="5">
        <f t="shared" si="234"/>
        <v>5.1277819788811288E-4</v>
      </c>
      <c r="AI1401"/>
      <c r="AJ1401" s="3">
        <f t="shared" si="235"/>
        <v>0.18553614898453974</v>
      </c>
      <c r="AK1401" s="4">
        <f t="shared" si="229"/>
        <v>0.18553614898453974</v>
      </c>
      <c r="AL1401" s="4">
        <f t="shared" si="236"/>
        <v>1</v>
      </c>
      <c r="AM1401" s="4">
        <f t="shared" si="230"/>
        <v>1.2819454947202822</v>
      </c>
      <c r="AN1401" s="4">
        <f t="shared" si="231"/>
        <v>0</v>
      </c>
      <c r="AO1401" s="4">
        <f t="shared" si="232"/>
        <v>0</v>
      </c>
      <c r="AP1401" s="16" t="str">
        <f t="shared" si="237"/>
        <v>#00FF00</v>
      </c>
    </row>
    <row r="1402" spans="1:42" x14ac:dyDescent="0.35">
      <c r="A1402" s="3" t="s">
        <v>5480</v>
      </c>
      <c r="B1402" s="4"/>
      <c r="C1402" s="4"/>
      <c r="D1402" s="23" t="s">
        <v>32</v>
      </c>
      <c r="E1402" s="4" t="s">
        <v>33</v>
      </c>
      <c r="F1402" s="4" t="s">
        <v>34</v>
      </c>
      <c r="G1402" s="4" t="s">
        <v>35</v>
      </c>
      <c r="H1402" s="4" t="s">
        <v>36</v>
      </c>
      <c r="I1402" s="4" t="s">
        <v>37</v>
      </c>
      <c r="J1402" s="4" t="s">
        <v>38</v>
      </c>
      <c r="K1402" s="4" t="s">
        <v>32</v>
      </c>
      <c r="L1402" s="4" t="s">
        <v>84</v>
      </c>
      <c r="M1402" s="4" t="s">
        <v>320</v>
      </c>
      <c r="N1402" s="4" t="s">
        <v>41</v>
      </c>
      <c r="O1402" s="4" t="s">
        <v>50</v>
      </c>
      <c r="P1402" s="4" t="s">
        <v>50</v>
      </c>
      <c r="Q1402" s="4" t="s">
        <v>5481</v>
      </c>
      <c r="R1402" s="4">
        <v>57.5</v>
      </c>
      <c r="S1402" s="4">
        <v>0</v>
      </c>
      <c r="T1402" s="4">
        <v>0</v>
      </c>
      <c r="U1402" s="4">
        <v>0</v>
      </c>
      <c r="V1402" s="4">
        <v>0</v>
      </c>
      <c r="W1402" s="4">
        <v>0</v>
      </c>
      <c r="X1402" s="5">
        <v>1</v>
      </c>
      <c r="Z1402" s="3">
        <f t="shared" si="228"/>
        <v>4.0000000000000002E-4</v>
      </c>
      <c r="AA1402" s="4">
        <f t="shared" si="228"/>
        <v>4.0000000000000002E-4</v>
      </c>
      <c r="AB1402" s="4">
        <f t="shared" si="228"/>
        <v>4.0000000000000002E-4</v>
      </c>
      <c r="AC1402" s="4">
        <f t="shared" si="227"/>
        <v>4.0000000000000002E-4</v>
      </c>
      <c r="AD1402" s="4">
        <f t="shared" si="227"/>
        <v>4.0000000000000002E-4</v>
      </c>
      <c r="AE1402" s="5">
        <f t="shared" si="227"/>
        <v>5.5720798616569727E-4</v>
      </c>
      <c r="AF1402"/>
      <c r="AG1402" s="3">
        <f t="shared" si="233"/>
        <v>4.0000000000000002E-4</v>
      </c>
      <c r="AH1402" s="5">
        <f t="shared" si="234"/>
        <v>4.5240266205523244E-4</v>
      </c>
      <c r="AI1402"/>
      <c r="AJ1402" s="3">
        <f t="shared" si="235"/>
        <v>0.42264973081037416</v>
      </c>
      <c r="AK1402" s="4">
        <f t="shared" si="229"/>
        <v>0.42264973081037416</v>
      </c>
      <c r="AL1402" s="4">
        <f t="shared" si="236"/>
        <v>1</v>
      </c>
      <c r="AM1402" s="4">
        <f t="shared" si="230"/>
        <v>1.1310066551380811</v>
      </c>
      <c r="AN1402" s="4">
        <f t="shared" si="231"/>
        <v>0</v>
      </c>
      <c r="AO1402" s="4">
        <f t="shared" si="232"/>
        <v>0</v>
      </c>
      <c r="AP1402" s="16" t="str">
        <f t="shared" si="237"/>
        <v>#00FF00</v>
      </c>
    </row>
    <row r="1403" spans="1:42" x14ac:dyDescent="0.35">
      <c r="A1403" s="3" t="s">
        <v>5482</v>
      </c>
      <c r="B1403" s="4" t="s">
        <v>5483</v>
      </c>
      <c r="C1403" s="4" t="s">
        <v>5484</v>
      </c>
      <c r="D1403" s="23" t="s">
        <v>32</v>
      </c>
      <c r="E1403" s="4" t="s">
        <v>101</v>
      </c>
      <c r="F1403" s="4" t="s">
        <v>34</v>
      </c>
      <c r="G1403" s="4"/>
      <c r="H1403" s="4"/>
      <c r="I1403" s="4"/>
      <c r="J1403" s="4"/>
      <c r="K1403" s="4"/>
      <c r="L1403" s="4"/>
      <c r="M1403" s="4" t="s">
        <v>105</v>
      </c>
      <c r="N1403" s="4" t="s">
        <v>41</v>
      </c>
      <c r="O1403" s="4" t="s">
        <v>2587</v>
      </c>
      <c r="P1403" s="4" t="s">
        <v>2588</v>
      </c>
      <c r="Q1403" s="4" t="s">
        <v>5485</v>
      </c>
      <c r="R1403" s="4">
        <v>86.4</v>
      </c>
      <c r="S1403" s="4">
        <v>0</v>
      </c>
      <c r="T1403" s="4">
        <v>0</v>
      </c>
      <c r="U1403" s="4">
        <v>0</v>
      </c>
      <c r="V1403" s="4">
        <v>0</v>
      </c>
      <c r="W1403" s="4">
        <v>3</v>
      </c>
      <c r="X1403" s="5">
        <v>4</v>
      </c>
      <c r="Z1403" s="3">
        <f t="shared" si="228"/>
        <v>4.0000000000000002E-4</v>
      </c>
      <c r="AA1403" s="4">
        <f t="shared" si="228"/>
        <v>4.0000000000000002E-4</v>
      </c>
      <c r="AB1403" s="4">
        <f t="shared" si="228"/>
        <v>4.0000000000000002E-4</v>
      </c>
      <c r="AC1403" s="4">
        <f t="shared" si="227"/>
        <v>4.0000000000000002E-4</v>
      </c>
      <c r="AD1403" s="4">
        <f t="shared" si="227"/>
        <v>9.4337982249592472E-4</v>
      </c>
      <c r="AE1403" s="5">
        <f t="shared" si="227"/>
        <v>1.028831944662789E-3</v>
      </c>
      <c r="AF1403"/>
      <c r="AG1403" s="3">
        <f t="shared" si="233"/>
        <v>4.0000000000000002E-4</v>
      </c>
      <c r="AH1403" s="5">
        <f t="shared" si="234"/>
        <v>7.9073725571957118E-4</v>
      </c>
      <c r="AI1403"/>
      <c r="AJ1403" s="3">
        <f t="shared" si="235"/>
        <v>0.18566430180966109</v>
      </c>
      <c r="AK1403" s="4">
        <f t="shared" si="229"/>
        <v>0.18566430180966109</v>
      </c>
      <c r="AL1403" s="4">
        <f t="shared" si="236"/>
        <v>1</v>
      </c>
      <c r="AM1403" s="4">
        <f t="shared" si="230"/>
        <v>1.9768431392989279</v>
      </c>
      <c r="AN1403" s="4">
        <f t="shared" si="231"/>
        <v>0</v>
      </c>
      <c r="AO1403" s="4" t="str">
        <f t="shared" si="232"/>
        <v>K05936</v>
      </c>
      <c r="AP1403" s="16" t="str">
        <f t="shared" si="237"/>
        <v>#00FF00</v>
      </c>
    </row>
    <row r="1404" spans="1:42" x14ac:dyDescent="0.35">
      <c r="A1404" s="3" t="s">
        <v>5486</v>
      </c>
      <c r="B1404" s="4" t="s">
        <v>5487</v>
      </c>
      <c r="C1404" s="4" t="s">
        <v>5488</v>
      </c>
      <c r="D1404" s="23" t="s">
        <v>32</v>
      </c>
      <c r="E1404" s="4" t="s">
        <v>101</v>
      </c>
      <c r="F1404" s="4" t="s">
        <v>34</v>
      </c>
      <c r="G1404" s="4"/>
      <c r="H1404" s="4"/>
      <c r="I1404" s="4"/>
      <c r="J1404" s="4"/>
      <c r="K1404" s="4"/>
      <c r="L1404" s="4"/>
      <c r="M1404" s="4" t="s">
        <v>303</v>
      </c>
      <c r="N1404" s="4" t="s">
        <v>41</v>
      </c>
      <c r="O1404" s="4" t="s">
        <v>2268</v>
      </c>
      <c r="P1404" s="4" t="s">
        <v>2269</v>
      </c>
      <c r="Q1404" s="4" t="s">
        <v>5489</v>
      </c>
      <c r="R1404" s="4">
        <v>74.099999999999994</v>
      </c>
      <c r="S1404" s="4">
        <v>0</v>
      </c>
      <c r="T1404" s="4">
        <v>0</v>
      </c>
      <c r="U1404" s="4">
        <v>0</v>
      </c>
      <c r="V1404" s="4">
        <v>0</v>
      </c>
      <c r="W1404" s="4">
        <v>2</v>
      </c>
      <c r="X1404" s="5">
        <v>2</v>
      </c>
      <c r="Z1404" s="3">
        <f t="shared" si="228"/>
        <v>4.0000000000000002E-4</v>
      </c>
      <c r="AA1404" s="4">
        <f t="shared" si="228"/>
        <v>4.0000000000000002E-4</v>
      </c>
      <c r="AB1404" s="4">
        <f t="shared" si="228"/>
        <v>4.0000000000000002E-4</v>
      </c>
      <c r="AC1404" s="4">
        <f t="shared" si="227"/>
        <v>4.0000000000000002E-4</v>
      </c>
      <c r="AD1404" s="4">
        <f t="shared" si="227"/>
        <v>7.6225321499728306E-4</v>
      </c>
      <c r="AE1404" s="5">
        <f t="shared" si="227"/>
        <v>7.1441597233139447E-4</v>
      </c>
      <c r="AF1404"/>
      <c r="AG1404" s="3">
        <f t="shared" si="233"/>
        <v>4.0000000000000002E-4</v>
      </c>
      <c r="AH1404" s="5">
        <f t="shared" si="234"/>
        <v>6.255563957762258E-4</v>
      </c>
      <c r="AI1404"/>
      <c r="AJ1404" s="3">
        <f t="shared" si="235"/>
        <v>0.18553614898453963</v>
      </c>
      <c r="AK1404" s="4">
        <f t="shared" si="229"/>
        <v>0.18553614898453963</v>
      </c>
      <c r="AL1404" s="4">
        <f t="shared" si="236"/>
        <v>1</v>
      </c>
      <c r="AM1404" s="4">
        <f t="shared" si="230"/>
        <v>1.5638909894405644</v>
      </c>
      <c r="AN1404" s="4">
        <f t="shared" si="231"/>
        <v>0</v>
      </c>
      <c r="AO1404" s="4" t="str">
        <f t="shared" si="232"/>
        <v>K16305</v>
      </c>
      <c r="AP1404" s="16" t="str">
        <f t="shared" si="237"/>
        <v>#00FF00</v>
      </c>
    </row>
    <row r="1405" spans="1:42" x14ac:dyDescent="0.35">
      <c r="A1405" s="3" t="s">
        <v>5490</v>
      </c>
      <c r="B1405" s="4" t="s">
        <v>5491</v>
      </c>
      <c r="C1405" s="4" t="s">
        <v>5492</v>
      </c>
      <c r="D1405" s="23" t="s">
        <v>32</v>
      </c>
      <c r="E1405" s="4" t="s">
        <v>33</v>
      </c>
      <c r="F1405" s="4" t="s">
        <v>34</v>
      </c>
      <c r="G1405" s="4" t="s">
        <v>35</v>
      </c>
      <c r="H1405" s="4" t="s">
        <v>36</v>
      </c>
      <c r="I1405" s="4" t="s">
        <v>37</v>
      </c>
      <c r="J1405" s="4" t="s">
        <v>38</v>
      </c>
      <c r="K1405" s="4" t="s">
        <v>32</v>
      </c>
      <c r="L1405" s="4" t="s">
        <v>39</v>
      </c>
      <c r="M1405" s="4" t="s">
        <v>112</v>
      </c>
      <c r="N1405" s="4" t="s">
        <v>41</v>
      </c>
      <c r="O1405" s="4" t="s">
        <v>5493</v>
      </c>
      <c r="P1405" s="4" t="s">
        <v>5494</v>
      </c>
      <c r="Q1405" s="4" t="s">
        <v>5495</v>
      </c>
      <c r="R1405" s="4">
        <v>94.9</v>
      </c>
      <c r="S1405" s="4">
        <v>0</v>
      </c>
      <c r="T1405" s="4">
        <v>0</v>
      </c>
      <c r="U1405" s="4">
        <v>0</v>
      </c>
      <c r="V1405" s="4">
        <v>5</v>
      </c>
      <c r="W1405" s="4">
        <v>13</v>
      </c>
      <c r="X1405" s="5">
        <v>19</v>
      </c>
      <c r="Z1405" s="3">
        <f t="shared" si="228"/>
        <v>4.0000000000000002E-4</v>
      </c>
      <c r="AA1405" s="4">
        <f t="shared" si="228"/>
        <v>4.0000000000000002E-4</v>
      </c>
      <c r="AB1405" s="4">
        <f t="shared" si="228"/>
        <v>4.0000000000000002E-4</v>
      </c>
      <c r="AC1405" s="4">
        <f t="shared" si="227"/>
        <v>2.667573696145125E-3</v>
      </c>
      <c r="AD1405" s="4">
        <f t="shared" si="227"/>
        <v>2.7546458974823402E-3</v>
      </c>
      <c r="AE1405" s="5">
        <f t="shared" si="227"/>
        <v>3.3869517371482474E-3</v>
      </c>
      <c r="AF1405"/>
      <c r="AG1405" s="3">
        <f t="shared" si="233"/>
        <v>4.0000000000000002E-4</v>
      </c>
      <c r="AH1405" s="5">
        <f t="shared" si="234"/>
        <v>2.9363904435919046E-3</v>
      </c>
      <c r="AI1405"/>
      <c r="AJ1405" s="3">
        <f t="shared" si="235"/>
        <v>7.8926572028963846E-3</v>
      </c>
      <c r="AK1405" s="4">
        <f t="shared" si="229"/>
        <v>7.8926572028963846E-3</v>
      </c>
      <c r="AL1405" s="4">
        <f t="shared" si="236"/>
        <v>7.8926572028963846E-3</v>
      </c>
      <c r="AM1405" s="4">
        <f t="shared" si="230"/>
        <v>7.3409761089797616</v>
      </c>
      <c r="AN1405" s="4">
        <f t="shared" si="231"/>
        <v>2.8759719069317424</v>
      </c>
      <c r="AO1405" s="4" t="str">
        <f t="shared" si="232"/>
        <v>K01940</v>
      </c>
      <c r="AP1405" s="16" t="str">
        <f t="shared" si="237"/>
        <v>#FF8000</v>
      </c>
    </row>
    <row r="1406" spans="1:42" x14ac:dyDescent="0.35">
      <c r="A1406" s="3" t="s">
        <v>5496</v>
      </c>
      <c r="B1406" s="4" t="s">
        <v>5497</v>
      </c>
      <c r="C1406" s="4" t="s">
        <v>5498</v>
      </c>
      <c r="D1406" s="23" t="s">
        <v>32</v>
      </c>
      <c r="E1406" s="4" t="s">
        <v>101</v>
      </c>
      <c r="F1406" s="4" t="s">
        <v>34</v>
      </c>
      <c r="G1406" s="4"/>
      <c r="H1406" s="4"/>
      <c r="I1406" s="4"/>
      <c r="J1406" s="4"/>
      <c r="K1406" s="4"/>
      <c r="L1406" s="4"/>
      <c r="M1406" s="4" t="s">
        <v>105</v>
      </c>
      <c r="N1406" s="4" t="s">
        <v>41</v>
      </c>
      <c r="O1406" s="4" t="s">
        <v>5499</v>
      </c>
      <c r="P1406" s="4" t="s">
        <v>5500</v>
      </c>
      <c r="Q1406" s="4" t="s">
        <v>5501</v>
      </c>
      <c r="R1406" s="4">
        <v>85.2</v>
      </c>
      <c r="S1406" s="4">
        <v>0</v>
      </c>
      <c r="T1406" s="4">
        <v>0</v>
      </c>
      <c r="U1406" s="4">
        <v>0</v>
      </c>
      <c r="V1406" s="4">
        <v>4</v>
      </c>
      <c r="W1406" s="4">
        <v>12</v>
      </c>
      <c r="X1406" s="5">
        <v>12</v>
      </c>
      <c r="Z1406" s="3">
        <f t="shared" si="228"/>
        <v>4.0000000000000002E-4</v>
      </c>
      <c r="AA1406" s="4">
        <f t="shared" si="228"/>
        <v>4.0000000000000002E-4</v>
      </c>
      <c r="AB1406" s="4">
        <f t="shared" si="228"/>
        <v>4.0000000000000002E-4</v>
      </c>
      <c r="AC1406" s="4">
        <f t="shared" si="227"/>
        <v>2.2140589569160998E-3</v>
      </c>
      <c r="AD1406" s="4">
        <f t="shared" si="227"/>
        <v>2.5735192899836988E-3</v>
      </c>
      <c r="AE1406" s="5">
        <f t="shared" si="227"/>
        <v>2.2864958339883666E-3</v>
      </c>
      <c r="AF1406"/>
      <c r="AG1406" s="3">
        <f t="shared" si="233"/>
        <v>4.0000000000000002E-4</v>
      </c>
      <c r="AH1406" s="5">
        <f t="shared" si="234"/>
        <v>2.3580246936293881E-3</v>
      </c>
      <c r="AI1406"/>
      <c r="AJ1406" s="3">
        <f t="shared" si="235"/>
        <v>3.1274622509085111E-3</v>
      </c>
      <c r="AK1406" s="4">
        <f t="shared" si="229"/>
        <v>3.1274622509085111E-3</v>
      </c>
      <c r="AL1406" s="4">
        <f t="shared" si="236"/>
        <v>3.1274622509085111E-3</v>
      </c>
      <c r="AM1406" s="4">
        <f t="shared" si="230"/>
        <v>5.8950617340734697</v>
      </c>
      <c r="AN1406" s="4">
        <f t="shared" si="231"/>
        <v>2.5595069214281598</v>
      </c>
      <c r="AO1406" s="4" t="str">
        <f t="shared" si="232"/>
        <v>K06042</v>
      </c>
      <c r="AP1406" s="16" t="str">
        <f t="shared" si="237"/>
        <v>#FF8000</v>
      </c>
    </row>
    <row r="1407" spans="1:42" x14ac:dyDescent="0.35">
      <c r="A1407" s="3" t="s">
        <v>5502</v>
      </c>
      <c r="B1407" s="4"/>
      <c r="C1407" s="4"/>
      <c r="D1407" s="23" t="s">
        <v>32</v>
      </c>
      <c r="E1407" s="4" t="s">
        <v>33</v>
      </c>
      <c r="F1407" s="4" t="s">
        <v>34</v>
      </c>
      <c r="G1407" s="4" t="s">
        <v>35</v>
      </c>
      <c r="H1407" s="4" t="s">
        <v>36</v>
      </c>
      <c r="I1407" s="4" t="s">
        <v>37</v>
      </c>
      <c r="J1407" s="4" t="s">
        <v>38</v>
      </c>
      <c r="K1407" s="4" t="s">
        <v>32</v>
      </c>
      <c r="L1407" s="4" t="s">
        <v>39</v>
      </c>
      <c r="M1407" s="4" t="s">
        <v>303</v>
      </c>
      <c r="N1407" s="4" t="s">
        <v>41</v>
      </c>
      <c r="O1407" s="4" t="s">
        <v>5503</v>
      </c>
      <c r="P1407" s="4" t="s">
        <v>5504</v>
      </c>
      <c r="Q1407" s="4" t="s">
        <v>5505</v>
      </c>
      <c r="R1407" s="4">
        <v>85.5</v>
      </c>
      <c r="S1407" s="4">
        <v>1</v>
      </c>
      <c r="T1407" s="4">
        <v>0</v>
      </c>
      <c r="U1407" s="4">
        <v>1</v>
      </c>
      <c r="V1407" s="4">
        <v>1</v>
      </c>
      <c r="W1407" s="4">
        <v>1</v>
      </c>
      <c r="X1407" s="5">
        <v>0</v>
      </c>
      <c r="Z1407" s="3">
        <f t="shared" si="228"/>
        <v>1.7641379310344828E-2</v>
      </c>
      <c r="AA1407" s="4">
        <f t="shared" si="228"/>
        <v>4.0000000000000002E-4</v>
      </c>
      <c r="AB1407" s="4">
        <f t="shared" si="228"/>
        <v>7.9187969924812019E-3</v>
      </c>
      <c r="AC1407" s="4">
        <f t="shared" si="227"/>
        <v>8.5351473922902499E-4</v>
      </c>
      <c r="AD1407" s="4">
        <f t="shared" si="227"/>
        <v>5.8112660749864162E-4</v>
      </c>
      <c r="AE1407" s="5">
        <f t="shared" si="227"/>
        <v>4.0000000000000002E-4</v>
      </c>
      <c r="AF1407"/>
      <c r="AG1407" s="3">
        <f t="shared" si="233"/>
        <v>8.6533921009420093E-3</v>
      </c>
      <c r="AH1407" s="5">
        <f t="shared" si="234"/>
        <v>6.1154711557588886E-4</v>
      </c>
      <c r="AI1407"/>
      <c r="AJ1407" s="3">
        <f t="shared" si="235"/>
        <v>0.24281370593311657</v>
      </c>
      <c r="AK1407" s="4">
        <f t="shared" si="229"/>
        <v>0.24281370593311657</v>
      </c>
      <c r="AL1407" s="4">
        <f t="shared" si="236"/>
        <v>1</v>
      </c>
      <c r="AM1407" s="4">
        <f t="shared" si="230"/>
        <v>7.0671374698173653E-2</v>
      </c>
      <c r="AN1407" s="4">
        <f t="shared" si="231"/>
        <v>0</v>
      </c>
      <c r="AO1407" s="4">
        <f t="shared" si="232"/>
        <v>0</v>
      </c>
      <c r="AP1407" s="16" t="str">
        <f t="shared" si="237"/>
        <v>#00FF00</v>
      </c>
    </row>
    <row r="1408" spans="1:42" x14ac:dyDescent="0.35">
      <c r="A1408" s="3" t="s">
        <v>5506</v>
      </c>
      <c r="B1408" s="4" t="s">
        <v>5507</v>
      </c>
      <c r="C1408" s="4"/>
      <c r="D1408" s="23" t="s">
        <v>32</v>
      </c>
      <c r="E1408" s="4" t="s">
        <v>33</v>
      </c>
      <c r="F1408" s="4" t="s">
        <v>34</v>
      </c>
      <c r="G1408" s="4" t="s">
        <v>35</v>
      </c>
      <c r="H1408" s="4" t="s">
        <v>36</v>
      </c>
      <c r="I1408" s="4" t="s">
        <v>37</v>
      </c>
      <c r="J1408" s="4" t="s">
        <v>38</v>
      </c>
      <c r="K1408" s="4" t="s">
        <v>32</v>
      </c>
      <c r="L1408" s="4" t="s">
        <v>39</v>
      </c>
      <c r="M1408" s="4" t="s">
        <v>169</v>
      </c>
      <c r="N1408" s="4" t="s">
        <v>41</v>
      </c>
      <c r="O1408" s="4" t="s">
        <v>3884</v>
      </c>
      <c r="P1408" s="4" t="s">
        <v>3885</v>
      </c>
      <c r="Q1408" s="4" t="s">
        <v>5508</v>
      </c>
      <c r="R1408" s="4">
        <v>91.8</v>
      </c>
      <c r="S1408" s="4">
        <v>0</v>
      </c>
      <c r="T1408" s="4">
        <v>0</v>
      </c>
      <c r="U1408" s="4">
        <v>0</v>
      </c>
      <c r="V1408" s="4">
        <v>2</v>
      </c>
      <c r="W1408" s="4">
        <v>3</v>
      </c>
      <c r="X1408" s="5">
        <v>3</v>
      </c>
      <c r="Z1408" s="3">
        <f t="shared" si="228"/>
        <v>4.0000000000000002E-4</v>
      </c>
      <c r="AA1408" s="4">
        <f t="shared" si="228"/>
        <v>4.0000000000000002E-4</v>
      </c>
      <c r="AB1408" s="4">
        <f t="shared" si="228"/>
        <v>4.0000000000000002E-4</v>
      </c>
      <c r="AC1408" s="4">
        <f t="shared" si="228"/>
        <v>1.30702947845805E-3</v>
      </c>
      <c r="AD1408" s="4">
        <f t="shared" si="228"/>
        <v>9.4337982249592472E-4</v>
      </c>
      <c r="AE1408" s="5">
        <f t="shared" si="228"/>
        <v>8.7162395849709167E-4</v>
      </c>
      <c r="AF1408"/>
      <c r="AG1408" s="3">
        <f t="shared" si="233"/>
        <v>4.0000000000000002E-4</v>
      </c>
      <c r="AH1408" s="5">
        <f t="shared" si="234"/>
        <v>1.0406777531503555E-3</v>
      </c>
      <c r="AI1408"/>
      <c r="AJ1408" s="3">
        <f t="shared" si="235"/>
        <v>4.1517577557556237E-2</v>
      </c>
      <c r="AK1408" s="4">
        <f t="shared" si="229"/>
        <v>4.1517577557556237E-2</v>
      </c>
      <c r="AL1408" s="4">
        <f t="shared" si="236"/>
        <v>4.1517577557556237E-2</v>
      </c>
      <c r="AM1408" s="4">
        <f t="shared" si="230"/>
        <v>2.6016943828758885</v>
      </c>
      <c r="AN1408" s="4">
        <f t="shared" si="231"/>
        <v>1.379451500793216</v>
      </c>
      <c r="AO1408" s="4" t="str">
        <f t="shared" si="232"/>
        <v>K02908</v>
      </c>
      <c r="AP1408" s="16" t="str">
        <f t="shared" si="237"/>
        <v>#FFFF00</v>
      </c>
    </row>
    <row r="1409" spans="1:42" x14ac:dyDescent="0.35">
      <c r="A1409" s="3" t="s">
        <v>5509</v>
      </c>
      <c r="B1409" s="4" t="s">
        <v>5510</v>
      </c>
      <c r="C1409" s="4" t="s">
        <v>5511</v>
      </c>
      <c r="D1409" s="23" t="s">
        <v>32</v>
      </c>
      <c r="E1409" s="4" t="s">
        <v>33</v>
      </c>
      <c r="F1409" s="4" t="s">
        <v>34</v>
      </c>
      <c r="G1409" s="4" t="s">
        <v>35</v>
      </c>
      <c r="H1409" s="4" t="s">
        <v>36</v>
      </c>
      <c r="I1409" s="4" t="s">
        <v>37</v>
      </c>
      <c r="J1409" s="4" t="s">
        <v>38</v>
      </c>
      <c r="K1409" s="4" t="s">
        <v>32</v>
      </c>
      <c r="L1409" s="4" t="s">
        <v>39</v>
      </c>
      <c r="M1409" s="4" t="s">
        <v>385</v>
      </c>
      <c r="N1409" s="4" t="s">
        <v>41</v>
      </c>
      <c r="O1409" s="4" t="s">
        <v>5512</v>
      </c>
      <c r="P1409" s="4" t="s">
        <v>5513</v>
      </c>
      <c r="Q1409" s="4" t="s">
        <v>5514</v>
      </c>
      <c r="R1409" s="4">
        <v>86.9</v>
      </c>
      <c r="S1409" s="4">
        <v>0</v>
      </c>
      <c r="T1409" s="4">
        <v>0</v>
      </c>
      <c r="U1409" s="4">
        <v>0</v>
      </c>
      <c r="V1409" s="4">
        <v>1</v>
      </c>
      <c r="W1409" s="4">
        <v>1</v>
      </c>
      <c r="X1409" s="5">
        <v>2</v>
      </c>
      <c r="Z1409" s="3">
        <f t="shared" ref="Z1409:AE1451" si="238">(S1409/S$1487)+0.0004</f>
        <v>4.0000000000000002E-4</v>
      </c>
      <c r="AA1409" s="4">
        <f t="shared" si="238"/>
        <v>4.0000000000000002E-4</v>
      </c>
      <c r="AB1409" s="4">
        <f t="shared" si="238"/>
        <v>4.0000000000000002E-4</v>
      </c>
      <c r="AC1409" s="4">
        <f t="shared" si="238"/>
        <v>8.5351473922902499E-4</v>
      </c>
      <c r="AD1409" s="4">
        <f t="shared" si="238"/>
        <v>5.8112660749864162E-4</v>
      </c>
      <c r="AE1409" s="5">
        <f t="shared" si="238"/>
        <v>7.1441597233139447E-4</v>
      </c>
      <c r="AF1409"/>
      <c r="AG1409" s="3">
        <f t="shared" si="233"/>
        <v>4.0000000000000002E-4</v>
      </c>
      <c r="AH1409" s="5">
        <f t="shared" si="234"/>
        <v>7.1635243968635369E-4</v>
      </c>
      <c r="AI1409"/>
      <c r="AJ1409" s="3">
        <f t="shared" si="235"/>
        <v>5.6595423698314828E-2</v>
      </c>
      <c r="AK1409" s="4">
        <f t="shared" si="229"/>
        <v>5.6595423698314828E-2</v>
      </c>
      <c r="AL1409" s="4">
        <f t="shared" si="236"/>
        <v>1</v>
      </c>
      <c r="AM1409" s="4">
        <f t="shared" si="230"/>
        <v>1.7908810992158841</v>
      </c>
      <c r="AN1409" s="4">
        <f t="shared" si="231"/>
        <v>0</v>
      </c>
      <c r="AO1409" s="4" t="str">
        <f t="shared" si="232"/>
        <v>K03574</v>
      </c>
      <c r="AP1409" s="16" t="str">
        <f t="shared" si="237"/>
        <v>#00FF00</v>
      </c>
    </row>
    <row r="1410" spans="1:42" x14ac:dyDescent="0.35">
      <c r="A1410" s="3" t="s">
        <v>5515</v>
      </c>
      <c r="B1410" s="4"/>
      <c r="C1410" s="4"/>
      <c r="D1410" s="23" t="s">
        <v>32</v>
      </c>
      <c r="E1410" s="4" t="s">
        <v>33</v>
      </c>
      <c r="F1410" s="4" t="s">
        <v>34</v>
      </c>
      <c r="G1410" s="4" t="s">
        <v>35</v>
      </c>
      <c r="H1410" s="4" t="s">
        <v>36</v>
      </c>
      <c r="I1410" s="4" t="s">
        <v>37</v>
      </c>
      <c r="J1410" s="4" t="s">
        <v>38</v>
      </c>
      <c r="K1410" s="4" t="s">
        <v>32</v>
      </c>
      <c r="L1410" s="4" t="s">
        <v>39</v>
      </c>
      <c r="M1410" s="4" t="s">
        <v>482</v>
      </c>
      <c r="N1410" s="4" t="s">
        <v>41</v>
      </c>
      <c r="O1410" s="4" t="s">
        <v>50</v>
      </c>
      <c r="P1410" s="4" t="s">
        <v>50</v>
      </c>
      <c r="Q1410" s="4" t="s">
        <v>51</v>
      </c>
      <c r="R1410" s="4">
        <v>67.599999999999994</v>
      </c>
      <c r="S1410" s="4">
        <v>0</v>
      </c>
      <c r="T1410" s="4">
        <v>0</v>
      </c>
      <c r="U1410" s="4">
        <v>0</v>
      </c>
      <c r="V1410" s="4">
        <v>0</v>
      </c>
      <c r="W1410" s="4">
        <v>0</v>
      </c>
      <c r="X1410" s="5">
        <v>1</v>
      </c>
      <c r="Z1410" s="3">
        <f t="shared" si="238"/>
        <v>4.0000000000000002E-4</v>
      </c>
      <c r="AA1410" s="4">
        <f t="shared" si="238"/>
        <v>4.0000000000000002E-4</v>
      </c>
      <c r="AB1410" s="4">
        <f t="shared" si="238"/>
        <v>4.0000000000000002E-4</v>
      </c>
      <c r="AC1410" s="4">
        <f t="shared" si="238"/>
        <v>4.0000000000000002E-4</v>
      </c>
      <c r="AD1410" s="4">
        <f t="shared" si="238"/>
        <v>4.0000000000000002E-4</v>
      </c>
      <c r="AE1410" s="5">
        <f t="shared" si="238"/>
        <v>5.5720798616569727E-4</v>
      </c>
      <c r="AF1410"/>
      <c r="AG1410" s="3">
        <f t="shared" si="233"/>
        <v>4.0000000000000002E-4</v>
      </c>
      <c r="AH1410" s="5">
        <f t="shared" si="234"/>
        <v>4.5240266205523244E-4</v>
      </c>
      <c r="AI1410"/>
      <c r="AJ1410" s="3">
        <f t="shared" si="235"/>
        <v>0.42264973081037416</v>
      </c>
      <c r="AK1410" s="4">
        <f t="shared" ref="AK1410:AK1473" si="239">IFERROR(AJ1410,1)</f>
        <v>0.42264973081037416</v>
      </c>
      <c r="AL1410" s="4">
        <f t="shared" si="236"/>
        <v>1</v>
      </c>
      <c r="AM1410" s="4">
        <f t="shared" ref="AM1410:AM1473" si="240">AH1410/AG1410</f>
        <v>1.1310066551380811</v>
      </c>
      <c r="AN1410" s="4">
        <f t="shared" ref="AN1410:AN1473" si="241">IF(AL1410=1,LOG(AL1410,2),LOG(AM1410,2))</f>
        <v>0</v>
      </c>
      <c r="AO1410" s="4">
        <f t="shared" ref="AO1410:AO1473" si="242">B1410</f>
        <v>0</v>
      </c>
      <c r="AP1410" s="16" t="str">
        <f t="shared" si="237"/>
        <v>#00FF00</v>
      </c>
    </row>
    <row r="1411" spans="1:42" x14ac:dyDescent="0.35">
      <c r="A1411" s="3" t="s">
        <v>5516</v>
      </c>
      <c r="B1411" s="4"/>
      <c r="C1411" s="4"/>
      <c r="D1411" s="23" t="s">
        <v>32</v>
      </c>
      <c r="E1411" s="4" t="s">
        <v>33</v>
      </c>
      <c r="F1411" s="4" t="s">
        <v>34</v>
      </c>
      <c r="G1411" s="4" t="s">
        <v>35</v>
      </c>
      <c r="H1411" s="4" t="s">
        <v>36</v>
      </c>
      <c r="I1411" s="4" t="s">
        <v>37</v>
      </c>
      <c r="J1411" s="4" t="s">
        <v>38</v>
      </c>
      <c r="K1411" s="4" t="s">
        <v>32</v>
      </c>
      <c r="L1411" s="4" t="s">
        <v>39</v>
      </c>
      <c r="M1411" s="4" t="s">
        <v>56</v>
      </c>
      <c r="N1411" s="4" t="s">
        <v>41</v>
      </c>
      <c r="O1411" s="4" t="s">
        <v>5517</v>
      </c>
      <c r="P1411" s="4" t="s">
        <v>5518</v>
      </c>
      <c r="Q1411" s="4" t="s">
        <v>51</v>
      </c>
      <c r="R1411" s="4">
        <v>74.900000000000006</v>
      </c>
      <c r="S1411" s="4">
        <v>0</v>
      </c>
      <c r="T1411" s="4">
        <v>0</v>
      </c>
      <c r="U1411" s="4">
        <v>0</v>
      </c>
      <c r="V1411" s="4">
        <v>5</v>
      </c>
      <c r="W1411" s="4">
        <v>6</v>
      </c>
      <c r="X1411" s="5">
        <v>10</v>
      </c>
      <c r="Z1411" s="3">
        <f t="shared" si="238"/>
        <v>4.0000000000000002E-4</v>
      </c>
      <c r="AA1411" s="4">
        <f t="shared" si="238"/>
        <v>4.0000000000000002E-4</v>
      </c>
      <c r="AB1411" s="4">
        <f t="shared" si="238"/>
        <v>4.0000000000000002E-4</v>
      </c>
      <c r="AC1411" s="4">
        <f t="shared" si="238"/>
        <v>2.667573696145125E-3</v>
      </c>
      <c r="AD1411" s="4">
        <f t="shared" si="238"/>
        <v>1.4867596449918493E-3</v>
      </c>
      <c r="AE1411" s="5">
        <f t="shared" si="238"/>
        <v>1.9720798616569722E-3</v>
      </c>
      <c r="AF1411"/>
      <c r="AG1411" s="3">
        <f t="shared" ref="AG1411:AG1474" si="243">AVERAGE(Z1411:AB1411)</f>
        <v>4.0000000000000002E-4</v>
      </c>
      <c r="AH1411" s="5">
        <f t="shared" ref="AH1411:AH1474" si="244">AVERAGE(AC1411:AE1411)</f>
        <v>2.0421377342646489E-3</v>
      </c>
      <c r="AI1411"/>
      <c r="AJ1411" s="3">
        <f t="shared" ref="AJ1411:AJ1474" si="245">TTEST(Z1411:AB1411,AC1411:AE1411,2,1)</f>
        <v>4.089138957783732E-2</v>
      </c>
      <c r="AK1411" s="4">
        <f t="shared" si="239"/>
        <v>4.089138957783732E-2</v>
      </c>
      <c r="AL1411" s="4">
        <f t="shared" ref="AL1411:AL1474" si="246">IF(AK1411&gt;0.05,1,AK1411)</f>
        <v>4.089138957783732E-2</v>
      </c>
      <c r="AM1411" s="4">
        <f t="shared" si="240"/>
        <v>5.1053443356616217</v>
      </c>
      <c r="AN1411" s="4">
        <f t="shared" si="241"/>
        <v>2.352008268566034</v>
      </c>
      <c r="AO1411" s="4">
        <f t="shared" si="242"/>
        <v>0</v>
      </c>
      <c r="AP1411" s="16" t="str">
        <f t="shared" ref="AP1411:AP1474" si="247">IF(AN1411&lt;=$AT$2,$AV$2,IF(AND(AN1411&gt;$AS$3,AN1411&lt;=$AT$3),$AV$3,IF(AND(AN1411&gt;$AS$4,AN1411&lt;=$AT$4),$AV$4,IF(AND(AN1411&gt;$AS$5,AN1411&lt;=$AT$5),$AV$5,IF(AND(AN1411&gt;$AS$6,AN1411&lt;=$AT$6),$AV$6,IF(AND(AN1411&gt;$AS$7,AN1411&lt;=$AT$7),$AV$7,IF(AN1411&gt;$AS$8,$AV$8)))))))</f>
        <v>#FF8000</v>
      </c>
    </row>
    <row r="1412" spans="1:42" x14ac:dyDescent="0.35">
      <c r="A1412" s="3" t="s">
        <v>5519</v>
      </c>
      <c r="B1412" s="4"/>
      <c r="C1412" s="4"/>
      <c r="D1412" s="23" t="s">
        <v>32</v>
      </c>
      <c r="E1412" s="4" t="s">
        <v>101</v>
      </c>
      <c r="F1412" s="4" t="s">
        <v>34</v>
      </c>
      <c r="G1412" s="4"/>
      <c r="H1412" s="4"/>
      <c r="I1412" s="4"/>
      <c r="J1412" s="4"/>
      <c r="K1412" s="4"/>
      <c r="L1412" s="4"/>
      <c r="M1412" s="4" t="s">
        <v>228</v>
      </c>
      <c r="N1412" s="4" t="s">
        <v>41</v>
      </c>
      <c r="O1412" s="4" t="s">
        <v>50</v>
      </c>
      <c r="P1412" s="4" t="s">
        <v>50</v>
      </c>
      <c r="Q1412" s="4" t="s">
        <v>51</v>
      </c>
      <c r="R1412" s="4">
        <v>90.1</v>
      </c>
      <c r="S1412" s="4">
        <v>0</v>
      </c>
      <c r="T1412" s="4">
        <v>0</v>
      </c>
      <c r="U1412" s="4">
        <v>0</v>
      </c>
      <c r="V1412" s="4">
        <v>0</v>
      </c>
      <c r="W1412" s="4">
        <v>0</v>
      </c>
      <c r="X1412" s="5">
        <v>0</v>
      </c>
      <c r="Z1412" s="3">
        <f t="shared" si="238"/>
        <v>4.0000000000000002E-4</v>
      </c>
      <c r="AA1412" s="4">
        <f t="shared" si="238"/>
        <v>4.0000000000000002E-4</v>
      </c>
      <c r="AB1412" s="4">
        <f t="shared" si="238"/>
        <v>4.0000000000000002E-4</v>
      </c>
      <c r="AC1412" s="4">
        <f t="shared" si="238"/>
        <v>4.0000000000000002E-4</v>
      </c>
      <c r="AD1412" s="4">
        <f t="shared" si="238"/>
        <v>4.0000000000000002E-4</v>
      </c>
      <c r="AE1412" s="5">
        <f t="shared" si="238"/>
        <v>4.0000000000000002E-4</v>
      </c>
      <c r="AF1412"/>
      <c r="AG1412" s="3">
        <f t="shared" si="243"/>
        <v>4.0000000000000002E-4</v>
      </c>
      <c r="AH1412" s="5">
        <f t="shared" si="244"/>
        <v>4.0000000000000002E-4</v>
      </c>
      <c r="AI1412"/>
      <c r="AJ1412" s="3" t="e">
        <f t="shared" si="245"/>
        <v>#DIV/0!</v>
      </c>
      <c r="AK1412" s="4">
        <f t="shared" si="239"/>
        <v>1</v>
      </c>
      <c r="AL1412" s="4">
        <f t="shared" si="246"/>
        <v>1</v>
      </c>
      <c r="AM1412" s="4">
        <f t="shared" si="240"/>
        <v>1</v>
      </c>
      <c r="AN1412" s="4">
        <f t="shared" si="241"/>
        <v>0</v>
      </c>
      <c r="AO1412" s="4">
        <f t="shared" si="242"/>
        <v>0</v>
      </c>
      <c r="AP1412" s="16" t="str">
        <f t="shared" si="247"/>
        <v>#00FF00</v>
      </c>
    </row>
    <row r="1413" spans="1:42" x14ac:dyDescent="0.35">
      <c r="A1413" s="3" t="s">
        <v>5520</v>
      </c>
      <c r="B1413" s="4" t="s">
        <v>3037</v>
      </c>
      <c r="C1413" s="4"/>
      <c r="D1413" s="23" t="s">
        <v>32</v>
      </c>
      <c r="E1413" s="4" t="s">
        <v>33</v>
      </c>
      <c r="F1413" s="4" t="s">
        <v>34</v>
      </c>
      <c r="G1413" s="4" t="s">
        <v>35</v>
      </c>
      <c r="H1413" s="4" t="s">
        <v>36</v>
      </c>
      <c r="I1413" s="4" t="s">
        <v>37</v>
      </c>
      <c r="J1413" s="4" t="s">
        <v>38</v>
      </c>
      <c r="K1413" s="4" t="s">
        <v>32</v>
      </c>
      <c r="L1413" s="4" t="s">
        <v>39</v>
      </c>
      <c r="M1413" s="4" t="s">
        <v>2477</v>
      </c>
      <c r="N1413" s="4" t="s">
        <v>41</v>
      </c>
      <c r="O1413" s="4" t="s">
        <v>3038</v>
      </c>
      <c r="P1413" s="4" t="s">
        <v>3039</v>
      </c>
      <c r="Q1413" s="4" t="s">
        <v>5521</v>
      </c>
      <c r="R1413" s="4">
        <v>79.599999999999994</v>
      </c>
      <c r="S1413" s="4">
        <v>0</v>
      </c>
      <c r="T1413" s="4">
        <v>0</v>
      </c>
      <c r="U1413" s="4">
        <v>0</v>
      </c>
      <c r="V1413" s="4">
        <v>0</v>
      </c>
      <c r="W1413" s="4">
        <v>3</v>
      </c>
      <c r="X1413" s="5">
        <v>2</v>
      </c>
      <c r="Z1413" s="3">
        <f t="shared" si="238"/>
        <v>4.0000000000000002E-4</v>
      </c>
      <c r="AA1413" s="4">
        <f t="shared" si="238"/>
        <v>4.0000000000000002E-4</v>
      </c>
      <c r="AB1413" s="4">
        <f t="shared" si="238"/>
        <v>4.0000000000000002E-4</v>
      </c>
      <c r="AC1413" s="4">
        <f t="shared" si="238"/>
        <v>4.0000000000000002E-4</v>
      </c>
      <c r="AD1413" s="4">
        <f t="shared" si="238"/>
        <v>9.4337982249592472E-4</v>
      </c>
      <c r="AE1413" s="5">
        <f t="shared" si="238"/>
        <v>7.1441597233139447E-4</v>
      </c>
      <c r="AF1413"/>
      <c r="AG1413" s="3">
        <f t="shared" si="243"/>
        <v>4.0000000000000002E-4</v>
      </c>
      <c r="AH1413" s="5">
        <f t="shared" si="244"/>
        <v>6.8593193160910646E-4</v>
      </c>
      <c r="AI1413"/>
      <c r="AJ1413" s="3">
        <f t="shared" si="245"/>
        <v>0.2111224808231208</v>
      </c>
      <c r="AK1413" s="4">
        <f t="shared" si="239"/>
        <v>0.2111224808231208</v>
      </c>
      <c r="AL1413" s="4">
        <f t="shared" si="246"/>
        <v>1</v>
      </c>
      <c r="AM1413" s="4">
        <f t="shared" si="240"/>
        <v>1.7148298290227662</v>
      </c>
      <c r="AN1413" s="4">
        <f t="shared" si="241"/>
        <v>0</v>
      </c>
      <c r="AO1413" s="4" t="str">
        <f t="shared" si="242"/>
        <v>K02040</v>
      </c>
      <c r="AP1413" s="16" t="str">
        <f t="shared" si="247"/>
        <v>#00FF00</v>
      </c>
    </row>
    <row r="1414" spans="1:42" x14ac:dyDescent="0.35">
      <c r="A1414" s="3" t="s">
        <v>5522</v>
      </c>
      <c r="B1414" s="4"/>
      <c r="C1414" s="4"/>
      <c r="D1414" s="23" t="s">
        <v>32</v>
      </c>
      <c r="E1414" s="4" t="s">
        <v>33</v>
      </c>
      <c r="F1414" s="4" t="s">
        <v>34</v>
      </c>
      <c r="G1414" s="4" t="s">
        <v>35</v>
      </c>
      <c r="H1414" s="4" t="s">
        <v>36</v>
      </c>
      <c r="I1414" s="4" t="s">
        <v>37</v>
      </c>
      <c r="J1414" s="4" t="s">
        <v>38</v>
      </c>
      <c r="K1414" s="4" t="s">
        <v>32</v>
      </c>
      <c r="L1414" s="4" t="s">
        <v>39</v>
      </c>
      <c r="M1414" s="4" t="s">
        <v>586</v>
      </c>
      <c r="N1414" s="4" t="s">
        <v>41</v>
      </c>
      <c r="O1414" s="4" t="s">
        <v>50</v>
      </c>
      <c r="P1414" s="4" t="s">
        <v>50</v>
      </c>
      <c r="Q1414" s="4" t="s">
        <v>5038</v>
      </c>
      <c r="R1414" s="4">
        <v>55.4</v>
      </c>
      <c r="S1414" s="4">
        <v>0</v>
      </c>
      <c r="T1414" s="4">
        <v>0</v>
      </c>
      <c r="U1414" s="4">
        <v>0</v>
      </c>
      <c r="V1414" s="4">
        <v>1</v>
      </c>
      <c r="W1414" s="4">
        <v>1</v>
      </c>
      <c r="X1414" s="5">
        <v>1</v>
      </c>
      <c r="Z1414" s="3">
        <f t="shared" si="238"/>
        <v>4.0000000000000002E-4</v>
      </c>
      <c r="AA1414" s="4">
        <f t="shared" si="238"/>
        <v>4.0000000000000002E-4</v>
      </c>
      <c r="AB1414" s="4">
        <f t="shared" si="238"/>
        <v>4.0000000000000002E-4</v>
      </c>
      <c r="AC1414" s="4">
        <f t="shared" si="238"/>
        <v>8.5351473922902499E-4</v>
      </c>
      <c r="AD1414" s="4">
        <f t="shared" si="238"/>
        <v>5.8112660749864162E-4</v>
      </c>
      <c r="AE1414" s="5">
        <f t="shared" si="238"/>
        <v>5.5720798616569727E-4</v>
      </c>
      <c r="AF1414"/>
      <c r="AG1414" s="3">
        <f t="shared" si="243"/>
        <v>4.0000000000000002E-4</v>
      </c>
      <c r="AH1414" s="5">
        <f t="shared" si="244"/>
        <v>6.6394977763112133E-4</v>
      </c>
      <c r="AI1414"/>
      <c r="AJ1414" s="3">
        <f t="shared" si="245"/>
        <v>0.1088688786831371</v>
      </c>
      <c r="AK1414" s="4">
        <f t="shared" si="239"/>
        <v>0.1088688786831371</v>
      </c>
      <c r="AL1414" s="4">
        <f t="shared" si="246"/>
        <v>1</v>
      </c>
      <c r="AM1414" s="4">
        <f t="shared" si="240"/>
        <v>1.6598744440778033</v>
      </c>
      <c r="AN1414" s="4">
        <f t="shared" si="241"/>
        <v>0</v>
      </c>
      <c r="AO1414" s="4">
        <f t="shared" si="242"/>
        <v>0</v>
      </c>
      <c r="AP1414" s="16" t="str">
        <f t="shared" si="247"/>
        <v>#00FF00</v>
      </c>
    </row>
    <row r="1415" spans="1:42" x14ac:dyDescent="0.35">
      <c r="A1415" s="3" t="s">
        <v>5523</v>
      </c>
      <c r="B1415" s="4" t="s">
        <v>5524</v>
      </c>
      <c r="C1415" s="4" t="s">
        <v>5525</v>
      </c>
      <c r="D1415" s="23" t="s">
        <v>32</v>
      </c>
      <c r="E1415" s="4" t="s">
        <v>33</v>
      </c>
      <c r="F1415" s="4" t="s">
        <v>34</v>
      </c>
      <c r="G1415" s="4" t="s">
        <v>35</v>
      </c>
      <c r="H1415" s="4" t="s">
        <v>1135</v>
      </c>
      <c r="I1415" s="4" t="s">
        <v>1135</v>
      </c>
      <c r="J1415" s="4" t="s">
        <v>1135</v>
      </c>
      <c r="K1415" s="4" t="s">
        <v>1135</v>
      </c>
      <c r="L1415" s="4" t="s">
        <v>1135</v>
      </c>
      <c r="M1415" s="4" t="s">
        <v>64</v>
      </c>
      <c r="N1415" s="4" t="s">
        <v>41</v>
      </c>
      <c r="O1415" s="4" t="s">
        <v>3547</v>
      </c>
      <c r="P1415" s="4" t="s">
        <v>3548</v>
      </c>
      <c r="Q1415" s="4" t="s">
        <v>5526</v>
      </c>
      <c r="R1415" s="4">
        <v>88.3</v>
      </c>
      <c r="S1415" s="4">
        <v>0</v>
      </c>
      <c r="T1415" s="4">
        <v>0</v>
      </c>
      <c r="U1415" s="4">
        <v>1</v>
      </c>
      <c r="V1415" s="4">
        <v>0</v>
      </c>
      <c r="W1415" s="4">
        <v>2</v>
      </c>
      <c r="X1415" s="5">
        <v>3</v>
      </c>
      <c r="Z1415" s="3">
        <f t="shared" si="238"/>
        <v>4.0000000000000002E-4</v>
      </c>
      <c r="AA1415" s="4">
        <f t="shared" si="238"/>
        <v>4.0000000000000002E-4</v>
      </c>
      <c r="AB1415" s="4">
        <f t="shared" si="238"/>
        <v>7.9187969924812019E-3</v>
      </c>
      <c r="AC1415" s="4">
        <f t="shared" si="238"/>
        <v>4.0000000000000002E-4</v>
      </c>
      <c r="AD1415" s="4">
        <f t="shared" si="238"/>
        <v>7.6225321499728306E-4</v>
      </c>
      <c r="AE1415" s="5">
        <f t="shared" si="238"/>
        <v>8.7162395849709167E-4</v>
      </c>
      <c r="AF1415"/>
      <c r="AG1415" s="3">
        <f t="shared" si="243"/>
        <v>2.9062656641604006E-3</v>
      </c>
      <c r="AH1415" s="5">
        <f t="shared" si="244"/>
        <v>6.7795905783145816E-4</v>
      </c>
      <c r="AI1415"/>
      <c r="AJ1415" s="3">
        <f t="shared" si="245"/>
        <v>0.45305001831553859</v>
      </c>
      <c r="AK1415" s="4">
        <f t="shared" si="239"/>
        <v>0.45305001831553859</v>
      </c>
      <c r="AL1415" s="4">
        <f t="shared" si="246"/>
        <v>1</v>
      </c>
      <c r="AM1415" s="4">
        <f t="shared" si="240"/>
        <v>0.23327497764293881</v>
      </c>
      <c r="AN1415" s="4">
        <f t="shared" si="241"/>
        <v>0</v>
      </c>
      <c r="AO1415" s="4" t="str">
        <f t="shared" si="242"/>
        <v>K01537</v>
      </c>
      <c r="AP1415" s="16" t="str">
        <f t="shared" si="247"/>
        <v>#00FF00</v>
      </c>
    </row>
    <row r="1416" spans="1:42" x14ac:dyDescent="0.35">
      <c r="A1416" s="3" t="s">
        <v>5527</v>
      </c>
      <c r="B1416" s="4" t="s">
        <v>5528</v>
      </c>
      <c r="C1416" s="4"/>
      <c r="D1416" s="23" t="s">
        <v>32</v>
      </c>
      <c r="E1416" s="4" t="s">
        <v>33</v>
      </c>
      <c r="F1416" s="4" t="s">
        <v>34</v>
      </c>
      <c r="G1416" s="4" t="s">
        <v>35</v>
      </c>
      <c r="H1416" s="4" t="s">
        <v>36</v>
      </c>
      <c r="I1416" s="4" t="s">
        <v>37</v>
      </c>
      <c r="J1416" s="4" t="s">
        <v>38</v>
      </c>
      <c r="K1416" s="4" t="s">
        <v>32</v>
      </c>
      <c r="L1416" s="4" t="s">
        <v>39</v>
      </c>
      <c r="M1416" s="4" t="s">
        <v>392</v>
      </c>
      <c r="N1416" s="4" t="s">
        <v>41</v>
      </c>
      <c r="O1416" s="4" t="s">
        <v>5529</v>
      </c>
      <c r="P1416" s="4" t="s">
        <v>5530</v>
      </c>
      <c r="Q1416" s="4" t="s">
        <v>5531</v>
      </c>
      <c r="R1416" s="4">
        <v>93.3</v>
      </c>
      <c r="S1416" s="4">
        <v>0</v>
      </c>
      <c r="T1416" s="4">
        <v>0</v>
      </c>
      <c r="U1416" s="4">
        <v>0</v>
      </c>
      <c r="V1416" s="4">
        <v>8</v>
      </c>
      <c r="W1416" s="4">
        <v>13</v>
      </c>
      <c r="X1416" s="5">
        <v>14</v>
      </c>
      <c r="Z1416" s="3">
        <f t="shared" si="238"/>
        <v>4.0000000000000002E-4</v>
      </c>
      <c r="AA1416" s="4">
        <f t="shared" si="238"/>
        <v>4.0000000000000002E-4</v>
      </c>
      <c r="AB1416" s="4">
        <f t="shared" si="238"/>
        <v>4.0000000000000002E-4</v>
      </c>
      <c r="AC1416" s="4">
        <f t="shared" si="238"/>
        <v>4.0281179138321995E-3</v>
      </c>
      <c r="AD1416" s="4">
        <f t="shared" si="238"/>
        <v>2.7546458974823402E-3</v>
      </c>
      <c r="AE1416" s="5">
        <f t="shared" si="238"/>
        <v>2.6009118063197614E-3</v>
      </c>
      <c r="AF1416"/>
      <c r="AG1416" s="3">
        <f t="shared" si="243"/>
        <v>4.0000000000000002E-4</v>
      </c>
      <c r="AH1416" s="5">
        <f t="shared" si="244"/>
        <v>3.1278918725447667E-3</v>
      </c>
      <c r="AI1416"/>
      <c r="AJ1416" s="3">
        <f t="shared" si="245"/>
        <v>2.6406912682316933E-2</v>
      </c>
      <c r="AK1416" s="4">
        <f t="shared" si="239"/>
        <v>2.6406912682316933E-2</v>
      </c>
      <c r="AL1416" s="4">
        <f t="shared" si="246"/>
        <v>2.6406912682316933E-2</v>
      </c>
      <c r="AM1416" s="4">
        <f t="shared" si="240"/>
        <v>7.8197296813619168</v>
      </c>
      <c r="AN1416" s="4">
        <f t="shared" si="241"/>
        <v>2.967118736164438</v>
      </c>
      <c r="AO1416" s="4" t="str">
        <f t="shared" si="242"/>
        <v>K11600</v>
      </c>
      <c r="AP1416" s="16" t="str">
        <f t="shared" si="247"/>
        <v>#FF8000</v>
      </c>
    </row>
    <row r="1417" spans="1:42" x14ac:dyDescent="0.35">
      <c r="A1417" s="3" t="s">
        <v>5532</v>
      </c>
      <c r="B1417" s="4" t="s">
        <v>5533</v>
      </c>
      <c r="C1417" s="4" t="s">
        <v>5534</v>
      </c>
      <c r="D1417" s="23" t="s">
        <v>32</v>
      </c>
      <c r="E1417" s="4" t="s">
        <v>33</v>
      </c>
      <c r="F1417" s="4" t="s">
        <v>34</v>
      </c>
      <c r="G1417" s="4" t="s">
        <v>35</v>
      </c>
      <c r="H1417" s="4" t="s">
        <v>36</v>
      </c>
      <c r="I1417" s="4" t="s">
        <v>37</v>
      </c>
      <c r="J1417" s="4" t="s">
        <v>38</v>
      </c>
      <c r="K1417" s="4" t="s">
        <v>32</v>
      </c>
      <c r="L1417" s="4" t="s">
        <v>39</v>
      </c>
      <c r="M1417" s="4" t="s">
        <v>169</v>
      </c>
      <c r="N1417" s="4" t="s">
        <v>41</v>
      </c>
      <c r="O1417" s="4" t="s">
        <v>5535</v>
      </c>
      <c r="P1417" s="4" t="s">
        <v>5536</v>
      </c>
      <c r="Q1417" s="4" t="s">
        <v>5537</v>
      </c>
      <c r="R1417" s="4">
        <v>90.5</v>
      </c>
      <c r="S1417" s="4">
        <v>0</v>
      </c>
      <c r="T1417" s="4">
        <v>0</v>
      </c>
      <c r="U1417" s="4">
        <v>0</v>
      </c>
      <c r="V1417" s="4">
        <v>0</v>
      </c>
      <c r="W1417" s="4">
        <v>4</v>
      </c>
      <c r="X1417" s="5">
        <v>3</v>
      </c>
      <c r="Z1417" s="3">
        <f t="shared" si="238"/>
        <v>4.0000000000000002E-4</v>
      </c>
      <c r="AA1417" s="4">
        <f t="shared" si="238"/>
        <v>4.0000000000000002E-4</v>
      </c>
      <c r="AB1417" s="4">
        <f t="shared" si="238"/>
        <v>4.0000000000000002E-4</v>
      </c>
      <c r="AC1417" s="4">
        <f t="shared" si="238"/>
        <v>4.0000000000000002E-4</v>
      </c>
      <c r="AD1417" s="4">
        <f t="shared" si="238"/>
        <v>1.1245064299945662E-3</v>
      </c>
      <c r="AE1417" s="5">
        <f t="shared" si="238"/>
        <v>8.7162395849709167E-4</v>
      </c>
      <c r="AF1417"/>
      <c r="AG1417" s="3">
        <f t="shared" si="243"/>
        <v>4.0000000000000002E-4</v>
      </c>
      <c r="AH1417" s="5">
        <f t="shared" si="244"/>
        <v>7.9871012949721926E-4</v>
      </c>
      <c r="AI1417"/>
      <c r="AJ1417" s="3">
        <f t="shared" si="245"/>
        <v>0.20116119519052744</v>
      </c>
      <c r="AK1417" s="4">
        <f t="shared" si="239"/>
        <v>0.20116119519052744</v>
      </c>
      <c r="AL1417" s="4">
        <f t="shared" si="246"/>
        <v>1</v>
      </c>
      <c r="AM1417" s="4">
        <f t="shared" si="240"/>
        <v>1.9967753237430481</v>
      </c>
      <c r="AN1417" s="4">
        <f t="shared" si="241"/>
        <v>0</v>
      </c>
      <c r="AO1417" s="4" t="str">
        <f t="shared" si="242"/>
        <v>K01499</v>
      </c>
      <c r="AP1417" s="16" t="str">
        <f t="shared" si="247"/>
        <v>#00FF00</v>
      </c>
    </row>
    <row r="1418" spans="1:42" x14ac:dyDescent="0.35">
      <c r="A1418" s="3" t="s">
        <v>5538</v>
      </c>
      <c r="B1418" s="4" t="s">
        <v>5539</v>
      </c>
      <c r="C1418" s="4"/>
      <c r="D1418" s="23" t="s">
        <v>32</v>
      </c>
      <c r="E1418" s="4" t="s">
        <v>33</v>
      </c>
      <c r="F1418" s="4" t="s">
        <v>34</v>
      </c>
      <c r="G1418" s="4" t="s">
        <v>35</v>
      </c>
      <c r="H1418" s="4" t="s">
        <v>36</v>
      </c>
      <c r="I1418" s="4" t="s">
        <v>37</v>
      </c>
      <c r="J1418" s="4" t="s">
        <v>38</v>
      </c>
      <c r="K1418" s="4" t="s">
        <v>32</v>
      </c>
      <c r="L1418" s="4" t="s">
        <v>39</v>
      </c>
      <c r="M1418" s="4" t="s">
        <v>118</v>
      </c>
      <c r="N1418" s="4" t="s">
        <v>41</v>
      </c>
      <c r="O1418" s="4" t="s">
        <v>5540</v>
      </c>
      <c r="P1418" s="4" t="s">
        <v>5541</v>
      </c>
      <c r="Q1418" s="4" t="s">
        <v>5542</v>
      </c>
      <c r="R1418" s="4">
        <v>90.2</v>
      </c>
      <c r="S1418" s="4">
        <v>0</v>
      </c>
      <c r="T1418" s="4">
        <v>0</v>
      </c>
      <c r="U1418" s="4">
        <v>0</v>
      </c>
      <c r="V1418" s="4">
        <v>1</v>
      </c>
      <c r="W1418" s="4">
        <v>1</v>
      </c>
      <c r="X1418" s="5">
        <v>1</v>
      </c>
      <c r="Z1418" s="3">
        <f t="shared" si="238"/>
        <v>4.0000000000000002E-4</v>
      </c>
      <c r="AA1418" s="4">
        <f t="shared" si="238"/>
        <v>4.0000000000000002E-4</v>
      </c>
      <c r="AB1418" s="4">
        <f t="shared" si="238"/>
        <v>4.0000000000000002E-4</v>
      </c>
      <c r="AC1418" s="4">
        <f t="shared" si="238"/>
        <v>8.5351473922902499E-4</v>
      </c>
      <c r="AD1418" s="4">
        <f t="shared" si="238"/>
        <v>5.8112660749864162E-4</v>
      </c>
      <c r="AE1418" s="5">
        <f t="shared" si="238"/>
        <v>5.5720798616569727E-4</v>
      </c>
      <c r="AF1418"/>
      <c r="AG1418" s="3">
        <f t="shared" si="243"/>
        <v>4.0000000000000002E-4</v>
      </c>
      <c r="AH1418" s="5">
        <f t="shared" si="244"/>
        <v>6.6394977763112133E-4</v>
      </c>
      <c r="AI1418"/>
      <c r="AJ1418" s="3">
        <f t="shared" si="245"/>
        <v>0.1088688786831371</v>
      </c>
      <c r="AK1418" s="4">
        <f t="shared" si="239"/>
        <v>0.1088688786831371</v>
      </c>
      <c r="AL1418" s="4">
        <f t="shared" si="246"/>
        <v>1</v>
      </c>
      <c r="AM1418" s="4">
        <f t="shared" si="240"/>
        <v>1.6598744440778033</v>
      </c>
      <c r="AN1418" s="4">
        <f t="shared" si="241"/>
        <v>0</v>
      </c>
      <c r="AO1418" s="4" t="str">
        <f t="shared" si="242"/>
        <v>K02885</v>
      </c>
      <c r="AP1418" s="16" t="str">
        <f t="shared" si="247"/>
        <v>#00FF00</v>
      </c>
    </row>
    <row r="1419" spans="1:42" x14ac:dyDescent="0.35">
      <c r="A1419" s="3" t="s">
        <v>5543</v>
      </c>
      <c r="B1419" s="4" t="s">
        <v>5544</v>
      </c>
      <c r="C1419" s="4" t="s">
        <v>5545</v>
      </c>
      <c r="D1419" s="23" t="s">
        <v>32</v>
      </c>
      <c r="E1419" s="4" t="s">
        <v>33</v>
      </c>
      <c r="F1419" s="4" t="s">
        <v>34</v>
      </c>
      <c r="G1419" s="4" t="s">
        <v>35</v>
      </c>
      <c r="H1419" s="4" t="s">
        <v>36</v>
      </c>
      <c r="I1419" s="4" t="s">
        <v>37</v>
      </c>
      <c r="J1419" s="4" t="s">
        <v>38</v>
      </c>
      <c r="K1419" s="4" t="s">
        <v>32</v>
      </c>
      <c r="L1419" s="4" t="s">
        <v>373</v>
      </c>
      <c r="M1419" s="4" t="s">
        <v>118</v>
      </c>
      <c r="N1419" s="4" t="s">
        <v>41</v>
      </c>
      <c r="O1419" s="4" t="s">
        <v>5546</v>
      </c>
      <c r="P1419" s="4" t="s">
        <v>5547</v>
      </c>
      <c r="Q1419" s="4" t="s">
        <v>5548</v>
      </c>
      <c r="R1419" s="4">
        <v>63.3</v>
      </c>
      <c r="S1419" s="4">
        <v>0</v>
      </c>
      <c r="T1419" s="4">
        <v>0</v>
      </c>
      <c r="U1419" s="4">
        <v>0</v>
      </c>
      <c r="V1419" s="4">
        <v>0</v>
      </c>
      <c r="W1419" s="4">
        <v>2</v>
      </c>
      <c r="X1419" s="5">
        <v>2</v>
      </c>
      <c r="Z1419" s="3">
        <f t="shared" si="238"/>
        <v>4.0000000000000002E-4</v>
      </c>
      <c r="AA1419" s="4">
        <f t="shared" si="238"/>
        <v>4.0000000000000002E-4</v>
      </c>
      <c r="AB1419" s="4">
        <f t="shared" si="238"/>
        <v>4.0000000000000002E-4</v>
      </c>
      <c r="AC1419" s="4">
        <f t="shared" si="238"/>
        <v>4.0000000000000002E-4</v>
      </c>
      <c r="AD1419" s="4">
        <f t="shared" si="238"/>
        <v>7.6225321499728306E-4</v>
      </c>
      <c r="AE1419" s="5">
        <f t="shared" si="238"/>
        <v>7.1441597233139447E-4</v>
      </c>
      <c r="AF1419"/>
      <c r="AG1419" s="3">
        <f t="shared" si="243"/>
        <v>4.0000000000000002E-4</v>
      </c>
      <c r="AH1419" s="5">
        <f t="shared" si="244"/>
        <v>6.255563957762258E-4</v>
      </c>
      <c r="AI1419"/>
      <c r="AJ1419" s="3">
        <f t="shared" si="245"/>
        <v>0.18553614898453963</v>
      </c>
      <c r="AK1419" s="4">
        <f t="shared" si="239"/>
        <v>0.18553614898453963</v>
      </c>
      <c r="AL1419" s="4">
        <f t="shared" si="246"/>
        <v>1</v>
      </c>
      <c r="AM1419" s="4">
        <f t="shared" si="240"/>
        <v>1.5638909894405644</v>
      </c>
      <c r="AN1419" s="4">
        <f t="shared" si="241"/>
        <v>0</v>
      </c>
      <c r="AO1419" s="4" t="str">
        <f t="shared" si="242"/>
        <v>K00943</v>
      </c>
      <c r="AP1419" s="16" t="str">
        <f t="shared" si="247"/>
        <v>#00FF00</v>
      </c>
    </row>
    <row r="1420" spans="1:42" x14ac:dyDescent="0.35">
      <c r="A1420" s="3" t="s">
        <v>5549</v>
      </c>
      <c r="B1420" s="4"/>
      <c r="C1420" s="4"/>
      <c r="D1420" s="23" t="s">
        <v>32</v>
      </c>
      <c r="E1420" s="4" t="s">
        <v>33</v>
      </c>
      <c r="F1420" s="4" t="s">
        <v>34</v>
      </c>
      <c r="G1420" s="4" t="s">
        <v>35</v>
      </c>
      <c r="H1420" s="4" t="s">
        <v>36</v>
      </c>
      <c r="I1420" s="4" t="s">
        <v>37</v>
      </c>
      <c r="J1420" s="4" t="s">
        <v>38</v>
      </c>
      <c r="K1420" s="4" t="s">
        <v>32</v>
      </c>
      <c r="L1420" s="4" t="s">
        <v>39</v>
      </c>
      <c r="M1420" s="4" t="s">
        <v>747</v>
      </c>
      <c r="N1420" s="4" t="s">
        <v>41</v>
      </c>
      <c r="O1420" s="4" t="s">
        <v>4966</v>
      </c>
      <c r="P1420" s="4" t="s">
        <v>4967</v>
      </c>
      <c r="Q1420" s="4" t="s">
        <v>5550</v>
      </c>
      <c r="R1420" s="4">
        <v>91.7</v>
      </c>
      <c r="S1420" s="4">
        <v>0</v>
      </c>
      <c r="T1420" s="4">
        <v>0</v>
      </c>
      <c r="U1420" s="4">
        <v>0</v>
      </c>
      <c r="V1420" s="4">
        <v>4</v>
      </c>
      <c r="W1420" s="4">
        <v>11</v>
      </c>
      <c r="X1420" s="5">
        <v>11</v>
      </c>
      <c r="Z1420" s="3">
        <f t="shared" si="238"/>
        <v>4.0000000000000002E-4</v>
      </c>
      <c r="AA1420" s="4">
        <f t="shared" si="238"/>
        <v>4.0000000000000002E-4</v>
      </c>
      <c r="AB1420" s="4">
        <f t="shared" si="238"/>
        <v>4.0000000000000002E-4</v>
      </c>
      <c r="AC1420" s="4">
        <f t="shared" si="238"/>
        <v>2.2140589569160998E-3</v>
      </c>
      <c r="AD1420" s="4">
        <f t="shared" si="238"/>
        <v>2.3923926824850573E-3</v>
      </c>
      <c r="AE1420" s="5">
        <f t="shared" si="238"/>
        <v>2.1292878478226694E-3</v>
      </c>
      <c r="AF1420"/>
      <c r="AG1420" s="3">
        <f t="shared" si="243"/>
        <v>4.0000000000000002E-4</v>
      </c>
      <c r="AH1420" s="5">
        <f t="shared" si="244"/>
        <v>2.2452464957412755E-3</v>
      </c>
      <c r="AI1420"/>
      <c r="AJ1420" s="3">
        <f t="shared" si="245"/>
        <v>1.7609647442968568E-3</v>
      </c>
      <c r="AK1420" s="4">
        <f t="shared" si="239"/>
        <v>1.7609647442968568E-3</v>
      </c>
      <c r="AL1420" s="4">
        <f t="shared" si="246"/>
        <v>1.7609647442968568E-3</v>
      </c>
      <c r="AM1420" s="4">
        <f t="shared" si="240"/>
        <v>5.6131162393531886</v>
      </c>
      <c r="AN1420" s="4">
        <f t="shared" si="241"/>
        <v>2.488801935694295</v>
      </c>
      <c r="AO1420" s="4">
        <f t="shared" si="242"/>
        <v>0</v>
      </c>
      <c r="AP1420" s="16" t="str">
        <f t="shared" si="247"/>
        <v>#FF8000</v>
      </c>
    </row>
    <row r="1421" spans="1:42" x14ac:dyDescent="0.35">
      <c r="A1421" s="3" t="s">
        <v>5551</v>
      </c>
      <c r="B1421" s="4" t="s">
        <v>5552</v>
      </c>
      <c r="C1421" s="4"/>
      <c r="D1421" s="23" t="s">
        <v>32</v>
      </c>
      <c r="E1421" s="4" t="s">
        <v>33</v>
      </c>
      <c r="F1421" s="4" t="s">
        <v>34</v>
      </c>
      <c r="G1421" s="4" t="s">
        <v>35</v>
      </c>
      <c r="H1421" s="4" t="s">
        <v>36</v>
      </c>
      <c r="I1421" s="4" t="s">
        <v>37</v>
      </c>
      <c r="J1421" s="4" t="s">
        <v>38</v>
      </c>
      <c r="K1421" s="4" t="s">
        <v>32</v>
      </c>
      <c r="L1421" s="4" t="s">
        <v>708</v>
      </c>
      <c r="M1421" s="4" t="s">
        <v>105</v>
      </c>
      <c r="N1421" s="4" t="s">
        <v>41</v>
      </c>
      <c r="O1421" s="4" t="s">
        <v>5553</v>
      </c>
      <c r="P1421" s="4" t="s">
        <v>5554</v>
      </c>
      <c r="Q1421" s="4" t="s">
        <v>5555</v>
      </c>
      <c r="R1421" s="4">
        <v>96.5</v>
      </c>
      <c r="S1421" s="4">
        <v>0</v>
      </c>
      <c r="T1421" s="4">
        <v>0</v>
      </c>
      <c r="U1421" s="4">
        <v>0</v>
      </c>
      <c r="V1421" s="4">
        <v>0</v>
      </c>
      <c r="W1421" s="4">
        <v>1</v>
      </c>
      <c r="X1421" s="5">
        <v>0</v>
      </c>
      <c r="Z1421" s="3">
        <f t="shared" si="238"/>
        <v>4.0000000000000002E-4</v>
      </c>
      <c r="AA1421" s="4">
        <f t="shared" si="238"/>
        <v>4.0000000000000002E-4</v>
      </c>
      <c r="AB1421" s="4">
        <f t="shared" si="238"/>
        <v>4.0000000000000002E-4</v>
      </c>
      <c r="AC1421" s="4">
        <f t="shared" si="238"/>
        <v>4.0000000000000002E-4</v>
      </c>
      <c r="AD1421" s="4">
        <f t="shared" si="238"/>
        <v>5.8112660749864162E-4</v>
      </c>
      <c r="AE1421" s="5">
        <f t="shared" si="238"/>
        <v>4.0000000000000002E-4</v>
      </c>
      <c r="AF1421"/>
      <c r="AG1421" s="3">
        <f t="shared" si="243"/>
        <v>4.0000000000000002E-4</v>
      </c>
      <c r="AH1421" s="5">
        <f t="shared" si="244"/>
        <v>4.6037553583288052E-4</v>
      </c>
      <c r="AI1421"/>
      <c r="AJ1421" s="3">
        <f t="shared" si="245"/>
        <v>0.42264973081037438</v>
      </c>
      <c r="AK1421" s="4">
        <f t="shared" si="239"/>
        <v>0.42264973081037438</v>
      </c>
      <c r="AL1421" s="4">
        <f t="shared" si="246"/>
        <v>1</v>
      </c>
      <c r="AM1421" s="4">
        <f t="shared" si="240"/>
        <v>1.1509388395822013</v>
      </c>
      <c r="AN1421" s="4">
        <f t="shared" si="241"/>
        <v>0</v>
      </c>
      <c r="AO1421" s="4" t="str">
        <f t="shared" si="242"/>
        <v>K09721</v>
      </c>
      <c r="AP1421" s="16" t="str">
        <f t="shared" si="247"/>
        <v>#00FF00</v>
      </c>
    </row>
    <row r="1422" spans="1:42" x14ac:dyDescent="0.35">
      <c r="A1422" s="3" t="s">
        <v>5556</v>
      </c>
      <c r="B1422" s="4"/>
      <c r="C1422" s="4"/>
      <c r="D1422" s="23" t="s">
        <v>32</v>
      </c>
      <c r="E1422" s="4" t="s">
        <v>101</v>
      </c>
      <c r="F1422" s="4" t="s">
        <v>34</v>
      </c>
      <c r="G1422" s="4"/>
      <c r="H1422" s="4"/>
      <c r="I1422" s="4"/>
      <c r="J1422" s="4"/>
      <c r="K1422" s="4"/>
      <c r="L1422" s="4"/>
      <c r="M1422" s="4" t="s">
        <v>197</v>
      </c>
      <c r="N1422" s="4" t="s">
        <v>41</v>
      </c>
      <c r="O1422" s="4" t="s">
        <v>50</v>
      </c>
      <c r="P1422" s="4" t="s">
        <v>50</v>
      </c>
      <c r="Q1422" s="4" t="s">
        <v>51</v>
      </c>
      <c r="R1422" s="4">
        <v>84</v>
      </c>
      <c r="S1422" s="4">
        <v>0</v>
      </c>
      <c r="T1422" s="4">
        <v>0</v>
      </c>
      <c r="U1422" s="4">
        <v>0</v>
      </c>
      <c r="V1422" s="4">
        <v>0</v>
      </c>
      <c r="W1422" s="4">
        <v>0</v>
      </c>
      <c r="X1422" s="5">
        <v>0</v>
      </c>
      <c r="Z1422" s="3">
        <f t="shared" si="238"/>
        <v>4.0000000000000002E-4</v>
      </c>
      <c r="AA1422" s="4">
        <f t="shared" si="238"/>
        <v>4.0000000000000002E-4</v>
      </c>
      <c r="AB1422" s="4">
        <f t="shared" si="238"/>
        <v>4.0000000000000002E-4</v>
      </c>
      <c r="AC1422" s="4">
        <f t="shared" si="238"/>
        <v>4.0000000000000002E-4</v>
      </c>
      <c r="AD1422" s="4">
        <f t="shared" si="238"/>
        <v>4.0000000000000002E-4</v>
      </c>
      <c r="AE1422" s="5">
        <f t="shared" si="238"/>
        <v>4.0000000000000002E-4</v>
      </c>
      <c r="AF1422"/>
      <c r="AG1422" s="3">
        <f t="shared" si="243"/>
        <v>4.0000000000000002E-4</v>
      </c>
      <c r="AH1422" s="5">
        <f t="shared" si="244"/>
        <v>4.0000000000000002E-4</v>
      </c>
      <c r="AI1422"/>
      <c r="AJ1422" s="3" t="e">
        <f t="shared" si="245"/>
        <v>#DIV/0!</v>
      </c>
      <c r="AK1422" s="4">
        <f t="shared" si="239"/>
        <v>1</v>
      </c>
      <c r="AL1422" s="4">
        <f t="shared" si="246"/>
        <v>1</v>
      </c>
      <c r="AM1422" s="4">
        <f t="shared" si="240"/>
        <v>1</v>
      </c>
      <c r="AN1422" s="4">
        <f t="shared" si="241"/>
        <v>0</v>
      </c>
      <c r="AO1422" s="4">
        <f t="shared" si="242"/>
        <v>0</v>
      </c>
      <c r="AP1422" s="16" t="str">
        <f t="shared" si="247"/>
        <v>#00FF00</v>
      </c>
    </row>
    <row r="1423" spans="1:42" x14ac:dyDescent="0.35">
      <c r="A1423" s="3" t="s">
        <v>5557</v>
      </c>
      <c r="B1423" s="4" t="s">
        <v>5558</v>
      </c>
      <c r="C1423" s="4"/>
      <c r="D1423" s="23" t="s">
        <v>32</v>
      </c>
      <c r="E1423" s="4" t="s">
        <v>33</v>
      </c>
      <c r="F1423" s="4" t="s">
        <v>34</v>
      </c>
      <c r="G1423" s="4" t="s">
        <v>35</v>
      </c>
      <c r="H1423" s="4" t="s">
        <v>36</v>
      </c>
      <c r="I1423" s="4" t="s">
        <v>37</v>
      </c>
      <c r="J1423" s="4" t="s">
        <v>38</v>
      </c>
      <c r="K1423" s="4" t="s">
        <v>32</v>
      </c>
      <c r="L1423" s="4" t="s">
        <v>708</v>
      </c>
      <c r="M1423" s="4" t="s">
        <v>169</v>
      </c>
      <c r="N1423" s="4" t="s">
        <v>41</v>
      </c>
      <c r="O1423" s="4" t="s">
        <v>5559</v>
      </c>
      <c r="P1423" s="4" t="s">
        <v>5560</v>
      </c>
      <c r="Q1423" s="4" t="s">
        <v>5561</v>
      </c>
      <c r="R1423" s="4">
        <v>85.7</v>
      </c>
      <c r="S1423" s="4">
        <v>0</v>
      </c>
      <c r="T1423" s="4">
        <v>1</v>
      </c>
      <c r="U1423" s="4">
        <v>0</v>
      </c>
      <c r="V1423" s="4">
        <v>3</v>
      </c>
      <c r="W1423" s="4">
        <v>11</v>
      </c>
      <c r="X1423" s="5">
        <v>9</v>
      </c>
      <c r="Z1423" s="3">
        <f t="shared" si="238"/>
        <v>4.0000000000000002E-4</v>
      </c>
      <c r="AA1423" s="4">
        <f t="shared" si="238"/>
        <v>8.9470085470085472E-3</v>
      </c>
      <c r="AB1423" s="4">
        <f t="shared" si="238"/>
        <v>4.0000000000000002E-4</v>
      </c>
      <c r="AC1423" s="4">
        <f t="shared" si="238"/>
        <v>1.7605442176870747E-3</v>
      </c>
      <c r="AD1423" s="4">
        <f t="shared" si="238"/>
        <v>2.3923926824850573E-3</v>
      </c>
      <c r="AE1423" s="5">
        <f t="shared" si="238"/>
        <v>1.814871875491275E-3</v>
      </c>
      <c r="AF1423"/>
      <c r="AG1423" s="3">
        <f t="shared" si="243"/>
        <v>3.2490028490028485E-3</v>
      </c>
      <c r="AH1423" s="5">
        <f t="shared" si="244"/>
        <v>1.9892695918878023E-3</v>
      </c>
      <c r="AI1423"/>
      <c r="AJ1423" s="3">
        <f t="shared" si="245"/>
        <v>0.68110891005111041</v>
      </c>
      <c r="AK1423" s="4">
        <f t="shared" si="239"/>
        <v>0.68110891005111041</v>
      </c>
      <c r="AL1423" s="4">
        <f t="shared" si="246"/>
        <v>1</v>
      </c>
      <c r="AM1423" s="4">
        <f t="shared" si="240"/>
        <v>0.61227080564066882</v>
      </c>
      <c r="AN1423" s="4">
        <f t="shared" si="241"/>
        <v>0</v>
      </c>
      <c r="AO1423" s="4" t="str">
        <f t="shared" si="242"/>
        <v>K02120</v>
      </c>
      <c r="AP1423" s="16" t="str">
        <f t="shared" si="247"/>
        <v>#00FF00</v>
      </c>
    </row>
    <row r="1424" spans="1:42" x14ac:dyDescent="0.35">
      <c r="A1424" s="3" t="s">
        <v>5562</v>
      </c>
      <c r="B1424" s="4" t="s">
        <v>5563</v>
      </c>
      <c r="C1424" s="4"/>
      <c r="D1424" s="23" t="s">
        <v>32</v>
      </c>
      <c r="E1424" s="4" t="s">
        <v>101</v>
      </c>
      <c r="F1424" s="4" t="s">
        <v>34</v>
      </c>
      <c r="G1424" s="4"/>
      <c r="H1424" s="4"/>
      <c r="I1424" s="4"/>
      <c r="J1424" s="4"/>
      <c r="K1424" s="4"/>
      <c r="L1424" s="4"/>
      <c r="M1424" s="4" t="s">
        <v>266</v>
      </c>
      <c r="N1424" s="4" t="s">
        <v>41</v>
      </c>
      <c r="O1424" s="4" t="s">
        <v>5564</v>
      </c>
      <c r="P1424" s="4" t="s">
        <v>5565</v>
      </c>
      <c r="Q1424" s="4" t="s">
        <v>5566</v>
      </c>
      <c r="R1424" s="4">
        <v>84.5</v>
      </c>
      <c r="S1424" s="4">
        <v>0</v>
      </c>
      <c r="T1424" s="4">
        <v>0</v>
      </c>
      <c r="U1424" s="4">
        <v>0</v>
      </c>
      <c r="V1424" s="4">
        <v>0</v>
      </c>
      <c r="W1424" s="4">
        <v>0</v>
      </c>
      <c r="X1424" s="5">
        <v>0</v>
      </c>
      <c r="Z1424" s="3">
        <f t="shared" si="238"/>
        <v>4.0000000000000002E-4</v>
      </c>
      <c r="AA1424" s="4">
        <f t="shared" si="238"/>
        <v>4.0000000000000002E-4</v>
      </c>
      <c r="AB1424" s="4">
        <f t="shared" si="238"/>
        <v>4.0000000000000002E-4</v>
      </c>
      <c r="AC1424" s="4">
        <f t="shared" si="238"/>
        <v>4.0000000000000002E-4</v>
      </c>
      <c r="AD1424" s="4">
        <f t="shared" si="238"/>
        <v>4.0000000000000002E-4</v>
      </c>
      <c r="AE1424" s="5">
        <f t="shared" si="238"/>
        <v>4.0000000000000002E-4</v>
      </c>
      <c r="AF1424"/>
      <c r="AG1424" s="3">
        <f t="shared" si="243"/>
        <v>4.0000000000000002E-4</v>
      </c>
      <c r="AH1424" s="5">
        <f t="shared" si="244"/>
        <v>4.0000000000000002E-4</v>
      </c>
      <c r="AI1424"/>
      <c r="AJ1424" s="3" t="e">
        <f t="shared" si="245"/>
        <v>#DIV/0!</v>
      </c>
      <c r="AK1424" s="4">
        <f t="shared" si="239"/>
        <v>1</v>
      </c>
      <c r="AL1424" s="4">
        <f t="shared" si="246"/>
        <v>1</v>
      </c>
      <c r="AM1424" s="4">
        <f t="shared" si="240"/>
        <v>1</v>
      </c>
      <c r="AN1424" s="4">
        <f t="shared" si="241"/>
        <v>0</v>
      </c>
      <c r="AO1424" s="4" t="str">
        <f t="shared" si="242"/>
        <v>K09717</v>
      </c>
      <c r="AP1424" s="16" t="str">
        <f t="shared" si="247"/>
        <v>#00FF00</v>
      </c>
    </row>
    <row r="1425" spans="1:42" x14ac:dyDescent="0.35">
      <c r="A1425" s="3" t="s">
        <v>5567</v>
      </c>
      <c r="B1425" s="4" t="s">
        <v>5568</v>
      </c>
      <c r="C1425" s="4" t="s">
        <v>5569</v>
      </c>
      <c r="D1425" s="23" t="s">
        <v>32</v>
      </c>
      <c r="E1425" s="4" t="s">
        <v>101</v>
      </c>
      <c r="F1425" s="4" t="s">
        <v>34</v>
      </c>
      <c r="G1425" s="4"/>
      <c r="H1425" s="4"/>
      <c r="I1425" s="4"/>
      <c r="J1425" s="4"/>
      <c r="K1425" s="4"/>
      <c r="L1425" s="4"/>
      <c r="M1425" s="4" t="s">
        <v>143</v>
      </c>
      <c r="N1425" s="4" t="s">
        <v>41</v>
      </c>
      <c r="O1425" s="4" t="s">
        <v>5570</v>
      </c>
      <c r="P1425" s="4" t="s">
        <v>5571</v>
      </c>
      <c r="Q1425" s="4" t="s">
        <v>5572</v>
      </c>
      <c r="R1425" s="4">
        <v>67.3</v>
      </c>
      <c r="S1425" s="4">
        <v>0</v>
      </c>
      <c r="T1425" s="4">
        <v>0</v>
      </c>
      <c r="U1425" s="4">
        <v>0</v>
      </c>
      <c r="V1425" s="4">
        <v>4</v>
      </c>
      <c r="W1425" s="4">
        <v>8</v>
      </c>
      <c r="X1425" s="5">
        <v>7</v>
      </c>
      <c r="Z1425" s="3">
        <f t="shared" si="238"/>
        <v>4.0000000000000002E-4</v>
      </c>
      <c r="AA1425" s="4">
        <f t="shared" si="238"/>
        <v>4.0000000000000002E-4</v>
      </c>
      <c r="AB1425" s="4">
        <f t="shared" si="238"/>
        <v>4.0000000000000002E-4</v>
      </c>
      <c r="AC1425" s="4">
        <f t="shared" si="238"/>
        <v>2.2140589569160998E-3</v>
      </c>
      <c r="AD1425" s="4">
        <f t="shared" si="238"/>
        <v>1.8490128599891323E-3</v>
      </c>
      <c r="AE1425" s="5">
        <f t="shared" si="238"/>
        <v>1.5004559031598806E-3</v>
      </c>
      <c r="AF1425"/>
      <c r="AG1425" s="3">
        <f t="shared" si="243"/>
        <v>4.0000000000000002E-4</v>
      </c>
      <c r="AH1425" s="5">
        <f t="shared" si="244"/>
        <v>1.8545092400217044E-3</v>
      </c>
      <c r="AI1425"/>
      <c r="AJ1425" s="3">
        <f t="shared" si="245"/>
        <v>1.9477874569738058E-2</v>
      </c>
      <c r="AK1425" s="4">
        <f t="shared" si="239"/>
        <v>1.9477874569738058E-2</v>
      </c>
      <c r="AL1425" s="4">
        <f t="shared" si="246"/>
        <v>1.9477874569738058E-2</v>
      </c>
      <c r="AM1425" s="4">
        <f t="shared" si="240"/>
        <v>4.636273100054261</v>
      </c>
      <c r="AN1425" s="4">
        <f t="shared" si="241"/>
        <v>2.212965550919324</v>
      </c>
      <c r="AO1425" s="4" t="str">
        <f t="shared" si="242"/>
        <v>K01725</v>
      </c>
      <c r="AP1425" s="16" t="str">
        <f t="shared" si="247"/>
        <v>#FF8000</v>
      </c>
    </row>
    <row r="1426" spans="1:42" x14ac:dyDescent="0.35">
      <c r="A1426" s="3" t="s">
        <v>5573</v>
      </c>
      <c r="B1426" s="4" t="s">
        <v>5574</v>
      </c>
      <c r="C1426" s="4"/>
      <c r="D1426" s="23" t="s">
        <v>32</v>
      </c>
      <c r="E1426" s="4" t="s">
        <v>33</v>
      </c>
      <c r="F1426" s="4" t="s">
        <v>34</v>
      </c>
      <c r="G1426" s="4" t="s">
        <v>35</v>
      </c>
      <c r="H1426" s="4" t="s">
        <v>36</v>
      </c>
      <c r="I1426" s="4" t="s">
        <v>37</v>
      </c>
      <c r="J1426" s="4" t="s">
        <v>38</v>
      </c>
      <c r="K1426" s="4" t="s">
        <v>32</v>
      </c>
      <c r="L1426" s="4" t="s">
        <v>39</v>
      </c>
      <c r="M1426" s="4" t="s">
        <v>118</v>
      </c>
      <c r="N1426" s="4" t="s">
        <v>41</v>
      </c>
      <c r="O1426" s="4" t="s">
        <v>5575</v>
      </c>
      <c r="P1426" s="4" t="s">
        <v>5576</v>
      </c>
      <c r="Q1426" s="4" t="s">
        <v>5577</v>
      </c>
      <c r="R1426" s="4">
        <v>89.5</v>
      </c>
      <c r="S1426" s="4">
        <v>0</v>
      </c>
      <c r="T1426" s="4">
        <v>0</v>
      </c>
      <c r="U1426" s="4">
        <v>0</v>
      </c>
      <c r="V1426" s="4">
        <v>0</v>
      </c>
      <c r="W1426" s="4">
        <v>4</v>
      </c>
      <c r="X1426" s="5">
        <v>2</v>
      </c>
      <c r="Z1426" s="3">
        <f t="shared" si="238"/>
        <v>4.0000000000000002E-4</v>
      </c>
      <c r="AA1426" s="4">
        <f t="shared" si="238"/>
        <v>4.0000000000000002E-4</v>
      </c>
      <c r="AB1426" s="4">
        <f t="shared" si="238"/>
        <v>4.0000000000000002E-4</v>
      </c>
      <c r="AC1426" s="4">
        <f t="shared" si="238"/>
        <v>4.0000000000000002E-4</v>
      </c>
      <c r="AD1426" s="4">
        <f t="shared" si="238"/>
        <v>1.1245064299945662E-3</v>
      </c>
      <c r="AE1426" s="5">
        <f t="shared" si="238"/>
        <v>7.1441597233139447E-4</v>
      </c>
      <c r="AF1426"/>
      <c r="AG1426" s="3">
        <f t="shared" si="243"/>
        <v>4.0000000000000002E-4</v>
      </c>
      <c r="AH1426" s="5">
        <f t="shared" si="244"/>
        <v>7.463074674419869E-4</v>
      </c>
      <c r="AI1426"/>
      <c r="AJ1426" s="3">
        <f t="shared" si="245"/>
        <v>0.24052882300448997</v>
      </c>
      <c r="AK1426" s="4">
        <f t="shared" si="239"/>
        <v>0.24052882300448997</v>
      </c>
      <c r="AL1426" s="4">
        <f t="shared" si="246"/>
        <v>1</v>
      </c>
      <c r="AM1426" s="4">
        <f t="shared" si="240"/>
        <v>1.8657686686049673</v>
      </c>
      <c r="AN1426" s="4">
        <f t="shared" si="241"/>
        <v>0</v>
      </c>
      <c r="AO1426" s="4" t="str">
        <f t="shared" si="242"/>
        <v>K02906</v>
      </c>
      <c r="AP1426" s="16" t="str">
        <f t="shared" si="247"/>
        <v>#00FF00</v>
      </c>
    </row>
    <row r="1427" spans="1:42" x14ac:dyDescent="0.35">
      <c r="A1427" s="3" t="s">
        <v>5578</v>
      </c>
      <c r="B1427" s="4"/>
      <c r="C1427" s="4"/>
      <c r="D1427" s="23" t="s">
        <v>32</v>
      </c>
      <c r="E1427" s="4" t="s">
        <v>101</v>
      </c>
      <c r="F1427" s="4" t="s">
        <v>34</v>
      </c>
      <c r="G1427" s="4"/>
      <c r="H1427" s="4"/>
      <c r="I1427" s="4"/>
      <c r="J1427" s="4"/>
      <c r="K1427" s="4"/>
      <c r="L1427" s="4"/>
      <c r="M1427" s="4" t="s">
        <v>586</v>
      </c>
      <c r="N1427" s="4" t="s">
        <v>41</v>
      </c>
      <c r="O1427" s="4" t="s">
        <v>2957</v>
      </c>
      <c r="P1427" s="4" t="s">
        <v>2958</v>
      </c>
      <c r="Q1427" s="4" t="s">
        <v>5579</v>
      </c>
      <c r="R1427" s="4">
        <v>88.6</v>
      </c>
      <c r="S1427" s="4">
        <v>0</v>
      </c>
      <c r="T1427" s="4">
        <v>0</v>
      </c>
      <c r="U1427" s="4">
        <v>0</v>
      </c>
      <c r="V1427" s="4">
        <v>1</v>
      </c>
      <c r="W1427" s="4">
        <v>3</v>
      </c>
      <c r="X1427" s="5">
        <v>2</v>
      </c>
      <c r="Z1427" s="3">
        <f t="shared" si="238"/>
        <v>4.0000000000000002E-4</v>
      </c>
      <c r="AA1427" s="4">
        <f t="shared" si="238"/>
        <v>4.0000000000000002E-4</v>
      </c>
      <c r="AB1427" s="4">
        <f t="shared" si="238"/>
        <v>4.0000000000000002E-4</v>
      </c>
      <c r="AC1427" s="4">
        <f t="shared" si="238"/>
        <v>8.5351473922902499E-4</v>
      </c>
      <c r="AD1427" s="4">
        <f t="shared" si="238"/>
        <v>9.4337982249592472E-4</v>
      </c>
      <c r="AE1427" s="5">
        <f t="shared" si="238"/>
        <v>7.1441597233139447E-4</v>
      </c>
      <c r="AF1427"/>
      <c r="AG1427" s="3">
        <f t="shared" si="243"/>
        <v>4.0000000000000002E-4</v>
      </c>
      <c r="AH1427" s="5">
        <f t="shared" si="244"/>
        <v>8.371035113521148E-4</v>
      </c>
      <c r="AI1427"/>
      <c r="AJ1427" s="3">
        <f t="shared" si="245"/>
        <v>2.2439539200694116E-2</v>
      </c>
      <c r="AK1427" s="4">
        <f t="shared" si="239"/>
        <v>2.2439539200694116E-2</v>
      </c>
      <c r="AL1427" s="4">
        <f t="shared" si="246"/>
        <v>2.2439539200694116E-2</v>
      </c>
      <c r="AM1427" s="4">
        <f t="shared" si="240"/>
        <v>2.0927587783802868</v>
      </c>
      <c r="AN1427" s="4">
        <f t="shared" si="241"/>
        <v>1.0654060290850849</v>
      </c>
      <c r="AO1427" s="4">
        <f t="shared" si="242"/>
        <v>0</v>
      </c>
      <c r="AP1427" s="16" t="str">
        <f t="shared" si="247"/>
        <v>#FFFF00</v>
      </c>
    </row>
    <row r="1428" spans="1:42" x14ac:dyDescent="0.35">
      <c r="A1428" s="3" t="s">
        <v>5580</v>
      </c>
      <c r="B1428" s="4" t="s">
        <v>5581</v>
      </c>
      <c r="C1428" s="4" t="s">
        <v>5582</v>
      </c>
      <c r="D1428" s="23" t="s">
        <v>32</v>
      </c>
      <c r="E1428" s="4" t="s">
        <v>101</v>
      </c>
      <c r="F1428" s="4" t="s">
        <v>34</v>
      </c>
      <c r="G1428" s="4"/>
      <c r="H1428" s="4"/>
      <c r="I1428" s="4"/>
      <c r="J1428" s="4"/>
      <c r="K1428" s="4"/>
      <c r="L1428" s="4"/>
      <c r="M1428" s="4" t="s">
        <v>40</v>
      </c>
      <c r="N1428" s="4" t="s">
        <v>41</v>
      </c>
      <c r="O1428" s="4" t="s">
        <v>2059</v>
      </c>
      <c r="P1428" s="4" t="s">
        <v>2060</v>
      </c>
      <c r="Q1428" s="4" t="s">
        <v>5583</v>
      </c>
      <c r="R1428" s="4">
        <v>87.9</v>
      </c>
      <c r="S1428" s="4">
        <v>0</v>
      </c>
      <c r="T1428" s="4">
        <v>0</v>
      </c>
      <c r="U1428" s="4">
        <v>0</v>
      </c>
      <c r="V1428" s="4">
        <v>0</v>
      </c>
      <c r="W1428" s="4">
        <v>0</v>
      </c>
      <c r="X1428" s="5">
        <v>1</v>
      </c>
      <c r="Z1428" s="3">
        <f t="shared" si="238"/>
        <v>4.0000000000000002E-4</v>
      </c>
      <c r="AA1428" s="4">
        <f t="shared" si="238"/>
        <v>4.0000000000000002E-4</v>
      </c>
      <c r="AB1428" s="4">
        <f t="shared" si="238"/>
        <v>4.0000000000000002E-4</v>
      </c>
      <c r="AC1428" s="4">
        <f t="shared" si="238"/>
        <v>4.0000000000000002E-4</v>
      </c>
      <c r="AD1428" s="4">
        <f t="shared" si="238"/>
        <v>4.0000000000000002E-4</v>
      </c>
      <c r="AE1428" s="5">
        <f t="shared" si="238"/>
        <v>5.5720798616569727E-4</v>
      </c>
      <c r="AF1428"/>
      <c r="AG1428" s="3">
        <f t="shared" si="243"/>
        <v>4.0000000000000002E-4</v>
      </c>
      <c r="AH1428" s="5">
        <f t="shared" si="244"/>
        <v>4.5240266205523244E-4</v>
      </c>
      <c r="AI1428"/>
      <c r="AJ1428" s="3">
        <f t="shared" si="245"/>
        <v>0.42264973081037416</v>
      </c>
      <c r="AK1428" s="4">
        <f t="shared" si="239"/>
        <v>0.42264973081037416</v>
      </c>
      <c r="AL1428" s="4">
        <f t="shared" si="246"/>
        <v>1</v>
      </c>
      <c r="AM1428" s="4">
        <f t="shared" si="240"/>
        <v>1.1310066551380811</v>
      </c>
      <c r="AN1428" s="4">
        <f t="shared" si="241"/>
        <v>0</v>
      </c>
      <c r="AO1428" s="4" t="str">
        <f t="shared" si="242"/>
        <v>K00891</v>
      </c>
      <c r="AP1428" s="16" t="str">
        <f t="shared" si="247"/>
        <v>#00FF00</v>
      </c>
    </row>
    <row r="1429" spans="1:42" x14ac:dyDescent="0.35">
      <c r="A1429" s="3" t="s">
        <v>5584</v>
      </c>
      <c r="B1429" s="4" t="s">
        <v>63</v>
      </c>
      <c r="C1429" s="4"/>
      <c r="D1429" s="23" t="s">
        <v>32</v>
      </c>
      <c r="E1429" s="4" t="s">
        <v>33</v>
      </c>
      <c r="F1429" s="4" t="s">
        <v>34</v>
      </c>
      <c r="G1429" s="4" t="s">
        <v>35</v>
      </c>
      <c r="H1429" s="4" t="s">
        <v>36</v>
      </c>
      <c r="I1429" s="4" t="s">
        <v>37</v>
      </c>
      <c r="J1429" s="4" t="s">
        <v>38</v>
      </c>
      <c r="K1429" s="4" t="s">
        <v>32</v>
      </c>
      <c r="L1429" s="4" t="s">
        <v>84</v>
      </c>
      <c r="M1429" s="4" t="s">
        <v>228</v>
      </c>
      <c r="N1429" s="4" t="s">
        <v>41</v>
      </c>
      <c r="O1429" s="4" t="s">
        <v>65</v>
      </c>
      <c r="P1429" s="4" t="s">
        <v>66</v>
      </c>
      <c r="Q1429" s="4" t="s">
        <v>5585</v>
      </c>
      <c r="R1429" s="4">
        <v>69.900000000000006</v>
      </c>
      <c r="S1429" s="4">
        <v>0</v>
      </c>
      <c r="T1429" s="4">
        <v>0</v>
      </c>
      <c r="U1429" s="4">
        <v>0</v>
      </c>
      <c r="V1429" s="4">
        <v>0</v>
      </c>
      <c r="W1429" s="4">
        <v>1</v>
      </c>
      <c r="X1429" s="5">
        <v>1</v>
      </c>
      <c r="Z1429" s="3">
        <f t="shared" si="238"/>
        <v>4.0000000000000002E-4</v>
      </c>
      <c r="AA1429" s="4">
        <f t="shared" si="238"/>
        <v>4.0000000000000002E-4</v>
      </c>
      <c r="AB1429" s="4">
        <f t="shared" si="238"/>
        <v>4.0000000000000002E-4</v>
      </c>
      <c r="AC1429" s="4">
        <f t="shared" si="238"/>
        <v>4.0000000000000002E-4</v>
      </c>
      <c r="AD1429" s="4">
        <f t="shared" si="238"/>
        <v>5.8112660749864162E-4</v>
      </c>
      <c r="AE1429" s="5">
        <f t="shared" si="238"/>
        <v>5.5720798616569727E-4</v>
      </c>
      <c r="AF1429"/>
      <c r="AG1429" s="3">
        <f t="shared" si="243"/>
        <v>4.0000000000000002E-4</v>
      </c>
      <c r="AH1429" s="5">
        <f t="shared" si="244"/>
        <v>5.1277819788811288E-4</v>
      </c>
      <c r="AI1429"/>
      <c r="AJ1429" s="3">
        <f t="shared" si="245"/>
        <v>0.18553614898453974</v>
      </c>
      <c r="AK1429" s="4">
        <f t="shared" si="239"/>
        <v>0.18553614898453974</v>
      </c>
      <c r="AL1429" s="4">
        <f t="shared" si="246"/>
        <v>1</v>
      </c>
      <c r="AM1429" s="4">
        <f t="shared" si="240"/>
        <v>1.2819454947202822</v>
      </c>
      <c r="AN1429" s="4">
        <f t="shared" si="241"/>
        <v>0</v>
      </c>
      <c r="AO1429" s="4" t="str">
        <f t="shared" si="242"/>
        <v>K02031</v>
      </c>
      <c r="AP1429" s="16" t="str">
        <f t="shared" si="247"/>
        <v>#00FF00</v>
      </c>
    </row>
    <row r="1430" spans="1:42" x14ac:dyDescent="0.35">
      <c r="A1430" s="3" t="s">
        <v>5586</v>
      </c>
      <c r="B1430" s="4" t="s">
        <v>5587</v>
      </c>
      <c r="C1430" s="4"/>
      <c r="D1430" s="23" t="s">
        <v>32</v>
      </c>
      <c r="E1430" s="4" t="s">
        <v>33</v>
      </c>
      <c r="F1430" s="4" t="s">
        <v>34</v>
      </c>
      <c r="G1430" s="4" t="s">
        <v>35</v>
      </c>
      <c r="H1430" s="4" t="s">
        <v>36</v>
      </c>
      <c r="I1430" s="4" t="s">
        <v>37</v>
      </c>
      <c r="J1430" s="4" t="s">
        <v>38</v>
      </c>
      <c r="K1430" s="4" t="s">
        <v>32</v>
      </c>
      <c r="L1430" s="4" t="s">
        <v>84</v>
      </c>
      <c r="M1430" s="4" t="s">
        <v>228</v>
      </c>
      <c r="N1430" s="4" t="s">
        <v>41</v>
      </c>
      <c r="O1430" s="4" t="s">
        <v>1322</v>
      </c>
      <c r="P1430" s="4" t="s">
        <v>1323</v>
      </c>
      <c r="Q1430" s="4" t="s">
        <v>5585</v>
      </c>
      <c r="R1430" s="4">
        <v>70.3</v>
      </c>
      <c r="S1430" s="4">
        <v>0</v>
      </c>
      <c r="T1430" s="4">
        <v>0</v>
      </c>
      <c r="U1430" s="4">
        <v>0</v>
      </c>
      <c r="V1430" s="4">
        <v>1</v>
      </c>
      <c r="W1430" s="4">
        <v>0</v>
      </c>
      <c r="X1430" s="5">
        <v>0</v>
      </c>
      <c r="Z1430" s="3">
        <f t="shared" si="238"/>
        <v>4.0000000000000002E-4</v>
      </c>
      <c r="AA1430" s="4">
        <f t="shared" si="238"/>
        <v>4.0000000000000002E-4</v>
      </c>
      <c r="AB1430" s="4">
        <f t="shared" si="238"/>
        <v>4.0000000000000002E-4</v>
      </c>
      <c r="AC1430" s="4">
        <f t="shared" si="238"/>
        <v>8.5351473922902499E-4</v>
      </c>
      <c r="AD1430" s="4">
        <f t="shared" si="238"/>
        <v>4.0000000000000002E-4</v>
      </c>
      <c r="AE1430" s="5">
        <f t="shared" si="238"/>
        <v>4.0000000000000002E-4</v>
      </c>
      <c r="AF1430"/>
      <c r="AG1430" s="3">
        <f t="shared" si="243"/>
        <v>4.0000000000000002E-4</v>
      </c>
      <c r="AH1430" s="5">
        <f t="shared" si="244"/>
        <v>5.5117157974300831E-4</v>
      </c>
      <c r="AI1430"/>
      <c r="AJ1430" s="3">
        <f t="shared" si="245"/>
        <v>0.42264973081037438</v>
      </c>
      <c r="AK1430" s="4">
        <f t="shared" si="239"/>
        <v>0.42264973081037438</v>
      </c>
      <c r="AL1430" s="4">
        <f t="shared" si="246"/>
        <v>1</v>
      </c>
      <c r="AM1430" s="4">
        <f t="shared" si="240"/>
        <v>1.3779289493575206</v>
      </c>
      <c r="AN1430" s="4">
        <f t="shared" si="241"/>
        <v>0</v>
      </c>
      <c r="AO1430" s="4" t="str">
        <f t="shared" si="242"/>
        <v>K02032</v>
      </c>
      <c r="AP1430" s="16" t="str">
        <f t="shared" si="247"/>
        <v>#00FF00</v>
      </c>
    </row>
    <row r="1431" spans="1:42" x14ac:dyDescent="0.35">
      <c r="A1431" s="3" t="s">
        <v>5588</v>
      </c>
      <c r="B1431" s="4"/>
      <c r="C1431" s="4"/>
      <c r="D1431" s="23" t="s">
        <v>32</v>
      </c>
      <c r="E1431" s="4" t="s">
        <v>101</v>
      </c>
      <c r="F1431" s="4" t="s">
        <v>34</v>
      </c>
      <c r="G1431" s="4"/>
      <c r="H1431" s="4"/>
      <c r="I1431" s="4"/>
      <c r="J1431" s="4"/>
      <c r="K1431" s="4"/>
      <c r="L1431" s="4"/>
      <c r="M1431" s="4" t="s">
        <v>131</v>
      </c>
      <c r="N1431" s="4" t="s">
        <v>41</v>
      </c>
      <c r="O1431" s="4" t="s">
        <v>5589</v>
      </c>
      <c r="P1431" s="4" t="s">
        <v>5590</v>
      </c>
      <c r="Q1431" s="4" t="s">
        <v>103</v>
      </c>
      <c r="R1431" s="4">
        <v>81.099999999999994</v>
      </c>
      <c r="S1431" s="4">
        <v>0</v>
      </c>
      <c r="T1431" s="4">
        <v>0</v>
      </c>
      <c r="U1431" s="4">
        <v>1</v>
      </c>
      <c r="V1431" s="4">
        <v>0</v>
      </c>
      <c r="W1431" s="4">
        <v>0</v>
      </c>
      <c r="X1431" s="5">
        <v>0</v>
      </c>
      <c r="Z1431" s="3">
        <f t="shared" si="238"/>
        <v>4.0000000000000002E-4</v>
      </c>
      <c r="AA1431" s="4">
        <f t="shared" si="238"/>
        <v>4.0000000000000002E-4</v>
      </c>
      <c r="AB1431" s="4">
        <f t="shared" si="238"/>
        <v>7.9187969924812019E-3</v>
      </c>
      <c r="AC1431" s="4">
        <f t="shared" si="238"/>
        <v>4.0000000000000002E-4</v>
      </c>
      <c r="AD1431" s="4">
        <f t="shared" si="238"/>
        <v>4.0000000000000002E-4</v>
      </c>
      <c r="AE1431" s="5">
        <f t="shared" si="238"/>
        <v>4.0000000000000002E-4</v>
      </c>
      <c r="AF1431"/>
      <c r="AG1431" s="3">
        <f t="shared" si="243"/>
        <v>2.9062656641604006E-3</v>
      </c>
      <c r="AH1431" s="5">
        <f t="shared" si="244"/>
        <v>4.0000000000000002E-4</v>
      </c>
      <c r="AI1431"/>
      <c r="AJ1431" s="3">
        <f t="shared" si="245"/>
        <v>0.42264973081037438</v>
      </c>
      <c r="AK1431" s="4">
        <f t="shared" si="239"/>
        <v>0.42264973081037438</v>
      </c>
      <c r="AL1431" s="4">
        <f t="shared" si="246"/>
        <v>1</v>
      </c>
      <c r="AM1431" s="4">
        <f t="shared" si="240"/>
        <v>0.13763366678164887</v>
      </c>
      <c r="AN1431" s="4">
        <f t="shared" si="241"/>
        <v>0</v>
      </c>
      <c r="AO1431" s="4">
        <f t="shared" si="242"/>
        <v>0</v>
      </c>
      <c r="AP1431" s="16" t="str">
        <f t="shared" si="247"/>
        <v>#00FF00</v>
      </c>
    </row>
    <row r="1432" spans="1:42" x14ac:dyDescent="0.35">
      <c r="A1432" s="3" t="s">
        <v>5591</v>
      </c>
      <c r="B1432" s="4"/>
      <c r="C1432" s="4"/>
      <c r="D1432" s="23" t="s">
        <v>32</v>
      </c>
      <c r="E1432" s="4" t="s">
        <v>33</v>
      </c>
      <c r="F1432" s="4" t="s">
        <v>34</v>
      </c>
      <c r="G1432" s="4" t="s">
        <v>549</v>
      </c>
      <c r="H1432" s="4" t="s">
        <v>549</v>
      </c>
      <c r="I1432" s="4" t="s">
        <v>549</v>
      </c>
      <c r="J1432" s="4" t="s">
        <v>549</v>
      </c>
      <c r="K1432" s="4" t="s">
        <v>549</v>
      </c>
      <c r="L1432" s="4" t="s">
        <v>549</v>
      </c>
      <c r="M1432" s="4" t="s">
        <v>175</v>
      </c>
      <c r="N1432" s="4" t="s">
        <v>41</v>
      </c>
      <c r="O1432" s="4" t="s">
        <v>5592</v>
      </c>
      <c r="P1432" s="4" t="s">
        <v>5593</v>
      </c>
      <c r="Q1432" s="4" t="s">
        <v>5594</v>
      </c>
      <c r="R1432" s="4">
        <v>90.9</v>
      </c>
      <c r="S1432" s="4">
        <v>0</v>
      </c>
      <c r="T1432" s="4">
        <v>0</v>
      </c>
      <c r="U1432" s="4">
        <v>0</v>
      </c>
      <c r="V1432" s="4">
        <v>1</v>
      </c>
      <c r="W1432" s="4">
        <v>9</v>
      </c>
      <c r="X1432" s="5">
        <v>16</v>
      </c>
      <c r="Z1432" s="3">
        <f t="shared" si="238"/>
        <v>4.0000000000000002E-4</v>
      </c>
      <c r="AA1432" s="4">
        <f t="shared" si="238"/>
        <v>4.0000000000000002E-4</v>
      </c>
      <c r="AB1432" s="4">
        <f t="shared" si="238"/>
        <v>4.0000000000000002E-4</v>
      </c>
      <c r="AC1432" s="4">
        <f t="shared" si="238"/>
        <v>8.5351473922902499E-4</v>
      </c>
      <c r="AD1432" s="4">
        <f t="shared" si="238"/>
        <v>2.030139467487774E-3</v>
      </c>
      <c r="AE1432" s="5">
        <f t="shared" si="238"/>
        <v>2.9153277786511558E-3</v>
      </c>
      <c r="AF1432"/>
      <c r="AG1432" s="3">
        <f t="shared" si="243"/>
        <v>4.0000000000000002E-4</v>
      </c>
      <c r="AH1432" s="5">
        <f t="shared" si="244"/>
        <v>1.9329939951226516E-3</v>
      </c>
      <c r="AI1432"/>
      <c r="AJ1432" s="3">
        <f t="shared" si="245"/>
        <v>0.12411802193511101</v>
      </c>
      <c r="AK1432" s="4">
        <f t="shared" si="239"/>
        <v>0.12411802193511101</v>
      </c>
      <c r="AL1432" s="4">
        <f t="shared" si="246"/>
        <v>1</v>
      </c>
      <c r="AM1432" s="4">
        <f t="shared" si="240"/>
        <v>4.8324849878066285</v>
      </c>
      <c r="AN1432" s="4">
        <f t="shared" si="241"/>
        <v>0</v>
      </c>
      <c r="AO1432" s="4">
        <f t="shared" si="242"/>
        <v>0</v>
      </c>
      <c r="AP1432" s="16" t="str">
        <f t="shared" si="247"/>
        <v>#00FF00</v>
      </c>
    </row>
    <row r="1433" spans="1:42" x14ac:dyDescent="0.35">
      <c r="A1433" s="3" t="s">
        <v>5595</v>
      </c>
      <c r="B1433" s="4" t="s">
        <v>5596</v>
      </c>
      <c r="C1433" s="4" t="s">
        <v>5597</v>
      </c>
      <c r="D1433" s="23" t="s">
        <v>32</v>
      </c>
      <c r="E1433" s="4" t="s">
        <v>33</v>
      </c>
      <c r="F1433" s="4" t="s">
        <v>34</v>
      </c>
      <c r="G1433" s="4" t="s">
        <v>35</v>
      </c>
      <c r="H1433" s="4" t="s">
        <v>36</v>
      </c>
      <c r="I1433" s="4" t="s">
        <v>37</v>
      </c>
      <c r="J1433" s="4" t="s">
        <v>38</v>
      </c>
      <c r="K1433" s="4" t="s">
        <v>32</v>
      </c>
      <c r="L1433" s="4" t="s">
        <v>39</v>
      </c>
      <c r="M1433" s="4" t="s">
        <v>64</v>
      </c>
      <c r="N1433" s="4" t="s">
        <v>41</v>
      </c>
      <c r="O1433" s="4" t="s">
        <v>1619</v>
      </c>
      <c r="P1433" s="4" t="s">
        <v>1620</v>
      </c>
      <c r="Q1433" s="4" t="s">
        <v>5598</v>
      </c>
      <c r="R1433" s="4">
        <v>83.9</v>
      </c>
      <c r="S1433" s="4">
        <v>0</v>
      </c>
      <c r="T1433" s="4">
        <v>0</v>
      </c>
      <c r="U1433" s="4">
        <v>0</v>
      </c>
      <c r="V1433" s="4">
        <v>2</v>
      </c>
      <c r="W1433" s="4">
        <v>8</v>
      </c>
      <c r="X1433" s="5">
        <v>10</v>
      </c>
      <c r="Z1433" s="3">
        <f t="shared" si="238"/>
        <v>4.0000000000000002E-4</v>
      </c>
      <c r="AA1433" s="4">
        <f t="shared" si="238"/>
        <v>4.0000000000000002E-4</v>
      </c>
      <c r="AB1433" s="4">
        <f t="shared" si="238"/>
        <v>4.0000000000000002E-4</v>
      </c>
      <c r="AC1433" s="4">
        <f t="shared" si="238"/>
        <v>1.30702947845805E-3</v>
      </c>
      <c r="AD1433" s="4">
        <f t="shared" si="238"/>
        <v>1.8490128599891323E-3</v>
      </c>
      <c r="AE1433" s="5">
        <f t="shared" si="238"/>
        <v>1.9720798616569722E-3</v>
      </c>
      <c r="AF1433"/>
      <c r="AG1433" s="3">
        <f t="shared" si="243"/>
        <v>4.0000000000000002E-4</v>
      </c>
      <c r="AH1433" s="5">
        <f t="shared" si="244"/>
        <v>1.7093740667013847E-3</v>
      </c>
      <c r="AI1433"/>
      <c r="AJ1433" s="3">
        <f t="shared" si="245"/>
        <v>2.3487255069227265E-2</v>
      </c>
      <c r="AK1433" s="4">
        <f t="shared" si="239"/>
        <v>2.3487255069227265E-2</v>
      </c>
      <c r="AL1433" s="4">
        <f t="shared" si="246"/>
        <v>2.3487255069227265E-2</v>
      </c>
      <c r="AM1433" s="4">
        <f t="shared" si="240"/>
        <v>4.2734351667534618</v>
      </c>
      <c r="AN1433" s="4">
        <f t="shared" si="241"/>
        <v>2.0953962350978426</v>
      </c>
      <c r="AO1433" s="4" t="str">
        <f t="shared" si="242"/>
        <v>K09903</v>
      </c>
      <c r="AP1433" s="16" t="str">
        <f t="shared" si="247"/>
        <v>#FF8000</v>
      </c>
    </row>
    <row r="1434" spans="1:42" x14ac:dyDescent="0.35">
      <c r="A1434" s="3" t="s">
        <v>5599</v>
      </c>
      <c r="B1434" s="4" t="s">
        <v>5600</v>
      </c>
      <c r="C1434" s="4" t="s">
        <v>5601</v>
      </c>
      <c r="D1434" s="23" t="s">
        <v>32</v>
      </c>
      <c r="E1434" s="4" t="s">
        <v>33</v>
      </c>
      <c r="F1434" s="4" t="s">
        <v>34</v>
      </c>
      <c r="G1434" s="4" t="s">
        <v>35</v>
      </c>
      <c r="H1434" s="4" t="s">
        <v>36</v>
      </c>
      <c r="I1434" s="4" t="s">
        <v>37</v>
      </c>
      <c r="J1434" s="4" t="s">
        <v>38</v>
      </c>
      <c r="K1434" s="4" t="s">
        <v>32</v>
      </c>
      <c r="L1434" s="4" t="s">
        <v>39</v>
      </c>
      <c r="M1434" s="4" t="s">
        <v>303</v>
      </c>
      <c r="N1434" s="4" t="s">
        <v>41</v>
      </c>
      <c r="O1434" s="4" t="s">
        <v>5602</v>
      </c>
      <c r="P1434" s="4" t="s">
        <v>5603</v>
      </c>
      <c r="Q1434" s="4" t="s">
        <v>5604</v>
      </c>
      <c r="R1434" s="4">
        <v>94.1</v>
      </c>
      <c r="S1434" s="4">
        <v>0</v>
      </c>
      <c r="T1434" s="4">
        <v>0</v>
      </c>
      <c r="U1434" s="4">
        <v>0</v>
      </c>
      <c r="V1434" s="4">
        <v>0</v>
      </c>
      <c r="W1434" s="4">
        <v>0</v>
      </c>
      <c r="X1434" s="5">
        <v>1</v>
      </c>
      <c r="Z1434" s="3">
        <f t="shared" si="238"/>
        <v>4.0000000000000002E-4</v>
      </c>
      <c r="AA1434" s="4">
        <f t="shared" si="238"/>
        <v>4.0000000000000002E-4</v>
      </c>
      <c r="AB1434" s="4">
        <f t="shared" si="238"/>
        <v>4.0000000000000002E-4</v>
      </c>
      <c r="AC1434" s="4">
        <f t="shared" si="238"/>
        <v>4.0000000000000002E-4</v>
      </c>
      <c r="AD1434" s="4">
        <f t="shared" si="238"/>
        <v>4.0000000000000002E-4</v>
      </c>
      <c r="AE1434" s="5">
        <f t="shared" si="238"/>
        <v>5.5720798616569727E-4</v>
      </c>
      <c r="AF1434"/>
      <c r="AG1434" s="3">
        <f t="shared" si="243"/>
        <v>4.0000000000000002E-4</v>
      </c>
      <c r="AH1434" s="5">
        <f t="shared" si="244"/>
        <v>4.5240266205523244E-4</v>
      </c>
      <c r="AI1434"/>
      <c r="AJ1434" s="3">
        <f t="shared" si="245"/>
        <v>0.42264973081037416</v>
      </c>
      <c r="AK1434" s="4">
        <f t="shared" si="239"/>
        <v>0.42264973081037416</v>
      </c>
      <c r="AL1434" s="4">
        <f t="shared" si="246"/>
        <v>1</v>
      </c>
      <c r="AM1434" s="4">
        <f t="shared" si="240"/>
        <v>1.1310066551380811</v>
      </c>
      <c r="AN1434" s="4">
        <f t="shared" si="241"/>
        <v>0</v>
      </c>
      <c r="AO1434" s="4" t="str">
        <f t="shared" si="242"/>
        <v>K00626</v>
      </c>
      <c r="AP1434" s="16" t="str">
        <f t="shared" si="247"/>
        <v>#00FF00</v>
      </c>
    </row>
    <row r="1435" spans="1:42" x14ac:dyDescent="0.35">
      <c r="A1435" s="3" t="s">
        <v>5605</v>
      </c>
      <c r="B1435" s="4"/>
      <c r="C1435" s="4"/>
      <c r="D1435" s="23" t="s">
        <v>32</v>
      </c>
      <c r="E1435" s="4" t="s">
        <v>33</v>
      </c>
      <c r="F1435" s="4" t="s">
        <v>34</v>
      </c>
      <c r="G1435" s="4" t="s">
        <v>35</v>
      </c>
      <c r="H1435" s="4" t="s">
        <v>36</v>
      </c>
      <c r="I1435" s="4" t="s">
        <v>37</v>
      </c>
      <c r="J1435" s="4" t="s">
        <v>38</v>
      </c>
      <c r="K1435" s="4" t="s">
        <v>32</v>
      </c>
      <c r="L1435" s="4" t="s">
        <v>39</v>
      </c>
      <c r="M1435" s="4" t="s">
        <v>102</v>
      </c>
      <c r="N1435" s="4" t="s">
        <v>41</v>
      </c>
      <c r="O1435" s="4" t="s">
        <v>5606</v>
      </c>
      <c r="P1435" s="4" t="s">
        <v>5607</v>
      </c>
      <c r="Q1435" s="4" t="s">
        <v>5608</v>
      </c>
      <c r="R1435" s="4">
        <v>91.4</v>
      </c>
      <c r="S1435" s="4">
        <v>0</v>
      </c>
      <c r="T1435" s="4">
        <v>0</v>
      </c>
      <c r="U1435" s="4">
        <v>0</v>
      </c>
      <c r="V1435" s="4">
        <v>1</v>
      </c>
      <c r="W1435" s="4">
        <v>3</v>
      </c>
      <c r="X1435" s="5">
        <v>3</v>
      </c>
      <c r="Z1435" s="3">
        <f t="shared" si="238"/>
        <v>4.0000000000000002E-4</v>
      </c>
      <c r="AA1435" s="4">
        <f t="shared" si="238"/>
        <v>4.0000000000000002E-4</v>
      </c>
      <c r="AB1435" s="4">
        <f t="shared" si="238"/>
        <v>4.0000000000000002E-4</v>
      </c>
      <c r="AC1435" s="4">
        <f t="shared" si="238"/>
        <v>8.5351473922902499E-4</v>
      </c>
      <c r="AD1435" s="4">
        <f t="shared" si="238"/>
        <v>9.4337982249592472E-4</v>
      </c>
      <c r="AE1435" s="5">
        <f t="shared" si="238"/>
        <v>8.7162395849709167E-4</v>
      </c>
      <c r="AF1435"/>
      <c r="AG1435" s="3">
        <f t="shared" si="243"/>
        <v>4.0000000000000002E-4</v>
      </c>
      <c r="AH1435" s="5">
        <f t="shared" si="244"/>
        <v>8.8950617340734716E-4</v>
      </c>
      <c r="AI1435"/>
      <c r="AJ1435" s="3">
        <f t="shared" si="245"/>
        <v>3.1274622509085102E-3</v>
      </c>
      <c r="AK1435" s="4">
        <f t="shared" si="239"/>
        <v>3.1274622509085102E-3</v>
      </c>
      <c r="AL1435" s="4">
        <f t="shared" si="246"/>
        <v>3.1274622509085102E-3</v>
      </c>
      <c r="AM1435" s="4">
        <f t="shared" si="240"/>
        <v>2.2237654335183676</v>
      </c>
      <c r="AN1435" s="4">
        <f t="shared" si="241"/>
        <v>1.1530046182111071</v>
      </c>
      <c r="AO1435" s="4">
        <f t="shared" si="242"/>
        <v>0</v>
      </c>
      <c r="AP1435" s="16" t="str">
        <f t="shared" si="247"/>
        <v>#FFFF00</v>
      </c>
    </row>
    <row r="1436" spans="1:42" x14ac:dyDescent="0.35">
      <c r="A1436" s="3" t="s">
        <v>5609</v>
      </c>
      <c r="B1436" s="4"/>
      <c r="C1436" s="4"/>
      <c r="D1436" s="23" t="s">
        <v>32</v>
      </c>
      <c r="E1436" s="4" t="s">
        <v>101</v>
      </c>
      <c r="F1436" s="4" t="s">
        <v>34</v>
      </c>
      <c r="G1436" s="4"/>
      <c r="H1436" s="4"/>
      <c r="I1436" s="4"/>
      <c r="J1436" s="4"/>
      <c r="K1436" s="4"/>
      <c r="L1436" s="4"/>
      <c r="M1436" s="4" t="s">
        <v>284</v>
      </c>
      <c r="N1436" s="4" t="s">
        <v>41</v>
      </c>
      <c r="O1436" s="4" t="s">
        <v>50</v>
      </c>
      <c r="P1436" s="4" t="s">
        <v>50</v>
      </c>
      <c r="Q1436" s="4" t="s">
        <v>51</v>
      </c>
      <c r="R1436" s="4">
        <v>83.2</v>
      </c>
      <c r="S1436" s="4">
        <v>0</v>
      </c>
      <c r="T1436" s="4">
        <v>0</v>
      </c>
      <c r="U1436" s="4">
        <v>0</v>
      </c>
      <c r="V1436" s="4">
        <v>0</v>
      </c>
      <c r="W1436" s="4">
        <v>1</v>
      </c>
      <c r="X1436" s="5">
        <v>0</v>
      </c>
      <c r="Z1436" s="3">
        <f t="shared" si="238"/>
        <v>4.0000000000000002E-4</v>
      </c>
      <c r="AA1436" s="4">
        <f t="shared" si="238"/>
        <v>4.0000000000000002E-4</v>
      </c>
      <c r="AB1436" s="4">
        <f t="shared" si="238"/>
        <v>4.0000000000000002E-4</v>
      </c>
      <c r="AC1436" s="4">
        <f t="shared" si="238"/>
        <v>4.0000000000000002E-4</v>
      </c>
      <c r="AD1436" s="4">
        <f t="shared" si="238"/>
        <v>5.8112660749864162E-4</v>
      </c>
      <c r="AE1436" s="5">
        <f t="shared" si="238"/>
        <v>4.0000000000000002E-4</v>
      </c>
      <c r="AF1436"/>
      <c r="AG1436" s="3">
        <f t="shared" si="243"/>
        <v>4.0000000000000002E-4</v>
      </c>
      <c r="AH1436" s="5">
        <f t="shared" si="244"/>
        <v>4.6037553583288052E-4</v>
      </c>
      <c r="AI1436"/>
      <c r="AJ1436" s="3">
        <f t="shared" si="245"/>
        <v>0.42264973081037438</v>
      </c>
      <c r="AK1436" s="4">
        <f t="shared" si="239"/>
        <v>0.42264973081037438</v>
      </c>
      <c r="AL1436" s="4">
        <f t="shared" si="246"/>
        <v>1</v>
      </c>
      <c r="AM1436" s="4">
        <f t="shared" si="240"/>
        <v>1.1509388395822013</v>
      </c>
      <c r="AN1436" s="4">
        <f t="shared" si="241"/>
        <v>0</v>
      </c>
      <c r="AO1436" s="4">
        <f t="shared" si="242"/>
        <v>0</v>
      </c>
      <c r="AP1436" s="16" t="str">
        <f t="shared" si="247"/>
        <v>#00FF00</v>
      </c>
    </row>
    <row r="1437" spans="1:42" x14ac:dyDescent="0.35">
      <c r="A1437" s="3" t="s">
        <v>5610</v>
      </c>
      <c r="B1437" s="4" t="s">
        <v>5611</v>
      </c>
      <c r="C1437" s="4" t="s">
        <v>5612</v>
      </c>
      <c r="D1437" s="23" t="s">
        <v>32</v>
      </c>
      <c r="E1437" s="4" t="s">
        <v>33</v>
      </c>
      <c r="F1437" s="4" t="s">
        <v>34</v>
      </c>
      <c r="G1437" s="4" t="s">
        <v>35</v>
      </c>
      <c r="H1437" s="4" t="s">
        <v>36</v>
      </c>
      <c r="I1437" s="4" t="s">
        <v>37</v>
      </c>
      <c r="J1437" s="4" t="s">
        <v>38</v>
      </c>
      <c r="K1437" s="4" t="s">
        <v>32</v>
      </c>
      <c r="L1437" s="4" t="s">
        <v>39</v>
      </c>
      <c r="M1437" s="4" t="s">
        <v>118</v>
      </c>
      <c r="N1437" s="4" t="s">
        <v>41</v>
      </c>
      <c r="O1437" s="4" t="s">
        <v>5613</v>
      </c>
      <c r="P1437" s="4" t="s">
        <v>5614</v>
      </c>
      <c r="Q1437" s="4" t="s">
        <v>5615</v>
      </c>
      <c r="R1437" s="4">
        <v>89.4</v>
      </c>
      <c r="S1437" s="4">
        <v>0</v>
      </c>
      <c r="T1437" s="4">
        <v>0</v>
      </c>
      <c r="U1437" s="4">
        <v>0</v>
      </c>
      <c r="V1437" s="4">
        <v>12</v>
      </c>
      <c r="W1437" s="4">
        <v>24</v>
      </c>
      <c r="X1437" s="5">
        <v>21</v>
      </c>
      <c r="Z1437" s="3">
        <f t="shared" si="238"/>
        <v>4.0000000000000002E-4</v>
      </c>
      <c r="AA1437" s="4">
        <f t="shared" si="238"/>
        <v>4.0000000000000002E-4</v>
      </c>
      <c r="AB1437" s="4">
        <f t="shared" si="238"/>
        <v>4.0000000000000002E-4</v>
      </c>
      <c r="AC1437" s="4">
        <f t="shared" si="238"/>
        <v>5.8421768707482991E-3</v>
      </c>
      <c r="AD1437" s="4">
        <f t="shared" si="238"/>
        <v>4.7470385799673973E-3</v>
      </c>
      <c r="AE1437" s="5">
        <f t="shared" si="238"/>
        <v>3.7013677094796418E-3</v>
      </c>
      <c r="AF1437"/>
      <c r="AG1437" s="3">
        <f t="shared" si="243"/>
        <v>4.0000000000000002E-4</v>
      </c>
      <c r="AH1437" s="5">
        <f t="shared" si="244"/>
        <v>4.7635277200651126E-3</v>
      </c>
      <c r="AI1437"/>
      <c r="AJ1437" s="3">
        <f t="shared" si="245"/>
        <v>1.9477874569738065E-2</v>
      </c>
      <c r="AK1437" s="4">
        <f t="shared" si="239"/>
        <v>1.9477874569738065E-2</v>
      </c>
      <c r="AL1437" s="4">
        <f t="shared" si="246"/>
        <v>1.9477874569738065E-2</v>
      </c>
      <c r="AM1437" s="4">
        <f t="shared" si="240"/>
        <v>11.908819300162781</v>
      </c>
      <c r="AN1437" s="4">
        <f t="shared" si="241"/>
        <v>3.5739584791860786</v>
      </c>
      <c r="AO1437" s="4" t="str">
        <f t="shared" si="242"/>
        <v>K01939</v>
      </c>
      <c r="AP1437" s="16" t="str">
        <f t="shared" si="247"/>
        <v>#FF8000</v>
      </c>
    </row>
    <row r="1438" spans="1:42" x14ac:dyDescent="0.35">
      <c r="A1438" s="3" t="s">
        <v>5616</v>
      </c>
      <c r="B1438" s="4" t="s">
        <v>5617</v>
      </c>
      <c r="C1438" s="4"/>
      <c r="D1438" s="23" t="s">
        <v>32</v>
      </c>
      <c r="E1438" s="4" t="s">
        <v>33</v>
      </c>
      <c r="F1438" s="4" t="s">
        <v>34</v>
      </c>
      <c r="G1438" s="4" t="s">
        <v>35</v>
      </c>
      <c r="H1438" s="4" t="s">
        <v>36</v>
      </c>
      <c r="I1438" s="4" t="s">
        <v>37</v>
      </c>
      <c r="J1438" s="4" t="s">
        <v>38</v>
      </c>
      <c r="K1438" s="4" t="s">
        <v>32</v>
      </c>
      <c r="L1438" s="4" t="s">
        <v>39</v>
      </c>
      <c r="M1438" s="4" t="s">
        <v>603</v>
      </c>
      <c r="N1438" s="4" t="s">
        <v>41</v>
      </c>
      <c r="O1438" s="4" t="s">
        <v>5618</v>
      </c>
      <c r="P1438" s="4" t="s">
        <v>5619</v>
      </c>
      <c r="Q1438" s="4" t="s">
        <v>5620</v>
      </c>
      <c r="R1438" s="4">
        <v>95.8</v>
      </c>
      <c r="S1438" s="4">
        <v>0</v>
      </c>
      <c r="T1438" s="4">
        <v>0</v>
      </c>
      <c r="U1438" s="4">
        <v>0</v>
      </c>
      <c r="V1438" s="4">
        <v>1</v>
      </c>
      <c r="W1438" s="4">
        <v>2</v>
      </c>
      <c r="X1438" s="5">
        <v>0</v>
      </c>
      <c r="Z1438" s="3">
        <f t="shared" si="238"/>
        <v>4.0000000000000002E-4</v>
      </c>
      <c r="AA1438" s="4">
        <f t="shared" si="238"/>
        <v>4.0000000000000002E-4</v>
      </c>
      <c r="AB1438" s="4">
        <f t="shared" si="238"/>
        <v>4.0000000000000002E-4</v>
      </c>
      <c r="AC1438" s="4">
        <f t="shared" si="238"/>
        <v>8.5351473922902499E-4</v>
      </c>
      <c r="AD1438" s="4">
        <f t="shared" si="238"/>
        <v>7.6225321499728306E-4</v>
      </c>
      <c r="AE1438" s="5">
        <f t="shared" si="238"/>
        <v>4.0000000000000002E-4</v>
      </c>
      <c r="AF1438"/>
      <c r="AG1438" s="3">
        <f t="shared" si="243"/>
        <v>4.0000000000000002E-4</v>
      </c>
      <c r="AH1438" s="5">
        <f t="shared" si="244"/>
        <v>6.7192265140876941E-4</v>
      </c>
      <c r="AI1438"/>
      <c r="AJ1438" s="3">
        <f t="shared" si="245"/>
        <v>0.18856531515685482</v>
      </c>
      <c r="AK1438" s="4">
        <f t="shared" si="239"/>
        <v>0.18856531515685482</v>
      </c>
      <c r="AL1438" s="4">
        <f t="shared" si="246"/>
        <v>1</v>
      </c>
      <c r="AM1438" s="4">
        <f t="shared" si="240"/>
        <v>1.6798066285219235</v>
      </c>
      <c r="AN1438" s="4">
        <f t="shared" si="241"/>
        <v>0</v>
      </c>
      <c r="AO1438" s="4" t="str">
        <f t="shared" si="242"/>
        <v>K09743</v>
      </c>
      <c r="AP1438" s="16" t="str">
        <f t="shared" si="247"/>
        <v>#00FF00</v>
      </c>
    </row>
    <row r="1439" spans="1:42" x14ac:dyDescent="0.35">
      <c r="A1439" s="3" t="s">
        <v>5621</v>
      </c>
      <c r="B1439" s="4" t="s">
        <v>5622</v>
      </c>
      <c r="C1439" s="4" t="s">
        <v>5623</v>
      </c>
      <c r="D1439" s="23" t="s">
        <v>32</v>
      </c>
      <c r="E1439" s="4" t="s">
        <v>101</v>
      </c>
      <c r="F1439" s="4" t="s">
        <v>34</v>
      </c>
      <c r="G1439" s="4"/>
      <c r="H1439" s="4"/>
      <c r="I1439" s="4"/>
      <c r="J1439" s="4"/>
      <c r="K1439" s="4"/>
      <c r="L1439" s="4"/>
      <c r="M1439" s="4" t="s">
        <v>56</v>
      </c>
      <c r="N1439" s="4" t="s">
        <v>41</v>
      </c>
      <c r="O1439" s="4" t="s">
        <v>5624</v>
      </c>
      <c r="P1439" s="4" t="s">
        <v>5625</v>
      </c>
      <c r="Q1439" s="4" t="s">
        <v>5626</v>
      </c>
      <c r="R1439" s="4">
        <v>91.3</v>
      </c>
      <c r="S1439" s="4">
        <v>0</v>
      </c>
      <c r="T1439" s="4">
        <v>0</v>
      </c>
      <c r="U1439" s="4">
        <v>0</v>
      </c>
      <c r="V1439" s="4">
        <v>3</v>
      </c>
      <c r="W1439" s="4">
        <v>12</v>
      </c>
      <c r="X1439" s="5">
        <v>14</v>
      </c>
      <c r="Z1439" s="3">
        <f t="shared" si="238"/>
        <v>4.0000000000000002E-4</v>
      </c>
      <c r="AA1439" s="4">
        <f t="shared" si="238"/>
        <v>4.0000000000000002E-4</v>
      </c>
      <c r="AB1439" s="4">
        <f t="shared" si="238"/>
        <v>4.0000000000000002E-4</v>
      </c>
      <c r="AC1439" s="4">
        <f t="shared" si="238"/>
        <v>1.7605442176870747E-3</v>
      </c>
      <c r="AD1439" s="4">
        <f t="shared" si="238"/>
        <v>2.5735192899836988E-3</v>
      </c>
      <c r="AE1439" s="5">
        <f t="shared" si="238"/>
        <v>2.6009118063197614E-3</v>
      </c>
      <c r="AF1439"/>
      <c r="AG1439" s="3">
        <f t="shared" si="243"/>
        <v>4.0000000000000002E-4</v>
      </c>
      <c r="AH1439" s="5">
        <f t="shared" si="244"/>
        <v>2.3116584379968448E-3</v>
      </c>
      <c r="AI1439"/>
      <c r="AJ1439" s="3">
        <f t="shared" si="245"/>
        <v>2.0168099043979773E-2</v>
      </c>
      <c r="AK1439" s="4">
        <f t="shared" si="239"/>
        <v>2.0168099043979773E-2</v>
      </c>
      <c r="AL1439" s="4">
        <f t="shared" si="246"/>
        <v>2.0168099043979773E-2</v>
      </c>
      <c r="AM1439" s="4">
        <f t="shared" si="240"/>
        <v>5.7791460949921118</v>
      </c>
      <c r="AN1439" s="4">
        <f t="shared" si="241"/>
        <v>2.5308563412505101</v>
      </c>
      <c r="AO1439" s="4" t="str">
        <f t="shared" si="242"/>
        <v>K01858</v>
      </c>
      <c r="AP1439" s="16" t="str">
        <f t="shared" si="247"/>
        <v>#FF8000</v>
      </c>
    </row>
    <row r="1440" spans="1:42" x14ac:dyDescent="0.35">
      <c r="A1440" s="3" t="s">
        <v>5627</v>
      </c>
      <c r="B1440" s="4" t="s">
        <v>5628</v>
      </c>
      <c r="C1440" s="4" t="s">
        <v>5629</v>
      </c>
      <c r="D1440" s="23" t="s">
        <v>32</v>
      </c>
      <c r="E1440" s="4" t="s">
        <v>101</v>
      </c>
      <c r="F1440" s="4" t="s">
        <v>34</v>
      </c>
      <c r="G1440" s="4"/>
      <c r="H1440" s="4"/>
      <c r="I1440" s="4"/>
      <c r="J1440" s="4"/>
      <c r="K1440" s="4"/>
      <c r="L1440" s="4"/>
      <c r="M1440" s="4" t="s">
        <v>169</v>
      </c>
      <c r="N1440" s="4" t="s">
        <v>41</v>
      </c>
      <c r="O1440" s="4" t="s">
        <v>5630</v>
      </c>
      <c r="P1440" s="4" t="s">
        <v>5631</v>
      </c>
      <c r="Q1440" s="4" t="s">
        <v>5632</v>
      </c>
      <c r="R1440" s="4">
        <v>86.4</v>
      </c>
      <c r="S1440" s="4">
        <v>0</v>
      </c>
      <c r="T1440" s="4">
        <v>0</v>
      </c>
      <c r="U1440" s="4">
        <v>0</v>
      </c>
      <c r="V1440" s="4">
        <v>4</v>
      </c>
      <c r="W1440" s="4">
        <v>8</v>
      </c>
      <c r="X1440" s="5">
        <v>7</v>
      </c>
      <c r="Z1440" s="3">
        <f t="shared" si="238"/>
        <v>4.0000000000000002E-4</v>
      </c>
      <c r="AA1440" s="4">
        <f t="shared" si="238"/>
        <v>4.0000000000000002E-4</v>
      </c>
      <c r="AB1440" s="4">
        <f t="shared" si="238"/>
        <v>4.0000000000000002E-4</v>
      </c>
      <c r="AC1440" s="4">
        <f t="shared" si="238"/>
        <v>2.2140589569160998E-3</v>
      </c>
      <c r="AD1440" s="4">
        <f t="shared" si="238"/>
        <v>1.8490128599891323E-3</v>
      </c>
      <c r="AE1440" s="5">
        <f t="shared" si="238"/>
        <v>1.5004559031598806E-3</v>
      </c>
      <c r="AF1440"/>
      <c r="AG1440" s="3">
        <f t="shared" si="243"/>
        <v>4.0000000000000002E-4</v>
      </c>
      <c r="AH1440" s="5">
        <f t="shared" si="244"/>
        <v>1.8545092400217044E-3</v>
      </c>
      <c r="AI1440"/>
      <c r="AJ1440" s="3">
        <f t="shared" si="245"/>
        <v>1.9477874569738058E-2</v>
      </c>
      <c r="AK1440" s="4">
        <f t="shared" si="239"/>
        <v>1.9477874569738058E-2</v>
      </c>
      <c r="AL1440" s="4">
        <f t="shared" si="246"/>
        <v>1.9477874569738058E-2</v>
      </c>
      <c r="AM1440" s="4">
        <f t="shared" si="240"/>
        <v>4.636273100054261</v>
      </c>
      <c r="AN1440" s="4">
        <f t="shared" si="241"/>
        <v>2.212965550919324</v>
      </c>
      <c r="AO1440" s="4" t="str">
        <f t="shared" si="242"/>
        <v>K01609</v>
      </c>
      <c r="AP1440" s="16" t="str">
        <f t="shared" si="247"/>
        <v>#FF8000</v>
      </c>
    </row>
    <row r="1441" spans="1:42" x14ac:dyDescent="0.35">
      <c r="A1441" s="3" t="s">
        <v>5633</v>
      </c>
      <c r="B1441" s="4"/>
      <c r="C1441" s="4"/>
      <c r="D1441" s="23" t="s">
        <v>32</v>
      </c>
      <c r="E1441" s="4" t="s">
        <v>101</v>
      </c>
      <c r="F1441" s="4" t="s">
        <v>34</v>
      </c>
      <c r="G1441" s="4"/>
      <c r="H1441" s="4"/>
      <c r="I1441" s="4"/>
      <c r="J1441" s="4"/>
      <c r="K1441" s="4"/>
      <c r="L1441" s="4"/>
      <c r="M1441" s="4" t="s">
        <v>79</v>
      </c>
      <c r="N1441" s="4" t="s">
        <v>41</v>
      </c>
      <c r="O1441" s="4" t="s">
        <v>50</v>
      </c>
      <c r="P1441" s="4" t="s">
        <v>50</v>
      </c>
      <c r="Q1441" s="4" t="s">
        <v>1099</v>
      </c>
      <c r="R1441" s="4"/>
      <c r="S1441" s="4">
        <v>0</v>
      </c>
      <c r="T1441" s="4">
        <v>0</v>
      </c>
      <c r="U1441" s="4">
        <v>0</v>
      </c>
      <c r="V1441" s="4">
        <v>0</v>
      </c>
      <c r="W1441" s="4">
        <v>0</v>
      </c>
      <c r="X1441" s="5">
        <v>3</v>
      </c>
      <c r="Z1441" s="3">
        <f t="shared" si="238"/>
        <v>4.0000000000000002E-4</v>
      </c>
      <c r="AA1441" s="4">
        <f t="shared" si="238"/>
        <v>4.0000000000000002E-4</v>
      </c>
      <c r="AB1441" s="4">
        <f t="shared" si="238"/>
        <v>4.0000000000000002E-4</v>
      </c>
      <c r="AC1441" s="4">
        <f t="shared" si="238"/>
        <v>4.0000000000000002E-4</v>
      </c>
      <c r="AD1441" s="4">
        <f t="shared" si="238"/>
        <v>4.0000000000000002E-4</v>
      </c>
      <c r="AE1441" s="5">
        <f t="shared" si="238"/>
        <v>8.7162395849709167E-4</v>
      </c>
      <c r="AF1441"/>
      <c r="AG1441" s="3">
        <f t="shared" si="243"/>
        <v>4.0000000000000002E-4</v>
      </c>
      <c r="AH1441" s="5">
        <f t="shared" si="244"/>
        <v>5.5720798616569727E-4</v>
      </c>
      <c r="AI1441"/>
      <c r="AJ1441" s="3">
        <f t="shared" si="245"/>
        <v>0.42264973081037416</v>
      </c>
      <c r="AK1441" s="4">
        <f t="shared" si="239"/>
        <v>0.42264973081037416</v>
      </c>
      <c r="AL1441" s="4">
        <f t="shared" si="246"/>
        <v>1</v>
      </c>
      <c r="AM1441" s="4">
        <f t="shared" si="240"/>
        <v>1.3930199654142432</v>
      </c>
      <c r="AN1441" s="4">
        <f t="shared" si="241"/>
        <v>0</v>
      </c>
      <c r="AO1441" s="4">
        <f t="shared" si="242"/>
        <v>0</v>
      </c>
      <c r="AP1441" s="16" t="str">
        <f t="shared" si="247"/>
        <v>#00FF00</v>
      </c>
    </row>
    <row r="1442" spans="1:42" x14ac:dyDescent="0.35">
      <c r="A1442" s="3" t="s">
        <v>5634</v>
      </c>
      <c r="B1442" s="4" t="s">
        <v>5635</v>
      </c>
      <c r="C1442" s="4" t="s">
        <v>5636</v>
      </c>
      <c r="D1442" s="23" t="s">
        <v>32</v>
      </c>
      <c r="E1442" s="4" t="s">
        <v>101</v>
      </c>
      <c r="F1442" s="4" t="s">
        <v>34</v>
      </c>
      <c r="G1442" s="4"/>
      <c r="H1442" s="4"/>
      <c r="I1442" s="4"/>
      <c r="J1442" s="4"/>
      <c r="K1442" s="4"/>
      <c r="L1442" s="4"/>
      <c r="M1442" s="4" t="s">
        <v>380</v>
      </c>
      <c r="N1442" s="4" t="s">
        <v>41</v>
      </c>
      <c r="O1442" s="4" t="s">
        <v>5637</v>
      </c>
      <c r="P1442" s="4" t="s">
        <v>5638</v>
      </c>
      <c r="Q1442" s="4" t="s">
        <v>5639</v>
      </c>
      <c r="R1442" s="4">
        <v>87</v>
      </c>
      <c r="S1442" s="4">
        <v>0</v>
      </c>
      <c r="T1442" s="4">
        <v>0</v>
      </c>
      <c r="U1442" s="4">
        <v>0</v>
      </c>
      <c r="V1442" s="4">
        <v>0</v>
      </c>
      <c r="W1442" s="4">
        <v>1</v>
      </c>
      <c r="X1442" s="5">
        <v>7</v>
      </c>
      <c r="Z1442" s="3">
        <f t="shared" si="238"/>
        <v>4.0000000000000002E-4</v>
      </c>
      <c r="AA1442" s="4">
        <f t="shared" si="238"/>
        <v>4.0000000000000002E-4</v>
      </c>
      <c r="AB1442" s="4">
        <f t="shared" si="238"/>
        <v>4.0000000000000002E-4</v>
      </c>
      <c r="AC1442" s="4">
        <f t="shared" si="238"/>
        <v>4.0000000000000002E-4</v>
      </c>
      <c r="AD1442" s="4">
        <f t="shared" si="238"/>
        <v>5.8112660749864162E-4</v>
      </c>
      <c r="AE1442" s="5">
        <f t="shared" si="238"/>
        <v>1.5004559031598806E-3</v>
      </c>
      <c r="AF1442"/>
      <c r="AG1442" s="3">
        <f t="shared" si="243"/>
        <v>4.0000000000000002E-4</v>
      </c>
      <c r="AH1442" s="5">
        <f t="shared" si="244"/>
        <v>8.2719417021950728E-4</v>
      </c>
      <c r="AI1442"/>
      <c r="AJ1442" s="3">
        <f t="shared" si="245"/>
        <v>0.33654890499772416</v>
      </c>
      <c r="AK1442" s="4">
        <f t="shared" si="239"/>
        <v>0.33654890499772416</v>
      </c>
      <c r="AL1442" s="4">
        <f t="shared" si="246"/>
        <v>1</v>
      </c>
      <c r="AM1442" s="4">
        <f t="shared" si="240"/>
        <v>2.067985425548768</v>
      </c>
      <c r="AN1442" s="4">
        <f t="shared" si="241"/>
        <v>0</v>
      </c>
      <c r="AO1442" s="4" t="str">
        <f t="shared" si="242"/>
        <v>K01733</v>
      </c>
      <c r="AP1442" s="16" t="str">
        <f t="shared" si="247"/>
        <v>#00FF00</v>
      </c>
    </row>
    <row r="1443" spans="1:42" x14ac:dyDescent="0.35">
      <c r="A1443" s="3" t="s">
        <v>5640</v>
      </c>
      <c r="B1443" s="4" t="s">
        <v>5641</v>
      </c>
      <c r="C1443" s="4"/>
      <c r="D1443" s="23" t="s">
        <v>32</v>
      </c>
      <c r="E1443" s="4" t="s">
        <v>33</v>
      </c>
      <c r="F1443" s="4" t="s">
        <v>34</v>
      </c>
      <c r="G1443" s="4" t="s">
        <v>35</v>
      </c>
      <c r="H1443" s="4" t="s">
        <v>36</v>
      </c>
      <c r="I1443" s="4" t="s">
        <v>37</v>
      </c>
      <c r="J1443" s="4" t="s">
        <v>38</v>
      </c>
      <c r="K1443" s="4" t="s">
        <v>32</v>
      </c>
      <c r="L1443" s="4" t="s">
        <v>39</v>
      </c>
      <c r="M1443" s="4" t="s">
        <v>542</v>
      </c>
      <c r="N1443" s="4" t="s">
        <v>41</v>
      </c>
      <c r="O1443" s="4" t="s">
        <v>5642</v>
      </c>
      <c r="P1443" s="4" t="s">
        <v>5643</v>
      </c>
      <c r="Q1443" s="4" t="s">
        <v>5644</v>
      </c>
      <c r="R1443" s="4">
        <v>82.9</v>
      </c>
      <c r="S1443" s="4">
        <v>0</v>
      </c>
      <c r="T1443" s="4">
        <v>0</v>
      </c>
      <c r="U1443" s="4">
        <v>0</v>
      </c>
      <c r="V1443" s="4">
        <v>0</v>
      </c>
      <c r="W1443" s="4">
        <v>6</v>
      </c>
      <c r="X1443" s="5">
        <v>6</v>
      </c>
      <c r="Z1443" s="3">
        <f t="shared" si="238"/>
        <v>4.0000000000000002E-4</v>
      </c>
      <c r="AA1443" s="4">
        <f t="shared" si="238"/>
        <v>4.0000000000000002E-4</v>
      </c>
      <c r="AB1443" s="4">
        <f t="shared" si="238"/>
        <v>4.0000000000000002E-4</v>
      </c>
      <c r="AC1443" s="4">
        <f t="shared" si="238"/>
        <v>4.0000000000000002E-4</v>
      </c>
      <c r="AD1443" s="4">
        <f t="shared" si="238"/>
        <v>1.4867596449918493E-3</v>
      </c>
      <c r="AE1443" s="5">
        <f t="shared" si="238"/>
        <v>1.3432479169941834E-3</v>
      </c>
      <c r="AF1443"/>
      <c r="AG1443" s="3">
        <f t="shared" si="243"/>
        <v>4.0000000000000002E-4</v>
      </c>
      <c r="AH1443" s="5">
        <f t="shared" si="244"/>
        <v>1.0766691873286775E-3</v>
      </c>
      <c r="AI1443"/>
      <c r="AJ1443" s="3">
        <f t="shared" si="245"/>
        <v>0.18553614898453952</v>
      </c>
      <c r="AK1443" s="4">
        <f t="shared" si="239"/>
        <v>0.18553614898453952</v>
      </c>
      <c r="AL1443" s="4">
        <f t="shared" si="246"/>
        <v>1</v>
      </c>
      <c r="AM1443" s="4">
        <f t="shared" si="240"/>
        <v>2.6916729683216936</v>
      </c>
      <c r="AN1443" s="4">
        <f t="shared" si="241"/>
        <v>0</v>
      </c>
      <c r="AO1443" s="4" t="str">
        <f t="shared" si="242"/>
        <v>K03687</v>
      </c>
      <c r="AP1443" s="16" t="str">
        <f t="shared" si="247"/>
        <v>#00FF00</v>
      </c>
    </row>
    <row r="1444" spans="1:42" x14ac:dyDescent="0.35">
      <c r="A1444" s="3" t="s">
        <v>5645</v>
      </c>
      <c r="B1444" s="4"/>
      <c r="C1444" s="4"/>
      <c r="D1444" s="23" t="s">
        <v>32</v>
      </c>
      <c r="E1444" s="4" t="s">
        <v>33</v>
      </c>
      <c r="F1444" s="4" t="s">
        <v>34</v>
      </c>
      <c r="G1444" s="4" t="s">
        <v>35</v>
      </c>
      <c r="H1444" s="4" t="s">
        <v>36</v>
      </c>
      <c r="I1444" s="4" t="s">
        <v>37</v>
      </c>
      <c r="J1444" s="4" t="s">
        <v>38</v>
      </c>
      <c r="K1444" s="4" t="s">
        <v>32</v>
      </c>
      <c r="L1444" s="4" t="s">
        <v>39</v>
      </c>
      <c r="M1444" s="4" t="s">
        <v>300</v>
      </c>
      <c r="N1444" s="4" t="s">
        <v>41</v>
      </c>
      <c r="O1444" s="4" t="s">
        <v>5646</v>
      </c>
      <c r="P1444" s="4" t="s">
        <v>5647</v>
      </c>
      <c r="Q1444" s="4" t="s">
        <v>694</v>
      </c>
      <c r="R1444" s="4">
        <v>74.599999999999994</v>
      </c>
      <c r="S1444" s="4">
        <v>0</v>
      </c>
      <c r="T1444" s="4">
        <v>0</v>
      </c>
      <c r="U1444" s="4">
        <v>0</v>
      </c>
      <c r="V1444" s="4">
        <v>0</v>
      </c>
      <c r="W1444" s="4">
        <v>4</v>
      </c>
      <c r="X1444" s="5">
        <v>4</v>
      </c>
      <c r="Z1444" s="3">
        <f t="shared" si="238"/>
        <v>4.0000000000000002E-4</v>
      </c>
      <c r="AA1444" s="4">
        <f t="shared" si="238"/>
        <v>4.0000000000000002E-4</v>
      </c>
      <c r="AB1444" s="4">
        <f t="shared" si="238"/>
        <v>4.0000000000000002E-4</v>
      </c>
      <c r="AC1444" s="4">
        <f t="shared" si="238"/>
        <v>4.0000000000000002E-4</v>
      </c>
      <c r="AD1444" s="4">
        <f t="shared" si="238"/>
        <v>1.1245064299945662E-3</v>
      </c>
      <c r="AE1444" s="5">
        <f t="shared" si="238"/>
        <v>1.028831944662789E-3</v>
      </c>
      <c r="AF1444"/>
      <c r="AG1444" s="3">
        <f t="shared" si="243"/>
        <v>4.0000000000000002E-4</v>
      </c>
      <c r="AH1444" s="5">
        <f t="shared" si="244"/>
        <v>8.5111279155245174E-4</v>
      </c>
      <c r="AI1444"/>
      <c r="AJ1444" s="3">
        <f t="shared" si="245"/>
        <v>0.18553614898453952</v>
      </c>
      <c r="AK1444" s="4">
        <f t="shared" si="239"/>
        <v>0.18553614898453952</v>
      </c>
      <c r="AL1444" s="4">
        <f t="shared" si="246"/>
        <v>1</v>
      </c>
      <c r="AM1444" s="4">
        <f t="shared" si="240"/>
        <v>2.1277819788811292</v>
      </c>
      <c r="AN1444" s="4">
        <f t="shared" si="241"/>
        <v>0</v>
      </c>
      <c r="AO1444" s="4">
        <f t="shared" si="242"/>
        <v>0</v>
      </c>
      <c r="AP1444" s="16" t="str">
        <f t="shared" si="247"/>
        <v>#00FF00</v>
      </c>
    </row>
    <row r="1445" spans="1:42" x14ac:dyDescent="0.35">
      <c r="A1445" s="3" t="s">
        <v>5648</v>
      </c>
      <c r="B1445" s="4" t="s">
        <v>5649</v>
      </c>
      <c r="C1445" s="4"/>
      <c r="D1445" s="23" t="s">
        <v>32</v>
      </c>
      <c r="E1445" s="4" t="s">
        <v>33</v>
      </c>
      <c r="F1445" s="4" t="s">
        <v>34</v>
      </c>
      <c r="G1445" s="4" t="s">
        <v>35</v>
      </c>
      <c r="H1445" s="4" t="s">
        <v>36</v>
      </c>
      <c r="I1445" s="4" t="s">
        <v>37</v>
      </c>
      <c r="J1445" s="4" t="s">
        <v>38</v>
      </c>
      <c r="K1445" s="4" t="s">
        <v>32</v>
      </c>
      <c r="L1445" s="4" t="s">
        <v>39</v>
      </c>
      <c r="M1445" s="4" t="s">
        <v>143</v>
      </c>
      <c r="N1445" s="4" t="s">
        <v>41</v>
      </c>
      <c r="O1445" s="4" t="s">
        <v>5650</v>
      </c>
      <c r="P1445" s="4" t="s">
        <v>5651</v>
      </c>
      <c r="Q1445" s="4" t="s">
        <v>5652</v>
      </c>
      <c r="R1445" s="4">
        <v>88.7</v>
      </c>
      <c r="S1445" s="4">
        <v>0</v>
      </c>
      <c r="T1445" s="4">
        <v>0</v>
      </c>
      <c r="U1445" s="4">
        <v>0</v>
      </c>
      <c r="V1445" s="4">
        <v>3</v>
      </c>
      <c r="W1445" s="4">
        <v>3</v>
      </c>
      <c r="X1445" s="5">
        <v>3</v>
      </c>
      <c r="Z1445" s="3">
        <f t="shared" si="238"/>
        <v>4.0000000000000002E-4</v>
      </c>
      <c r="AA1445" s="4">
        <f t="shared" si="238"/>
        <v>4.0000000000000002E-4</v>
      </c>
      <c r="AB1445" s="4">
        <f t="shared" si="238"/>
        <v>4.0000000000000002E-4</v>
      </c>
      <c r="AC1445" s="4">
        <f t="shared" si="238"/>
        <v>1.7605442176870747E-3</v>
      </c>
      <c r="AD1445" s="4">
        <f t="shared" si="238"/>
        <v>9.4337982249592472E-4</v>
      </c>
      <c r="AE1445" s="5">
        <f t="shared" si="238"/>
        <v>8.7162395849709167E-4</v>
      </c>
      <c r="AF1445"/>
      <c r="AG1445" s="3">
        <f t="shared" si="243"/>
        <v>4.0000000000000002E-4</v>
      </c>
      <c r="AH1445" s="5">
        <f t="shared" si="244"/>
        <v>1.1918493328933637E-3</v>
      </c>
      <c r="AI1445"/>
      <c r="AJ1445" s="3">
        <f t="shared" si="245"/>
        <v>0.1088688786831371</v>
      </c>
      <c r="AK1445" s="4">
        <f t="shared" si="239"/>
        <v>0.1088688786831371</v>
      </c>
      <c r="AL1445" s="4">
        <f t="shared" si="246"/>
        <v>1</v>
      </c>
      <c r="AM1445" s="4">
        <f t="shared" si="240"/>
        <v>2.9796233322334094</v>
      </c>
      <c r="AN1445" s="4">
        <f t="shared" si="241"/>
        <v>0</v>
      </c>
      <c r="AO1445" s="4" t="str">
        <f t="shared" si="242"/>
        <v>K02962</v>
      </c>
      <c r="AP1445" s="16" t="str">
        <f t="shared" si="247"/>
        <v>#00FF00</v>
      </c>
    </row>
    <row r="1446" spans="1:42" x14ac:dyDescent="0.35">
      <c r="A1446" s="3" t="s">
        <v>5653</v>
      </c>
      <c r="B1446" s="4"/>
      <c r="C1446" s="4"/>
      <c r="D1446" s="23" t="s">
        <v>32</v>
      </c>
      <c r="E1446" s="4" t="s">
        <v>33</v>
      </c>
      <c r="F1446" s="4" t="s">
        <v>34</v>
      </c>
      <c r="G1446" s="4" t="s">
        <v>35</v>
      </c>
      <c r="H1446" s="4" t="s">
        <v>36</v>
      </c>
      <c r="I1446" s="4" t="s">
        <v>37</v>
      </c>
      <c r="J1446" s="4" t="s">
        <v>38</v>
      </c>
      <c r="K1446" s="4" t="s">
        <v>32</v>
      </c>
      <c r="L1446" s="4" t="s">
        <v>39</v>
      </c>
      <c r="M1446" s="4" t="s">
        <v>131</v>
      </c>
      <c r="N1446" s="4" t="s">
        <v>41</v>
      </c>
      <c r="O1446" s="4" t="s">
        <v>50</v>
      </c>
      <c r="P1446" s="4" t="s">
        <v>50</v>
      </c>
      <c r="Q1446" s="4" t="s">
        <v>121</v>
      </c>
      <c r="R1446" s="4">
        <v>80.400000000000006</v>
      </c>
      <c r="S1446" s="4">
        <v>0</v>
      </c>
      <c r="T1446" s="4">
        <v>0</v>
      </c>
      <c r="U1446" s="4">
        <v>0</v>
      </c>
      <c r="V1446" s="4">
        <v>1</v>
      </c>
      <c r="W1446" s="4">
        <v>4</v>
      </c>
      <c r="X1446" s="5">
        <v>6</v>
      </c>
      <c r="Z1446" s="3">
        <f t="shared" si="238"/>
        <v>4.0000000000000002E-4</v>
      </c>
      <c r="AA1446" s="4">
        <f t="shared" si="238"/>
        <v>4.0000000000000002E-4</v>
      </c>
      <c r="AB1446" s="4">
        <f t="shared" si="238"/>
        <v>4.0000000000000002E-4</v>
      </c>
      <c r="AC1446" s="4">
        <f t="shared" si="238"/>
        <v>8.5351473922902499E-4</v>
      </c>
      <c r="AD1446" s="4">
        <f t="shared" si="238"/>
        <v>1.1245064299945662E-3</v>
      </c>
      <c r="AE1446" s="5">
        <f t="shared" si="238"/>
        <v>1.3432479169941834E-3</v>
      </c>
      <c r="AF1446"/>
      <c r="AG1446" s="3">
        <f t="shared" si="243"/>
        <v>4.0000000000000002E-4</v>
      </c>
      <c r="AH1446" s="5">
        <f t="shared" si="244"/>
        <v>1.1070896954059248E-3</v>
      </c>
      <c r="AI1446"/>
      <c r="AJ1446" s="3">
        <f t="shared" si="245"/>
        <v>3.7862424869909851E-2</v>
      </c>
      <c r="AK1446" s="4">
        <f t="shared" si="239"/>
        <v>3.7862424869909851E-2</v>
      </c>
      <c r="AL1446" s="4">
        <f t="shared" si="246"/>
        <v>3.7862424869909851E-2</v>
      </c>
      <c r="AM1446" s="4">
        <f t="shared" si="240"/>
        <v>2.7677242385148118</v>
      </c>
      <c r="AN1446" s="4">
        <f t="shared" si="241"/>
        <v>1.4687002075895872</v>
      </c>
      <c r="AO1446" s="4">
        <f t="shared" si="242"/>
        <v>0</v>
      </c>
      <c r="AP1446" s="16" t="str">
        <f t="shared" si="247"/>
        <v>#FFFF00</v>
      </c>
    </row>
    <row r="1447" spans="1:42" x14ac:dyDescent="0.35">
      <c r="A1447" s="3" t="s">
        <v>5654</v>
      </c>
      <c r="B1447" s="4" t="s">
        <v>5655</v>
      </c>
      <c r="C1447" s="4" t="s">
        <v>5656</v>
      </c>
      <c r="D1447" s="23" t="s">
        <v>32</v>
      </c>
      <c r="E1447" s="4" t="s">
        <v>33</v>
      </c>
      <c r="F1447" s="4" t="s">
        <v>34</v>
      </c>
      <c r="G1447" s="4" t="s">
        <v>35</v>
      </c>
      <c r="H1447" s="4" t="s">
        <v>36</v>
      </c>
      <c r="I1447" s="4" t="s">
        <v>37</v>
      </c>
      <c r="J1447" s="4" t="s">
        <v>38</v>
      </c>
      <c r="K1447" s="4" t="s">
        <v>32</v>
      </c>
      <c r="L1447" s="4" t="s">
        <v>39</v>
      </c>
      <c r="M1447" s="4" t="s">
        <v>284</v>
      </c>
      <c r="N1447" s="4" t="s">
        <v>41</v>
      </c>
      <c r="O1447" s="4" t="s">
        <v>1876</v>
      </c>
      <c r="P1447" s="4" t="s">
        <v>1877</v>
      </c>
      <c r="Q1447" s="4" t="s">
        <v>5657</v>
      </c>
      <c r="R1447" s="4">
        <v>83.7</v>
      </c>
      <c r="S1447" s="4">
        <v>0</v>
      </c>
      <c r="T1447" s="4">
        <v>0</v>
      </c>
      <c r="U1447" s="4">
        <v>0</v>
      </c>
      <c r="V1447" s="4">
        <v>0</v>
      </c>
      <c r="W1447" s="4">
        <v>2</v>
      </c>
      <c r="X1447" s="5">
        <v>5</v>
      </c>
      <c r="Z1447" s="3">
        <f t="shared" si="238"/>
        <v>4.0000000000000002E-4</v>
      </c>
      <c r="AA1447" s="4">
        <f t="shared" si="238"/>
        <v>4.0000000000000002E-4</v>
      </c>
      <c r="AB1447" s="4">
        <f t="shared" si="238"/>
        <v>4.0000000000000002E-4</v>
      </c>
      <c r="AC1447" s="4">
        <f t="shared" si="238"/>
        <v>4.0000000000000002E-4</v>
      </c>
      <c r="AD1447" s="4">
        <f t="shared" si="238"/>
        <v>7.6225321499728306E-4</v>
      </c>
      <c r="AE1447" s="5">
        <f t="shared" si="238"/>
        <v>1.1860399308284862E-3</v>
      </c>
      <c r="AF1447"/>
      <c r="AG1447" s="3">
        <f t="shared" si="243"/>
        <v>4.0000000000000002E-4</v>
      </c>
      <c r="AH1447" s="5">
        <f t="shared" si="244"/>
        <v>7.8276438194192311E-4</v>
      </c>
      <c r="AI1447"/>
      <c r="AJ1447" s="3">
        <f t="shared" si="245"/>
        <v>0.23400443131734006</v>
      </c>
      <c r="AK1447" s="4">
        <f t="shared" si="239"/>
        <v>0.23400443131734006</v>
      </c>
      <c r="AL1447" s="4">
        <f t="shared" si="246"/>
        <v>1</v>
      </c>
      <c r="AM1447" s="4">
        <f t="shared" si="240"/>
        <v>1.9569109548548076</v>
      </c>
      <c r="AN1447" s="4">
        <f t="shared" si="241"/>
        <v>0</v>
      </c>
      <c r="AO1447" s="4" t="str">
        <f t="shared" si="242"/>
        <v>K04720</v>
      </c>
      <c r="AP1447" s="16" t="str">
        <f t="shared" si="247"/>
        <v>#00FF00</v>
      </c>
    </row>
    <row r="1448" spans="1:42" x14ac:dyDescent="0.35">
      <c r="A1448" s="3" t="s">
        <v>5658</v>
      </c>
      <c r="B1448" s="4"/>
      <c r="C1448" s="4"/>
      <c r="D1448" s="23" t="s">
        <v>32</v>
      </c>
      <c r="E1448" s="4" t="s">
        <v>101</v>
      </c>
      <c r="F1448" s="4" t="s">
        <v>34</v>
      </c>
      <c r="G1448" s="4"/>
      <c r="H1448" s="4"/>
      <c r="I1448" s="4"/>
      <c r="J1448" s="4"/>
      <c r="K1448" s="4"/>
      <c r="L1448" s="4"/>
      <c r="M1448" s="4" t="s">
        <v>64</v>
      </c>
      <c r="N1448" s="4" t="s">
        <v>41</v>
      </c>
      <c r="O1448" s="4" t="s">
        <v>262</v>
      </c>
      <c r="P1448" s="4" t="s">
        <v>263</v>
      </c>
      <c r="Q1448" s="4" t="s">
        <v>103</v>
      </c>
      <c r="R1448" s="4">
        <v>78.3</v>
      </c>
      <c r="S1448" s="4">
        <v>0</v>
      </c>
      <c r="T1448" s="4">
        <v>0</v>
      </c>
      <c r="U1448" s="4">
        <v>0</v>
      </c>
      <c r="V1448" s="4">
        <v>0</v>
      </c>
      <c r="W1448" s="4">
        <v>1</v>
      </c>
      <c r="X1448" s="5">
        <v>3</v>
      </c>
      <c r="Z1448" s="3">
        <f t="shared" si="238"/>
        <v>4.0000000000000002E-4</v>
      </c>
      <c r="AA1448" s="4">
        <f t="shared" si="238"/>
        <v>4.0000000000000002E-4</v>
      </c>
      <c r="AB1448" s="4">
        <f t="shared" si="238"/>
        <v>4.0000000000000002E-4</v>
      </c>
      <c r="AC1448" s="4">
        <f t="shared" si="238"/>
        <v>4.0000000000000002E-4</v>
      </c>
      <c r="AD1448" s="4">
        <f t="shared" si="238"/>
        <v>5.8112660749864162E-4</v>
      </c>
      <c r="AE1448" s="5">
        <f t="shared" si="238"/>
        <v>8.7162395849709167E-4</v>
      </c>
      <c r="AF1448"/>
      <c r="AG1448" s="3">
        <f t="shared" si="243"/>
        <v>4.0000000000000002E-4</v>
      </c>
      <c r="AH1448" s="5">
        <f t="shared" si="244"/>
        <v>6.1758352199857772E-4</v>
      </c>
      <c r="AI1448"/>
      <c r="AJ1448" s="3">
        <f t="shared" si="245"/>
        <v>0.25403979516014052</v>
      </c>
      <c r="AK1448" s="4">
        <f t="shared" si="239"/>
        <v>0.25403979516014052</v>
      </c>
      <c r="AL1448" s="4">
        <f t="shared" si="246"/>
        <v>1</v>
      </c>
      <c r="AM1448" s="4">
        <f t="shared" si="240"/>
        <v>1.5439588049964441</v>
      </c>
      <c r="AN1448" s="4">
        <f t="shared" si="241"/>
        <v>0</v>
      </c>
      <c r="AO1448" s="4">
        <f t="shared" si="242"/>
        <v>0</v>
      </c>
      <c r="AP1448" s="16" t="str">
        <f t="shared" si="247"/>
        <v>#00FF00</v>
      </c>
    </row>
    <row r="1449" spans="1:42" x14ac:dyDescent="0.35">
      <c r="A1449" s="3" t="s">
        <v>5659</v>
      </c>
      <c r="B1449" s="4" t="s">
        <v>5660</v>
      </c>
      <c r="C1449" s="4" t="s">
        <v>5661</v>
      </c>
      <c r="D1449" s="23" t="s">
        <v>32</v>
      </c>
      <c r="E1449" s="4" t="s">
        <v>33</v>
      </c>
      <c r="F1449" s="4" t="s">
        <v>34</v>
      </c>
      <c r="G1449" s="4" t="s">
        <v>549</v>
      </c>
      <c r="H1449" s="4" t="s">
        <v>549</v>
      </c>
      <c r="I1449" s="4" t="s">
        <v>549</v>
      </c>
      <c r="J1449" s="4" t="s">
        <v>549</v>
      </c>
      <c r="K1449" s="4" t="s">
        <v>549</v>
      </c>
      <c r="L1449" s="4" t="s">
        <v>549</v>
      </c>
      <c r="M1449" s="4" t="s">
        <v>412</v>
      </c>
      <c r="N1449" s="4" t="s">
        <v>41</v>
      </c>
      <c r="O1449" s="4" t="s">
        <v>5662</v>
      </c>
      <c r="P1449" s="4" t="s">
        <v>5663</v>
      </c>
      <c r="Q1449" s="4" t="s">
        <v>5664</v>
      </c>
      <c r="R1449" s="4">
        <v>96.4</v>
      </c>
      <c r="S1449" s="4">
        <v>0</v>
      </c>
      <c r="T1449" s="4">
        <v>0</v>
      </c>
      <c r="U1449" s="4">
        <v>0</v>
      </c>
      <c r="V1449" s="4">
        <v>0</v>
      </c>
      <c r="W1449" s="4">
        <v>10</v>
      </c>
      <c r="X1449" s="5">
        <v>3</v>
      </c>
      <c r="Z1449" s="3">
        <f t="shared" si="238"/>
        <v>4.0000000000000002E-4</v>
      </c>
      <c r="AA1449" s="4">
        <f t="shared" si="238"/>
        <v>4.0000000000000002E-4</v>
      </c>
      <c r="AB1449" s="4">
        <f t="shared" si="238"/>
        <v>4.0000000000000002E-4</v>
      </c>
      <c r="AC1449" s="4">
        <f t="shared" si="238"/>
        <v>4.0000000000000002E-4</v>
      </c>
      <c r="AD1449" s="4">
        <f t="shared" si="238"/>
        <v>2.2112660749864154E-3</v>
      </c>
      <c r="AE1449" s="5">
        <f t="shared" si="238"/>
        <v>8.7162395849709167E-4</v>
      </c>
      <c r="AF1449"/>
      <c r="AG1449" s="3">
        <f t="shared" si="243"/>
        <v>4.0000000000000002E-4</v>
      </c>
      <c r="AH1449" s="5">
        <f t="shared" si="244"/>
        <v>1.1609633444945025E-3</v>
      </c>
      <c r="AI1449"/>
      <c r="AJ1449" s="3">
        <f t="shared" si="245"/>
        <v>0.29579803533797933</v>
      </c>
      <c r="AK1449" s="4">
        <f t="shared" si="239"/>
        <v>0.29579803533797933</v>
      </c>
      <c r="AL1449" s="4">
        <f t="shared" si="246"/>
        <v>1</v>
      </c>
      <c r="AM1449" s="4">
        <f t="shared" si="240"/>
        <v>2.9024083612362559</v>
      </c>
      <c r="AN1449" s="4">
        <f t="shared" si="241"/>
        <v>0</v>
      </c>
      <c r="AO1449" s="4" t="str">
        <f t="shared" si="242"/>
        <v>K21636</v>
      </c>
      <c r="AP1449" s="16" t="str">
        <f t="shared" si="247"/>
        <v>#00FF00</v>
      </c>
    </row>
    <row r="1450" spans="1:42" x14ac:dyDescent="0.35">
      <c r="A1450" s="3" t="s">
        <v>5665</v>
      </c>
      <c r="B1450" s="4" t="s">
        <v>5666</v>
      </c>
      <c r="C1450" s="4" t="s">
        <v>5667</v>
      </c>
      <c r="D1450" s="23" t="s">
        <v>32</v>
      </c>
      <c r="E1450" s="4" t="s">
        <v>33</v>
      </c>
      <c r="F1450" s="4" t="s">
        <v>34</v>
      </c>
      <c r="G1450" s="4" t="s">
        <v>549</v>
      </c>
      <c r="H1450" s="4" t="s">
        <v>549</v>
      </c>
      <c r="I1450" s="4" t="s">
        <v>549</v>
      </c>
      <c r="J1450" s="4" t="s">
        <v>549</v>
      </c>
      <c r="K1450" s="4" t="s">
        <v>549</v>
      </c>
      <c r="L1450" s="4" t="s">
        <v>549</v>
      </c>
      <c r="M1450" s="4" t="s">
        <v>577</v>
      </c>
      <c r="N1450" s="4" t="s">
        <v>41</v>
      </c>
      <c r="O1450" s="4" t="s">
        <v>763</v>
      </c>
      <c r="P1450" s="4" t="s">
        <v>764</v>
      </c>
      <c r="Q1450" s="4" t="s">
        <v>5668</v>
      </c>
      <c r="R1450" s="4">
        <v>90.3</v>
      </c>
      <c r="S1450" s="4">
        <v>0</v>
      </c>
      <c r="T1450" s="4">
        <v>0</v>
      </c>
      <c r="U1450" s="4">
        <v>0</v>
      </c>
      <c r="V1450" s="4">
        <v>2</v>
      </c>
      <c r="W1450" s="4">
        <v>14</v>
      </c>
      <c r="X1450" s="5">
        <v>13</v>
      </c>
      <c r="Z1450" s="3">
        <f t="shared" si="238"/>
        <v>4.0000000000000002E-4</v>
      </c>
      <c r="AA1450" s="4">
        <f t="shared" si="238"/>
        <v>4.0000000000000002E-4</v>
      </c>
      <c r="AB1450" s="4">
        <f t="shared" si="238"/>
        <v>4.0000000000000002E-4</v>
      </c>
      <c r="AC1450" s="4">
        <f t="shared" si="238"/>
        <v>1.30702947845805E-3</v>
      </c>
      <c r="AD1450" s="4">
        <f t="shared" si="238"/>
        <v>2.9357725049809821E-3</v>
      </c>
      <c r="AE1450" s="5">
        <f t="shared" si="238"/>
        <v>2.4437038201540642E-3</v>
      </c>
      <c r="AF1450"/>
      <c r="AG1450" s="3">
        <f t="shared" si="243"/>
        <v>4.0000000000000002E-4</v>
      </c>
      <c r="AH1450" s="5">
        <f t="shared" si="244"/>
        <v>2.2288352678643659E-3</v>
      </c>
      <c r="AI1450"/>
      <c r="AJ1450" s="3">
        <f t="shared" si="245"/>
        <v>6.3041684058918301E-2</v>
      </c>
      <c r="AK1450" s="4">
        <f t="shared" si="239"/>
        <v>6.3041684058918301E-2</v>
      </c>
      <c r="AL1450" s="4">
        <f t="shared" si="246"/>
        <v>1</v>
      </c>
      <c r="AM1450" s="4">
        <f t="shared" si="240"/>
        <v>5.5720881696609146</v>
      </c>
      <c r="AN1450" s="4">
        <f t="shared" si="241"/>
        <v>0</v>
      </c>
      <c r="AO1450" s="4" t="str">
        <f t="shared" si="242"/>
        <v>K01873</v>
      </c>
      <c r="AP1450" s="16" t="str">
        <f t="shared" si="247"/>
        <v>#00FF00</v>
      </c>
    </row>
    <row r="1451" spans="1:42" x14ac:dyDescent="0.35">
      <c r="A1451" s="3" t="s">
        <v>5669</v>
      </c>
      <c r="B1451" s="4"/>
      <c r="C1451" s="4"/>
      <c r="D1451" s="23" t="s">
        <v>32</v>
      </c>
      <c r="E1451" s="4" t="s">
        <v>101</v>
      </c>
      <c r="F1451" s="4" t="s">
        <v>34</v>
      </c>
      <c r="G1451" s="4"/>
      <c r="H1451" s="4"/>
      <c r="I1451" s="4"/>
      <c r="J1451" s="4"/>
      <c r="K1451" s="4"/>
      <c r="L1451" s="4"/>
      <c r="M1451" s="4" t="s">
        <v>392</v>
      </c>
      <c r="N1451" s="4" t="s">
        <v>41</v>
      </c>
      <c r="O1451" s="4" t="s">
        <v>5670</v>
      </c>
      <c r="P1451" s="4" t="s">
        <v>5671</v>
      </c>
      <c r="Q1451" s="4" t="s">
        <v>5672</v>
      </c>
      <c r="R1451" s="4">
        <v>91.3</v>
      </c>
      <c r="S1451" s="4">
        <v>0</v>
      </c>
      <c r="T1451" s="4">
        <v>0</v>
      </c>
      <c r="U1451" s="4">
        <v>0</v>
      </c>
      <c r="V1451" s="4">
        <v>1</v>
      </c>
      <c r="W1451" s="4">
        <v>7</v>
      </c>
      <c r="X1451" s="5">
        <v>12</v>
      </c>
      <c r="Z1451" s="3">
        <f t="shared" si="238"/>
        <v>4.0000000000000002E-4</v>
      </c>
      <c r="AA1451" s="4">
        <f t="shared" si="238"/>
        <v>4.0000000000000002E-4</v>
      </c>
      <c r="AB1451" s="4">
        <f t="shared" si="238"/>
        <v>4.0000000000000002E-4</v>
      </c>
      <c r="AC1451" s="4">
        <f t="shared" ref="AC1451:AE1486" si="248">(V1451/V$1487)+0.0004</f>
        <v>8.5351473922902499E-4</v>
      </c>
      <c r="AD1451" s="4">
        <f t="shared" si="248"/>
        <v>1.6678862524904909E-3</v>
      </c>
      <c r="AE1451" s="5">
        <f t="shared" si="248"/>
        <v>2.2864958339883666E-3</v>
      </c>
      <c r="AF1451"/>
      <c r="AG1451" s="3">
        <f t="shared" si="243"/>
        <v>4.0000000000000002E-4</v>
      </c>
      <c r="AH1451" s="5">
        <f t="shared" si="244"/>
        <v>1.6026322752359611E-3</v>
      </c>
      <c r="AI1451"/>
      <c r="AJ1451" s="3">
        <f t="shared" si="245"/>
        <v>0.10128427745539625</v>
      </c>
      <c r="AK1451" s="4">
        <f t="shared" si="239"/>
        <v>0.10128427745539625</v>
      </c>
      <c r="AL1451" s="4">
        <f t="shared" si="246"/>
        <v>1</v>
      </c>
      <c r="AM1451" s="4">
        <f t="shared" si="240"/>
        <v>4.0065806880899029</v>
      </c>
      <c r="AN1451" s="4">
        <f t="shared" si="241"/>
        <v>0</v>
      </c>
      <c r="AO1451" s="4">
        <f t="shared" si="242"/>
        <v>0</v>
      </c>
      <c r="AP1451" s="16" t="str">
        <f t="shared" si="247"/>
        <v>#00FF00</v>
      </c>
    </row>
    <row r="1452" spans="1:42" x14ac:dyDescent="0.35">
      <c r="A1452" s="3" t="s">
        <v>5673</v>
      </c>
      <c r="B1452" s="4" t="s">
        <v>5674</v>
      </c>
      <c r="C1452" s="4" t="s">
        <v>5675</v>
      </c>
      <c r="D1452" s="23" t="s">
        <v>32</v>
      </c>
      <c r="E1452" s="4" t="s">
        <v>33</v>
      </c>
      <c r="F1452" s="4" t="s">
        <v>34</v>
      </c>
      <c r="G1452" s="4" t="s">
        <v>35</v>
      </c>
      <c r="H1452" s="4" t="s">
        <v>36</v>
      </c>
      <c r="I1452" s="4" t="s">
        <v>37</v>
      </c>
      <c r="J1452" s="4" t="s">
        <v>38</v>
      </c>
      <c r="K1452" s="4" t="s">
        <v>32</v>
      </c>
      <c r="L1452" s="4" t="s">
        <v>39</v>
      </c>
      <c r="M1452" s="4" t="s">
        <v>143</v>
      </c>
      <c r="N1452" s="4" t="s">
        <v>41</v>
      </c>
      <c r="O1452" s="4" t="s">
        <v>4018</v>
      </c>
      <c r="P1452" s="4" t="s">
        <v>4019</v>
      </c>
      <c r="Q1452" s="4" t="s">
        <v>4020</v>
      </c>
      <c r="R1452" s="4">
        <v>75.2</v>
      </c>
      <c r="S1452" s="4">
        <v>0</v>
      </c>
      <c r="T1452" s="4">
        <v>0</v>
      </c>
      <c r="U1452" s="4">
        <v>0</v>
      </c>
      <c r="V1452" s="4">
        <v>1</v>
      </c>
      <c r="W1452" s="4">
        <v>2</v>
      </c>
      <c r="X1452" s="5">
        <v>1</v>
      </c>
      <c r="Z1452" s="3">
        <f t="shared" ref="Z1452:AB1486" si="249">(S1452/S$1487)+0.0004</f>
        <v>4.0000000000000002E-4</v>
      </c>
      <c r="AA1452" s="4">
        <f t="shared" si="249"/>
        <v>4.0000000000000002E-4</v>
      </c>
      <c r="AB1452" s="4">
        <f t="shared" si="249"/>
        <v>4.0000000000000002E-4</v>
      </c>
      <c r="AC1452" s="4">
        <f t="shared" si="248"/>
        <v>8.5351473922902499E-4</v>
      </c>
      <c r="AD1452" s="4">
        <f t="shared" si="248"/>
        <v>7.6225321499728306E-4</v>
      </c>
      <c r="AE1452" s="5">
        <f t="shared" si="248"/>
        <v>5.5720798616569727E-4</v>
      </c>
      <c r="AF1452"/>
      <c r="AG1452" s="3">
        <f t="shared" si="243"/>
        <v>4.0000000000000002E-4</v>
      </c>
      <c r="AH1452" s="5">
        <f t="shared" si="244"/>
        <v>7.2432531346400177E-4</v>
      </c>
      <c r="AI1452"/>
      <c r="AJ1452" s="3">
        <f t="shared" si="245"/>
        <v>6.5849528384004596E-2</v>
      </c>
      <c r="AK1452" s="4">
        <f t="shared" si="239"/>
        <v>6.5849528384004596E-2</v>
      </c>
      <c r="AL1452" s="4">
        <f t="shared" si="246"/>
        <v>1</v>
      </c>
      <c r="AM1452" s="4">
        <f t="shared" si="240"/>
        <v>1.8108132836600044</v>
      </c>
      <c r="AN1452" s="4">
        <f t="shared" si="241"/>
        <v>0</v>
      </c>
      <c r="AO1452" s="4" t="str">
        <f t="shared" si="242"/>
        <v>K02523</v>
      </c>
      <c r="AP1452" s="16" t="str">
        <f t="shared" si="247"/>
        <v>#00FF00</v>
      </c>
    </row>
    <row r="1453" spans="1:42" x14ac:dyDescent="0.35">
      <c r="A1453" s="3" t="s">
        <v>5676</v>
      </c>
      <c r="B1453" s="4"/>
      <c r="C1453" s="4"/>
      <c r="D1453" s="23" t="s">
        <v>32</v>
      </c>
      <c r="E1453" s="4" t="s">
        <v>33</v>
      </c>
      <c r="F1453" s="4" t="s">
        <v>34</v>
      </c>
      <c r="G1453" s="4" t="s">
        <v>35</v>
      </c>
      <c r="H1453" s="4" t="s">
        <v>36</v>
      </c>
      <c r="I1453" s="4" t="s">
        <v>37</v>
      </c>
      <c r="J1453" s="4" t="s">
        <v>38</v>
      </c>
      <c r="K1453" s="4" t="s">
        <v>32</v>
      </c>
      <c r="L1453" s="4" t="s">
        <v>39</v>
      </c>
      <c r="M1453" s="4" t="s">
        <v>380</v>
      </c>
      <c r="N1453" s="4" t="s">
        <v>41</v>
      </c>
      <c r="O1453" s="4" t="s">
        <v>5677</v>
      </c>
      <c r="P1453" s="4" t="s">
        <v>5678</v>
      </c>
      <c r="Q1453" s="4" t="s">
        <v>5679</v>
      </c>
      <c r="R1453" s="4">
        <v>81.099999999999994</v>
      </c>
      <c r="S1453" s="4">
        <v>0</v>
      </c>
      <c r="T1453" s="4">
        <v>0</v>
      </c>
      <c r="U1453" s="4">
        <v>0</v>
      </c>
      <c r="V1453" s="4">
        <v>0</v>
      </c>
      <c r="W1453" s="4">
        <v>0</v>
      </c>
      <c r="X1453" s="5">
        <v>1</v>
      </c>
      <c r="Z1453" s="3">
        <f t="shared" si="249"/>
        <v>4.0000000000000002E-4</v>
      </c>
      <c r="AA1453" s="4">
        <f t="shared" si="249"/>
        <v>4.0000000000000002E-4</v>
      </c>
      <c r="AB1453" s="4">
        <f t="shared" si="249"/>
        <v>4.0000000000000002E-4</v>
      </c>
      <c r="AC1453" s="4">
        <f t="shared" si="248"/>
        <v>4.0000000000000002E-4</v>
      </c>
      <c r="AD1453" s="4">
        <f t="shared" si="248"/>
        <v>4.0000000000000002E-4</v>
      </c>
      <c r="AE1453" s="5">
        <f t="shared" si="248"/>
        <v>5.5720798616569727E-4</v>
      </c>
      <c r="AF1453"/>
      <c r="AG1453" s="3">
        <f t="shared" si="243"/>
        <v>4.0000000000000002E-4</v>
      </c>
      <c r="AH1453" s="5">
        <f t="shared" si="244"/>
        <v>4.5240266205523244E-4</v>
      </c>
      <c r="AI1453"/>
      <c r="AJ1453" s="3">
        <f t="shared" si="245"/>
        <v>0.42264973081037416</v>
      </c>
      <c r="AK1453" s="4">
        <f t="shared" si="239"/>
        <v>0.42264973081037416</v>
      </c>
      <c r="AL1453" s="4">
        <f t="shared" si="246"/>
        <v>1</v>
      </c>
      <c r="AM1453" s="4">
        <f t="shared" si="240"/>
        <v>1.1310066551380811</v>
      </c>
      <c r="AN1453" s="4">
        <f t="shared" si="241"/>
        <v>0</v>
      </c>
      <c r="AO1453" s="4">
        <f t="shared" si="242"/>
        <v>0</v>
      </c>
      <c r="AP1453" s="16" t="str">
        <f t="shared" si="247"/>
        <v>#00FF00</v>
      </c>
    </row>
    <row r="1454" spans="1:42" x14ac:dyDescent="0.35">
      <c r="A1454" s="3" t="s">
        <v>5680</v>
      </c>
      <c r="B1454" s="4"/>
      <c r="C1454" s="4"/>
      <c r="D1454" s="23" t="s">
        <v>32</v>
      </c>
      <c r="E1454" s="4" t="s">
        <v>33</v>
      </c>
      <c r="F1454" s="4" t="s">
        <v>34</v>
      </c>
      <c r="G1454" s="4" t="s">
        <v>35</v>
      </c>
      <c r="H1454" s="4" t="s">
        <v>36</v>
      </c>
      <c r="I1454" s="4" t="s">
        <v>3419</v>
      </c>
      <c r="J1454" s="4" t="s">
        <v>3420</v>
      </c>
      <c r="K1454" s="4" t="s">
        <v>3421</v>
      </c>
      <c r="L1454" s="4" t="s">
        <v>5681</v>
      </c>
      <c r="M1454" s="4" t="s">
        <v>169</v>
      </c>
      <c r="N1454" s="4" t="s">
        <v>41</v>
      </c>
      <c r="O1454" s="4" t="s">
        <v>4828</v>
      </c>
      <c r="P1454" s="4" t="s">
        <v>4829</v>
      </c>
      <c r="Q1454" s="4" t="s">
        <v>5682</v>
      </c>
      <c r="R1454" s="4">
        <v>72.3</v>
      </c>
      <c r="S1454" s="4">
        <v>0</v>
      </c>
      <c r="T1454" s="4">
        <v>0</v>
      </c>
      <c r="U1454" s="4">
        <v>0</v>
      </c>
      <c r="V1454" s="4">
        <v>0</v>
      </c>
      <c r="W1454" s="4">
        <v>1</v>
      </c>
      <c r="X1454" s="5">
        <v>0</v>
      </c>
      <c r="Z1454" s="3">
        <f t="shared" si="249"/>
        <v>4.0000000000000002E-4</v>
      </c>
      <c r="AA1454" s="4">
        <f t="shared" si="249"/>
        <v>4.0000000000000002E-4</v>
      </c>
      <c r="AB1454" s="4">
        <f t="shared" si="249"/>
        <v>4.0000000000000002E-4</v>
      </c>
      <c r="AC1454" s="4">
        <f t="shared" si="248"/>
        <v>4.0000000000000002E-4</v>
      </c>
      <c r="AD1454" s="4">
        <f t="shared" si="248"/>
        <v>5.8112660749864162E-4</v>
      </c>
      <c r="AE1454" s="5">
        <f t="shared" si="248"/>
        <v>4.0000000000000002E-4</v>
      </c>
      <c r="AF1454"/>
      <c r="AG1454" s="3">
        <f t="shared" si="243"/>
        <v>4.0000000000000002E-4</v>
      </c>
      <c r="AH1454" s="5">
        <f t="shared" si="244"/>
        <v>4.6037553583288052E-4</v>
      </c>
      <c r="AI1454"/>
      <c r="AJ1454" s="3">
        <f t="shared" si="245"/>
        <v>0.42264973081037438</v>
      </c>
      <c r="AK1454" s="4">
        <f t="shared" si="239"/>
        <v>0.42264973081037438</v>
      </c>
      <c r="AL1454" s="4">
        <f t="shared" si="246"/>
        <v>1</v>
      </c>
      <c r="AM1454" s="4">
        <f t="shared" si="240"/>
        <v>1.1509388395822013</v>
      </c>
      <c r="AN1454" s="4">
        <f t="shared" si="241"/>
        <v>0</v>
      </c>
      <c r="AO1454" s="4">
        <f t="shared" si="242"/>
        <v>0</v>
      </c>
      <c r="AP1454" s="16" t="str">
        <f t="shared" si="247"/>
        <v>#00FF00</v>
      </c>
    </row>
    <row r="1455" spans="1:42" x14ac:dyDescent="0.35">
      <c r="A1455" s="3" t="s">
        <v>5683</v>
      </c>
      <c r="B1455" s="4" t="s">
        <v>559</v>
      </c>
      <c r="C1455" s="4"/>
      <c r="D1455" s="23" t="s">
        <v>32</v>
      </c>
      <c r="E1455" s="4" t="s">
        <v>33</v>
      </c>
      <c r="F1455" s="4" t="s">
        <v>34</v>
      </c>
      <c r="G1455" s="4" t="s">
        <v>35</v>
      </c>
      <c r="H1455" s="4" t="s">
        <v>36</v>
      </c>
      <c r="I1455" s="4" t="s">
        <v>37</v>
      </c>
      <c r="J1455" s="4" t="s">
        <v>38</v>
      </c>
      <c r="K1455" s="4" t="s">
        <v>32</v>
      </c>
      <c r="L1455" s="4" t="s">
        <v>39</v>
      </c>
      <c r="M1455" s="4" t="s">
        <v>571</v>
      </c>
      <c r="N1455" s="4" t="s">
        <v>41</v>
      </c>
      <c r="O1455" s="4" t="s">
        <v>561</v>
      </c>
      <c r="P1455" s="4" t="s">
        <v>562</v>
      </c>
      <c r="Q1455" s="4" t="s">
        <v>683</v>
      </c>
      <c r="R1455" s="4">
        <v>95.5</v>
      </c>
      <c r="S1455" s="4">
        <v>0</v>
      </c>
      <c r="T1455" s="4">
        <v>0</v>
      </c>
      <c r="U1455" s="4">
        <v>0</v>
      </c>
      <c r="V1455" s="4">
        <v>0</v>
      </c>
      <c r="W1455" s="4">
        <v>0</v>
      </c>
      <c r="X1455" s="5">
        <v>1</v>
      </c>
      <c r="Z1455" s="3">
        <f t="shared" si="249"/>
        <v>4.0000000000000002E-4</v>
      </c>
      <c r="AA1455" s="4">
        <f t="shared" si="249"/>
        <v>4.0000000000000002E-4</v>
      </c>
      <c r="AB1455" s="4">
        <f t="shared" si="249"/>
        <v>4.0000000000000002E-4</v>
      </c>
      <c r="AC1455" s="4">
        <f t="shared" si="248"/>
        <v>4.0000000000000002E-4</v>
      </c>
      <c r="AD1455" s="4">
        <f t="shared" si="248"/>
        <v>4.0000000000000002E-4</v>
      </c>
      <c r="AE1455" s="5">
        <f t="shared" si="248"/>
        <v>5.5720798616569727E-4</v>
      </c>
      <c r="AF1455"/>
      <c r="AG1455" s="3">
        <f t="shared" si="243"/>
        <v>4.0000000000000002E-4</v>
      </c>
      <c r="AH1455" s="5">
        <f t="shared" si="244"/>
        <v>4.5240266205523244E-4</v>
      </c>
      <c r="AI1455"/>
      <c r="AJ1455" s="3">
        <f t="shared" si="245"/>
        <v>0.42264973081037416</v>
      </c>
      <c r="AK1455" s="4">
        <f t="shared" si="239"/>
        <v>0.42264973081037416</v>
      </c>
      <c r="AL1455" s="4">
        <f t="shared" si="246"/>
        <v>1</v>
      </c>
      <c r="AM1455" s="4">
        <f t="shared" si="240"/>
        <v>1.1310066551380811</v>
      </c>
      <c r="AN1455" s="4">
        <f t="shared" si="241"/>
        <v>0</v>
      </c>
      <c r="AO1455" s="4" t="str">
        <f t="shared" si="242"/>
        <v>K02016</v>
      </c>
      <c r="AP1455" s="16" t="str">
        <f t="shared" si="247"/>
        <v>#00FF00</v>
      </c>
    </row>
    <row r="1456" spans="1:42" x14ac:dyDescent="0.35">
      <c r="A1456" s="3" t="s">
        <v>5684</v>
      </c>
      <c r="B1456" s="4"/>
      <c r="C1456" s="4"/>
      <c r="D1456" s="23" t="s">
        <v>32</v>
      </c>
      <c r="E1456" s="4" t="s">
        <v>101</v>
      </c>
      <c r="F1456" s="4" t="s">
        <v>34</v>
      </c>
      <c r="G1456" s="4"/>
      <c r="H1456" s="4"/>
      <c r="I1456" s="4"/>
      <c r="J1456" s="4"/>
      <c r="K1456" s="4"/>
      <c r="L1456" s="4"/>
      <c r="M1456" s="4" t="s">
        <v>118</v>
      </c>
      <c r="N1456" s="4" t="s">
        <v>41</v>
      </c>
      <c r="O1456" s="4" t="s">
        <v>50</v>
      </c>
      <c r="P1456" s="4" t="s">
        <v>50</v>
      </c>
      <c r="Q1456" s="4" t="s">
        <v>51</v>
      </c>
      <c r="R1456" s="4">
        <v>86.5</v>
      </c>
      <c r="S1456" s="4">
        <v>0</v>
      </c>
      <c r="T1456" s="4">
        <v>0</v>
      </c>
      <c r="U1456" s="4">
        <v>0</v>
      </c>
      <c r="V1456" s="4">
        <v>0</v>
      </c>
      <c r="W1456" s="4">
        <v>1</v>
      </c>
      <c r="X1456" s="5">
        <v>0</v>
      </c>
      <c r="Z1456" s="3">
        <f t="shared" si="249"/>
        <v>4.0000000000000002E-4</v>
      </c>
      <c r="AA1456" s="4">
        <f t="shared" si="249"/>
        <v>4.0000000000000002E-4</v>
      </c>
      <c r="AB1456" s="4">
        <f t="shared" si="249"/>
        <v>4.0000000000000002E-4</v>
      </c>
      <c r="AC1456" s="4">
        <f t="shared" si="248"/>
        <v>4.0000000000000002E-4</v>
      </c>
      <c r="AD1456" s="4">
        <f t="shared" si="248"/>
        <v>5.8112660749864162E-4</v>
      </c>
      <c r="AE1456" s="5">
        <f t="shared" si="248"/>
        <v>4.0000000000000002E-4</v>
      </c>
      <c r="AF1456"/>
      <c r="AG1456" s="3">
        <f t="shared" si="243"/>
        <v>4.0000000000000002E-4</v>
      </c>
      <c r="AH1456" s="5">
        <f t="shared" si="244"/>
        <v>4.6037553583288052E-4</v>
      </c>
      <c r="AI1456"/>
      <c r="AJ1456" s="3">
        <f t="shared" si="245"/>
        <v>0.42264973081037438</v>
      </c>
      <c r="AK1456" s="4">
        <f t="shared" si="239"/>
        <v>0.42264973081037438</v>
      </c>
      <c r="AL1456" s="4">
        <f t="shared" si="246"/>
        <v>1</v>
      </c>
      <c r="AM1456" s="4">
        <f t="shared" si="240"/>
        <v>1.1509388395822013</v>
      </c>
      <c r="AN1456" s="4">
        <f t="shared" si="241"/>
        <v>0</v>
      </c>
      <c r="AO1456" s="4">
        <f t="shared" si="242"/>
        <v>0</v>
      </c>
      <c r="AP1456" s="16" t="str">
        <f t="shared" si="247"/>
        <v>#00FF00</v>
      </c>
    </row>
    <row r="1457" spans="1:42" x14ac:dyDescent="0.35">
      <c r="A1457" s="3" t="s">
        <v>5685</v>
      </c>
      <c r="B1457" s="4"/>
      <c r="C1457" s="4"/>
      <c r="D1457" s="23" t="s">
        <v>32</v>
      </c>
      <c r="E1457" s="4" t="s">
        <v>33</v>
      </c>
      <c r="F1457" s="4" t="s">
        <v>34</v>
      </c>
      <c r="G1457" s="4" t="s">
        <v>35</v>
      </c>
      <c r="H1457" s="4" t="s">
        <v>36</v>
      </c>
      <c r="I1457" s="4" t="s">
        <v>37</v>
      </c>
      <c r="J1457" s="4" t="s">
        <v>38</v>
      </c>
      <c r="K1457" s="4" t="s">
        <v>32</v>
      </c>
      <c r="L1457" s="4" t="s">
        <v>39</v>
      </c>
      <c r="M1457" s="4" t="s">
        <v>600</v>
      </c>
      <c r="N1457" s="4" t="s">
        <v>41</v>
      </c>
      <c r="O1457" s="4" t="s">
        <v>50</v>
      </c>
      <c r="P1457" s="4" t="s">
        <v>50</v>
      </c>
      <c r="Q1457" s="4" t="s">
        <v>51</v>
      </c>
      <c r="R1457" s="4">
        <v>92.3</v>
      </c>
      <c r="S1457" s="4">
        <v>0</v>
      </c>
      <c r="T1457" s="4">
        <v>0</v>
      </c>
      <c r="U1457" s="4">
        <v>0</v>
      </c>
      <c r="V1457" s="4">
        <v>3</v>
      </c>
      <c r="W1457" s="4">
        <v>4</v>
      </c>
      <c r="X1457" s="5">
        <v>3</v>
      </c>
      <c r="Z1457" s="3">
        <f t="shared" si="249"/>
        <v>4.0000000000000002E-4</v>
      </c>
      <c r="AA1457" s="4">
        <f t="shared" si="249"/>
        <v>4.0000000000000002E-4</v>
      </c>
      <c r="AB1457" s="4">
        <f t="shared" si="249"/>
        <v>4.0000000000000002E-4</v>
      </c>
      <c r="AC1457" s="4">
        <f t="shared" si="248"/>
        <v>1.7605442176870747E-3</v>
      </c>
      <c r="AD1457" s="4">
        <f t="shared" si="248"/>
        <v>1.1245064299945662E-3</v>
      </c>
      <c r="AE1457" s="5">
        <f t="shared" si="248"/>
        <v>8.7162395849709167E-4</v>
      </c>
      <c r="AF1457"/>
      <c r="AG1457" s="3">
        <f t="shared" si="243"/>
        <v>4.0000000000000002E-4</v>
      </c>
      <c r="AH1457" s="5">
        <f t="shared" si="244"/>
        <v>1.2522248687262443E-3</v>
      </c>
      <c r="AI1457"/>
      <c r="AJ1457" s="3">
        <f t="shared" si="245"/>
        <v>8.4285240095310243E-2</v>
      </c>
      <c r="AK1457" s="4">
        <f t="shared" si="239"/>
        <v>8.4285240095310243E-2</v>
      </c>
      <c r="AL1457" s="4">
        <f t="shared" si="246"/>
        <v>1</v>
      </c>
      <c r="AM1457" s="4">
        <f t="shared" si="240"/>
        <v>3.1305621718156105</v>
      </c>
      <c r="AN1457" s="4">
        <f t="shared" si="241"/>
        <v>0</v>
      </c>
      <c r="AO1457" s="4">
        <f t="shared" si="242"/>
        <v>0</v>
      </c>
      <c r="AP1457" s="16" t="str">
        <f t="shared" si="247"/>
        <v>#00FF00</v>
      </c>
    </row>
    <row r="1458" spans="1:42" x14ac:dyDescent="0.35">
      <c r="A1458" s="3" t="s">
        <v>5686</v>
      </c>
      <c r="B1458" s="4" t="s">
        <v>5687</v>
      </c>
      <c r="C1458" s="4" t="s">
        <v>5688</v>
      </c>
      <c r="D1458" s="23" t="s">
        <v>32</v>
      </c>
      <c r="E1458" s="4" t="s">
        <v>33</v>
      </c>
      <c r="F1458" s="4" t="s">
        <v>34</v>
      </c>
      <c r="G1458" s="4" t="s">
        <v>35</v>
      </c>
      <c r="H1458" s="4" t="s">
        <v>36</v>
      </c>
      <c r="I1458" s="4" t="s">
        <v>37</v>
      </c>
      <c r="J1458" s="4" t="s">
        <v>38</v>
      </c>
      <c r="K1458" s="4" t="s">
        <v>32</v>
      </c>
      <c r="L1458" s="4" t="s">
        <v>39</v>
      </c>
      <c r="M1458" s="4" t="s">
        <v>105</v>
      </c>
      <c r="N1458" s="4" t="s">
        <v>41</v>
      </c>
      <c r="O1458" s="4" t="s">
        <v>1530</v>
      </c>
      <c r="P1458" s="4" t="s">
        <v>1531</v>
      </c>
      <c r="Q1458" s="4" t="s">
        <v>5689</v>
      </c>
      <c r="R1458" s="4">
        <v>87.5</v>
      </c>
      <c r="S1458" s="4">
        <v>0</v>
      </c>
      <c r="T1458" s="4">
        <v>0</v>
      </c>
      <c r="U1458" s="4">
        <v>0</v>
      </c>
      <c r="V1458" s="4">
        <v>1</v>
      </c>
      <c r="W1458" s="4">
        <v>2</v>
      </c>
      <c r="X1458" s="5">
        <v>3</v>
      </c>
      <c r="Z1458" s="3">
        <f t="shared" si="249"/>
        <v>4.0000000000000002E-4</v>
      </c>
      <c r="AA1458" s="4">
        <f t="shared" si="249"/>
        <v>4.0000000000000002E-4</v>
      </c>
      <c r="AB1458" s="4">
        <f t="shared" si="249"/>
        <v>4.0000000000000002E-4</v>
      </c>
      <c r="AC1458" s="4">
        <f t="shared" si="248"/>
        <v>8.5351473922902499E-4</v>
      </c>
      <c r="AD1458" s="4">
        <f t="shared" si="248"/>
        <v>7.6225321499728306E-4</v>
      </c>
      <c r="AE1458" s="5">
        <f t="shared" si="248"/>
        <v>8.7162395849709167E-4</v>
      </c>
      <c r="AF1458"/>
      <c r="AG1458" s="3">
        <f t="shared" si="243"/>
        <v>4.0000000000000002E-4</v>
      </c>
      <c r="AH1458" s="5">
        <f t="shared" si="244"/>
        <v>8.2913063757446661E-4</v>
      </c>
      <c r="AI1458"/>
      <c r="AJ1458" s="3">
        <f t="shared" si="245"/>
        <v>6.1627957746588332E-3</v>
      </c>
      <c r="AK1458" s="4">
        <f t="shared" si="239"/>
        <v>6.1627957746588332E-3</v>
      </c>
      <c r="AL1458" s="4">
        <f t="shared" si="246"/>
        <v>6.1627957746588332E-3</v>
      </c>
      <c r="AM1458" s="4">
        <f t="shared" si="240"/>
        <v>2.0728265939361665</v>
      </c>
      <c r="AN1458" s="4">
        <f t="shared" si="241"/>
        <v>1.0515994302281479</v>
      </c>
      <c r="AO1458" s="4" t="str">
        <f t="shared" si="242"/>
        <v>K00852</v>
      </c>
      <c r="AP1458" s="16" t="str">
        <f t="shared" si="247"/>
        <v>#FFFF00</v>
      </c>
    </row>
    <row r="1459" spans="1:42" x14ac:dyDescent="0.35">
      <c r="A1459" s="3" t="s">
        <v>5690</v>
      </c>
      <c r="B1459" s="4" t="s">
        <v>5691</v>
      </c>
      <c r="C1459" s="4" t="s">
        <v>5692</v>
      </c>
      <c r="D1459" s="23" t="s">
        <v>32</v>
      </c>
      <c r="E1459" s="4" t="s">
        <v>33</v>
      </c>
      <c r="F1459" s="4" t="s">
        <v>34</v>
      </c>
      <c r="G1459" s="4" t="s">
        <v>35</v>
      </c>
      <c r="H1459" s="4" t="s">
        <v>36</v>
      </c>
      <c r="I1459" s="4" t="s">
        <v>37</v>
      </c>
      <c r="J1459" s="4" t="s">
        <v>38</v>
      </c>
      <c r="K1459" s="4" t="s">
        <v>32</v>
      </c>
      <c r="L1459" s="4" t="s">
        <v>39</v>
      </c>
      <c r="M1459" s="4" t="s">
        <v>169</v>
      </c>
      <c r="N1459" s="4" t="s">
        <v>41</v>
      </c>
      <c r="O1459" s="4" t="s">
        <v>5160</v>
      </c>
      <c r="P1459" s="4" t="s">
        <v>5161</v>
      </c>
      <c r="Q1459" s="4" t="s">
        <v>2014</v>
      </c>
      <c r="R1459" s="4">
        <v>92.7</v>
      </c>
      <c r="S1459" s="4">
        <v>0</v>
      </c>
      <c r="T1459" s="4">
        <v>0</v>
      </c>
      <c r="U1459" s="4">
        <v>0</v>
      </c>
      <c r="V1459" s="4">
        <v>0</v>
      </c>
      <c r="W1459" s="4">
        <v>1</v>
      </c>
      <c r="X1459" s="5">
        <v>1</v>
      </c>
      <c r="Z1459" s="3">
        <f t="shared" si="249"/>
        <v>4.0000000000000002E-4</v>
      </c>
      <c r="AA1459" s="4">
        <f t="shared" si="249"/>
        <v>4.0000000000000002E-4</v>
      </c>
      <c r="AB1459" s="4">
        <f t="shared" si="249"/>
        <v>4.0000000000000002E-4</v>
      </c>
      <c r="AC1459" s="4">
        <f t="shared" si="248"/>
        <v>4.0000000000000002E-4</v>
      </c>
      <c r="AD1459" s="4">
        <f t="shared" si="248"/>
        <v>5.8112660749864162E-4</v>
      </c>
      <c r="AE1459" s="5">
        <f t="shared" si="248"/>
        <v>5.5720798616569727E-4</v>
      </c>
      <c r="AF1459"/>
      <c r="AG1459" s="3">
        <f t="shared" si="243"/>
        <v>4.0000000000000002E-4</v>
      </c>
      <c r="AH1459" s="5">
        <f t="shared" si="244"/>
        <v>5.1277819788811288E-4</v>
      </c>
      <c r="AI1459"/>
      <c r="AJ1459" s="3">
        <f t="shared" si="245"/>
        <v>0.18553614898453974</v>
      </c>
      <c r="AK1459" s="4">
        <f t="shared" si="239"/>
        <v>0.18553614898453974</v>
      </c>
      <c r="AL1459" s="4">
        <f t="shared" si="246"/>
        <v>1</v>
      </c>
      <c r="AM1459" s="4">
        <f t="shared" si="240"/>
        <v>1.2819454947202822</v>
      </c>
      <c r="AN1459" s="4">
        <f t="shared" si="241"/>
        <v>0</v>
      </c>
      <c r="AO1459" s="4" t="str">
        <f t="shared" si="242"/>
        <v>K06167</v>
      </c>
      <c r="AP1459" s="16" t="str">
        <f t="shared" si="247"/>
        <v>#00FF00</v>
      </c>
    </row>
    <row r="1460" spans="1:42" x14ac:dyDescent="0.35">
      <c r="A1460" s="3" t="s">
        <v>5693</v>
      </c>
      <c r="B1460" s="4"/>
      <c r="C1460" s="4"/>
      <c r="D1460" s="23" t="s">
        <v>32</v>
      </c>
      <c r="E1460" s="4" t="s">
        <v>33</v>
      </c>
      <c r="F1460" s="4" t="s">
        <v>34</v>
      </c>
      <c r="G1460" s="4" t="s">
        <v>35</v>
      </c>
      <c r="H1460" s="4" t="s">
        <v>36</v>
      </c>
      <c r="I1460" s="4" t="s">
        <v>37</v>
      </c>
      <c r="J1460" s="4" t="s">
        <v>38</v>
      </c>
      <c r="K1460" s="4" t="s">
        <v>32</v>
      </c>
      <c r="L1460" s="4" t="s">
        <v>39</v>
      </c>
      <c r="M1460" s="4" t="s">
        <v>64</v>
      </c>
      <c r="N1460" s="4" t="s">
        <v>41</v>
      </c>
      <c r="O1460" s="4" t="s">
        <v>5694</v>
      </c>
      <c r="P1460" s="4" t="s">
        <v>5695</v>
      </c>
      <c r="Q1460" s="4" t="s">
        <v>631</v>
      </c>
      <c r="R1460" s="4">
        <v>86.6</v>
      </c>
      <c r="S1460" s="4">
        <v>0</v>
      </c>
      <c r="T1460" s="4">
        <v>0</v>
      </c>
      <c r="U1460" s="4">
        <v>0</v>
      </c>
      <c r="V1460" s="4">
        <v>0</v>
      </c>
      <c r="W1460" s="4">
        <v>0</v>
      </c>
      <c r="X1460" s="5">
        <v>0</v>
      </c>
      <c r="Z1460" s="3">
        <f t="shared" si="249"/>
        <v>4.0000000000000002E-4</v>
      </c>
      <c r="AA1460" s="4">
        <f t="shared" si="249"/>
        <v>4.0000000000000002E-4</v>
      </c>
      <c r="AB1460" s="4">
        <f t="shared" si="249"/>
        <v>4.0000000000000002E-4</v>
      </c>
      <c r="AC1460" s="4">
        <f t="shared" si="248"/>
        <v>4.0000000000000002E-4</v>
      </c>
      <c r="AD1460" s="4">
        <f t="shared" si="248"/>
        <v>4.0000000000000002E-4</v>
      </c>
      <c r="AE1460" s="5">
        <f t="shared" si="248"/>
        <v>4.0000000000000002E-4</v>
      </c>
      <c r="AF1460"/>
      <c r="AG1460" s="3">
        <f t="shared" si="243"/>
        <v>4.0000000000000002E-4</v>
      </c>
      <c r="AH1460" s="5">
        <f t="shared" si="244"/>
        <v>4.0000000000000002E-4</v>
      </c>
      <c r="AI1460"/>
      <c r="AJ1460" s="3" t="e">
        <f t="shared" si="245"/>
        <v>#DIV/0!</v>
      </c>
      <c r="AK1460" s="4">
        <f t="shared" si="239"/>
        <v>1</v>
      </c>
      <c r="AL1460" s="4">
        <f t="shared" si="246"/>
        <v>1</v>
      </c>
      <c r="AM1460" s="4">
        <f t="shared" si="240"/>
        <v>1</v>
      </c>
      <c r="AN1460" s="4">
        <f t="shared" si="241"/>
        <v>0</v>
      </c>
      <c r="AO1460" s="4">
        <f t="shared" si="242"/>
        <v>0</v>
      </c>
      <c r="AP1460" s="16" t="str">
        <f t="shared" si="247"/>
        <v>#00FF00</v>
      </c>
    </row>
    <row r="1461" spans="1:42" x14ac:dyDescent="0.35">
      <c r="A1461" s="3" t="s">
        <v>5696</v>
      </c>
      <c r="B1461" s="4"/>
      <c r="C1461" s="4"/>
      <c r="D1461" s="23" t="s">
        <v>32</v>
      </c>
      <c r="E1461" s="4" t="s">
        <v>33</v>
      </c>
      <c r="F1461" s="4" t="s">
        <v>34</v>
      </c>
      <c r="G1461" s="4" t="s">
        <v>35</v>
      </c>
      <c r="H1461" s="4" t="s">
        <v>36</v>
      </c>
      <c r="I1461" s="4" t="s">
        <v>37</v>
      </c>
      <c r="J1461" s="4" t="s">
        <v>38</v>
      </c>
      <c r="K1461" s="4" t="s">
        <v>32</v>
      </c>
      <c r="L1461" s="4" t="s">
        <v>39</v>
      </c>
      <c r="M1461" s="4" t="s">
        <v>571</v>
      </c>
      <c r="N1461" s="4" t="s">
        <v>41</v>
      </c>
      <c r="O1461" s="4" t="s">
        <v>439</v>
      </c>
      <c r="P1461" s="4" t="s">
        <v>440</v>
      </c>
      <c r="Q1461" s="4" t="s">
        <v>441</v>
      </c>
      <c r="R1461" s="4">
        <v>76.599999999999994</v>
      </c>
      <c r="S1461" s="4">
        <v>1</v>
      </c>
      <c r="T1461" s="4">
        <v>0</v>
      </c>
      <c r="U1461" s="4">
        <v>0</v>
      </c>
      <c r="V1461" s="4">
        <v>0</v>
      </c>
      <c r="W1461" s="4">
        <v>0</v>
      </c>
      <c r="X1461" s="5">
        <v>0</v>
      </c>
      <c r="Z1461" s="3">
        <f t="shared" si="249"/>
        <v>1.7641379310344828E-2</v>
      </c>
      <c r="AA1461" s="4">
        <f t="shared" si="249"/>
        <v>4.0000000000000002E-4</v>
      </c>
      <c r="AB1461" s="4">
        <f t="shared" si="249"/>
        <v>4.0000000000000002E-4</v>
      </c>
      <c r="AC1461" s="4">
        <f t="shared" si="248"/>
        <v>4.0000000000000002E-4</v>
      </c>
      <c r="AD1461" s="4">
        <f t="shared" si="248"/>
        <v>4.0000000000000002E-4</v>
      </c>
      <c r="AE1461" s="5">
        <f t="shared" si="248"/>
        <v>4.0000000000000002E-4</v>
      </c>
      <c r="AF1461"/>
      <c r="AG1461" s="3">
        <f t="shared" si="243"/>
        <v>6.1471264367816102E-3</v>
      </c>
      <c r="AH1461" s="5">
        <f t="shared" si="244"/>
        <v>4.0000000000000002E-4</v>
      </c>
      <c r="AI1461"/>
      <c r="AJ1461" s="3">
        <f t="shared" si="245"/>
        <v>0.42264973081037416</v>
      </c>
      <c r="AK1461" s="4">
        <f t="shared" si="239"/>
        <v>0.42264973081037416</v>
      </c>
      <c r="AL1461" s="4">
        <f t="shared" si="246"/>
        <v>1</v>
      </c>
      <c r="AM1461" s="4">
        <f t="shared" si="240"/>
        <v>6.5071054599850409E-2</v>
      </c>
      <c r="AN1461" s="4">
        <f t="shared" si="241"/>
        <v>0</v>
      </c>
      <c r="AO1461" s="4">
        <f t="shared" si="242"/>
        <v>0</v>
      </c>
      <c r="AP1461" s="16" t="str">
        <f t="shared" si="247"/>
        <v>#00FF00</v>
      </c>
    </row>
    <row r="1462" spans="1:42" x14ac:dyDescent="0.35">
      <c r="A1462" s="3" t="s">
        <v>5697</v>
      </c>
      <c r="B1462" s="4" t="s">
        <v>5297</v>
      </c>
      <c r="C1462" s="4"/>
      <c r="D1462" s="23" t="s">
        <v>32</v>
      </c>
      <c r="E1462" s="4" t="s">
        <v>33</v>
      </c>
      <c r="F1462" s="4" t="s">
        <v>34</v>
      </c>
      <c r="G1462" s="4" t="s">
        <v>35</v>
      </c>
      <c r="H1462" s="4" t="s">
        <v>36</v>
      </c>
      <c r="I1462" s="4" t="s">
        <v>37</v>
      </c>
      <c r="J1462" s="4" t="s">
        <v>38</v>
      </c>
      <c r="K1462" s="4" t="s">
        <v>32</v>
      </c>
      <c r="L1462" s="4" t="s">
        <v>708</v>
      </c>
      <c r="M1462" s="4" t="s">
        <v>586</v>
      </c>
      <c r="N1462" s="4" t="s">
        <v>41</v>
      </c>
      <c r="O1462" s="4" t="s">
        <v>5698</v>
      </c>
      <c r="P1462" s="4" t="s">
        <v>5699</v>
      </c>
      <c r="Q1462" s="4" t="s">
        <v>5700</v>
      </c>
      <c r="R1462" s="4">
        <v>68.2</v>
      </c>
      <c r="S1462" s="4">
        <v>1</v>
      </c>
      <c r="T1462" s="4">
        <v>0</v>
      </c>
      <c r="U1462" s="4">
        <v>0</v>
      </c>
      <c r="V1462" s="4">
        <v>0</v>
      </c>
      <c r="W1462" s="4">
        <v>0</v>
      </c>
      <c r="X1462" s="5">
        <v>0</v>
      </c>
      <c r="Z1462" s="3">
        <f t="shared" si="249"/>
        <v>1.7641379310344828E-2</v>
      </c>
      <c r="AA1462" s="4">
        <f t="shared" si="249"/>
        <v>4.0000000000000002E-4</v>
      </c>
      <c r="AB1462" s="4">
        <f t="shared" si="249"/>
        <v>4.0000000000000002E-4</v>
      </c>
      <c r="AC1462" s="4">
        <f t="shared" si="248"/>
        <v>4.0000000000000002E-4</v>
      </c>
      <c r="AD1462" s="4">
        <f t="shared" si="248"/>
        <v>4.0000000000000002E-4</v>
      </c>
      <c r="AE1462" s="5">
        <f t="shared" si="248"/>
        <v>4.0000000000000002E-4</v>
      </c>
      <c r="AF1462"/>
      <c r="AG1462" s="3">
        <f t="shared" si="243"/>
        <v>6.1471264367816102E-3</v>
      </c>
      <c r="AH1462" s="5">
        <f t="shared" si="244"/>
        <v>4.0000000000000002E-4</v>
      </c>
      <c r="AI1462"/>
      <c r="AJ1462" s="3">
        <f t="shared" si="245"/>
        <v>0.42264973081037416</v>
      </c>
      <c r="AK1462" s="4">
        <f t="shared" si="239"/>
        <v>0.42264973081037416</v>
      </c>
      <c r="AL1462" s="4">
        <f t="shared" si="246"/>
        <v>1</v>
      </c>
      <c r="AM1462" s="4">
        <f t="shared" si="240"/>
        <v>6.5071054599850409E-2</v>
      </c>
      <c r="AN1462" s="4">
        <f t="shared" si="241"/>
        <v>0</v>
      </c>
      <c r="AO1462" s="4" t="str">
        <f t="shared" si="242"/>
        <v>K02031, K02032</v>
      </c>
      <c r="AP1462" s="16" t="str">
        <f t="shared" si="247"/>
        <v>#00FF00</v>
      </c>
    </row>
    <row r="1463" spans="1:42" x14ac:dyDescent="0.35">
      <c r="A1463" s="3" t="s">
        <v>5701</v>
      </c>
      <c r="B1463" s="4"/>
      <c r="C1463" s="4"/>
      <c r="D1463" s="23" t="s">
        <v>32</v>
      </c>
      <c r="E1463" s="4" t="s">
        <v>33</v>
      </c>
      <c r="F1463" s="4" t="s">
        <v>34</v>
      </c>
      <c r="G1463" s="4" t="s">
        <v>35</v>
      </c>
      <c r="H1463" s="4" t="s">
        <v>36</v>
      </c>
      <c r="I1463" s="4" t="s">
        <v>37</v>
      </c>
      <c r="J1463" s="4" t="s">
        <v>38</v>
      </c>
      <c r="K1463" s="4" t="s">
        <v>32</v>
      </c>
      <c r="L1463" s="4" t="s">
        <v>39</v>
      </c>
      <c r="M1463" s="4" t="s">
        <v>64</v>
      </c>
      <c r="N1463" s="4" t="s">
        <v>41</v>
      </c>
      <c r="O1463" s="4" t="s">
        <v>5702</v>
      </c>
      <c r="P1463" s="4" t="s">
        <v>5703</v>
      </c>
      <c r="Q1463" s="4" t="s">
        <v>5704</v>
      </c>
      <c r="R1463" s="4">
        <v>90.5</v>
      </c>
      <c r="S1463" s="4">
        <v>0</v>
      </c>
      <c r="T1463" s="4">
        <v>0</v>
      </c>
      <c r="U1463" s="4">
        <v>0</v>
      </c>
      <c r="V1463" s="4">
        <v>1</v>
      </c>
      <c r="W1463" s="4">
        <v>3</v>
      </c>
      <c r="X1463" s="5">
        <v>5</v>
      </c>
      <c r="Z1463" s="3">
        <f t="shared" si="249"/>
        <v>4.0000000000000002E-4</v>
      </c>
      <c r="AA1463" s="4">
        <f t="shared" si="249"/>
        <v>4.0000000000000002E-4</v>
      </c>
      <c r="AB1463" s="4">
        <f t="shared" si="249"/>
        <v>4.0000000000000002E-4</v>
      </c>
      <c r="AC1463" s="4">
        <f t="shared" si="248"/>
        <v>8.5351473922902499E-4</v>
      </c>
      <c r="AD1463" s="4">
        <f t="shared" si="248"/>
        <v>9.4337982249592472E-4</v>
      </c>
      <c r="AE1463" s="5">
        <f t="shared" si="248"/>
        <v>1.1860399308284862E-3</v>
      </c>
      <c r="AF1463"/>
      <c r="AG1463" s="3">
        <f t="shared" si="243"/>
        <v>4.0000000000000002E-4</v>
      </c>
      <c r="AH1463" s="5">
        <f t="shared" si="244"/>
        <v>9.94311497517812E-4</v>
      </c>
      <c r="AI1463"/>
      <c r="AJ1463" s="3">
        <f t="shared" si="245"/>
        <v>2.6806269248208399E-2</v>
      </c>
      <c r="AK1463" s="4">
        <f t="shared" si="239"/>
        <v>2.6806269248208399E-2</v>
      </c>
      <c r="AL1463" s="4">
        <f t="shared" si="246"/>
        <v>2.6806269248208399E-2</v>
      </c>
      <c r="AM1463" s="4">
        <f t="shared" si="240"/>
        <v>2.4857787437945298</v>
      </c>
      <c r="AN1463" s="4">
        <f t="shared" si="241"/>
        <v>1.3136978895376163</v>
      </c>
      <c r="AO1463" s="4">
        <f t="shared" si="242"/>
        <v>0</v>
      </c>
      <c r="AP1463" s="16" t="str">
        <f t="shared" si="247"/>
        <v>#FFFF00</v>
      </c>
    </row>
    <row r="1464" spans="1:42" x14ac:dyDescent="0.35">
      <c r="A1464" s="3" t="s">
        <v>5705</v>
      </c>
      <c r="B1464" s="4"/>
      <c r="C1464" s="4"/>
      <c r="D1464" s="23" t="s">
        <v>32</v>
      </c>
      <c r="E1464" s="4" t="s">
        <v>33</v>
      </c>
      <c r="F1464" s="4" t="s">
        <v>34</v>
      </c>
      <c r="G1464" s="4" t="s">
        <v>35</v>
      </c>
      <c r="H1464" s="4" t="s">
        <v>36</v>
      </c>
      <c r="I1464" s="4" t="s">
        <v>37</v>
      </c>
      <c r="J1464" s="4" t="s">
        <v>38</v>
      </c>
      <c r="K1464" s="4" t="s">
        <v>32</v>
      </c>
      <c r="L1464" s="4" t="s">
        <v>1124</v>
      </c>
      <c r="M1464" s="4" t="s">
        <v>642</v>
      </c>
      <c r="N1464" s="4" t="s">
        <v>41</v>
      </c>
      <c r="O1464" s="4" t="s">
        <v>50</v>
      </c>
      <c r="P1464" s="4" t="s">
        <v>50</v>
      </c>
      <c r="Q1464" s="4" t="s">
        <v>51</v>
      </c>
      <c r="R1464" s="4">
        <v>39.700000000000003</v>
      </c>
      <c r="S1464" s="4">
        <v>0</v>
      </c>
      <c r="T1464" s="4">
        <v>0</v>
      </c>
      <c r="U1464" s="4">
        <v>0</v>
      </c>
      <c r="V1464" s="4">
        <v>1</v>
      </c>
      <c r="W1464" s="4">
        <v>5</v>
      </c>
      <c r="X1464" s="5">
        <v>6</v>
      </c>
      <c r="Z1464" s="3">
        <f t="shared" si="249"/>
        <v>4.0000000000000002E-4</v>
      </c>
      <c r="AA1464" s="4">
        <f t="shared" si="249"/>
        <v>4.0000000000000002E-4</v>
      </c>
      <c r="AB1464" s="4">
        <f t="shared" si="249"/>
        <v>4.0000000000000002E-4</v>
      </c>
      <c r="AC1464" s="4">
        <f t="shared" si="248"/>
        <v>8.5351473922902499E-4</v>
      </c>
      <c r="AD1464" s="4">
        <f t="shared" si="248"/>
        <v>1.3056330374932078E-3</v>
      </c>
      <c r="AE1464" s="5">
        <f t="shared" si="248"/>
        <v>1.3432479169941834E-3</v>
      </c>
      <c r="AF1464"/>
      <c r="AG1464" s="3">
        <f t="shared" si="243"/>
        <v>4.0000000000000002E-4</v>
      </c>
      <c r="AH1464" s="5">
        <f t="shared" si="244"/>
        <v>1.1674652312388054E-3</v>
      </c>
      <c r="AI1464"/>
      <c r="AJ1464" s="3">
        <f t="shared" si="245"/>
        <v>3.9558171278399799E-2</v>
      </c>
      <c r="AK1464" s="4">
        <f t="shared" si="239"/>
        <v>3.9558171278399799E-2</v>
      </c>
      <c r="AL1464" s="4">
        <f t="shared" si="246"/>
        <v>3.9558171278399799E-2</v>
      </c>
      <c r="AM1464" s="4">
        <f t="shared" si="240"/>
        <v>2.9186630780970133</v>
      </c>
      <c r="AN1464" s="4">
        <f t="shared" si="241"/>
        <v>1.5453076799689596</v>
      </c>
      <c r="AO1464" s="4">
        <f t="shared" si="242"/>
        <v>0</v>
      </c>
      <c r="AP1464" s="16" t="str">
        <f t="shared" si="247"/>
        <v>#FFFF00</v>
      </c>
    </row>
    <row r="1465" spans="1:42" x14ac:dyDescent="0.35">
      <c r="A1465" s="3" t="s">
        <v>5706</v>
      </c>
      <c r="B1465" s="4"/>
      <c r="C1465" s="4"/>
      <c r="D1465" s="23" t="s">
        <v>32</v>
      </c>
      <c r="E1465" s="4" t="s">
        <v>33</v>
      </c>
      <c r="F1465" s="4" t="s">
        <v>34</v>
      </c>
      <c r="G1465" s="4" t="s">
        <v>35</v>
      </c>
      <c r="H1465" s="4" t="s">
        <v>36</v>
      </c>
      <c r="I1465" s="4" t="s">
        <v>37</v>
      </c>
      <c r="J1465" s="4" t="s">
        <v>38</v>
      </c>
      <c r="K1465" s="4" t="s">
        <v>32</v>
      </c>
      <c r="L1465" s="4" t="s">
        <v>111</v>
      </c>
      <c r="M1465" s="4" t="s">
        <v>354</v>
      </c>
      <c r="N1465" s="4" t="s">
        <v>41</v>
      </c>
      <c r="O1465" s="4" t="s">
        <v>1811</v>
      </c>
      <c r="P1465" s="4" t="s">
        <v>1812</v>
      </c>
      <c r="Q1465" s="4" t="s">
        <v>5707</v>
      </c>
      <c r="R1465" s="4">
        <v>83.1</v>
      </c>
      <c r="S1465" s="4">
        <v>0</v>
      </c>
      <c r="T1465" s="4">
        <v>0</v>
      </c>
      <c r="U1465" s="4">
        <v>0</v>
      </c>
      <c r="V1465" s="4">
        <v>0</v>
      </c>
      <c r="W1465" s="4">
        <v>0</v>
      </c>
      <c r="X1465" s="5">
        <v>2</v>
      </c>
      <c r="Z1465" s="3">
        <f t="shared" si="249"/>
        <v>4.0000000000000002E-4</v>
      </c>
      <c r="AA1465" s="4">
        <f t="shared" si="249"/>
        <v>4.0000000000000002E-4</v>
      </c>
      <c r="AB1465" s="4">
        <f t="shared" si="249"/>
        <v>4.0000000000000002E-4</v>
      </c>
      <c r="AC1465" s="4">
        <f t="shared" si="248"/>
        <v>4.0000000000000002E-4</v>
      </c>
      <c r="AD1465" s="4">
        <f t="shared" si="248"/>
        <v>4.0000000000000002E-4</v>
      </c>
      <c r="AE1465" s="5">
        <f t="shared" si="248"/>
        <v>7.1441597233139447E-4</v>
      </c>
      <c r="AF1465"/>
      <c r="AG1465" s="3">
        <f t="shared" si="243"/>
        <v>4.0000000000000002E-4</v>
      </c>
      <c r="AH1465" s="5">
        <f t="shared" si="244"/>
        <v>5.048053241104648E-4</v>
      </c>
      <c r="AI1465"/>
      <c r="AJ1465" s="3">
        <f t="shared" si="245"/>
        <v>0.42264973081037438</v>
      </c>
      <c r="AK1465" s="4">
        <f t="shared" si="239"/>
        <v>0.42264973081037438</v>
      </c>
      <c r="AL1465" s="4">
        <f t="shared" si="246"/>
        <v>1</v>
      </c>
      <c r="AM1465" s="4">
        <f t="shared" si="240"/>
        <v>1.2620133102761619</v>
      </c>
      <c r="AN1465" s="4">
        <f t="shared" si="241"/>
        <v>0</v>
      </c>
      <c r="AO1465" s="4">
        <f t="shared" si="242"/>
        <v>0</v>
      </c>
      <c r="AP1465" s="16" t="str">
        <f t="shared" si="247"/>
        <v>#00FF00</v>
      </c>
    </row>
    <row r="1466" spans="1:42" x14ac:dyDescent="0.35">
      <c r="A1466" s="3" t="s">
        <v>5708</v>
      </c>
      <c r="B1466" s="4" t="s">
        <v>248</v>
      </c>
      <c r="C1466" s="4" t="s">
        <v>249</v>
      </c>
      <c r="D1466" s="23" t="s">
        <v>32</v>
      </c>
      <c r="E1466" s="4" t="s">
        <v>33</v>
      </c>
      <c r="F1466" s="4" t="s">
        <v>34</v>
      </c>
      <c r="G1466" s="4" t="s">
        <v>35</v>
      </c>
      <c r="H1466" s="4" t="s">
        <v>36</v>
      </c>
      <c r="I1466" s="4" t="s">
        <v>37</v>
      </c>
      <c r="J1466" s="4" t="s">
        <v>38</v>
      </c>
      <c r="K1466" s="4" t="s">
        <v>32</v>
      </c>
      <c r="L1466" s="4" t="s">
        <v>373</v>
      </c>
      <c r="M1466" s="4" t="s">
        <v>284</v>
      </c>
      <c r="N1466" s="4" t="s">
        <v>41</v>
      </c>
      <c r="O1466" s="4" t="s">
        <v>5709</v>
      </c>
      <c r="P1466" s="4" t="s">
        <v>5710</v>
      </c>
      <c r="Q1466" s="4" t="s">
        <v>5711</v>
      </c>
      <c r="R1466" s="4">
        <v>87</v>
      </c>
      <c r="S1466" s="4">
        <v>0</v>
      </c>
      <c r="T1466" s="4">
        <v>0</v>
      </c>
      <c r="U1466" s="4">
        <v>0</v>
      </c>
      <c r="V1466" s="4">
        <v>0</v>
      </c>
      <c r="W1466" s="4">
        <v>2</v>
      </c>
      <c r="X1466" s="5">
        <v>4</v>
      </c>
      <c r="Z1466" s="3">
        <f t="shared" si="249"/>
        <v>4.0000000000000002E-4</v>
      </c>
      <c r="AA1466" s="4">
        <f t="shared" si="249"/>
        <v>4.0000000000000002E-4</v>
      </c>
      <c r="AB1466" s="4">
        <f t="shared" si="249"/>
        <v>4.0000000000000002E-4</v>
      </c>
      <c r="AC1466" s="4">
        <f t="shared" si="248"/>
        <v>4.0000000000000002E-4</v>
      </c>
      <c r="AD1466" s="4">
        <f t="shared" si="248"/>
        <v>7.6225321499728306E-4</v>
      </c>
      <c r="AE1466" s="5">
        <f t="shared" si="248"/>
        <v>1.028831944662789E-3</v>
      </c>
      <c r="AF1466"/>
      <c r="AG1466" s="3">
        <f t="shared" si="243"/>
        <v>4.0000000000000002E-4</v>
      </c>
      <c r="AH1466" s="5">
        <f t="shared" si="244"/>
        <v>7.3036171988669074E-4</v>
      </c>
      <c r="AI1466"/>
      <c r="AJ1466" s="3">
        <f t="shared" si="245"/>
        <v>0.21152775077520236</v>
      </c>
      <c r="AK1466" s="4">
        <f t="shared" si="239"/>
        <v>0.21152775077520236</v>
      </c>
      <c r="AL1466" s="4">
        <f t="shared" si="246"/>
        <v>1</v>
      </c>
      <c r="AM1466" s="4">
        <f t="shared" si="240"/>
        <v>1.8259042997167267</v>
      </c>
      <c r="AN1466" s="4">
        <f t="shared" si="241"/>
        <v>0</v>
      </c>
      <c r="AO1466" s="4" t="str">
        <f t="shared" si="242"/>
        <v>K00179</v>
      </c>
      <c r="AP1466" s="16" t="str">
        <f t="shared" si="247"/>
        <v>#00FF00</v>
      </c>
    </row>
    <row r="1467" spans="1:42" x14ac:dyDescent="0.35">
      <c r="A1467" s="3" t="s">
        <v>5712</v>
      </c>
      <c r="B1467" s="4"/>
      <c r="C1467" s="4"/>
      <c r="D1467" s="23" t="s">
        <v>32</v>
      </c>
      <c r="E1467" s="4" t="s">
        <v>33</v>
      </c>
      <c r="F1467" s="4" t="s">
        <v>34</v>
      </c>
      <c r="G1467" s="4" t="s">
        <v>35</v>
      </c>
      <c r="H1467" s="4" t="s">
        <v>36</v>
      </c>
      <c r="I1467" s="4" t="s">
        <v>37</v>
      </c>
      <c r="J1467" s="4" t="s">
        <v>38</v>
      </c>
      <c r="K1467" s="4" t="s">
        <v>32</v>
      </c>
      <c r="L1467" s="4" t="s">
        <v>39</v>
      </c>
      <c r="M1467" s="4" t="s">
        <v>586</v>
      </c>
      <c r="N1467" s="4" t="s">
        <v>41</v>
      </c>
      <c r="O1467" s="4" t="s">
        <v>50</v>
      </c>
      <c r="P1467" s="4" t="s">
        <v>50</v>
      </c>
      <c r="Q1467" s="4" t="s">
        <v>51</v>
      </c>
      <c r="R1467" s="4">
        <v>89.8</v>
      </c>
      <c r="S1467" s="4">
        <v>0</v>
      </c>
      <c r="T1467" s="4">
        <v>0</v>
      </c>
      <c r="U1467" s="4">
        <v>0</v>
      </c>
      <c r="V1467" s="4">
        <v>1</v>
      </c>
      <c r="W1467" s="4">
        <v>2</v>
      </c>
      <c r="X1467" s="5">
        <v>1</v>
      </c>
      <c r="Z1467" s="3">
        <f t="shared" si="249"/>
        <v>4.0000000000000002E-4</v>
      </c>
      <c r="AA1467" s="4">
        <f t="shared" si="249"/>
        <v>4.0000000000000002E-4</v>
      </c>
      <c r="AB1467" s="4">
        <f t="shared" si="249"/>
        <v>4.0000000000000002E-4</v>
      </c>
      <c r="AC1467" s="4">
        <f t="shared" si="248"/>
        <v>8.5351473922902499E-4</v>
      </c>
      <c r="AD1467" s="4">
        <f t="shared" si="248"/>
        <v>7.6225321499728306E-4</v>
      </c>
      <c r="AE1467" s="5">
        <f t="shared" si="248"/>
        <v>5.5720798616569727E-4</v>
      </c>
      <c r="AF1467"/>
      <c r="AG1467" s="3">
        <f t="shared" si="243"/>
        <v>4.0000000000000002E-4</v>
      </c>
      <c r="AH1467" s="5">
        <f t="shared" si="244"/>
        <v>7.2432531346400177E-4</v>
      </c>
      <c r="AI1467"/>
      <c r="AJ1467" s="3">
        <f t="shared" si="245"/>
        <v>6.5849528384004596E-2</v>
      </c>
      <c r="AK1467" s="4">
        <f t="shared" si="239"/>
        <v>6.5849528384004596E-2</v>
      </c>
      <c r="AL1467" s="4">
        <f t="shared" si="246"/>
        <v>1</v>
      </c>
      <c r="AM1467" s="4">
        <f t="shared" si="240"/>
        <v>1.8108132836600044</v>
      </c>
      <c r="AN1467" s="4">
        <f t="shared" si="241"/>
        <v>0</v>
      </c>
      <c r="AO1467" s="4">
        <f t="shared" si="242"/>
        <v>0</v>
      </c>
      <c r="AP1467" s="16" t="str">
        <f t="shared" si="247"/>
        <v>#00FF00</v>
      </c>
    </row>
    <row r="1468" spans="1:42" x14ac:dyDescent="0.35">
      <c r="A1468" s="3" t="s">
        <v>5713</v>
      </c>
      <c r="B1468" s="4" t="s">
        <v>5714</v>
      </c>
      <c r="C1468" s="4" t="s">
        <v>3337</v>
      </c>
      <c r="D1468" s="23" t="s">
        <v>32</v>
      </c>
      <c r="E1468" s="4" t="s">
        <v>101</v>
      </c>
      <c r="F1468" s="4" t="s">
        <v>34</v>
      </c>
      <c r="G1468" s="4"/>
      <c r="H1468" s="4"/>
      <c r="I1468" s="4"/>
      <c r="J1468" s="4"/>
      <c r="K1468" s="4"/>
      <c r="L1468" s="4"/>
      <c r="M1468" s="4" t="s">
        <v>222</v>
      </c>
      <c r="N1468" s="4" t="s">
        <v>41</v>
      </c>
      <c r="O1468" s="4" t="s">
        <v>5715</v>
      </c>
      <c r="P1468" s="4" t="s">
        <v>5716</v>
      </c>
      <c r="Q1468" s="4" t="s">
        <v>5717</v>
      </c>
      <c r="R1468" s="4">
        <v>88.2</v>
      </c>
      <c r="S1468" s="4">
        <v>0</v>
      </c>
      <c r="T1468" s="4">
        <v>0</v>
      </c>
      <c r="U1468" s="4">
        <v>0</v>
      </c>
      <c r="V1468" s="4">
        <v>1</v>
      </c>
      <c r="W1468" s="4">
        <v>1</v>
      </c>
      <c r="X1468" s="5">
        <v>1</v>
      </c>
      <c r="Z1468" s="3">
        <f t="shared" si="249"/>
        <v>4.0000000000000002E-4</v>
      </c>
      <c r="AA1468" s="4">
        <f t="shared" si="249"/>
        <v>4.0000000000000002E-4</v>
      </c>
      <c r="AB1468" s="4">
        <f t="shared" si="249"/>
        <v>4.0000000000000002E-4</v>
      </c>
      <c r="AC1468" s="4">
        <f t="shared" si="248"/>
        <v>8.5351473922902499E-4</v>
      </c>
      <c r="AD1468" s="4">
        <f t="shared" si="248"/>
        <v>5.8112660749864162E-4</v>
      </c>
      <c r="AE1468" s="5">
        <f t="shared" si="248"/>
        <v>5.5720798616569727E-4</v>
      </c>
      <c r="AF1468"/>
      <c r="AG1468" s="3">
        <f t="shared" si="243"/>
        <v>4.0000000000000002E-4</v>
      </c>
      <c r="AH1468" s="5">
        <f t="shared" si="244"/>
        <v>6.6394977763112133E-4</v>
      </c>
      <c r="AI1468"/>
      <c r="AJ1468" s="3">
        <f t="shared" si="245"/>
        <v>0.1088688786831371</v>
      </c>
      <c r="AK1468" s="4">
        <f t="shared" si="239"/>
        <v>0.1088688786831371</v>
      </c>
      <c r="AL1468" s="4">
        <f t="shared" si="246"/>
        <v>1</v>
      </c>
      <c r="AM1468" s="4">
        <f t="shared" si="240"/>
        <v>1.6598744440778033</v>
      </c>
      <c r="AN1468" s="4">
        <f t="shared" si="241"/>
        <v>0</v>
      </c>
      <c r="AO1468" s="4" t="str">
        <f t="shared" si="242"/>
        <v>K02435</v>
      </c>
      <c r="AP1468" s="16" t="str">
        <f t="shared" si="247"/>
        <v>#00FF00</v>
      </c>
    </row>
    <row r="1469" spans="1:42" x14ac:dyDescent="0.35">
      <c r="A1469" s="3" t="s">
        <v>5718</v>
      </c>
      <c r="B1469" s="4"/>
      <c r="C1469" s="4"/>
      <c r="D1469" s="23" t="s">
        <v>32</v>
      </c>
      <c r="E1469" s="4" t="s">
        <v>33</v>
      </c>
      <c r="F1469" s="4" t="s">
        <v>34</v>
      </c>
      <c r="G1469" s="4" t="s">
        <v>35</v>
      </c>
      <c r="H1469" s="4" t="s">
        <v>36</v>
      </c>
      <c r="I1469" s="4" t="s">
        <v>37</v>
      </c>
      <c r="J1469" s="4" t="s">
        <v>38</v>
      </c>
      <c r="K1469" s="4" t="s">
        <v>32</v>
      </c>
      <c r="L1469" s="4" t="s">
        <v>39</v>
      </c>
      <c r="M1469" s="4" t="s">
        <v>64</v>
      </c>
      <c r="N1469" s="4" t="s">
        <v>41</v>
      </c>
      <c r="O1469" s="4" t="s">
        <v>618</v>
      </c>
      <c r="P1469" s="4" t="s">
        <v>619</v>
      </c>
      <c r="Q1469" s="4" t="s">
        <v>1068</v>
      </c>
      <c r="R1469" s="4">
        <v>83.6</v>
      </c>
      <c r="S1469" s="4">
        <v>0</v>
      </c>
      <c r="T1469" s="4">
        <v>0</v>
      </c>
      <c r="U1469" s="4">
        <v>0</v>
      </c>
      <c r="V1469" s="4">
        <v>0</v>
      </c>
      <c r="W1469" s="4">
        <v>2</v>
      </c>
      <c r="X1469" s="5">
        <v>2</v>
      </c>
      <c r="Z1469" s="3">
        <f t="shared" si="249"/>
        <v>4.0000000000000002E-4</v>
      </c>
      <c r="AA1469" s="4">
        <f t="shared" si="249"/>
        <v>4.0000000000000002E-4</v>
      </c>
      <c r="AB1469" s="4">
        <f t="shared" si="249"/>
        <v>4.0000000000000002E-4</v>
      </c>
      <c r="AC1469" s="4">
        <f t="shared" si="248"/>
        <v>4.0000000000000002E-4</v>
      </c>
      <c r="AD1469" s="4">
        <f t="shared" si="248"/>
        <v>7.6225321499728306E-4</v>
      </c>
      <c r="AE1469" s="5">
        <f t="shared" si="248"/>
        <v>7.1441597233139447E-4</v>
      </c>
      <c r="AF1469"/>
      <c r="AG1469" s="3">
        <f t="shared" si="243"/>
        <v>4.0000000000000002E-4</v>
      </c>
      <c r="AH1469" s="5">
        <f t="shared" si="244"/>
        <v>6.255563957762258E-4</v>
      </c>
      <c r="AI1469"/>
      <c r="AJ1469" s="3">
        <f t="shared" si="245"/>
        <v>0.18553614898453963</v>
      </c>
      <c r="AK1469" s="4">
        <f t="shared" si="239"/>
        <v>0.18553614898453963</v>
      </c>
      <c r="AL1469" s="4">
        <f t="shared" si="246"/>
        <v>1</v>
      </c>
      <c r="AM1469" s="4">
        <f t="shared" si="240"/>
        <v>1.5638909894405644</v>
      </c>
      <c r="AN1469" s="4">
        <f t="shared" si="241"/>
        <v>0</v>
      </c>
      <c r="AO1469" s="4">
        <f t="shared" si="242"/>
        <v>0</v>
      </c>
      <c r="AP1469" s="16" t="str">
        <f t="shared" si="247"/>
        <v>#00FF00</v>
      </c>
    </row>
    <row r="1470" spans="1:42" x14ac:dyDescent="0.35">
      <c r="A1470" s="3" t="s">
        <v>5719</v>
      </c>
      <c r="B1470" s="4"/>
      <c r="C1470" s="4"/>
      <c r="D1470" s="23" t="s">
        <v>32</v>
      </c>
      <c r="E1470" s="4" t="s">
        <v>33</v>
      </c>
      <c r="F1470" s="4" t="s">
        <v>34</v>
      </c>
      <c r="G1470" s="4" t="s">
        <v>35</v>
      </c>
      <c r="H1470" s="4" t="s">
        <v>36</v>
      </c>
      <c r="I1470" s="4" t="s">
        <v>37</v>
      </c>
      <c r="J1470" s="4" t="s">
        <v>38</v>
      </c>
      <c r="K1470" s="4" t="s">
        <v>32</v>
      </c>
      <c r="L1470" s="4" t="s">
        <v>39</v>
      </c>
      <c r="M1470" s="4" t="s">
        <v>169</v>
      </c>
      <c r="N1470" s="4" t="s">
        <v>41</v>
      </c>
      <c r="O1470" s="4" t="s">
        <v>50</v>
      </c>
      <c r="P1470" s="4" t="s">
        <v>50</v>
      </c>
      <c r="Q1470" s="4" t="s">
        <v>121</v>
      </c>
      <c r="R1470" s="4">
        <v>74.3</v>
      </c>
      <c r="S1470" s="4">
        <v>0</v>
      </c>
      <c r="T1470" s="4">
        <v>0</v>
      </c>
      <c r="U1470" s="4">
        <v>0</v>
      </c>
      <c r="V1470" s="4">
        <v>0</v>
      </c>
      <c r="W1470" s="4">
        <v>0</v>
      </c>
      <c r="X1470" s="5">
        <v>1</v>
      </c>
      <c r="Z1470" s="3">
        <f t="shared" si="249"/>
        <v>4.0000000000000002E-4</v>
      </c>
      <c r="AA1470" s="4">
        <f t="shared" si="249"/>
        <v>4.0000000000000002E-4</v>
      </c>
      <c r="AB1470" s="4">
        <f t="shared" si="249"/>
        <v>4.0000000000000002E-4</v>
      </c>
      <c r="AC1470" s="4">
        <f t="shared" si="248"/>
        <v>4.0000000000000002E-4</v>
      </c>
      <c r="AD1470" s="4">
        <f t="shared" si="248"/>
        <v>4.0000000000000002E-4</v>
      </c>
      <c r="AE1470" s="5">
        <f t="shared" si="248"/>
        <v>5.5720798616569727E-4</v>
      </c>
      <c r="AF1470"/>
      <c r="AG1470" s="3">
        <f t="shared" si="243"/>
        <v>4.0000000000000002E-4</v>
      </c>
      <c r="AH1470" s="5">
        <f t="shared" si="244"/>
        <v>4.5240266205523244E-4</v>
      </c>
      <c r="AI1470"/>
      <c r="AJ1470" s="3">
        <f t="shared" si="245"/>
        <v>0.42264973081037416</v>
      </c>
      <c r="AK1470" s="4">
        <f t="shared" si="239"/>
        <v>0.42264973081037416</v>
      </c>
      <c r="AL1470" s="4">
        <f t="shared" si="246"/>
        <v>1</v>
      </c>
      <c r="AM1470" s="4">
        <f t="shared" si="240"/>
        <v>1.1310066551380811</v>
      </c>
      <c r="AN1470" s="4">
        <f t="shared" si="241"/>
        <v>0</v>
      </c>
      <c r="AO1470" s="4">
        <f t="shared" si="242"/>
        <v>0</v>
      </c>
      <c r="AP1470" s="16" t="str">
        <f t="shared" si="247"/>
        <v>#00FF00</v>
      </c>
    </row>
    <row r="1471" spans="1:42" x14ac:dyDescent="0.35">
      <c r="A1471" s="3" t="s">
        <v>5720</v>
      </c>
      <c r="B1471" s="4" t="s">
        <v>559</v>
      </c>
      <c r="C1471" s="4"/>
      <c r="D1471" s="23" t="s">
        <v>32</v>
      </c>
      <c r="E1471" s="4" t="s">
        <v>101</v>
      </c>
      <c r="F1471" s="4" t="s">
        <v>34</v>
      </c>
      <c r="G1471" s="4"/>
      <c r="H1471" s="4"/>
      <c r="I1471" s="4"/>
      <c r="J1471" s="4"/>
      <c r="K1471" s="4"/>
      <c r="L1471" s="4"/>
      <c r="M1471" s="4" t="s">
        <v>642</v>
      </c>
      <c r="N1471" s="4" t="s">
        <v>41</v>
      </c>
      <c r="O1471" s="4" t="s">
        <v>561</v>
      </c>
      <c r="P1471" s="4" t="s">
        <v>562</v>
      </c>
      <c r="Q1471" s="4" t="s">
        <v>5721</v>
      </c>
      <c r="R1471" s="4">
        <v>38.5</v>
      </c>
      <c r="S1471" s="4">
        <v>0</v>
      </c>
      <c r="T1471" s="4">
        <v>0</v>
      </c>
      <c r="U1471" s="4">
        <v>0</v>
      </c>
      <c r="V1471" s="4">
        <v>0</v>
      </c>
      <c r="W1471" s="4">
        <v>0</v>
      </c>
      <c r="X1471" s="5">
        <v>3</v>
      </c>
      <c r="Z1471" s="3">
        <f t="shared" si="249"/>
        <v>4.0000000000000002E-4</v>
      </c>
      <c r="AA1471" s="4">
        <f t="shared" si="249"/>
        <v>4.0000000000000002E-4</v>
      </c>
      <c r="AB1471" s="4">
        <f t="shared" si="249"/>
        <v>4.0000000000000002E-4</v>
      </c>
      <c r="AC1471" s="4">
        <f t="shared" si="248"/>
        <v>4.0000000000000002E-4</v>
      </c>
      <c r="AD1471" s="4">
        <f t="shared" si="248"/>
        <v>4.0000000000000002E-4</v>
      </c>
      <c r="AE1471" s="5">
        <f t="shared" si="248"/>
        <v>8.7162395849709167E-4</v>
      </c>
      <c r="AF1471"/>
      <c r="AG1471" s="3">
        <f t="shared" si="243"/>
        <v>4.0000000000000002E-4</v>
      </c>
      <c r="AH1471" s="5">
        <f t="shared" si="244"/>
        <v>5.5720798616569727E-4</v>
      </c>
      <c r="AI1471"/>
      <c r="AJ1471" s="3">
        <f t="shared" si="245"/>
        <v>0.42264973081037416</v>
      </c>
      <c r="AK1471" s="4">
        <f t="shared" si="239"/>
        <v>0.42264973081037416</v>
      </c>
      <c r="AL1471" s="4">
        <f t="shared" si="246"/>
        <v>1</v>
      </c>
      <c r="AM1471" s="4">
        <f t="shared" si="240"/>
        <v>1.3930199654142432</v>
      </c>
      <c r="AN1471" s="4">
        <f t="shared" si="241"/>
        <v>0</v>
      </c>
      <c r="AO1471" s="4" t="str">
        <f t="shared" si="242"/>
        <v>K02016</v>
      </c>
      <c r="AP1471" s="16" t="str">
        <f t="shared" si="247"/>
        <v>#00FF00</v>
      </c>
    </row>
    <row r="1472" spans="1:42" x14ac:dyDescent="0.35">
      <c r="A1472" s="3" t="s">
        <v>5722</v>
      </c>
      <c r="B1472" s="4"/>
      <c r="C1472" s="4"/>
      <c r="D1472" s="23" t="s">
        <v>32</v>
      </c>
      <c r="E1472" s="4" t="s">
        <v>33</v>
      </c>
      <c r="F1472" s="4" t="s">
        <v>34</v>
      </c>
      <c r="G1472" s="4" t="s">
        <v>163</v>
      </c>
      <c r="H1472" s="4" t="s">
        <v>163</v>
      </c>
      <c r="I1472" s="4" t="s">
        <v>163</v>
      </c>
      <c r="J1472" s="4" t="s">
        <v>163</v>
      </c>
      <c r="K1472" s="4" t="s">
        <v>163</v>
      </c>
      <c r="L1472" s="4" t="s">
        <v>659</v>
      </c>
      <c r="M1472" s="4" t="s">
        <v>603</v>
      </c>
      <c r="N1472" s="4" t="s">
        <v>41</v>
      </c>
      <c r="O1472" s="4" t="s">
        <v>5723</v>
      </c>
      <c r="P1472" s="4" t="s">
        <v>5724</v>
      </c>
      <c r="Q1472" s="4" t="s">
        <v>5725</v>
      </c>
      <c r="R1472" s="4">
        <v>91.9</v>
      </c>
      <c r="S1472" s="4">
        <v>0</v>
      </c>
      <c r="T1472" s="4">
        <v>0</v>
      </c>
      <c r="U1472" s="4">
        <v>0</v>
      </c>
      <c r="V1472" s="4">
        <v>0</v>
      </c>
      <c r="W1472" s="4">
        <v>0</v>
      </c>
      <c r="X1472" s="5">
        <v>0</v>
      </c>
      <c r="Z1472" s="3">
        <f t="shared" si="249"/>
        <v>4.0000000000000002E-4</v>
      </c>
      <c r="AA1472" s="4">
        <f t="shared" si="249"/>
        <v>4.0000000000000002E-4</v>
      </c>
      <c r="AB1472" s="4">
        <f t="shared" si="249"/>
        <v>4.0000000000000002E-4</v>
      </c>
      <c r="AC1472" s="4">
        <f t="shared" si="248"/>
        <v>4.0000000000000002E-4</v>
      </c>
      <c r="AD1472" s="4">
        <f t="shared" si="248"/>
        <v>4.0000000000000002E-4</v>
      </c>
      <c r="AE1472" s="5">
        <f t="shared" si="248"/>
        <v>4.0000000000000002E-4</v>
      </c>
      <c r="AF1472"/>
      <c r="AG1472" s="3">
        <f t="shared" si="243"/>
        <v>4.0000000000000002E-4</v>
      </c>
      <c r="AH1472" s="5">
        <f t="shared" si="244"/>
        <v>4.0000000000000002E-4</v>
      </c>
      <c r="AI1472"/>
      <c r="AJ1472" s="3" t="e">
        <f t="shared" si="245"/>
        <v>#DIV/0!</v>
      </c>
      <c r="AK1472" s="4">
        <f t="shared" si="239"/>
        <v>1</v>
      </c>
      <c r="AL1472" s="4">
        <f t="shared" si="246"/>
        <v>1</v>
      </c>
      <c r="AM1472" s="4">
        <f t="shared" si="240"/>
        <v>1</v>
      </c>
      <c r="AN1472" s="4">
        <f t="shared" si="241"/>
        <v>0</v>
      </c>
      <c r="AO1472" s="4">
        <f t="shared" si="242"/>
        <v>0</v>
      </c>
      <c r="AP1472" s="16" t="str">
        <f t="shared" si="247"/>
        <v>#00FF00</v>
      </c>
    </row>
    <row r="1473" spans="1:42" x14ac:dyDescent="0.35">
      <c r="A1473" s="3" t="s">
        <v>5726</v>
      </c>
      <c r="B1473" s="4" t="s">
        <v>3953</v>
      </c>
      <c r="C1473" s="4" t="s">
        <v>2171</v>
      </c>
      <c r="D1473" s="23" t="s">
        <v>32</v>
      </c>
      <c r="E1473" s="4" t="s">
        <v>33</v>
      </c>
      <c r="F1473" s="4" t="s">
        <v>34</v>
      </c>
      <c r="G1473" s="4" t="s">
        <v>35</v>
      </c>
      <c r="H1473" s="4" t="s">
        <v>36</v>
      </c>
      <c r="I1473" s="4" t="s">
        <v>37</v>
      </c>
      <c r="J1473" s="4" t="s">
        <v>38</v>
      </c>
      <c r="K1473" s="4" t="s">
        <v>32</v>
      </c>
      <c r="L1473" s="4" t="s">
        <v>39</v>
      </c>
      <c r="M1473" s="4" t="s">
        <v>303</v>
      </c>
      <c r="N1473" s="4" t="s">
        <v>41</v>
      </c>
      <c r="O1473" s="4" t="s">
        <v>3954</v>
      </c>
      <c r="P1473" s="4" t="s">
        <v>3955</v>
      </c>
      <c r="Q1473" s="4" t="s">
        <v>3956</v>
      </c>
      <c r="R1473" s="4">
        <v>97.4</v>
      </c>
      <c r="S1473" s="4">
        <v>0</v>
      </c>
      <c r="T1473" s="4">
        <v>1</v>
      </c>
      <c r="U1473" s="4">
        <v>1</v>
      </c>
      <c r="V1473" s="4">
        <v>13</v>
      </c>
      <c r="W1473" s="4">
        <v>19</v>
      </c>
      <c r="X1473" s="5">
        <v>17</v>
      </c>
      <c r="Z1473" s="3">
        <f t="shared" si="249"/>
        <v>4.0000000000000002E-4</v>
      </c>
      <c r="AA1473" s="4">
        <f t="shared" si="249"/>
        <v>8.9470085470085472E-3</v>
      </c>
      <c r="AB1473" s="4">
        <f t="shared" si="249"/>
        <v>7.9187969924812019E-3</v>
      </c>
      <c r="AC1473" s="4">
        <f t="shared" si="248"/>
        <v>6.2956916099773247E-3</v>
      </c>
      <c r="AD1473" s="4">
        <f t="shared" si="248"/>
        <v>3.8414055424741897E-3</v>
      </c>
      <c r="AE1473" s="5">
        <f t="shared" si="248"/>
        <v>3.072535764816853E-3</v>
      </c>
      <c r="AF1473"/>
      <c r="AG1473" s="3">
        <f t="shared" si="243"/>
        <v>5.7552685131632489E-3</v>
      </c>
      <c r="AH1473" s="5">
        <f t="shared" si="244"/>
        <v>4.4032109724227893E-3</v>
      </c>
      <c r="AI1473"/>
      <c r="AJ1473" s="3">
        <f t="shared" si="245"/>
        <v>0.74495927367703574</v>
      </c>
      <c r="AK1473" s="4">
        <f t="shared" si="239"/>
        <v>0.74495927367703574</v>
      </c>
      <c r="AL1473" s="4">
        <f t="shared" si="246"/>
        <v>1</v>
      </c>
      <c r="AM1473" s="4">
        <f t="shared" si="240"/>
        <v>0.76507481142746325</v>
      </c>
      <c r="AN1473" s="4">
        <f t="shared" si="241"/>
        <v>0</v>
      </c>
      <c r="AO1473" s="4" t="str">
        <f t="shared" si="242"/>
        <v>K00584</v>
      </c>
      <c r="AP1473" s="16" t="str">
        <f t="shared" si="247"/>
        <v>#00FF00</v>
      </c>
    </row>
    <row r="1474" spans="1:42" x14ac:dyDescent="0.35">
      <c r="A1474" s="3" t="s">
        <v>5727</v>
      </c>
      <c r="B1474" s="4"/>
      <c r="C1474" s="4"/>
      <c r="D1474" s="23" t="s">
        <v>32</v>
      </c>
      <c r="E1474" s="4" t="s">
        <v>33</v>
      </c>
      <c r="F1474" s="4" t="s">
        <v>34</v>
      </c>
      <c r="G1474" s="4" t="s">
        <v>35</v>
      </c>
      <c r="H1474" s="4" t="s">
        <v>36</v>
      </c>
      <c r="I1474" s="4" t="s">
        <v>37</v>
      </c>
      <c r="J1474" s="4" t="s">
        <v>38</v>
      </c>
      <c r="K1474" s="4" t="s">
        <v>32</v>
      </c>
      <c r="L1474" s="4" t="s">
        <v>84</v>
      </c>
      <c r="M1474" s="4" t="s">
        <v>320</v>
      </c>
      <c r="N1474" s="4" t="s">
        <v>41</v>
      </c>
      <c r="O1474" s="4" t="s">
        <v>5728</v>
      </c>
      <c r="P1474" s="4" t="s">
        <v>5729</v>
      </c>
      <c r="Q1474" s="4" t="s">
        <v>88</v>
      </c>
      <c r="R1474" s="4">
        <v>44</v>
      </c>
      <c r="S1474" s="4">
        <v>0</v>
      </c>
      <c r="T1474" s="4">
        <v>0</v>
      </c>
      <c r="U1474" s="4">
        <v>0</v>
      </c>
      <c r="V1474" s="4">
        <v>0</v>
      </c>
      <c r="W1474" s="4">
        <v>0</v>
      </c>
      <c r="X1474" s="5">
        <v>0</v>
      </c>
      <c r="Z1474" s="3">
        <f t="shared" si="249"/>
        <v>4.0000000000000002E-4</v>
      </c>
      <c r="AA1474" s="4">
        <f t="shared" si="249"/>
        <v>4.0000000000000002E-4</v>
      </c>
      <c r="AB1474" s="4">
        <f t="shared" si="249"/>
        <v>4.0000000000000002E-4</v>
      </c>
      <c r="AC1474" s="4">
        <f t="shared" si="248"/>
        <v>4.0000000000000002E-4</v>
      </c>
      <c r="AD1474" s="4">
        <f t="shared" si="248"/>
        <v>4.0000000000000002E-4</v>
      </c>
      <c r="AE1474" s="5">
        <f t="shared" si="248"/>
        <v>4.0000000000000002E-4</v>
      </c>
      <c r="AF1474"/>
      <c r="AG1474" s="3">
        <f t="shared" si="243"/>
        <v>4.0000000000000002E-4</v>
      </c>
      <c r="AH1474" s="5">
        <f t="shared" si="244"/>
        <v>4.0000000000000002E-4</v>
      </c>
      <c r="AI1474"/>
      <c r="AJ1474" s="3" t="e">
        <f t="shared" si="245"/>
        <v>#DIV/0!</v>
      </c>
      <c r="AK1474" s="4">
        <f t="shared" ref="AK1474:AK1486" si="250">IFERROR(AJ1474,1)</f>
        <v>1</v>
      </c>
      <c r="AL1474" s="4">
        <f t="shared" si="246"/>
        <v>1</v>
      </c>
      <c r="AM1474" s="4">
        <f t="shared" ref="AM1474:AM1486" si="251">AH1474/AG1474</f>
        <v>1</v>
      </c>
      <c r="AN1474" s="4">
        <f t="shared" ref="AN1474:AN1486" si="252">IF(AL1474=1,LOG(AL1474,2),LOG(AM1474,2))</f>
        <v>0</v>
      </c>
      <c r="AO1474" s="4">
        <f t="shared" ref="AO1474:AO1481" si="253">B1474</f>
        <v>0</v>
      </c>
      <c r="AP1474" s="16" t="str">
        <f t="shared" si="247"/>
        <v>#00FF00</v>
      </c>
    </row>
    <row r="1475" spans="1:42" x14ac:dyDescent="0.35">
      <c r="A1475" s="3" t="s">
        <v>5730</v>
      </c>
      <c r="B1475" s="4" t="s">
        <v>5731</v>
      </c>
      <c r="C1475" s="4" t="s">
        <v>5732</v>
      </c>
      <c r="D1475" s="23" t="s">
        <v>32</v>
      </c>
      <c r="E1475" s="4" t="s">
        <v>101</v>
      </c>
      <c r="F1475" s="4" t="s">
        <v>34</v>
      </c>
      <c r="G1475" s="4"/>
      <c r="H1475" s="4"/>
      <c r="I1475" s="4"/>
      <c r="J1475" s="4"/>
      <c r="K1475" s="4"/>
      <c r="L1475" s="4"/>
      <c r="M1475" s="4" t="s">
        <v>577</v>
      </c>
      <c r="N1475" s="4" t="s">
        <v>41</v>
      </c>
      <c r="O1475" s="4" t="s">
        <v>5733</v>
      </c>
      <c r="P1475" s="4" t="s">
        <v>5734</v>
      </c>
      <c r="Q1475" s="4" t="s">
        <v>5735</v>
      </c>
      <c r="R1475" s="4">
        <v>92.8</v>
      </c>
      <c r="S1475" s="4">
        <v>0</v>
      </c>
      <c r="T1475" s="4">
        <v>0</v>
      </c>
      <c r="U1475" s="4">
        <v>0</v>
      </c>
      <c r="V1475" s="4">
        <v>0</v>
      </c>
      <c r="W1475" s="4">
        <v>1</v>
      </c>
      <c r="X1475" s="5">
        <v>0</v>
      </c>
      <c r="Z1475" s="3">
        <f t="shared" si="249"/>
        <v>4.0000000000000002E-4</v>
      </c>
      <c r="AA1475" s="4">
        <f t="shared" si="249"/>
        <v>4.0000000000000002E-4</v>
      </c>
      <c r="AB1475" s="4">
        <f t="shared" si="249"/>
        <v>4.0000000000000002E-4</v>
      </c>
      <c r="AC1475" s="4">
        <f t="shared" si="248"/>
        <v>4.0000000000000002E-4</v>
      </c>
      <c r="AD1475" s="4">
        <f t="shared" si="248"/>
        <v>5.8112660749864162E-4</v>
      </c>
      <c r="AE1475" s="5">
        <f t="shared" si="248"/>
        <v>4.0000000000000002E-4</v>
      </c>
      <c r="AF1475"/>
      <c r="AG1475" s="3">
        <f t="shared" ref="AG1475:AG1481" si="254">AVERAGE(Z1475:AB1475)</f>
        <v>4.0000000000000002E-4</v>
      </c>
      <c r="AH1475" s="5">
        <f t="shared" ref="AH1475:AH1481" si="255">AVERAGE(AC1475:AE1475)</f>
        <v>4.6037553583288052E-4</v>
      </c>
      <c r="AI1475"/>
      <c r="AJ1475" s="3">
        <f t="shared" ref="AJ1475:AJ1481" si="256">TTEST(Z1475:AB1475,AC1475:AE1475,2,1)</f>
        <v>0.42264973081037438</v>
      </c>
      <c r="AK1475" s="4">
        <f t="shared" si="250"/>
        <v>0.42264973081037438</v>
      </c>
      <c r="AL1475" s="4">
        <f t="shared" ref="AL1475:AL1486" si="257">IF(AK1475&gt;0.05,1,AK1475)</f>
        <v>1</v>
      </c>
      <c r="AM1475" s="4">
        <f t="shared" si="251"/>
        <v>1.1509388395822013</v>
      </c>
      <c r="AN1475" s="4">
        <f t="shared" si="252"/>
        <v>0</v>
      </c>
      <c r="AO1475" s="4" t="str">
        <f t="shared" si="253"/>
        <v>K14652</v>
      </c>
      <c r="AP1475" s="16" t="str">
        <f t="shared" ref="AP1475:AP1486" si="258">IF(AN1475&lt;=$AT$2,$AV$2,IF(AND(AN1475&gt;$AS$3,AN1475&lt;=$AT$3),$AV$3,IF(AND(AN1475&gt;$AS$4,AN1475&lt;=$AT$4),$AV$4,IF(AND(AN1475&gt;$AS$5,AN1475&lt;=$AT$5),$AV$5,IF(AND(AN1475&gt;$AS$6,AN1475&lt;=$AT$6),$AV$6,IF(AND(AN1475&gt;$AS$7,AN1475&lt;=$AT$7),$AV$7,IF(AN1475&gt;$AS$8,$AV$8)))))))</f>
        <v>#00FF00</v>
      </c>
    </row>
    <row r="1476" spans="1:42" x14ac:dyDescent="0.35">
      <c r="A1476" s="3" t="s">
        <v>5736</v>
      </c>
      <c r="B1476" s="4"/>
      <c r="C1476" s="4"/>
      <c r="D1476" s="23" t="s">
        <v>32</v>
      </c>
      <c r="E1476" s="4" t="s">
        <v>33</v>
      </c>
      <c r="F1476" s="4" t="s">
        <v>34</v>
      </c>
      <c r="G1476" s="4" t="s">
        <v>35</v>
      </c>
      <c r="H1476" s="4" t="s">
        <v>36</v>
      </c>
      <c r="I1476" s="4" t="s">
        <v>37</v>
      </c>
      <c r="J1476" s="4" t="s">
        <v>38</v>
      </c>
      <c r="K1476" s="4" t="s">
        <v>32</v>
      </c>
      <c r="L1476" s="4" t="s">
        <v>39</v>
      </c>
      <c r="M1476" s="4" t="s">
        <v>1185</v>
      </c>
      <c r="N1476" s="4" t="s">
        <v>41</v>
      </c>
      <c r="O1476" s="4" t="s">
        <v>2246</v>
      </c>
      <c r="P1476" s="4" t="s">
        <v>2247</v>
      </c>
      <c r="Q1476" s="4" t="s">
        <v>2248</v>
      </c>
      <c r="R1476" s="4">
        <v>96.1</v>
      </c>
      <c r="S1476" s="4">
        <v>0</v>
      </c>
      <c r="T1476" s="4">
        <v>0</v>
      </c>
      <c r="U1476" s="4">
        <v>0</v>
      </c>
      <c r="V1476" s="4">
        <v>0</v>
      </c>
      <c r="W1476" s="4">
        <v>0</v>
      </c>
      <c r="X1476" s="5">
        <v>0</v>
      </c>
      <c r="Z1476" s="3">
        <f t="shared" si="249"/>
        <v>4.0000000000000002E-4</v>
      </c>
      <c r="AA1476" s="4">
        <f t="shared" si="249"/>
        <v>4.0000000000000002E-4</v>
      </c>
      <c r="AB1476" s="4">
        <f t="shared" si="249"/>
        <v>4.0000000000000002E-4</v>
      </c>
      <c r="AC1476" s="4">
        <f t="shared" si="248"/>
        <v>4.0000000000000002E-4</v>
      </c>
      <c r="AD1476" s="4">
        <f t="shared" si="248"/>
        <v>4.0000000000000002E-4</v>
      </c>
      <c r="AE1476" s="5">
        <f t="shared" si="248"/>
        <v>4.0000000000000002E-4</v>
      </c>
      <c r="AF1476"/>
      <c r="AG1476" s="3">
        <f t="shared" si="254"/>
        <v>4.0000000000000002E-4</v>
      </c>
      <c r="AH1476" s="5">
        <f t="shared" si="255"/>
        <v>4.0000000000000002E-4</v>
      </c>
      <c r="AI1476"/>
      <c r="AJ1476" s="3" t="e">
        <f t="shared" si="256"/>
        <v>#DIV/0!</v>
      </c>
      <c r="AK1476" s="4">
        <f t="shared" si="250"/>
        <v>1</v>
      </c>
      <c r="AL1476" s="4">
        <f t="shared" si="257"/>
        <v>1</v>
      </c>
      <c r="AM1476" s="4">
        <f t="shared" si="251"/>
        <v>1</v>
      </c>
      <c r="AN1476" s="4">
        <f t="shared" si="252"/>
        <v>0</v>
      </c>
      <c r="AO1476" s="4">
        <f t="shared" si="253"/>
        <v>0</v>
      </c>
      <c r="AP1476" s="16" t="str">
        <f t="shared" si="258"/>
        <v>#00FF00</v>
      </c>
    </row>
    <row r="1477" spans="1:42" x14ac:dyDescent="0.35">
      <c r="A1477" s="3" t="s">
        <v>5737</v>
      </c>
      <c r="B1477" s="4" t="s">
        <v>5738</v>
      </c>
      <c r="C1477" s="4" t="s">
        <v>5739</v>
      </c>
      <c r="D1477" s="23" t="s">
        <v>32</v>
      </c>
      <c r="E1477" s="4" t="s">
        <v>33</v>
      </c>
      <c r="F1477" s="4" t="s">
        <v>34</v>
      </c>
      <c r="G1477" s="4" t="s">
        <v>35</v>
      </c>
      <c r="H1477" s="4" t="s">
        <v>36</v>
      </c>
      <c r="I1477" s="4" t="s">
        <v>37</v>
      </c>
      <c r="J1477" s="4" t="s">
        <v>38</v>
      </c>
      <c r="K1477" s="4" t="s">
        <v>32</v>
      </c>
      <c r="L1477" s="4" t="s">
        <v>39</v>
      </c>
      <c r="M1477" s="4" t="s">
        <v>102</v>
      </c>
      <c r="N1477" s="4" t="s">
        <v>41</v>
      </c>
      <c r="O1477" s="4" t="s">
        <v>5740</v>
      </c>
      <c r="P1477" s="4" t="s">
        <v>5741</v>
      </c>
      <c r="Q1477" s="4" t="s">
        <v>5742</v>
      </c>
      <c r="R1477" s="4">
        <v>88.5</v>
      </c>
      <c r="S1477" s="4">
        <v>0</v>
      </c>
      <c r="T1477" s="4">
        <v>0</v>
      </c>
      <c r="U1477" s="4">
        <v>0</v>
      </c>
      <c r="V1477" s="4">
        <v>1</v>
      </c>
      <c r="W1477" s="4">
        <v>7</v>
      </c>
      <c r="X1477" s="5">
        <v>7</v>
      </c>
      <c r="Z1477" s="3">
        <f t="shared" si="249"/>
        <v>4.0000000000000002E-4</v>
      </c>
      <c r="AA1477" s="4">
        <f t="shared" si="249"/>
        <v>4.0000000000000002E-4</v>
      </c>
      <c r="AB1477" s="4">
        <f t="shared" si="249"/>
        <v>4.0000000000000002E-4</v>
      </c>
      <c r="AC1477" s="4">
        <f t="shared" si="248"/>
        <v>8.5351473922902499E-4</v>
      </c>
      <c r="AD1477" s="4">
        <f t="shared" si="248"/>
        <v>1.6678862524904909E-3</v>
      </c>
      <c r="AE1477" s="5">
        <f t="shared" si="248"/>
        <v>1.5004559031598806E-3</v>
      </c>
      <c r="AF1477"/>
      <c r="AG1477" s="3">
        <f t="shared" si="254"/>
        <v>4.0000000000000002E-4</v>
      </c>
      <c r="AH1477" s="5">
        <f t="shared" si="255"/>
        <v>1.3406189649597989E-3</v>
      </c>
      <c r="AI1477"/>
      <c r="AJ1477" s="3">
        <f t="shared" si="256"/>
        <v>6.3154290072278574E-2</v>
      </c>
      <c r="AK1477" s="4">
        <f t="shared" si="250"/>
        <v>6.3154290072278574E-2</v>
      </c>
      <c r="AL1477" s="4">
        <f t="shared" si="257"/>
        <v>1</v>
      </c>
      <c r="AM1477" s="4">
        <f t="shared" si="251"/>
        <v>3.3515474123994973</v>
      </c>
      <c r="AN1477" s="4">
        <f t="shared" si="252"/>
        <v>0</v>
      </c>
      <c r="AO1477" s="4" t="str">
        <f t="shared" si="253"/>
        <v>K01491</v>
      </c>
      <c r="AP1477" s="16" t="str">
        <f t="shared" si="258"/>
        <v>#00FF00</v>
      </c>
    </row>
    <row r="1478" spans="1:42" x14ac:dyDescent="0.35">
      <c r="A1478" s="3" t="s">
        <v>5743</v>
      </c>
      <c r="B1478" s="4"/>
      <c r="C1478" s="4"/>
      <c r="D1478" s="23" t="s">
        <v>32</v>
      </c>
      <c r="E1478" s="4" t="s">
        <v>101</v>
      </c>
      <c r="F1478" s="4" t="s">
        <v>34</v>
      </c>
      <c r="G1478" s="4"/>
      <c r="H1478" s="4"/>
      <c r="I1478" s="4"/>
      <c r="J1478" s="4"/>
      <c r="K1478" s="4"/>
      <c r="L1478" s="4"/>
      <c r="M1478" s="4" t="s">
        <v>741</v>
      </c>
      <c r="N1478" s="4" t="s">
        <v>41</v>
      </c>
      <c r="O1478" s="4" t="s">
        <v>5744</v>
      </c>
      <c r="P1478" s="4" t="s">
        <v>5745</v>
      </c>
      <c r="Q1478" s="4" t="s">
        <v>5746</v>
      </c>
      <c r="R1478" s="4">
        <v>91.1</v>
      </c>
      <c r="S1478" s="4">
        <v>0</v>
      </c>
      <c r="T1478" s="4">
        <v>0</v>
      </c>
      <c r="U1478" s="4">
        <v>0</v>
      </c>
      <c r="V1478" s="4">
        <v>0</v>
      </c>
      <c r="W1478" s="4">
        <v>0</v>
      </c>
      <c r="X1478" s="5">
        <v>0</v>
      </c>
      <c r="Z1478" s="3">
        <f t="shared" si="249"/>
        <v>4.0000000000000002E-4</v>
      </c>
      <c r="AA1478" s="4">
        <f t="shared" si="249"/>
        <v>4.0000000000000002E-4</v>
      </c>
      <c r="AB1478" s="4">
        <f t="shared" si="249"/>
        <v>4.0000000000000002E-4</v>
      </c>
      <c r="AC1478" s="4">
        <f t="shared" si="248"/>
        <v>4.0000000000000002E-4</v>
      </c>
      <c r="AD1478" s="4">
        <f t="shared" si="248"/>
        <v>4.0000000000000002E-4</v>
      </c>
      <c r="AE1478" s="5">
        <f t="shared" si="248"/>
        <v>4.0000000000000002E-4</v>
      </c>
      <c r="AF1478"/>
      <c r="AG1478" s="3">
        <f t="shared" si="254"/>
        <v>4.0000000000000002E-4</v>
      </c>
      <c r="AH1478" s="5">
        <f t="shared" si="255"/>
        <v>4.0000000000000002E-4</v>
      </c>
      <c r="AI1478"/>
      <c r="AJ1478" s="3" t="e">
        <f t="shared" si="256"/>
        <v>#DIV/0!</v>
      </c>
      <c r="AK1478" s="4">
        <f t="shared" si="250"/>
        <v>1</v>
      </c>
      <c r="AL1478" s="4">
        <f t="shared" si="257"/>
        <v>1</v>
      </c>
      <c r="AM1478" s="4">
        <f t="shared" si="251"/>
        <v>1</v>
      </c>
      <c r="AN1478" s="4">
        <f t="shared" si="252"/>
        <v>0</v>
      </c>
      <c r="AO1478" s="4">
        <f t="shared" si="253"/>
        <v>0</v>
      </c>
      <c r="AP1478" s="16" t="str">
        <f t="shared" si="258"/>
        <v>#00FF00</v>
      </c>
    </row>
    <row r="1479" spans="1:42" x14ac:dyDescent="0.35">
      <c r="A1479" s="3" t="s">
        <v>5747</v>
      </c>
      <c r="B1479" s="4" t="s">
        <v>5748</v>
      </c>
      <c r="C1479" s="4" t="s">
        <v>2483</v>
      </c>
      <c r="D1479" s="23" t="s">
        <v>32</v>
      </c>
      <c r="E1479" s="4" t="s">
        <v>101</v>
      </c>
      <c r="F1479" s="4" t="s">
        <v>34</v>
      </c>
      <c r="G1479" s="4"/>
      <c r="H1479" s="4"/>
      <c r="I1479" s="4"/>
      <c r="J1479" s="4"/>
      <c r="K1479" s="4"/>
      <c r="L1479" s="4"/>
      <c r="M1479" s="4" t="s">
        <v>143</v>
      </c>
      <c r="N1479" s="4" t="s">
        <v>41</v>
      </c>
      <c r="O1479" s="4" t="s">
        <v>2484</v>
      </c>
      <c r="P1479" s="4" t="s">
        <v>2485</v>
      </c>
      <c r="Q1479" s="4" t="s">
        <v>51</v>
      </c>
      <c r="R1479" s="4">
        <v>67.3</v>
      </c>
      <c r="S1479" s="4">
        <v>0</v>
      </c>
      <c r="T1479" s="4">
        <v>0</v>
      </c>
      <c r="U1479" s="4">
        <v>0</v>
      </c>
      <c r="V1479" s="4">
        <v>0</v>
      </c>
      <c r="W1479" s="4">
        <v>2</v>
      </c>
      <c r="X1479" s="5">
        <v>1</v>
      </c>
      <c r="Z1479" s="3">
        <f t="shared" si="249"/>
        <v>4.0000000000000002E-4</v>
      </c>
      <c r="AA1479" s="4">
        <f t="shared" si="249"/>
        <v>4.0000000000000002E-4</v>
      </c>
      <c r="AB1479" s="4">
        <f t="shared" si="249"/>
        <v>4.0000000000000002E-4</v>
      </c>
      <c r="AC1479" s="4">
        <f t="shared" si="248"/>
        <v>4.0000000000000002E-4</v>
      </c>
      <c r="AD1479" s="4">
        <f t="shared" si="248"/>
        <v>7.6225321499728306E-4</v>
      </c>
      <c r="AE1479" s="5">
        <f t="shared" si="248"/>
        <v>5.5720798616569727E-4</v>
      </c>
      <c r="AF1479"/>
      <c r="AG1479" s="3">
        <f t="shared" si="254"/>
        <v>4.0000000000000002E-4</v>
      </c>
      <c r="AH1479" s="5">
        <f t="shared" si="255"/>
        <v>5.7315373372099343E-4</v>
      </c>
      <c r="AI1479"/>
      <c r="AJ1479" s="3">
        <f t="shared" si="256"/>
        <v>0.24052882300448997</v>
      </c>
      <c r="AK1479" s="4">
        <f t="shared" si="250"/>
        <v>0.24052882300448997</v>
      </c>
      <c r="AL1479" s="4">
        <f t="shared" si="257"/>
        <v>1</v>
      </c>
      <c r="AM1479" s="4">
        <f t="shared" si="251"/>
        <v>1.4328843343024835</v>
      </c>
      <c r="AN1479" s="4">
        <f t="shared" si="252"/>
        <v>0</v>
      </c>
      <c r="AO1479" s="4" t="str">
        <f t="shared" si="253"/>
        <v>K05520</v>
      </c>
      <c r="AP1479" s="16" t="str">
        <f t="shared" si="258"/>
        <v>#00FF00</v>
      </c>
    </row>
    <row r="1480" spans="1:42" x14ac:dyDescent="0.35">
      <c r="A1480" s="3" t="s">
        <v>5749</v>
      </c>
      <c r="B1480" s="4" t="s">
        <v>4488</v>
      </c>
      <c r="C1480" s="4"/>
      <c r="D1480" s="23" t="s">
        <v>32</v>
      </c>
      <c r="E1480" s="4" t="s">
        <v>33</v>
      </c>
      <c r="F1480" s="4" t="s">
        <v>34</v>
      </c>
      <c r="G1480" s="4" t="s">
        <v>35</v>
      </c>
      <c r="H1480" s="4" t="s">
        <v>36</v>
      </c>
      <c r="I1480" s="4" t="s">
        <v>37</v>
      </c>
      <c r="J1480" s="4" t="s">
        <v>38</v>
      </c>
      <c r="K1480" s="4" t="s">
        <v>32</v>
      </c>
      <c r="L1480" s="4" t="s">
        <v>39</v>
      </c>
      <c r="M1480" s="4" t="s">
        <v>571</v>
      </c>
      <c r="N1480" s="4" t="s">
        <v>41</v>
      </c>
      <c r="O1480" s="4" t="s">
        <v>413</v>
      </c>
      <c r="P1480" s="4" t="s">
        <v>414</v>
      </c>
      <c r="Q1480" s="4" t="s">
        <v>5750</v>
      </c>
      <c r="R1480" s="4">
        <v>83.4</v>
      </c>
      <c r="S1480" s="4">
        <v>0</v>
      </c>
      <c r="T1480" s="4">
        <v>1</v>
      </c>
      <c r="U1480" s="4">
        <v>0</v>
      </c>
      <c r="V1480" s="4">
        <v>0</v>
      </c>
      <c r="W1480" s="4">
        <v>0</v>
      </c>
      <c r="X1480" s="5">
        <v>0</v>
      </c>
      <c r="Z1480" s="3">
        <f t="shared" si="249"/>
        <v>4.0000000000000002E-4</v>
      </c>
      <c r="AA1480" s="4">
        <f t="shared" si="249"/>
        <v>8.9470085470085472E-3</v>
      </c>
      <c r="AB1480" s="4">
        <f t="shared" si="249"/>
        <v>4.0000000000000002E-4</v>
      </c>
      <c r="AC1480" s="4">
        <f t="shared" si="248"/>
        <v>4.0000000000000002E-4</v>
      </c>
      <c r="AD1480" s="4">
        <f t="shared" si="248"/>
        <v>4.0000000000000002E-4</v>
      </c>
      <c r="AE1480" s="5">
        <f t="shared" si="248"/>
        <v>4.0000000000000002E-4</v>
      </c>
      <c r="AF1480"/>
      <c r="AG1480" s="3">
        <f t="shared" si="254"/>
        <v>3.2490028490028485E-3</v>
      </c>
      <c r="AH1480" s="5">
        <f t="shared" si="255"/>
        <v>4.0000000000000002E-4</v>
      </c>
      <c r="AI1480"/>
      <c r="AJ1480" s="3">
        <f t="shared" si="256"/>
        <v>0.42264973081037438</v>
      </c>
      <c r="AK1480" s="4">
        <f t="shared" si="250"/>
        <v>0.42264973081037438</v>
      </c>
      <c r="AL1480" s="4">
        <f t="shared" si="257"/>
        <v>1</v>
      </c>
      <c r="AM1480" s="4">
        <f t="shared" si="251"/>
        <v>0.12311469659768505</v>
      </c>
      <c r="AN1480" s="4">
        <f t="shared" si="252"/>
        <v>0</v>
      </c>
      <c r="AO1480" s="4" t="str">
        <f t="shared" si="253"/>
        <v>K07463</v>
      </c>
      <c r="AP1480" s="16" t="str">
        <f t="shared" si="258"/>
        <v>#00FF00</v>
      </c>
    </row>
    <row r="1481" spans="1:42" x14ac:dyDescent="0.35">
      <c r="A1481" s="3" t="s">
        <v>5751</v>
      </c>
      <c r="B1481" s="4"/>
      <c r="C1481" s="4"/>
      <c r="D1481" s="23" t="s">
        <v>32</v>
      </c>
      <c r="E1481" s="4" t="s">
        <v>101</v>
      </c>
      <c r="F1481" s="4" t="s">
        <v>34</v>
      </c>
      <c r="G1481" s="4"/>
      <c r="H1481" s="4"/>
      <c r="I1481" s="4"/>
      <c r="J1481" s="4"/>
      <c r="K1481" s="4"/>
      <c r="L1481" s="4"/>
      <c r="M1481" s="4" t="s">
        <v>197</v>
      </c>
      <c r="N1481" s="4" t="s">
        <v>41</v>
      </c>
      <c r="O1481" s="4" t="s">
        <v>5752</v>
      </c>
      <c r="P1481" s="4" t="s">
        <v>5753</v>
      </c>
      <c r="Q1481" s="4" t="s">
        <v>5754</v>
      </c>
      <c r="R1481" s="4">
        <v>85.4</v>
      </c>
      <c r="S1481" s="4">
        <v>0</v>
      </c>
      <c r="T1481" s="4">
        <v>0</v>
      </c>
      <c r="U1481" s="4">
        <v>0</v>
      </c>
      <c r="V1481" s="4">
        <v>1</v>
      </c>
      <c r="W1481" s="4">
        <v>8</v>
      </c>
      <c r="X1481" s="5">
        <v>9</v>
      </c>
      <c r="Z1481" s="3">
        <f t="shared" si="249"/>
        <v>4.0000000000000002E-4</v>
      </c>
      <c r="AA1481" s="4">
        <f t="shared" si="249"/>
        <v>4.0000000000000002E-4</v>
      </c>
      <c r="AB1481" s="4">
        <f t="shared" si="249"/>
        <v>4.0000000000000002E-4</v>
      </c>
      <c r="AC1481" s="4">
        <f t="shared" si="248"/>
        <v>8.5351473922902499E-4</v>
      </c>
      <c r="AD1481" s="4">
        <f t="shared" si="248"/>
        <v>1.8490128599891323E-3</v>
      </c>
      <c r="AE1481" s="5">
        <f t="shared" si="248"/>
        <v>1.814871875491275E-3</v>
      </c>
      <c r="AF1481"/>
      <c r="AG1481" s="3">
        <f t="shared" si="254"/>
        <v>4.0000000000000002E-4</v>
      </c>
      <c r="AH1481" s="5">
        <f t="shared" si="255"/>
        <v>1.5057998249031442E-3</v>
      </c>
      <c r="AI1481"/>
      <c r="AJ1481" s="3">
        <f t="shared" si="256"/>
        <v>7.7129381875048808E-2</v>
      </c>
      <c r="AK1481" s="4">
        <f t="shared" si="250"/>
        <v>7.7129381875048808E-2</v>
      </c>
      <c r="AL1481" s="4">
        <f t="shared" si="257"/>
        <v>1</v>
      </c>
      <c r="AM1481" s="4">
        <f t="shared" si="251"/>
        <v>3.7644995622578605</v>
      </c>
      <c r="AN1481" s="4">
        <f t="shared" si="252"/>
        <v>0</v>
      </c>
      <c r="AO1481" s="4">
        <f t="shared" si="253"/>
        <v>0</v>
      </c>
      <c r="AP1481" s="16" t="str">
        <f t="shared" si="258"/>
        <v>#00FF00</v>
      </c>
    </row>
    <row r="1482" spans="1:42" x14ac:dyDescent="0.35">
      <c r="A1482" s="3" t="s">
        <v>5755</v>
      </c>
      <c r="B1482" s="4" t="s">
        <v>2990</v>
      </c>
      <c r="C1482" s="4" t="s">
        <v>2991</v>
      </c>
      <c r="D1482" s="23" t="s">
        <v>32</v>
      </c>
      <c r="E1482" s="4" t="s">
        <v>33</v>
      </c>
      <c r="F1482" s="4" t="s">
        <v>34</v>
      </c>
      <c r="G1482" s="4" t="s">
        <v>35</v>
      </c>
      <c r="H1482" s="4" t="s">
        <v>36</v>
      </c>
      <c r="I1482" s="4" t="s">
        <v>37</v>
      </c>
      <c r="J1482" s="4" t="s">
        <v>38</v>
      </c>
      <c r="K1482" s="4" t="s">
        <v>32</v>
      </c>
      <c r="L1482" s="4" t="s">
        <v>39</v>
      </c>
      <c r="M1482" s="4" t="s">
        <v>64</v>
      </c>
      <c r="N1482" s="4" t="s">
        <v>41</v>
      </c>
      <c r="O1482" s="4" t="s">
        <v>2944</v>
      </c>
      <c r="P1482" s="4" t="s">
        <v>2945</v>
      </c>
      <c r="Q1482" s="4" t="s">
        <v>5756</v>
      </c>
      <c r="R1482" s="4">
        <v>89.7</v>
      </c>
      <c r="S1482" s="4">
        <v>0</v>
      </c>
      <c r="T1482" s="4">
        <v>0</v>
      </c>
      <c r="U1482" s="4">
        <v>0</v>
      </c>
      <c r="V1482" s="4">
        <v>2</v>
      </c>
      <c r="W1482" s="4">
        <v>7</v>
      </c>
      <c r="X1482" s="5">
        <v>8</v>
      </c>
      <c r="Z1482" s="3">
        <f t="shared" si="249"/>
        <v>4.0000000000000002E-4</v>
      </c>
      <c r="AA1482" s="4">
        <f t="shared" si="249"/>
        <v>4.0000000000000002E-4</v>
      </c>
      <c r="AB1482" s="4">
        <f t="shared" si="249"/>
        <v>4.0000000000000002E-4</v>
      </c>
      <c r="AC1482" s="4">
        <f t="shared" si="248"/>
        <v>1.30702947845805E-3</v>
      </c>
      <c r="AD1482" s="4">
        <f t="shared" si="248"/>
        <v>1.6678862524904909E-3</v>
      </c>
      <c r="AE1482" s="5">
        <f t="shared" si="248"/>
        <v>1.6576638893255778E-3</v>
      </c>
      <c r="AF1482"/>
      <c r="AG1482" s="3">
        <f>AVERAGE(Z1482:AB1482)</f>
        <v>4.0000000000000002E-4</v>
      </c>
      <c r="AH1482" s="5">
        <f>AVERAGE(AC1482:AE1482)</f>
        <v>1.5441932067580396E-3</v>
      </c>
      <c r="AI1482"/>
      <c r="AJ1482" s="3">
        <f>TTEST(Z1482:AB1482,AC1482:AE1482,2,1)</f>
        <v>1.0577264676325018E-2</v>
      </c>
      <c r="AK1482" s="4">
        <f t="shared" si="250"/>
        <v>1.0577264676325018E-2</v>
      </c>
      <c r="AL1482" s="4">
        <f t="shared" si="257"/>
        <v>1.0577264676325018E-2</v>
      </c>
      <c r="AM1482" s="4">
        <f t="shared" si="251"/>
        <v>3.860483016895099</v>
      </c>
      <c r="AN1482" s="4">
        <f t="shared" si="252"/>
        <v>1.9487813662714191</v>
      </c>
      <c r="AO1482" s="4" t="str">
        <f>B1482</f>
        <v>K00762</v>
      </c>
      <c r="AP1482" s="16" t="str">
        <f t="shared" si="258"/>
        <v>#FFFF00</v>
      </c>
    </row>
    <row r="1483" spans="1:42" x14ac:dyDescent="0.35">
      <c r="A1483" s="3" t="s">
        <v>5757</v>
      </c>
      <c r="B1483" s="4" t="s">
        <v>5758</v>
      </c>
      <c r="C1483" s="4"/>
      <c r="D1483" s="23" t="s">
        <v>32</v>
      </c>
      <c r="E1483" s="4" t="s">
        <v>101</v>
      </c>
      <c r="F1483" s="4" t="s">
        <v>34</v>
      </c>
      <c r="G1483" s="4"/>
      <c r="H1483" s="4"/>
      <c r="I1483" s="4"/>
      <c r="J1483" s="4"/>
      <c r="K1483" s="4"/>
      <c r="L1483" s="4"/>
      <c r="M1483" s="4" t="s">
        <v>392</v>
      </c>
      <c r="N1483" s="4" t="s">
        <v>41</v>
      </c>
      <c r="O1483" s="4" t="s">
        <v>5529</v>
      </c>
      <c r="P1483" s="4" t="s">
        <v>5530</v>
      </c>
      <c r="Q1483" s="4" t="s">
        <v>5759</v>
      </c>
      <c r="R1483" s="4">
        <v>94.6</v>
      </c>
      <c r="S1483" s="4">
        <v>0</v>
      </c>
      <c r="T1483" s="4">
        <v>0</v>
      </c>
      <c r="U1483" s="4">
        <v>0</v>
      </c>
      <c r="V1483" s="4">
        <v>3</v>
      </c>
      <c r="W1483" s="4">
        <v>8</v>
      </c>
      <c r="X1483" s="5">
        <v>5</v>
      </c>
      <c r="Z1483" s="3">
        <f t="shared" si="249"/>
        <v>4.0000000000000002E-4</v>
      </c>
      <c r="AA1483" s="4">
        <f t="shared" si="249"/>
        <v>4.0000000000000002E-4</v>
      </c>
      <c r="AB1483" s="4">
        <f t="shared" si="249"/>
        <v>4.0000000000000002E-4</v>
      </c>
      <c r="AC1483" s="4">
        <f t="shared" si="248"/>
        <v>1.7605442176870747E-3</v>
      </c>
      <c r="AD1483" s="4">
        <f t="shared" si="248"/>
        <v>1.8490128599891323E-3</v>
      </c>
      <c r="AE1483" s="5">
        <f t="shared" si="248"/>
        <v>1.1860399308284862E-3</v>
      </c>
      <c r="AF1483"/>
      <c r="AG1483" s="3">
        <f>AVERAGE(Z1483:AB1483)</f>
        <v>4.0000000000000002E-4</v>
      </c>
      <c r="AH1483" s="5">
        <f>AVERAGE(AC1483:AE1483)</f>
        <v>1.598532336168231E-3</v>
      </c>
      <c r="AI1483"/>
      <c r="AJ1483" s="3">
        <f>TTEST(Z1483:AB1483,AC1483:AE1483,2,1)</f>
        <v>2.8774940357235813E-2</v>
      </c>
      <c r="AK1483" s="4">
        <f t="shared" si="250"/>
        <v>2.8774940357235813E-2</v>
      </c>
      <c r="AL1483" s="4">
        <f t="shared" si="257"/>
        <v>2.8774940357235813E-2</v>
      </c>
      <c r="AM1483" s="4">
        <f t="shared" si="251"/>
        <v>3.9963308404205775</v>
      </c>
      <c r="AN1483" s="4">
        <f t="shared" si="252"/>
        <v>1.998676023089436</v>
      </c>
      <c r="AO1483" s="4" t="str">
        <f>B1483</f>
        <v>K12589</v>
      </c>
      <c r="AP1483" s="16" t="str">
        <f t="shared" si="258"/>
        <v>#FFFF00</v>
      </c>
    </row>
    <row r="1484" spans="1:42" x14ac:dyDescent="0.35">
      <c r="A1484" s="3" t="s">
        <v>5760</v>
      </c>
      <c r="B1484" s="4" t="s">
        <v>5761</v>
      </c>
      <c r="C1484" s="4" t="s">
        <v>2171</v>
      </c>
      <c r="D1484" s="23" t="s">
        <v>32</v>
      </c>
      <c r="E1484" s="4" t="s">
        <v>33</v>
      </c>
      <c r="F1484" s="4" t="s">
        <v>34</v>
      </c>
      <c r="G1484" s="4" t="s">
        <v>35</v>
      </c>
      <c r="H1484" s="4" t="s">
        <v>36</v>
      </c>
      <c r="I1484" s="4" t="s">
        <v>37</v>
      </c>
      <c r="J1484" s="4" t="s">
        <v>38</v>
      </c>
      <c r="K1484" s="4" t="s">
        <v>32</v>
      </c>
      <c r="L1484" s="4" t="s">
        <v>708</v>
      </c>
      <c r="M1484" s="4" t="s">
        <v>303</v>
      </c>
      <c r="N1484" s="4" t="s">
        <v>41</v>
      </c>
      <c r="O1484" s="4" t="s">
        <v>5762</v>
      </c>
      <c r="P1484" s="4" t="s">
        <v>5763</v>
      </c>
      <c r="Q1484" s="4" t="s">
        <v>5764</v>
      </c>
      <c r="R1484" s="4">
        <v>90.6</v>
      </c>
      <c r="S1484" s="4">
        <v>0</v>
      </c>
      <c r="T1484" s="4">
        <v>0</v>
      </c>
      <c r="U1484" s="4">
        <v>0</v>
      </c>
      <c r="V1484" s="4">
        <v>3</v>
      </c>
      <c r="W1484" s="4">
        <v>5</v>
      </c>
      <c r="X1484" s="5">
        <v>5</v>
      </c>
      <c r="Z1484" s="3">
        <f t="shared" si="249"/>
        <v>4.0000000000000002E-4</v>
      </c>
      <c r="AA1484" s="4">
        <f t="shared" si="249"/>
        <v>4.0000000000000002E-4</v>
      </c>
      <c r="AB1484" s="4">
        <f t="shared" si="249"/>
        <v>4.0000000000000002E-4</v>
      </c>
      <c r="AC1484" s="4">
        <f t="shared" si="248"/>
        <v>1.7605442176870747E-3</v>
      </c>
      <c r="AD1484" s="4">
        <f t="shared" si="248"/>
        <v>1.3056330374932078E-3</v>
      </c>
      <c r="AE1484" s="5">
        <f t="shared" si="248"/>
        <v>1.1860399308284862E-3</v>
      </c>
      <c r="AF1484"/>
      <c r="AG1484" s="3">
        <f>AVERAGE(Z1484:AB1484)</f>
        <v>4.0000000000000002E-4</v>
      </c>
      <c r="AH1484" s="5">
        <f>AVERAGE(AC1484:AE1484)</f>
        <v>1.4174057286695893E-3</v>
      </c>
      <c r="AI1484"/>
      <c r="AJ1484" s="3">
        <f>TTEST(Z1484:AB1484,AC1484:AE1484,2,1)</f>
        <v>2.8337210756752534E-2</v>
      </c>
      <c r="AK1484" s="4">
        <f t="shared" si="250"/>
        <v>2.8337210756752534E-2</v>
      </c>
      <c r="AL1484" s="4">
        <f t="shared" si="257"/>
        <v>2.8337210756752534E-2</v>
      </c>
      <c r="AM1484" s="4">
        <f t="shared" si="251"/>
        <v>3.5435143216739733</v>
      </c>
      <c r="AN1484" s="4">
        <f t="shared" si="252"/>
        <v>1.8251808799288667</v>
      </c>
      <c r="AO1484" s="4" t="str">
        <f>B1484</f>
        <v>K00578</v>
      </c>
      <c r="AP1484" s="16" t="str">
        <f t="shared" si="258"/>
        <v>#FFFF00</v>
      </c>
    </row>
    <row r="1485" spans="1:42" x14ac:dyDescent="0.35">
      <c r="A1485" s="3" t="s">
        <v>5765</v>
      </c>
      <c r="B1485" s="4"/>
      <c r="C1485" s="4"/>
      <c r="D1485" s="23" t="s">
        <v>32</v>
      </c>
      <c r="E1485" s="4" t="s">
        <v>33</v>
      </c>
      <c r="F1485" s="4" t="s">
        <v>34</v>
      </c>
      <c r="G1485" s="4" t="s">
        <v>35</v>
      </c>
      <c r="H1485" s="4" t="s">
        <v>36</v>
      </c>
      <c r="I1485" s="4" t="s">
        <v>37</v>
      </c>
      <c r="J1485" s="4" t="s">
        <v>38</v>
      </c>
      <c r="K1485" s="4" t="s">
        <v>32</v>
      </c>
      <c r="L1485" s="4" t="s">
        <v>39</v>
      </c>
      <c r="M1485" s="4" t="s">
        <v>392</v>
      </c>
      <c r="N1485" s="4" t="s">
        <v>41</v>
      </c>
      <c r="O1485" s="4" t="s">
        <v>5766</v>
      </c>
      <c r="P1485" s="4" t="s">
        <v>5767</v>
      </c>
      <c r="Q1485" s="4" t="s">
        <v>121</v>
      </c>
      <c r="R1485" s="4">
        <v>86.4</v>
      </c>
      <c r="S1485" s="4">
        <v>0</v>
      </c>
      <c r="T1485" s="4">
        <v>0</v>
      </c>
      <c r="U1485" s="4">
        <v>0</v>
      </c>
      <c r="V1485" s="4">
        <v>0</v>
      </c>
      <c r="W1485" s="4">
        <v>1</v>
      </c>
      <c r="X1485" s="5">
        <v>2</v>
      </c>
      <c r="Z1485" s="3">
        <f t="shared" si="249"/>
        <v>4.0000000000000002E-4</v>
      </c>
      <c r="AA1485" s="4">
        <f t="shared" si="249"/>
        <v>4.0000000000000002E-4</v>
      </c>
      <c r="AB1485" s="4">
        <f t="shared" si="249"/>
        <v>4.0000000000000002E-4</v>
      </c>
      <c r="AC1485" s="4">
        <f t="shared" si="248"/>
        <v>4.0000000000000002E-4</v>
      </c>
      <c r="AD1485" s="4">
        <f t="shared" si="248"/>
        <v>5.8112660749864162E-4</v>
      </c>
      <c r="AE1485" s="5">
        <f t="shared" si="248"/>
        <v>7.1441597233139447E-4</v>
      </c>
      <c r="AF1485"/>
      <c r="AG1485" s="3">
        <f>AVERAGE(Z1485:AB1485)</f>
        <v>4.0000000000000002E-4</v>
      </c>
      <c r="AH1485" s="5">
        <f>AVERAGE(AC1485:AE1485)</f>
        <v>5.6518085994334535E-4</v>
      </c>
      <c r="AI1485"/>
      <c r="AJ1485" s="3">
        <f>TTEST(Z1485:AB1485,AC1485:AE1485,2,1)</f>
        <v>0.21152775077520236</v>
      </c>
      <c r="AK1485" s="4">
        <f t="shared" si="250"/>
        <v>0.21152775077520236</v>
      </c>
      <c r="AL1485" s="4">
        <f t="shared" si="257"/>
        <v>1</v>
      </c>
      <c r="AM1485" s="4">
        <f t="shared" si="251"/>
        <v>1.4129521498583633</v>
      </c>
      <c r="AN1485" s="4">
        <f t="shared" si="252"/>
        <v>0</v>
      </c>
      <c r="AO1485" s="4">
        <f>B1485</f>
        <v>0</v>
      </c>
      <c r="AP1485" s="16" t="str">
        <f t="shared" si="258"/>
        <v>#00FF00</v>
      </c>
    </row>
    <row r="1486" spans="1:42" ht="15" thickBot="1" x14ac:dyDescent="0.4">
      <c r="A1486" s="6" t="s">
        <v>5768</v>
      </c>
      <c r="B1486" s="7"/>
      <c r="C1486" s="7"/>
      <c r="D1486" s="24" t="s">
        <v>32</v>
      </c>
      <c r="E1486" s="7" t="s">
        <v>33</v>
      </c>
      <c r="F1486" s="7" t="s">
        <v>34</v>
      </c>
      <c r="G1486" s="7" t="s">
        <v>35</v>
      </c>
      <c r="H1486" s="7" t="s">
        <v>36</v>
      </c>
      <c r="I1486" s="7" t="s">
        <v>37</v>
      </c>
      <c r="J1486" s="7" t="s">
        <v>38</v>
      </c>
      <c r="K1486" s="7" t="s">
        <v>32</v>
      </c>
      <c r="L1486" s="7" t="s">
        <v>39</v>
      </c>
      <c r="M1486" s="7" t="s">
        <v>571</v>
      </c>
      <c r="N1486" s="7" t="s">
        <v>41</v>
      </c>
      <c r="O1486" s="7" t="s">
        <v>5769</v>
      </c>
      <c r="P1486" s="7" t="s">
        <v>5770</v>
      </c>
      <c r="Q1486" s="7" t="s">
        <v>5771</v>
      </c>
      <c r="R1486" s="7">
        <v>82.7</v>
      </c>
      <c r="S1486" s="7">
        <v>0</v>
      </c>
      <c r="T1486" s="7">
        <v>0</v>
      </c>
      <c r="U1486" s="7">
        <v>0</v>
      </c>
      <c r="V1486" s="7">
        <v>3</v>
      </c>
      <c r="W1486" s="7">
        <v>3</v>
      </c>
      <c r="X1486" s="8">
        <v>4</v>
      </c>
      <c r="Z1486" s="6">
        <f t="shared" si="249"/>
        <v>4.0000000000000002E-4</v>
      </c>
      <c r="AA1486" s="7">
        <f t="shared" si="249"/>
        <v>4.0000000000000002E-4</v>
      </c>
      <c r="AB1486" s="7">
        <f t="shared" si="249"/>
        <v>4.0000000000000002E-4</v>
      </c>
      <c r="AC1486" s="7">
        <f t="shared" si="248"/>
        <v>1.7605442176870747E-3</v>
      </c>
      <c r="AD1486" s="7">
        <f t="shared" si="248"/>
        <v>9.4337982249592472E-4</v>
      </c>
      <c r="AE1486" s="8">
        <f t="shared" si="248"/>
        <v>1.028831944662789E-3</v>
      </c>
      <c r="AF1486"/>
      <c r="AG1486" s="6">
        <f>AVERAGE(Z1486:AB1486)</f>
        <v>4.0000000000000002E-4</v>
      </c>
      <c r="AH1486" s="8">
        <f>AVERAGE(AC1486:AE1486)</f>
        <v>1.244251994948596E-3</v>
      </c>
      <c r="AI1486"/>
      <c r="AJ1486" s="6">
        <f>TTEST(Z1486:AB1486,AC1486:AE1486,2,1)</f>
        <v>8.2799161394074838E-2</v>
      </c>
      <c r="AK1486" s="7">
        <f t="shared" si="250"/>
        <v>8.2799161394074838E-2</v>
      </c>
      <c r="AL1486" s="7">
        <f t="shared" si="257"/>
        <v>1</v>
      </c>
      <c r="AM1486" s="7">
        <f t="shared" si="251"/>
        <v>3.1106299873714898</v>
      </c>
      <c r="AN1486" s="7">
        <f t="shared" si="252"/>
        <v>0</v>
      </c>
      <c r="AO1486" s="7">
        <f>B1486</f>
        <v>0</v>
      </c>
      <c r="AP1486" s="17" t="str">
        <f t="shared" si="258"/>
        <v>#00FF00</v>
      </c>
    </row>
    <row r="1487" spans="1:42" x14ac:dyDescent="0.35">
      <c r="S1487">
        <f t="shared" ref="S1487:X1487" si="259">SUM(S2:S1486)</f>
        <v>58</v>
      </c>
      <c r="T1487">
        <f t="shared" si="259"/>
        <v>117</v>
      </c>
      <c r="U1487">
        <f t="shared" si="259"/>
        <v>133</v>
      </c>
      <c r="V1487">
        <f t="shared" si="259"/>
        <v>2205</v>
      </c>
      <c r="W1487">
        <f t="shared" si="259"/>
        <v>5521</v>
      </c>
      <c r="X1487">
        <f t="shared" si="259"/>
        <v>6361</v>
      </c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F44DB-9E58-4D8A-AE0F-4701D9E75C83}">
  <dimension ref="A1"/>
  <sheetViews>
    <sheetView topLeftCell="A64" workbookViewId="0"/>
  </sheetViews>
  <sheetFormatPr defaultRowHeight="14.5" x14ac:dyDescent="0.3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Comments</vt:lpstr>
      <vt:lpstr>Data</vt:lpstr>
      <vt:lpstr>KEGG MAP_Methanothrix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hoda khesali</dc:creator>
  <cp:lastModifiedBy>hoda khesali</cp:lastModifiedBy>
  <dcterms:created xsi:type="dcterms:W3CDTF">2022-02-26T14:36:35Z</dcterms:created>
  <dcterms:modified xsi:type="dcterms:W3CDTF">2022-06-29T14:40:45Z</dcterms:modified>
</cp:coreProperties>
</file>