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rthepareyn/Documents/PhD/Manuscripts/LMPH experiment/Databases/"/>
    </mc:Choice>
  </mc:AlternateContent>
  <xr:revisionPtr revIDLastSave="0" documentId="13_ncr:1_{89587E7D-FBEB-1B48-85D0-A17CC3638FD7}" xr6:coauthVersionLast="45" xr6:coauthVersionMax="45" xr10:uidLastSave="{00000000-0000-0000-0000-000000000000}"/>
  <bookViews>
    <workbookView xWindow="1420" yWindow="460" windowWidth="25600" windowHeight="16400" xr2:uid="{A9267897-E07E-D84A-9931-FF28FF72EC9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3" i="1"/>
  <c r="F84" i="1"/>
  <c r="F85" i="1"/>
  <c r="F86" i="1"/>
  <c r="F87" i="1"/>
  <c r="F88" i="1"/>
  <c r="F89" i="1"/>
  <c r="F90" i="1"/>
  <c r="F91" i="1"/>
  <c r="F92" i="1"/>
  <c r="F93" i="1"/>
  <c r="F95" i="1"/>
  <c r="F96" i="1"/>
  <c r="F97" i="1"/>
  <c r="F98" i="1"/>
  <c r="F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5" i="1"/>
  <c r="J96" i="1"/>
  <c r="J97" i="1"/>
  <c r="J98" i="1"/>
  <c r="J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5" i="1"/>
  <c r="D96" i="1"/>
  <c r="D97" i="1"/>
  <c r="D98" i="1"/>
  <c r="D4" i="1"/>
</calcChain>
</file>

<file path=xl/sharedStrings.xml><?xml version="1.0" encoding="utf-8"?>
<sst xmlns="http://schemas.openxmlformats.org/spreadsheetml/2006/main" count="121" uniqueCount="108">
  <si>
    <t>Sample</t>
  </si>
  <si>
    <t>SL-RNA (LMPH)</t>
  </si>
  <si>
    <t>u.d.</t>
  </si>
  <si>
    <t>Multiplex kDNA (LMPH)</t>
  </si>
  <si>
    <t>Multiplex 18sDNA (LMPH)</t>
  </si>
  <si>
    <t>kDNA JW11-JW12 (EVECO)</t>
  </si>
  <si>
    <t>SF_1</t>
  </si>
  <si>
    <t>SF_2</t>
  </si>
  <si>
    <t>SF_3</t>
  </si>
  <si>
    <t>SF_4</t>
  </si>
  <si>
    <t>SF_5</t>
  </si>
  <si>
    <t>SF_6</t>
  </si>
  <si>
    <t>SF_7</t>
  </si>
  <si>
    <t>SF_8</t>
  </si>
  <si>
    <t>SF_9</t>
  </si>
  <si>
    <t>SF_10</t>
  </si>
  <si>
    <t>SF_11</t>
  </si>
  <si>
    <t>SF_12</t>
  </si>
  <si>
    <t>SF_13</t>
  </si>
  <si>
    <t>SF_14</t>
  </si>
  <si>
    <t>SF_15</t>
  </si>
  <si>
    <t>SF_16</t>
  </si>
  <si>
    <t>SF_17</t>
  </si>
  <si>
    <t>SF_18</t>
  </si>
  <si>
    <t>SF_19</t>
  </si>
  <si>
    <t>SF_20</t>
  </si>
  <si>
    <t>SF_21</t>
  </si>
  <si>
    <t>SF_22</t>
  </si>
  <si>
    <t>SF_23</t>
  </si>
  <si>
    <t>SF_24</t>
  </si>
  <si>
    <t>SF_25</t>
  </si>
  <si>
    <t>SF_26</t>
  </si>
  <si>
    <t>SF_27</t>
  </si>
  <si>
    <t>SF_28</t>
  </si>
  <si>
    <t>SF_29</t>
  </si>
  <si>
    <t>SF_30</t>
  </si>
  <si>
    <t>SF_31</t>
  </si>
  <si>
    <t>SF_32</t>
  </si>
  <si>
    <t>SF_33</t>
  </si>
  <si>
    <t>SF_34</t>
  </si>
  <si>
    <t>SF_35</t>
  </si>
  <si>
    <t>SF_36</t>
  </si>
  <si>
    <t>SF_37</t>
  </si>
  <si>
    <t>SF_38</t>
  </si>
  <si>
    <t>SF_39</t>
  </si>
  <si>
    <t>SF_40</t>
  </si>
  <si>
    <t>SF_41</t>
  </si>
  <si>
    <t>SF_42</t>
  </si>
  <si>
    <t>SF_43</t>
  </si>
  <si>
    <t>SF_44</t>
  </si>
  <si>
    <t>SF_45</t>
  </si>
  <si>
    <t>SF_46</t>
  </si>
  <si>
    <t>SF_47</t>
  </si>
  <si>
    <t>SF_48</t>
  </si>
  <si>
    <t>SF_49</t>
  </si>
  <si>
    <t>SF_50</t>
  </si>
  <si>
    <t>SF_51</t>
  </si>
  <si>
    <t>SF_52</t>
  </si>
  <si>
    <t>SF_53</t>
  </si>
  <si>
    <t>SF_54</t>
  </si>
  <si>
    <t>SF_55</t>
  </si>
  <si>
    <t>SF_56</t>
  </si>
  <si>
    <t>SF_57</t>
  </si>
  <si>
    <t>SF_58</t>
  </si>
  <si>
    <t>SF_59</t>
  </si>
  <si>
    <t>SF_60</t>
  </si>
  <si>
    <t>SF_61</t>
  </si>
  <si>
    <t>SF_62</t>
  </si>
  <si>
    <t>SF_63</t>
  </si>
  <si>
    <t>SF_64</t>
  </si>
  <si>
    <t>SF_65</t>
  </si>
  <si>
    <t>SF_66</t>
  </si>
  <si>
    <t>SF_67</t>
  </si>
  <si>
    <t>SF_68</t>
  </si>
  <si>
    <t>SF_69</t>
  </si>
  <si>
    <t>SF_70</t>
  </si>
  <si>
    <t>SF_71</t>
  </si>
  <si>
    <t>SF_72</t>
  </si>
  <si>
    <t>SF_73</t>
  </si>
  <si>
    <t>SF_74</t>
  </si>
  <si>
    <t>Ct</t>
  </si>
  <si>
    <t>Tm</t>
  </si>
  <si>
    <t>Log # par</t>
  </si>
  <si>
    <t>SF_75</t>
  </si>
  <si>
    <t>SF_76</t>
  </si>
  <si>
    <t>SF_77</t>
  </si>
  <si>
    <t>SF_78</t>
  </si>
  <si>
    <t>SF_79</t>
  </si>
  <si>
    <t>SF_80</t>
  </si>
  <si>
    <t>SF_81</t>
  </si>
  <si>
    <t>SF_82</t>
  </si>
  <si>
    <t>SF_83</t>
  </si>
  <si>
    <t>SF_84</t>
  </si>
  <si>
    <t>SF_85</t>
  </si>
  <si>
    <t>SF_86</t>
  </si>
  <si>
    <t>SF_87</t>
  </si>
  <si>
    <t>SF_88</t>
  </si>
  <si>
    <t>SF_89</t>
  </si>
  <si>
    <t>SF_90</t>
  </si>
  <si>
    <t>SF_91</t>
  </si>
  <si>
    <t>SF_92</t>
  </si>
  <si>
    <t>SF_93</t>
  </si>
  <si>
    <t>SF_94</t>
  </si>
  <si>
    <t>SF_95</t>
  </si>
  <si>
    <t>SF_96</t>
  </si>
  <si>
    <t>scored false positive</t>
  </si>
  <si>
    <t>u.d. = undetermined</t>
  </si>
  <si>
    <t>treshold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</si>
</sst>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2" fontId="1" fillId="0" borderId="0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1" fillId="3" borderId="1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2" xfId="0" applyFont="1" applyFill="1" applyBorder="1" applyAlignment="1"/>
    <xf numFmtId="0" fontId="2" fillId="0" borderId="0" xfId="0" applyFont="1"/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2" fillId="0" borderId="0" xfId="0" applyFont="1" applyBorder="1"/>
    <xf numFmtId="0" fontId="4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2" fontId="2" fillId="4" borderId="5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2" fontId="1" fillId="4" borderId="1" xfId="0" applyNumberFormat="1" applyFont="1" applyFill="1" applyBorder="1" applyAlignment="1">
      <alignment horizontal="center" vertical="center"/>
    </xf>
    <xf numFmtId="2" fontId="1" fillId="4" borderId="5" xfId="0" applyNumberFormat="1" applyFont="1" applyFill="1" applyBorder="1" applyAlignment="1">
      <alignment horizontal="center" vertical="center"/>
    </xf>
    <xf numFmtId="2" fontId="1" fillId="3" borderId="5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/>
    </xf>
    <xf numFmtId="164" fontId="1" fillId="0" borderId="8" xfId="0" applyNumberFormat="1" applyFont="1" applyFill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/>
    </xf>
    <xf numFmtId="2" fontId="1" fillId="3" borderId="0" xfId="0" applyNumberFormat="1" applyFont="1" applyFill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/>
    </xf>
    <xf numFmtId="0" fontId="1" fillId="0" borderId="0" xfId="0" applyFont="1"/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ED36-3151-9447-9040-876D42134923}">
  <dimension ref="A1:M103"/>
  <sheetViews>
    <sheetView tabSelected="1" zoomScaleNormal="100" workbookViewId="0">
      <selection activeCell="H108" sqref="H108"/>
    </sheetView>
  </sheetViews>
  <sheetFormatPr baseColWidth="10" defaultRowHeight="16" x14ac:dyDescent="0.2"/>
  <cols>
    <col min="1" max="1" width="18" style="21" bestFit="1" customWidth="1"/>
    <col min="2" max="3" width="10.83203125" style="21"/>
    <col min="4" max="4" width="10.6640625" style="21" bestFit="1" customWidth="1"/>
    <col min="5" max="5" width="11.6640625" style="21" customWidth="1"/>
    <col min="6" max="6" width="13.33203125" style="21" customWidth="1"/>
    <col min="7" max="7" width="23.1640625" style="21" bestFit="1" customWidth="1"/>
    <col min="8" max="8" width="12.5" style="21" customWidth="1"/>
    <col min="9" max="9" width="12" style="21" customWidth="1"/>
    <col min="10" max="10" width="11.33203125" style="21" customWidth="1"/>
    <col min="11" max="16384" width="10.83203125" style="21"/>
  </cols>
  <sheetData>
    <row r="1" spans="1:13" x14ac:dyDescent="0.2">
      <c r="A1" s="19"/>
      <c r="B1" s="44" t="s">
        <v>1</v>
      </c>
      <c r="C1" s="46"/>
      <c r="D1" s="46"/>
      <c r="E1" s="44" t="s">
        <v>3</v>
      </c>
      <c r="F1" s="45"/>
      <c r="G1" s="20" t="s">
        <v>4</v>
      </c>
      <c r="H1" s="44" t="s">
        <v>5</v>
      </c>
      <c r="I1" s="46"/>
      <c r="J1" s="45"/>
    </row>
    <row r="2" spans="1:13" ht="17" thickBot="1" x14ac:dyDescent="0.25">
      <c r="A2" s="22" t="s">
        <v>0</v>
      </c>
      <c r="B2" s="23" t="s">
        <v>80</v>
      </c>
      <c r="C2" s="24" t="s">
        <v>81</v>
      </c>
      <c r="D2" s="24" t="s">
        <v>82</v>
      </c>
      <c r="E2" s="23" t="s">
        <v>80</v>
      </c>
      <c r="F2" s="25" t="s">
        <v>82</v>
      </c>
      <c r="G2" s="24" t="s">
        <v>80</v>
      </c>
      <c r="H2" s="23" t="s">
        <v>80</v>
      </c>
      <c r="I2" s="24" t="s">
        <v>81</v>
      </c>
      <c r="J2" s="25" t="s">
        <v>82</v>
      </c>
      <c r="M2" s="26"/>
    </row>
    <row r="3" spans="1:13" x14ac:dyDescent="0.2">
      <c r="A3" s="27" t="s">
        <v>6</v>
      </c>
      <c r="B3" s="18">
        <v>32.575496673583984</v>
      </c>
      <c r="C3" s="2">
        <v>66.174652099609375</v>
      </c>
      <c r="D3" s="17">
        <v>0</v>
      </c>
      <c r="E3" s="16">
        <v>37.151416778564453</v>
      </c>
      <c r="F3" s="17">
        <v>0</v>
      </c>
      <c r="G3" s="34" t="s">
        <v>2</v>
      </c>
      <c r="H3" s="39">
        <v>34.788063049316406</v>
      </c>
      <c r="I3" s="13">
        <v>84.56</v>
      </c>
      <c r="J3" s="14">
        <v>0</v>
      </c>
      <c r="M3" s="28"/>
    </row>
    <row r="4" spans="1:13" x14ac:dyDescent="0.2">
      <c r="A4" s="29" t="s">
        <v>7</v>
      </c>
      <c r="B4" s="3">
        <v>13.396963119506836</v>
      </c>
      <c r="C4" s="3">
        <v>67.220062255859375</v>
      </c>
      <c r="D4" s="40">
        <f>((B4-32.42)/-3.21)</f>
        <v>5.9261797135492733</v>
      </c>
      <c r="E4" s="4">
        <v>18.792232513427734</v>
      </c>
      <c r="F4" s="40">
        <f>((E4-30.27)/-2.97)</f>
        <v>3.8645681772970586</v>
      </c>
      <c r="G4" s="4">
        <v>32.514312744140625</v>
      </c>
      <c r="H4" s="5">
        <v>13.117166519165039</v>
      </c>
      <c r="I4" s="11">
        <v>83.98</v>
      </c>
      <c r="J4" s="41">
        <f>(H4-26.67)/-3.13</f>
        <v>4.3299787478705953</v>
      </c>
    </row>
    <row r="5" spans="1:13" x14ac:dyDescent="0.2">
      <c r="A5" s="29" t="s">
        <v>8</v>
      </c>
      <c r="B5" s="3">
        <v>13.582298278808594</v>
      </c>
      <c r="C5" s="3">
        <v>67.225723266601562</v>
      </c>
      <c r="D5" s="40">
        <f t="shared" ref="D5:D68" si="0">((B5-32.42)/-3.21)</f>
        <v>5.8684429037979466</v>
      </c>
      <c r="E5" s="4">
        <v>17.844150543212891</v>
      </c>
      <c r="F5" s="40">
        <f t="shared" ref="F5:F68" si="1">((E5-30.27)/-2.97)</f>
        <v>4.183787695887915</v>
      </c>
      <c r="G5" s="4">
        <v>31.252851486206055</v>
      </c>
      <c r="H5" s="5">
        <v>16.123794555664062</v>
      </c>
      <c r="I5" s="11">
        <v>83.78</v>
      </c>
      <c r="J5" s="41">
        <f t="shared" ref="J5:J68" si="2">(H5-26.67)/-3.13</f>
        <v>3.36939471065046</v>
      </c>
    </row>
    <row r="6" spans="1:13" x14ac:dyDescent="0.2">
      <c r="A6" s="29" t="s">
        <v>9</v>
      </c>
      <c r="B6" s="3">
        <v>13.328816413879395</v>
      </c>
      <c r="C6" s="3">
        <v>67.225723266601562</v>
      </c>
      <c r="D6" s="40">
        <f t="shared" si="0"/>
        <v>5.9474092168600023</v>
      </c>
      <c r="E6" s="4">
        <v>18.688909530639648</v>
      </c>
      <c r="F6" s="40">
        <f t="shared" si="1"/>
        <v>3.8993570603906904</v>
      </c>
      <c r="G6" s="4">
        <v>32.905216217041016</v>
      </c>
      <c r="H6" s="5">
        <v>14.339529037475586</v>
      </c>
      <c r="I6" s="11">
        <v>83.55</v>
      </c>
      <c r="J6" s="41">
        <f t="shared" si="2"/>
        <v>3.9394475918608358</v>
      </c>
    </row>
    <row r="7" spans="1:13" x14ac:dyDescent="0.2">
      <c r="A7" s="29" t="s">
        <v>10</v>
      </c>
      <c r="B7" s="3">
        <v>14.361331939697266</v>
      </c>
      <c r="C7" s="3">
        <v>67.372085571289062</v>
      </c>
      <c r="D7" s="40">
        <f t="shared" si="0"/>
        <v>5.6257532898139369</v>
      </c>
      <c r="E7" s="4">
        <v>17.762859344482422</v>
      </c>
      <c r="F7" s="40">
        <f t="shared" si="1"/>
        <v>4.2111584698712381</v>
      </c>
      <c r="G7" s="4">
        <v>30.919841766357422</v>
      </c>
      <c r="H7" s="5">
        <v>14.269862174987793</v>
      </c>
      <c r="I7" s="11">
        <v>83.93</v>
      </c>
      <c r="J7" s="41">
        <f t="shared" si="2"/>
        <v>3.9617053754032616</v>
      </c>
    </row>
    <row r="8" spans="1:13" x14ac:dyDescent="0.2">
      <c r="A8" s="29" t="s">
        <v>11</v>
      </c>
      <c r="B8" s="3">
        <v>14.981884002685547</v>
      </c>
      <c r="C8" s="3">
        <v>67.372085571289062</v>
      </c>
      <c r="D8" s="40">
        <f t="shared" si="0"/>
        <v>5.4324348901291133</v>
      </c>
      <c r="E8" s="4">
        <v>17.804367065429688</v>
      </c>
      <c r="F8" s="40">
        <f t="shared" si="1"/>
        <v>4.1971828062526297</v>
      </c>
      <c r="G8" s="4">
        <v>31.138595581054688</v>
      </c>
      <c r="H8" s="5">
        <v>14.649681091308594</v>
      </c>
      <c r="I8" s="11">
        <v>83.36</v>
      </c>
      <c r="J8" s="41">
        <f t="shared" si="2"/>
        <v>3.8403574788151467</v>
      </c>
    </row>
    <row r="9" spans="1:13" x14ac:dyDescent="0.2">
      <c r="A9" s="29" t="s">
        <v>12</v>
      </c>
      <c r="B9" s="3">
        <v>13.297605514526367</v>
      </c>
      <c r="C9" s="3">
        <v>67.073722839355469</v>
      </c>
      <c r="D9" s="40">
        <f t="shared" si="0"/>
        <v>5.9571322384653067</v>
      </c>
      <c r="E9" s="4">
        <v>15.983917236328125</v>
      </c>
      <c r="F9" s="40">
        <f t="shared" si="1"/>
        <v>4.8101288766571964</v>
      </c>
      <c r="G9" s="4">
        <v>31.035799026489258</v>
      </c>
      <c r="H9" s="5">
        <v>13.423708915710449</v>
      </c>
      <c r="I9" s="11">
        <v>83.88</v>
      </c>
      <c r="J9" s="41">
        <f t="shared" si="2"/>
        <v>4.2320418799647133</v>
      </c>
    </row>
    <row r="10" spans="1:13" x14ac:dyDescent="0.2">
      <c r="A10" s="29" t="s">
        <v>13</v>
      </c>
      <c r="B10" s="3">
        <v>12.652904510498047</v>
      </c>
      <c r="C10" s="3">
        <v>67.073722839355469</v>
      </c>
      <c r="D10" s="40">
        <f t="shared" si="0"/>
        <v>6.1579736727420418</v>
      </c>
      <c r="E10" s="4">
        <v>14.723147392272949</v>
      </c>
      <c r="F10" s="40">
        <f t="shared" si="1"/>
        <v>5.2346305076522048</v>
      </c>
      <c r="G10" s="4">
        <v>28.220664978027344</v>
      </c>
      <c r="H10" s="5">
        <v>12.376959800720215</v>
      </c>
      <c r="I10" s="11">
        <v>83.45</v>
      </c>
      <c r="J10" s="41">
        <f t="shared" si="2"/>
        <v>4.5664665173417847</v>
      </c>
    </row>
    <row r="11" spans="1:13" x14ac:dyDescent="0.2">
      <c r="A11" s="29" t="s">
        <v>14</v>
      </c>
      <c r="B11" s="3">
        <v>13.905177116394043</v>
      </c>
      <c r="C11" s="3">
        <v>67.373207092285156</v>
      </c>
      <c r="D11" s="40">
        <f t="shared" si="0"/>
        <v>5.7678575961389278</v>
      </c>
      <c r="E11" s="4">
        <v>16.617469787597656</v>
      </c>
      <c r="F11" s="40">
        <f t="shared" si="1"/>
        <v>4.596811519327388</v>
      </c>
      <c r="G11" s="4">
        <v>31.471757888793945</v>
      </c>
      <c r="H11" s="5">
        <v>13.007534980773926</v>
      </c>
      <c r="I11" s="11">
        <v>83.96</v>
      </c>
      <c r="J11" s="41">
        <f t="shared" si="2"/>
        <v>4.3650047984747848</v>
      </c>
    </row>
    <row r="12" spans="1:13" x14ac:dyDescent="0.2">
      <c r="A12" s="29" t="s">
        <v>15</v>
      </c>
      <c r="B12" s="3">
        <v>12.893397331237793</v>
      </c>
      <c r="C12" s="3">
        <v>67.223876953125</v>
      </c>
      <c r="D12" s="40">
        <f t="shared" si="0"/>
        <v>6.083053790891654</v>
      </c>
      <c r="E12" s="4">
        <v>15.584769248962402</v>
      </c>
      <c r="F12" s="40">
        <f t="shared" si="1"/>
        <v>4.944522138396497</v>
      </c>
      <c r="G12" s="4">
        <v>29.768135070800781</v>
      </c>
      <c r="H12" s="5">
        <v>13.58098316192627</v>
      </c>
      <c r="I12" s="11">
        <v>84.14</v>
      </c>
      <c r="J12" s="41">
        <f t="shared" si="2"/>
        <v>4.1817945169564643</v>
      </c>
    </row>
    <row r="13" spans="1:13" x14ac:dyDescent="0.2">
      <c r="A13" s="29" t="s">
        <v>16</v>
      </c>
      <c r="B13" s="3">
        <v>13.221352577209473</v>
      </c>
      <c r="C13" s="3">
        <v>67.223106384277344</v>
      </c>
      <c r="D13" s="40">
        <f t="shared" si="0"/>
        <v>5.980887047598296</v>
      </c>
      <c r="E13" s="4">
        <v>15.854861259460449</v>
      </c>
      <c r="F13" s="40">
        <f t="shared" si="1"/>
        <v>4.8535820675217334</v>
      </c>
      <c r="G13" s="4">
        <v>33.033748626708984</v>
      </c>
      <c r="H13" s="5">
        <v>13.288222312927246</v>
      </c>
      <c r="I13" s="11">
        <v>83.75</v>
      </c>
      <c r="J13" s="41">
        <f t="shared" si="2"/>
        <v>4.2753283345280373</v>
      </c>
    </row>
    <row r="14" spans="1:13" x14ac:dyDescent="0.2">
      <c r="A14" s="29" t="s">
        <v>17</v>
      </c>
      <c r="B14" s="7">
        <v>12.701752662658691</v>
      </c>
      <c r="C14" s="7">
        <v>67.223106384277344</v>
      </c>
      <c r="D14" s="40">
        <f t="shared" si="0"/>
        <v>6.1427561798571064</v>
      </c>
      <c r="E14" s="6">
        <v>15.966091156005859</v>
      </c>
      <c r="F14" s="40">
        <f t="shared" si="1"/>
        <v>4.8161309239037502</v>
      </c>
      <c r="G14" s="4">
        <v>29.084907531738281</v>
      </c>
      <c r="H14" s="5">
        <v>12.814509391784668</v>
      </c>
      <c r="I14" s="11">
        <v>83.67</v>
      </c>
      <c r="J14" s="41">
        <f t="shared" si="2"/>
        <v>4.4266743157237487</v>
      </c>
    </row>
    <row r="15" spans="1:13" x14ac:dyDescent="0.2">
      <c r="A15" s="29" t="s">
        <v>18</v>
      </c>
      <c r="B15" s="7">
        <v>13.752970695495605</v>
      </c>
      <c r="C15" s="7">
        <v>67.220062255859375</v>
      </c>
      <c r="D15" s="40">
        <f t="shared" si="0"/>
        <v>5.815273926636884</v>
      </c>
      <c r="E15" s="6">
        <v>16.055809020996094</v>
      </c>
      <c r="F15" s="40">
        <f t="shared" si="1"/>
        <v>4.785922888553503</v>
      </c>
      <c r="G15" s="4">
        <v>31.976833343505859</v>
      </c>
      <c r="H15" s="5">
        <v>12.149860382080078</v>
      </c>
      <c r="I15" s="11">
        <v>83.78</v>
      </c>
      <c r="J15" s="41">
        <f t="shared" si="2"/>
        <v>4.6390222421469405</v>
      </c>
    </row>
    <row r="16" spans="1:13" x14ac:dyDescent="0.2">
      <c r="A16" s="29" t="s">
        <v>19</v>
      </c>
      <c r="B16" s="7">
        <v>14.238957405090332</v>
      </c>
      <c r="C16" s="7">
        <v>67.220062255859375</v>
      </c>
      <c r="D16" s="40">
        <f t="shared" si="0"/>
        <v>5.6638761977911747</v>
      </c>
      <c r="E16" s="6">
        <v>17.765771865844727</v>
      </c>
      <c r="F16" s="40">
        <f t="shared" si="1"/>
        <v>4.2101778229479034</v>
      </c>
      <c r="G16" s="4">
        <v>31.948593139648438</v>
      </c>
      <c r="H16" s="5">
        <v>14.324942588806152</v>
      </c>
      <c r="I16" s="11">
        <v>84.06</v>
      </c>
      <c r="J16" s="41">
        <f t="shared" si="2"/>
        <v>3.9441077991034663</v>
      </c>
    </row>
    <row r="17" spans="1:10" x14ac:dyDescent="0.2">
      <c r="A17" s="29" t="s">
        <v>20</v>
      </c>
      <c r="B17" s="7">
        <v>14.492973327636719</v>
      </c>
      <c r="C17" s="7">
        <v>67.225723266601562</v>
      </c>
      <c r="D17" s="40">
        <f t="shared" si="0"/>
        <v>5.584743511639652</v>
      </c>
      <c r="E17" s="6">
        <v>19.911127090454102</v>
      </c>
      <c r="F17" s="40">
        <f t="shared" si="1"/>
        <v>3.4878359964801002</v>
      </c>
      <c r="G17" s="4">
        <v>30.808933258056641</v>
      </c>
      <c r="H17" s="5">
        <v>16.785043716430664</v>
      </c>
      <c r="I17" s="11">
        <v>84.13</v>
      </c>
      <c r="J17" s="41">
        <f t="shared" si="2"/>
        <v>3.1581329979454753</v>
      </c>
    </row>
    <row r="18" spans="1:10" x14ac:dyDescent="0.2">
      <c r="A18" s="29" t="s">
        <v>21</v>
      </c>
      <c r="B18" s="7">
        <v>13.173148155212402</v>
      </c>
      <c r="C18" s="7">
        <v>67.225723266601562</v>
      </c>
      <c r="D18" s="40">
        <f t="shared" si="0"/>
        <v>5.9959040014914642</v>
      </c>
      <c r="E18" s="6">
        <v>14.934118270874023</v>
      </c>
      <c r="F18" s="40">
        <f t="shared" si="1"/>
        <v>5.1635965417932574</v>
      </c>
      <c r="G18" s="4">
        <v>31.417749404907227</v>
      </c>
      <c r="H18" s="5">
        <v>12.278039932250977</v>
      </c>
      <c r="I18" s="11">
        <v>83.88</v>
      </c>
      <c r="J18" s="41">
        <f t="shared" si="2"/>
        <v>4.5980703091849922</v>
      </c>
    </row>
    <row r="19" spans="1:10" x14ac:dyDescent="0.2">
      <c r="A19" s="29" t="s">
        <v>22</v>
      </c>
      <c r="B19" s="7">
        <v>13.536321640014648</v>
      </c>
      <c r="C19" s="7">
        <v>67.372085571289062</v>
      </c>
      <c r="D19" s="40">
        <f t="shared" si="0"/>
        <v>5.8827658442321971</v>
      </c>
      <c r="E19" s="6">
        <v>17.098014831542969</v>
      </c>
      <c r="F19" s="40">
        <f t="shared" si="1"/>
        <v>4.4350118412313231</v>
      </c>
      <c r="G19" s="4">
        <v>29.123617172241211</v>
      </c>
      <c r="H19" s="5">
        <v>15.314530372619629</v>
      </c>
      <c r="I19" s="11">
        <v>83.87</v>
      </c>
      <c r="J19" s="41">
        <f t="shared" si="2"/>
        <v>3.6279455678531543</v>
      </c>
    </row>
    <row r="20" spans="1:10" x14ac:dyDescent="0.2">
      <c r="A20" s="29" t="s">
        <v>23</v>
      </c>
      <c r="B20" s="7">
        <v>13.192196846008301</v>
      </c>
      <c r="C20" s="7">
        <v>67.372085571289062</v>
      </c>
      <c r="D20" s="40">
        <f t="shared" si="0"/>
        <v>5.9899698299039565</v>
      </c>
      <c r="E20" s="6">
        <v>15.673130989074707</v>
      </c>
      <c r="F20" s="40">
        <f t="shared" si="1"/>
        <v>4.9147707107492566</v>
      </c>
      <c r="G20" s="4">
        <v>27.327119827270508</v>
      </c>
      <c r="H20" s="5">
        <v>13.826775550842285</v>
      </c>
      <c r="I20" s="1">
        <v>83.83</v>
      </c>
      <c r="J20" s="41">
        <f t="shared" si="2"/>
        <v>4.1032665971749891</v>
      </c>
    </row>
    <row r="21" spans="1:10" x14ac:dyDescent="0.2">
      <c r="A21" s="29" t="s">
        <v>24</v>
      </c>
      <c r="B21" s="7">
        <v>13.911635398864746</v>
      </c>
      <c r="C21" s="7">
        <v>67.073722839355469</v>
      </c>
      <c r="D21" s="40">
        <f t="shared" si="0"/>
        <v>5.7658456701355938</v>
      </c>
      <c r="E21" s="6">
        <v>18.658500671386719</v>
      </c>
      <c r="F21" s="40">
        <f t="shared" si="1"/>
        <v>3.9095957335398248</v>
      </c>
      <c r="G21" s="4">
        <v>30.971826553344727</v>
      </c>
      <c r="H21" s="5">
        <v>14.827943801879883</v>
      </c>
      <c r="I21" s="1">
        <v>83.96</v>
      </c>
      <c r="J21" s="41">
        <f t="shared" si="2"/>
        <v>3.7834045361406132</v>
      </c>
    </row>
    <row r="22" spans="1:10" x14ac:dyDescent="0.2">
      <c r="A22" s="29" t="s">
        <v>25</v>
      </c>
      <c r="B22" s="7">
        <v>12.44296932220459</v>
      </c>
      <c r="C22" s="7">
        <v>67.073722839355469</v>
      </c>
      <c r="D22" s="40">
        <f t="shared" si="0"/>
        <v>6.2233740429269195</v>
      </c>
      <c r="E22" s="6">
        <v>14.733371734619141</v>
      </c>
      <c r="F22" s="40">
        <f t="shared" si="1"/>
        <v>5.2311879681417031</v>
      </c>
      <c r="G22" s="4">
        <v>27.673896789550781</v>
      </c>
      <c r="H22" s="5">
        <v>12.240333557128906</v>
      </c>
      <c r="I22" s="11">
        <v>83.71</v>
      </c>
      <c r="J22" s="41">
        <f t="shared" si="2"/>
        <v>4.6101170743997111</v>
      </c>
    </row>
    <row r="23" spans="1:10" x14ac:dyDescent="0.2">
      <c r="A23" s="29" t="s">
        <v>26</v>
      </c>
      <c r="B23" s="7">
        <v>13.72614574432373</v>
      </c>
      <c r="C23" s="7">
        <v>67.373207092285156</v>
      </c>
      <c r="D23" s="40">
        <f t="shared" si="0"/>
        <v>5.8236306092449448</v>
      </c>
      <c r="E23" s="6">
        <v>18.847726821899414</v>
      </c>
      <c r="F23" s="40">
        <f t="shared" si="1"/>
        <v>3.8458832249496919</v>
      </c>
      <c r="G23" s="4">
        <v>35.711631774902344</v>
      </c>
      <c r="H23" s="5">
        <v>16.214479446411133</v>
      </c>
      <c r="I23" s="11">
        <v>83.74</v>
      </c>
      <c r="J23" s="41">
        <f t="shared" si="2"/>
        <v>3.3404219021050698</v>
      </c>
    </row>
    <row r="24" spans="1:10" x14ac:dyDescent="0.2">
      <c r="A24" s="29" t="s">
        <v>27</v>
      </c>
      <c r="B24" s="7">
        <v>13.365832328796387</v>
      </c>
      <c r="C24" s="7">
        <v>67.223876953125</v>
      </c>
      <c r="D24" s="40">
        <f t="shared" si="0"/>
        <v>5.9358777791911574</v>
      </c>
      <c r="E24" s="6">
        <v>17.943796157836914</v>
      </c>
      <c r="F24" s="40">
        <f t="shared" si="1"/>
        <v>4.1502369838932944</v>
      </c>
      <c r="G24" s="4">
        <v>29.653533935546875</v>
      </c>
      <c r="H24" s="5">
        <v>14.249758720397949</v>
      </c>
      <c r="I24" s="11">
        <v>84.11</v>
      </c>
      <c r="J24" s="41">
        <f t="shared" si="2"/>
        <v>3.968128204345704</v>
      </c>
    </row>
    <row r="25" spans="1:10" x14ac:dyDescent="0.2">
      <c r="A25" s="29" t="s">
        <v>28</v>
      </c>
      <c r="B25" s="7">
        <v>26.238391876220703</v>
      </c>
      <c r="C25" s="7">
        <v>67.073776245117188</v>
      </c>
      <c r="D25" s="40">
        <f t="shared" si="0"/>
        <v>1.9257346179997814</v>
      </c>
      <c r="E25" s="32">
        <v>37.364833831787109</v>
      </c>
      <c r="F25" s="40">
        <f t="shared" si="1"/>
        <v>-2.3888329399956598</v>
      </c>
      <c r="G25" s="35" t="s">
        <v>2</v>
      </c>
      <c r="H25" s="5">
        <v>26.885175704956055</v>
      </c>
      <c r="I25" s="11">
        <v>83.32</v>
      </c>
      <c r="J25" s="41">
        <f t="shared" si="2"/>
        <v>-6.8746231615352399E-2</v>
      </c>
    </row>
    <row r="26" spans="1:10" x14ac:dyDescent="0.2">
      <c r="A26" s="29" t="s">
        <v>29</v>
      </c>
      <c r="B26" s="7">
        <v>13.470674514770508</v>
      </c>
      <c r="C26" s="7">
        <v>67.223106384277344</v>
      </c>
      <c r="D26" s="40">
        <f t="shared" si="0"/>
        <v>5.9032166620652626</v>
      </c>
      <c r="E26" s="6">
        <v>15.884036064147949</v>
      </c>
      <c r="F26" s="40">
        <f t="shared" si="1"/>
        <v>4.8437589009602862</v>
      </c>
      <c r="G26" s="4">
        <v>27.538522720336914</v>
      </c>
      <c r="H26" s="5">
        <v>14.822915077209473</v>
      </c>
      <c r="I26" s="12">
        <v>83.806129455566406</v>
      </c>
      <c r="J26" s="41">
        <f t="shared" si="2"/>
        <v>3.7850111574410636</v>
      </c>
    </row>
    <row r="27" spans="1:10" x14ac:dyDescent="0.2">
      <c r="A27" s="29" t="s">
        <v>30</v>
      </c>
      <c r="B27" s="7">
        <v>12.865920066833496</v>
      </c>
      <c r="C27" s="7">
        <v>67.070724487304688</v>
      </c>
      <c r="D27" s="40">
        <f t="shared" si="0"/>
        <v>6.0916136863447061</v>
      </c>
      <c r="E27" s="6">
        <v>15.410297393798828</v>
      </c>
      <c r="F27" s="40">
        <f t="shared" si="1"/>
        <v>5.0032668707748051</v>
      </c>
      <c r="G27" s="4">
        <v>33.568210601806641</v>
      </c>
      <c r="H27" s="5">
        <v>12.40730094909668</v>
      </c>
      <c r="I27" s="12">
        <v>83.806129455566406</v>
      </c>
      <c r="J27" s="41">
        <f t="shared" si="2"/>
        <v>4.5567728597135213</v>
      </c>
    </row>
    <row r="28" spans="1:10" x14ac:dyDescent="0.2">
      <c r="A28" s="29" t="s">
        <v>31</v>
      </c>
      <c r="B28" s="7">
        <v>12.783515930175781</v>
      </c>
      <c r="C28" s="7">
        <v>67.220062255859375</v>
      </c>
      <c r="D28" s="40">
        <f t="shared" si="0"/>
        <v>6.1172847569545858</v>
      </c>
      <c r="E28" s="6">
        <v>14.964823722839355</v>
      </c>
      <c r="F28" s="40">
        <f t="shared" si="1"/>
        <v>5.1532580057779942</v>
      </c>
      <c r="G28" s="4">
        <v>29.27482795715332</v>
      </c>
      <c r="H28" s="5">
        <v>12.296660423278809</v>
      </c>
      <c r="I28" s="12">
        <v>83.657157897949219</v>
      </c>
      <c r="J28" s="41">
        <f t="shared" si="2"/>
        <v>4.5921212705179535</v>
      </c>
    </row>
    <row r="29" spans="1:10" x14ac:dyDescent="0.2">
      <c r="A29" s="29" t="s">
        <v>32</v>
      </c>
      <c r="B29" s="7">
        <v>12.952877044677734</v>
      </c>
      <c r="C29" s="7">
        <v>67.225723266601562</v>
      </c>
      <c r="D29" s="40">
        <f t="shared" si="0"/>
        <v>6.0645242851471242</v>
      </c>
      <c r="E29" s="6">
        <v>16.313819885253906</v>
      </c>
      <c r="F29" s="40">
        <f t="shared" si="1"/>
        <v>4.6990505436855532</v>
      </c>
      <c r="G29" s="4">
        <v>31.216775894165039</v>
      </c>
      <c r="H29" s="5">
        <v>11.678542137145996</v>
      </c>
      <c r="I29" s="12">
        <v>83.508186340332031</v>
      </c>
      <c r="J29" s="41">
        <f t="shared" si="2"/>
        <v>4.7896031510715673</v>
      </c>
    </row>
    <row r="30" spans="1:10" x14ac:dyDescent="0.2">
      <c r="A30" s="29" t="s">
        <v>33</v>
      </c>
      <c r="B30" s="7">
        <v>13.943439483642578</v>
      </c>
      <c r="C30" s="7">
        <v>67.076400756835938</v>
      </c>
      <c r="D30" s="40">
        <f t="shared" si="0"/>
        <v>5.7559378555630607</v>
      </c>
      <c r="E30" s="6">
        <v>17.369300842285156</v>
      </c>
      <c r="F30" s="40">
        <f t="shared" si="1"/>
        <v>4.3436697500723378</v>
      </c>
      <c r="G30" s="4">
        <v>32.614311218261719</v>
      </c>
      <c r="H30" s="5">
        <v>14.645772933959961</v>
      </c>
      <c r="I30" s="12">
        <v>83.66</v>
      </c>
      <c r="J30" s="41">
        <f t="shared" si="2"/>
        <v>3.8416060913865948</v>
      </c>
    </row>
    <row r="31" spans="1:10" x14ac:dyDescent="0.2">
      <c r="A31" s="29" t="s">
        <v>34</v>
      </c>
      <c r="B31" s="7">
        <v>13.157377243041992</v>
      </c>
      <c r="C31" s="7">
        <v>67.222755432128906</v>
      </c>
      <c r="D31" s="40">
        <f t="shared" si="0"/>
        <v>6.0008170582423705</v>
      </c>
      <c r="E31" s="6">
        <v>16.787557601928711</v>
      </c>
      <c r="F31" s="40">
        <f t="shared" si="1"/>
        <v>4.5395428949734979</v>
      </c>
      <c r="G31" s="4">
        <v>29.567905426025391</v>
      </c>
      <c r="H31" s="5">
        <v>12.425000190734863</v>
      </c>
      <c r="I31" s="12">
        <v>83.86</v>
      </c>
      <c r="J31" s="41">
        <f t="shared" si="2"/>
        <v>4.5511181499249647</v>
      </c>
    </row>
    <row r="32" spans="1:10" x14ac:dyDescent="0.2">
      <c r="A32" s="29" t="s">
        <v>35</v>
      </c>
      <c r="B32" s="7">
        <v>13.554903984069824</v>
      </c>
      <c r="C32" s="7">
        <v>67.372085571289062</v>
      </c>
      <c r="D32" s="40">
        <f t="shared" si="0"/>
        <v>5.8769769520031705</v>
      </c>
      <c r="E32" s="6">
        <v>16.811847686767578</v>
      </c>
      <c r="F32" s="40">
        <f t="shared" si="1"/>
        <v>4.5313644152297714</v>
      </c>
      <c r="G32" s="4">
        <v>28.452587127685547</v>
      </c>
      <c r="H32" s="5">
        <v>13.725086212158203</v>
      </c>
      <c r="I32" s="12">
        <v>83.63</v>
      </c>
      <c r="J32" s="41">
        <f t="shared" si="2"/>
        <v>4.1357552037833223</v>
      </c>
    </row>
    <row r="33" spans="1:10" x14ac:dyDescent="0.2">
      <c r="A33" s="29" t="s">
        <v>36</v>
      </c>
      <c r="B33" s="9">
        <v>12.824792861938477</v>
      </c>
      <c r="C33" s="9">
        <v>67.073722839355469</v>
      </c>
      <c r="D33" s="40">
        <f t="shared" si="0"/>
        <v>6.1044258997076399</v>
      </c>
      <c r="E33" s="8">
        <v>17.653045654296875</v>
      </c>
      <c r="F33" s="40">
        <f t="shared" si="1"/>
        <v>4.2481327763310182</v>
      </c>
      <c r="G33" s="8">
        <v>31.329336166381836</v>
      </c>
      <c r="H33" s="5">
        <v>13.953804016113281</v>
      </c>
      <c r="I33" s="12">
        <v>83.657157897949219</v>
      </c>
      <c r="J33" s="41">
        <f t="shared" si="2"/>
        <v>4.0626824229670033</v>
      </c>
    </row>
    <row r="34" spans="1:10" x14ac:dyDescent="0.2">
      <c r="A34" s="29" t="s">
        <v>37</v>
      </c>
      <c r="B34" s="9">
        <v>14.433521270751953</v>
      </c>
      <c r="C34" s="9">
        <v>67.223045349121094</v>
      </c>
      <c r="D34" s="40">
        <f t="shared" si="0"/>
        <v>5.603264401634906</v>
      </c>
      <c r="E34" s="8">
        <v>19.381095886230469</v>
      </c>
      <c r="F34" s="40">
        <f t="shared" si="1"/>
        <v>3.6662976814038823</v>
      </c>
      <c r="G34" s="8">
        <v>26.454849243164062</v>
      </c>
      <c r="H34" s="5">
        <v>16.0306396484375</v>
      </c>
      <c r="I34" s="12">
        <v>83.98</v>
      </c>
      <c r="J34" s="41">
        <f t="shared" si="2"/>
        <v>3.3991566618410549</v>
      </c>
    </row>
    <row r="35" spans="1:10" x14ac:dyDescent="0.2">
      <c r="A35" s="30" t="s">
        <v>38</v>
      </c>
      <c r="B35" s="7">
        <v>13.427947998046875</v>
      </c>
      <c r="C35" s="7">
        <v>67.373207092285156</v>
      </c>
      <c r="D35" s="40">
        <f t="shared" si="0"/>
        <v>5.9165271034121893</v>
      </c>
      <c r="E35" s="6">
        <v>18.473590850830078</v>
      </c>
      <c r="F35" s="40">
        <f t="shared" si="1"/>
        <v>3.9718549323804448</v>
      </c>
      <c r="G35" s="6">
        <v>32.834026336669922</v>
      </c>
      <c r="H35" s="5">
        <v>14.5358009338379</v>
      </c>
      <c r="I35" s="12">
        <v>83.56</v>
      </c>
      <c r="J35" s="41">
        <f t="shared" si="2"/>
        <v>3.8767409157067418</v>
      </c>
    </row>
    <row r="36" spans="1:10" x14ac:dyDescent="0.2">
      <c r="A36" s="29" t="s">
        <v>39</v>
      </c>
      <c r="B36" s="7">
        <v>13.829107284545898</v>
      </c>
      <c r="C36" s="7">
        <v>67.223876953125</v>
      </c>
      <c r="D36" s="40">
        <f t="shared" si="0"/>
        <v>5.791555363069814</v>
      </c>
      <c r="E36" s="4">
        <v>16.438507080078125</v>
      </c>
      <c r="F36" s="40">
        <f t="shared" si="1"/>
        <v>4.6570683232060182</v>
      </c>
      <c r="G36" s="6">
        <v>30.158224105834961</v>
      </c>
      <c r="H36" s="5">
        <v>12.587288856506348</v>
      </c>
      <c r="I36" s="12">
        <v>83.44</v>
      </c>
      <c r="J36" s="41">
        <f t="shared" si="2"/>
        <v>4.4992687359404648</v>
      </c>
    </row>
    <row r="37" spans="1:10" x14ac:dyDescent="0.2">
      <c r="A37" s="29" t="s">
        <v>40</v>
      </c>
      <c r="B37" s="7">
        <v>13.562856674194336</v>
      </c>
      <c r="C37" s="7">
        <v>67.223106384277344</v>
      </c>
      <c r="D37" s="40">
        <f t="shared" si="0"/>
        <v>5.8744994784441324</v>
      </c>
      <c r="E37" s="6">
        <v>16.653903961181641</v>
      </c>
      <c r="F37" s="40">
        <f t="shared" si="1"/>
        <v>4.5845441208142619</v>
      </c>
      <c r="G37" s="6">
        <v>30.895086288452148</v>
      </c>
      <c r="H37" s="5">
        <v>13.884494781494141</v>
      </c>
      <c r="I37" s="12">
        <v>83.96</v>
      </c>
      <c r="J37" s="41">
        <f t="shared" si="2"/>
        <v>4.0848259484044283</v>
      </c>
    </row>
    <row r="38" spans="1:10" x14ac:dyDescent="0.2">
      <c r="A38" s="29" t="s">
        <v>41</v>
      </c>
      <c r="B38" s="7">
        <v>13.556053161621094</v>
      </c>
      <c r="C38" s="7">
        <v>67.223106384277344</v>
      </c>
      <c r="D38" s="40">
        <f t="shared" si="0"/>
        <v>5.8766189527660151</v>
      </c>
      <c r="E38" s="6">
        <v>15.986797332763672</v>
      </c>
      <c r="F38" s="40">
        <f t="shared" si="1"/>
        <v>4.8091591472176187</v>
      </c>
      <c r="G38" s="6">
        <v>27.428701400756836</v>
      </c>
      <c r="H38" s="5">
        <v>14.598972320556641</v>
      </c>
      <c r="I38" s="12">
        <v>84.06</v>
      </c>
      <c r="J38" s="41">
        <f t="shared" si="2"/>
        <v>3.8565583640394125</v>
      </c>
    </row>
    <row r="39" spans="1:10" x14ac:dyDescent="0.2">
      <c r="A39" s="29" t="s">
        <v>42</v>
      </c>
      <c r="B39" s="7">
        <v>13.43794059753418</v>
      </c>
      <c r="C39" s="7">
        <v>67.220062255859375</v>
      </c>
      <c r="D39" s="40">
        <f t="shared" si="0"/>
        <v>5.9134141440703498</v>
      </c>
      <c r="E39" s="6">
        <v>16.827434539794922</v>
      </c>
      <c r="F39" s="40">
        <f t="shared" si="1"/>
        <v>4.5261163165673661</v>
      </c>
      <c r="G39" s="6">
        <v>29.484464645385742</v>
      </c>
      <c r="H39" s="5">
        <v>15.575285911560059</v>
      </c>
      <c r="I39" s="12">
        <v>83.508186340332031</v>
      </c>
      <c r="J39" s="41">
        <f t="shared" si="2"/>
        <v>3.5446370889584484</v>
      </c>
    </row>
    <row r="40" spans="1:10" x14ac:dyDescent="0.2">
      <c r="A40" s="29" t="s">
        <v>43</v>
      </c>
      <c r="B40" s="7">
        <v>13.296914100646973</v>
      </c>
      <c r="C40" s="7">
        <v>67.070724487304688</v>
      </c>
      <c r="D40" s="40">
        <f t="shared" si="0"/>
        <v>5.9573476321972052</v>
      </c>
      <c r="E40" s="6">
        <v>16.780069351196289</v>
      </c>
      <c r="F40" s="40">
        <f t="shared" si="1"/>
        <v>4.5420641915164008</v>
      </c>
      <c r="G40" s="6">
        <v>31.0567626953125</v>
      </c>
      <c r="H40" s="5">
        <v>13.243123054504395</v>
      </c>
      <c r="I40" s="12">
        <v>86.53</v>
      </c>
      <c r="J40" s="41">
        <f t="shared" si="2"/>
        <v>4.2897370432893318</v>
      </c>
    </row>
    <row r="41" spans="1:10" x14ac:dyDescent="0.2">
      <c r="A41" s="29" t="s">
        <v>44</v>
      </c>
      <c r="B41" s="7">
        <v>13.164806365966797</v>
      </c>
      <c r="C41" s="7">
        <v>67.225723266601562</v>
      </c>
      <c r="D41" s="40">
        <f t="shared" si="0"/>
        <v>5.9985026897299702</v>
      </c>
      <c r="E41" s="6">
        <v>17.573282241821289</v>
      </c>
      <c r="F41" s="40">
        <f t="shared" si="1"/>
        <v>4.2749891441679155</v>
      </c>
      <c r="G41" s="6">
        <v>31.669078826904297</v>
      </c>
      <c r="H41" s="5">
        <v>13.526453018188477</v>
      </c>
      <c r="I41" s="12">
        <v>83.806129455566406</v>
      </c>
      <c r="J41" s="41">
        <f t="shared" si="2"/>
        <v>4.1992162881186985</v>
      </c>
    </row>
    <row r="42" spans="1:10" x14ac:dyDescent="0.2">
      <c r="A42" s="29" t="s">
        <v>45</v>
      </c>
      <c r="B42" s="7">
        <v>12.523448944091797</v>
      </c>
      <c r="C42" s="7">
        <v>67.225723266601562</v>
      </c>
      <c r="D42" s="40">
        <f t="shared" si="0"/>
        <v>6.1983025096287241</v>
      </c>
      <c r="E42" s="6">
        <v>15.635725021362305</v>
      </c>
      <c r="F42" s="40">
        <f t="shared" si="1"/>
        <v>4.9273653126726238</v>
      </c>
      <c r="G42" s="6">
        <v>32.588634490966797</v>
      </c>
      <c r="H42" s="5">
        <v>12.220685958862305</v>
      </c>
      <c r="I42" s="12">
        <v>83.83</v>
      </c>
      <c r="J42" s="41">
        <f t="shared" si="2"/>
        <v>4.6163942623443122</v>
      </c>
    </row>
    <row r="43" spans="1:10" x14ac:dyDescent="0.2">
      <c r="A43" s="30" t="s">
        <v>46</v>
      </c>
      <c r="B43" s="9">
        <v>22.759269714355469</v>
      </c>
      <c r="C43" s="9">
        <v>67.222755432128906</v>
      </c>
      <c r="D43" s="40">
        <f t="shared" si="0"/>
        <v>3.0095732977085774</v>
      </c>
      <c r="E43" s="8">
        <v>33.308124542236328</v>
      </c>
      <c r="F43" s="40">
        <f t="shared" si="1"/>
        <v>-1.0229375563085281</v>
      </c>
      <c r="G43" s="31" t="s">
        <v>2</v>
      </c>
      <c r="H43" s="5">
        <v>25.574329376220703</v>
      </c>
      <c r="I43" s="11">
        <v>84.24</v>
      </c>
      <c r="J43" s="41">
        <f t="shared" si="2"/>
        <v>0.35005451238955226</v>
      </c>
    </row>
    <row r="44" spans="1:10" x14ac:dyDescent="0.2">
      <c r="A44" s="29" t="s">
        <v>47</v>
      </c>
      <c r="B44" s="9">
        <v>14.559720039367676</v>
      </c>
      <c r="C44" s="9">
        <v>67.372085571289062</v>
      </c>
      <c r="D44" s="40">
        <f t="shared" si="0"/>
        <v>5.5639501434991674</v>
      </c>
      <c r="E44" s="8">
        <v>19.664907455444336</v>
      </c>
      <c r="F44" s="40">
        <f t="shared" si="1"/>
        <v>3.5707382304901221</v>
      </c>
      <c r="G44" s="32">
        <v>36.062042236328125</v>
      </c>
      <c r="H44" s="5">
        <v>16.834325790405273</v>
      </c>
      <c r="I44" s="12">
        <v>83.8</v>
      </c>
      <c r="J44" s="41">
        <f t="shared" si="2"/>
        <v>3.1423879263880923</v>
      </c>
    </row>
    <row r="45" spans="1:10" x14ac:dyDescent="0.2">
      <c r="A45" s="29" t="s">
        <v>48</v>
      </c>
      <c r="B45" s="9">
        <v>14.332054138183594</v>
      </c>
      <c r="C45" s="9">
        <v>67.223045349121094</v>
      </c>
      <c r="D45" s="40">
        <f t="shared" si="0"/>
        <v>5.6348741002543328</v>
      </c>
      <c r="E45" s="8">
        <v>17.921998977661133</v>
      </c>
      <c r="F45" s="40">
        <f t="shared" si="1"/>
        <v>4.1575761017975976</v>
      </c>
      <c r="G45" s="8">
        <v>33.481338500976562</v>
      </c>
      <c r="H45" s="5">
        <v>16.572099685668945</v>
      </c>
      <c r="I45" s="12">
        <v>83.66</v>
      </c>
      <c r="J45" s="41">
        <f t="shared" si="2"/>
        <v>3.2261662346105613</v>
      </c>
    </row>
    <row r="46" spans="1:10" x14ac:dyDescent="0.2">
      <c r="A46" s="29" t="s">
        <v>49</v>
      </c>
      <c r="B46" s="9">
        <v>13.749760627746582</v>
      </c>
      <c r="C46" s="9">
        <v>67.223045349121094</v>
      </c>
      <c r="D46" s="40">
        <f t="shared" si="0"/>
        <v>5.8162739477424985</v>
      </c>
      <c r="E46" s="8">
        <v>18.435712814331055</v>
      </c>
      <c r="F46" s="40">
        <f t="shared" si="1"/>
        <v>3.9846084800232133</v>
      </c>
      <c r="G46" s="8">
        <v>25.936872482299805</v>
      </c>
      <c r="H46" s="5">
        <v>16.386148452758789</v>
      </c>
      <c r="I46" s="12">
        <v>83.72</v>
      </c>
      <c r="J46" s="41">
        <f t="shared" si="2"/>
        <v>3.2855755741984707</v>
      </c>
    </row>
    <row r="47" spans="1:10" x14ac:dyDescent="0.2">
      <c r="A47" s="29" t="s">
        <v>50</v>
      </c>
      <c r="B47" s="9">
        <v>14.444355964660645</v>
      </c>
      <c r="C47" s="9">
        <v>67.373207092285156</v>
      </c>
      <c r="D47" s="40">
        <f t="shared" si="0"/>
        <v>5.5998891075823547</v>
      </c>
      <c r="E47" s="8">
        <v>17.84779167175293</v>
      </c>
      <c r="F47" s="40">
        <f t="shared" si="1"/>
        <v>4.1825617266825148</v>
      </c>
      <c r="G47" s="8">
        <v>33.633403778076172</v>
      </c>
      <c r="H47" s="5">
        <v>14.997546195983887</v>
      </c>
      <c r="I47" s="12">
        <v>83.44</v>
      </c>
      <c r="J47" s="41">
        <f t="shared" si="2"/>
        <v>3.7292184677367781</v>
      </c>
    </row>
    <row r="48" spans="1:10" x14ac:dyDescent="0.2">
      <c r="A48" s="29" t="s">
        <v>51</v>
      </c>
      <c r="B48" s="9">
        <v>14.241715431213379</v>
      </c>
      <c r="C48" s="9">
        <v>67.373207092285156</v>
      </c>
      <c r="D48" s="40">
        <f t="shared" si="0"/>
        <v>5.663016999622001</v>
      </c>
      <c r="E48" s="8">
        <v>17.644485473632812</v>
      </c>
      <c r="F48" s="40">
        <f t="shared" si="1"/>
        <v>4.2510149920428235</v>
      </c>
      <c r="G48" s="32">
        <v>35.563350677490234</v>
      </c>
      <c r="H48" s="5">
        <v>15.514311790466309</v>
      </c>
      <c r="I48" s="12">
        <v>83.65</v>
      </c>
      <c r="J48" s="41">
        <f t="shared" si="2"/>
        <v>3.5641176388286562</v>
      </c>
    </row>
    <row r="49" spans="1:10" x14ac:dyDescent="0.2">
      <c r="A49" s="29" t="s">
        <v>52</v>
      </c>
      <c r="B49" s="9">
        <v>14.581007957458496</v>
      </c>
      <c r="C49" s="9">
        <v>67.3724365234375</v>
      </c>
      <c r="D49" s="40">
        <f t="shared" si="0"/>
        <v>5.5573183933151107</v>
      </c>
      <c r="E49" s="8">
        <v>19.890008926391602</v>
      </c>
      <c r="F49" s="40">
        <f t="shared" si="1"/>
        <v>3.4949464894304367</v>
      </c>
      <c r="G49" s="32">
        <v>33.097373962402344</v>
      </c>
      <c r="H49" s="5">
        <v>17.051645278930664</v>
      </c>
      <c r="I49" s="12">
        <v>83.806129455566406</v>
      </c>
      <c r="J49" s="41">
        <f t="shared" si="2"/>
        <v>3.0729567798943571</v>
      </c>
    </row>
    <row r="50" spans="1:10" x14ac:dyDescent="0.2">
      <c r="A50" s="29" t="s">
        <v>53</v>
      </c>
      <c r="B50" s="9">
        <v>13.545494079589844</v>
      </c>
      <c r="C50" s="9">
        <v>67.3724365234375</v>
      </c>
      <c r="D50" s="40">
        <f t="shared" si="0"/>
        <v>5.8799083864206096</v>
      </c>
      <c r="E50" s="8">
        <v>18.049648284912109</v>
      </c>
      <c r="F50" s="40">
        <f t="shared" si="1"/>
        <v>4.1145965370666291</v>
      </c>
      <c r="G50" s="8">
        <v>28.724023818969727</v>
      </c>
      <c r="H50" s="5">
        <v>15.865085601806641</v>
      </c>
      <c r="I50" s="12">
        <v>83.89</v>
      </c>
      <c r="J50" s="41">
        <f t="shared" si="2"/>
        <v>3.4520493284962814</v>
      </c>
    </row>
    <row r="51" spans="1:10" x14ac:dyDescent="0.2">
      <c r="A51" s="29" t="s">
        <v>54</v>
      </c>
      <c r="B51" s="9">
        <v>13.331328392028809</v>
      </c>
      <c r="C51" s="9">
        <v>67.220062255859375</v>
      </c>
      <c r="D51" s="40">
        <f t="shared" si="0"/>
        <v>5.9466266691499046</v>
      </c>
      <c r="E51" s="8">
        <v>17.091619491577148</v>
      </c>
      <c r="F51" s="40">
        <f t="shared" si="1"/>
        <v>4.4371651543511277</v>
      </c>
      <c r="G51" s="8">
        <v>28.213388442993164</v>
      </c>
      <c r="H51" s="5">
        <v>14.157305717468262</v>
      </c>
      <c r="I51" s="12">
        <v>83.66</v>
      </c>
      <c r="J51" s="41">
        <f t="shared" si="2"/>
        <v>3.9976659049622172</v>
      </c>
    </row>
    <row r="52" spans="1:10" x14ac:dyDescent="0.2">
      <c r="A52" s="29" t="s">
        <v>55</v>
      </c>
      <c r="B52" s="9">
        <v>13.574034690856934</v>
      </c>
      <c r="C52" s="9">
        <v>67.369415283203125</v>
      </c>
      <c r="D52" s="40">
        <f t="shared" si="0"/>
        <v>5.8710172302626384</v>
      </c>
      <c r="E52" s="8">
        <v>17.253293991088867</v>
      </c>
      <c r="F52" s="40">
        <f t="shared" si="1"/>
        <v>4.382729295929674</v>
      </c>
      <c r="G52" s="8">
        <v>26.306772232055664</v>
      </c>
      <c r="H52" s="5">
        <v>14.475845336914062</v>
      </c>
      <c r="I52" s="12">
        <v>83.85</v>
      </c>
      <c r="J52" s="41">
        <f t="shared" si="2"/>
        <v>3.8958960584939106</v>
      </c>
    </row>
    <row r="53" spans="1:10" x14ac:dyDescent="0.2">
      <c r="A53" s="29" t="s">
        <v>56</v>
      </c>
      <c r="B53" s="9">
        <v>14.140389442443848</v>
      </c>
      <c r="C53" s="9">
        <v>67.375053405761719</v>
      </c>
      <c r="D53" s="40">
        <f t="shared" si="0"/>
        <v>5.6945827282106398</v>
      </c>
      <c r="E53" s="8">
        <v>20.852148056030273</v>
      </c>
      <c r="F53" s="40">
        <f t="shared" si="1"/>
        <v>3.1709939205285269</v>
      </c>
      <c r="G53" s="8">
        <v>34.323707580566406</v>
      </c>
      <c r="H53" s="5">
        <v>18.256574630737305</v>
      </c>
      <c r="I53" s="12">
        <v>83.657157897949219</v>
      </c>
      <c r="J53" s="41">
        <f t="shared" si="2"/>
        <v>2.6879953256430342</v>
      </c>
    </row>
    <row r="54" spans="1:10" x14ac:dyDescent="0.2">
      <c r="A54" s="29" t="s">
        <v>57</v>
      </c>
      <c r="B54" s="9">
        <v>13.104887962341309</v>
      </c>
      <c r="C54" s="9">
        <v>67.225723266601562</v>
      </c>
      <c r="D54" s="40">
        <f t="shared" si="0"/>
        <v>6.0171688590837054</v>
      </c>
      <c r="E54" s="8">
        <v>17.4022216796875</v>
      </c>
      <c r="F54" s="40">
        <f t="shared" si="1"/>
        <v>4.3325852930345112</v>
      </c>
      <c r="G54" s="8">
        <v>26.348854064941406</v>
      </c>
      <c r="H54" s="5">
        <v>14.253655433654785</v>
      </c>
      <c r="I54" s="12">
        <v>83.66</v>
      </c>
      <c r="J54" s="41">
        <f t="shared" si="2"/>
        <v>3.9668832480336156</v>
      </c>
    </row>
    <row r="55" spans="1:10" x14ac:dyDescent="0.2">
      <c r="A55" s="29" t="s">
        <v>58</v>
      </c>
      <c r="B55" s="9">
        <v>13.75612735748291</v>
      </c>
      <c r="C55" s="9">
        <v>67.372085571289062</v>
      </c>
      <c r="D55" s="40">
        <f t="shared" si="0"/>
        <v>5.8142905428402152</v>
      </c>
      <c r="E55" s="8">
        <v>16.340702056884766</v>
      </c>
      <c r="F55" s="40">
        <f t="shared" si="1"/>
        <v>4.6899993074462065</v>
      </c>
      <c r="G55" s="8">
        <v>30.477312088012695</v>
      </c>
      <c r="H55" s="5">
        <v>14.239015579223633</v>
      </c>
      <c r="I55" s="12">
        <v>83.87</v>
      </c>
      <c r="J55" s="41">
        <f t="shared" si="2"/>
        <v>3.9715605178199263</v>
      </c>
    </row>
    <row r="56" spans="1:10" x14ac:dyDescent="0.2">
      <c r="A56" s="29" t="s">
        <v>59</v>
      </c>
      <c r="B56" s="9">
        <v>13.329840660095215</v>
      </c>
      <c r="C56" s="9">
        <v>67.372085571289062</v>
      </c>
      <c r="D56" s="40">
        <f t="shared" si="0"/>
        <v>5.9470901370419895</v>
      </c>
      <c r="E56" s="8">
        <v>18.691104888916016</v>
      </c>
      <c r="F56" s="40">
        <f t="shared" si="1"/>
        <v>3.8986178825198596</v>
      </c>
      <c r="G56" s="8">
        <v>29.041532516479492</v>
      </c>
      <c r="H56" s="5">
        <v>15.853823661804199</v>
      </c>
      <c r="I56" s="12">
        <v>83.657157897949219</v>
      </c>
      <c r="J56" s="41">
        <f t="shared" si="2"/>
        <v>3.455647392394825</v>
      </c>
    </row>
    <row r="57" spans="1:10" x14ac:dyDescent="0.2">
      <c r="A57" s="29" t="s">
        <v>60</v>
      </c>
      <c r="B57" s="9">
        <v>12.882513046264648</v>
      </c>
      <c r="C57" s="9">
        <v>67.073722839355469</v>
      </c>
      <c r="D57" s="40">
        <f t="shared" si="0"/>
        <v>6.0864445338739417</v>
      </c>
      <c r="E57" s="8">
        <v>16.120948791503906</v>
      </c>
      <c r="F57" s="40">
        <f t="shared" si="1"/>
        <v>4.7639903058909399</v>
      </c>
      <c r="G57" s="8">
        <v>29.317625045776367</v>
      </c>
      <c r="H57" s="5">
        <v>12.883971214294434</v>
      </c>
      <c r="I57" s="12">
        <v>83.69</v>
      </c>
      <c r="J57" s="41">
        <f t="shared" si="2"/>
        <v>4.4044820401615237</v>
      </c>
    </row>
    <row r="58" spans="1:10" x14ac:dyDescent="0.2">
      <c r="A58" s="29" t="s">
        <v>61</v>
      </c>
      <c r="B58" s="9">
        <v>13.760675430297852</v>
      </c>
      <c r="C58" s="9">
        <v>67.223045349121094</v>
      </c>
      <c r="D58" s="40">
        <f t="shared" si="0"/>
        <v>5.812873697726527</v>
      </c>
      <c r="E58" s="8">
        <v>18.245317459106445</v>
      </c>
      <c r="F58" s="40">
        <f t="shared" si="1"/>
        <v>4.0487146602335198</v>
      </c>
      <c r="G58" s="8">
        <v>31.251283645629883</v>
      </c>
      <c r="H58" s="5">
        <v>14.6912841796875</v>
      </c>
      <c r="I58" s="12">
        <v>83.45</v>
      </c>
      <c r="J58" s="41">
        <f t="shared" si="2"/>
        <v>3.8270657572883393</v>
      </c>
    </row>
    <row r="59" spans="1:10" x14ac:dyDescent="0.2">
      <c r="A59" s="29" t="s">
        <v>62</v>
      </c>
      <c r="B59" s="9">
        <v>13.205917358398438</v>
      </c>
      <c r="C59" s="9">
        <v>67.373207092285156</v>
      </c>
      <c r="D59" s="40">
        <f t="shared" si="0"/>
        <v>5.9856955269786809</v>
      </c>
      <c r="E59" s="8">
        <v>18.289106369018555</v>
      </c>
      <c r="F59" s="40">
        <f t="shared" si="1"/>
        <v>4.0339709195223721</v>
      </c>
      <c r="G59" s="8">
        <v>32.212673187255859</v>
      </c>
      <c r="H59" s="5">
        <v>15.571102142333984</v>
      </c>
      <c r="I59" s="12">
        <v>83.8</v>
      </c>
      <c r="J59" s="41">
        <f t="shared" si="2"/>
        <v>3.5459737564428173</v>
      </c>
    </row>
    <row r="60" spans="1:10" x14ac:dyDescent="0.2">
      <c r="A60" s="29" t="s">
        <v>63</v>
      </c>
      <c r="B60" s="9">
        <v>12.244686126708984</v>
      </c>
      <c r="C60" s="9">
        <v>67.373207092285156</v>
      </c>
      <c r="D60" s="40">
        <f t="shared" si="0"/>
        <v>6.285144508813401</v>
      </c>
      <c r="E60" s="8">
        <v>14.354706764221191</v>
      </c>
      <c r="F60" s="40">
        <f t="shared" si="1"/>
        <v>5.3586845911713157</v>
      </c>
      <c r="G60" s="8">
        <v>30.0518798828125</v>
      </c>
      <c r="H60" s="5">
        <v>12.489046096801758</v>
      </c>
      <c r="I60" s="12">
        <v>83.86</v>
      </c>
      <c r="J60" s="41">
        <f t="shared" si="2"/>
        <v>4.5306561991048708</v>
      </c>
    </row>
    <row r="61" spans="1:10" x14ac:dyDescent="0.2">
      <c r="A61" s="29" t="s">
        <v>64</v>
      </c>
      <c r="B61" s="9">
        <v>13.644218444824219</v>
      </c>
      <c r="C61" s="9">
        <v>67.3724365234375</v>
      </c>
      <c r="D61" s="40">
        <f t="shared" si="0"/>
        <v>5.8491531324535151</v>
      </c>
      <c r="E61" s="8">
        <v>16.428112030029297</v>
      </c>
      <c r="F61" s="40">
        <f t="shared" si="1"/>
        <v>4.6605683400574751</v>
      </c>
      <c r="G61" s="8">
        <v>27.067237854003906</v>
      </c>
      <c r="H61" s="5">
        <v>14.602084159851074</v>
      </c>
      <c r="I61" s="12">
        <v>84.12</v>
      </c>
      <c r="J61" s="41">
        <f t="shared" si="2"/>
        <v>3.8555641661817659</v>
      </c>
    </row>
    <row r="62" spans="1:10" x14ac:dyDescent="0.2">
      <c r="A62" s="29" t="s">
        <v>65</v>
      </c>
      <c r="B62" s="9">
        <v>12.885658264160156</v>
      </c>
      <c r="C62" s="9">
        <v>67.3724365234375</v>
      </c>
      <c r="D62" s="40">
        <f t="shared" si="0"/>
        <v>6.0854647152149051</v>
      </c>
      <c r="E62" s="8">
        <v>17.062063217163086</v>
      </c>
      <c r="F62" s="40">
        <f t="shared" si="1"/>
        <v>4.4471167618979504</v>
      </c>
      <c r="G62" s="8">
        <v>32.693893432617188</v>
      </c>
      <c r="H62" s="5">
        <v>14.488785743713379</v>
      </c>
      <c r="I62" s="12">
        <v>83.65</v>
      </c>
      <c r="J62" s="41">
        <f t="shared" si="2"/>
        <v>3.8917617432225633</v>
      </c>
    </row>
    <row r="63" spans="1:10" x14ac:dyDescent="0.2">
      <c r="A63" s="29" t="s">
        <v>66</v>
      </c>
      <c r="B63" s="9">
        <v>13.189105033874512</v>
      </c>
      <c r="C63" s="9">
        <v>67.220062255859375</v>
      </c>
      <c r="D63" s="40">
        <f t="shared" si="0"/>
        <v>5.9909330112540466</v>
      </c>
      <c r="E63" s="8">
        <v>16.865716934204102</v>
      </c>
      <c r="F63" s="40">
        <f t="shared" si="1"/>
        <v>4.5132266214800998</v>
      </c>
      <c r="G63" s="8">
        <v>27.702913284301758</v>
      </c>
      <c r="H63" s="5">
        <v>15.489248275756836</v>
      </c>
      <c r="I63" s="12">
        <v>83.75</v>
      </c>
      <c r="J63" s="41">
        <f t="shared" si="2"/>
        <v>3.5721251515153885</v>
      </c>
    </row>
    <row r="64" spans="1:10" x14ac:dyDescent="0.2">
      <c r="A64" s="29" t="s">
        <v>67</v>
      </c>
      <c r="B64" s="9">
        <v>13.738129615783691</v>
      </c>
      <c r="C64" s="9">
        <v>67.070724487304688</v>
      </c>
      <c r="D64" s="40">
        <f t="shared" si="0"/>
        <v>5.8198973159552372</v>
      </c>
      <c r="E64" s="8">
        <v>17.233663558959961</v>
      </c>
      <c r="F64" s="40">
        <f t="shared" si="1"/>
        <v>4.3893388690370498</v>
      </c>
      <c r="G64" s="8">
        <v>29.485607147216797</v>
      </c>
      <c r="H64" s="5">
        <v>14.74760913848877</v>
      </c>
      <c r="I64" s="12">
        <v>83.48</v>
      </c>
      <c r="J64" s="41">
        <f t="shared" si="2"/>
        <v>3.8090705627831416</v>
      </c>
    </row>
    <row r="65" spans="1:10" x14ac:dyDescent="0.2">
      <c r="A65" s="29" t="s">
        <v>68</v>
      </c>
      <c r="B65" s="9">
        <v>12.295553207397461</v>
      </c>
      <c r="C65" s="9">
        <v>67.375053405761719</v>
      </c>
      <c r="D65" s="40">
        <f t="shared" si="0"/>
        <v>6.2692980662313209</v>
      </c>
      <c r="E65" s="8">
        <v>18.756980895996094</v>
      </c>
      <c r="F65" s="40">
        <f t="shared" si="1"/>
        <v>3.8764374087555238</v>
      </c>
      <c r="G65" s="8">
        <v>29.540014266967773</v>
      </c>
      <c r="H65" s="5">
        <v>15.38297176361084</v>
      </c>
      <c r="I65" s="12">
        <v>83.69</v>
      </c>
      <c r="J65" s="41">
        <f t="shared" si="2"/>
        <v>3.6060793087505312</v>
      </c>
    </row>
    <row r="66" spans="1:10" x14ac:dyDescent="0.2">
      <c r="A66" s="29" t="s">
        <v>69</v>
      </c>
      <c r="B66" s="9">
        <v>13.887872695922852</v>
      </c>
      <c r="C66" s="9">
        <v>67.375053405761719</v>
      </c>
      <c r="D66" s="40">
        <f t="shared" si="0"/>
        <v>5.7732483813324453</v>
      </c>
      <c r="E66" s="8">
        <v>16.990818023681641</v>
      </c>
      <c r="F66" s="40">
        <f t="shared" si="1"/>
        <v>4.471105042531434</v>
      </c>
      <c r="G66" s="8">
        <v>32.694408416748047</v>
      </c>
      <c r="H66" s="5">
        <v>14.320647239685059</v>
      </c>
      <c r="I66" s="12">
        <v>84.2</v>
      </c>
      <c r="J66" s="41">
        <f t="shared" si="2"/>
        <v>3.9454801151165952</v>
      </c>
    </row>
    <row r="67" spans="1:10" x14ac:dyDescent="0.2">
      <c r="A67" s="29" t="s">
        <v>70</v>
      </c>
      <c r="B67" s="9">
        <v>12.890154838562012</v>
      </c>
      <c r="C67" s="9">
        <v>67.372085571289062</v>
      </c>
      <c r="D67" s="40">
        <f t="shared" si="0"/>
        <v>6.0840639132205574</v>
      </c>
      <c r="E67" s="8">
        <v>16.656486511230469</v>
      </c>
      <c r="F67" s="40">
        <f t="shared" si="1"/>
        <v>4.5836745753432764</v>
      </c>
      <c r="G67" s="8">
        <v>28.665306091308594</v>
      </c>
      <c r="H67" s="5">
        <v>15.101992607116699</v>
      </c>
      <c r="I67" s="12">
        <v>83.96</v>
      </c>
      <c r="J67" s="41">
        <f t="shared" si="2"/>
        <v>3.6958490073109593</v>
      </c>
    </row>
    <row r="68" spans="1:10" x14ac:dyDescent="0.2">
      <c r="A68" s="29" t="s">
        <v>71</v>
      </c>
      <c r="B68" s="9">
        <v>14.616633415222168</v>
      </c>
      <c r="C68" s="9">
        <v>67.372085571289062</v>
      </c>
      <c r="D68" s="40">
        <f t="shared" si="0"/>
        <v>5.546220119868484</v>
      </c>
      <c r="E68" s="8">
        <v>17.850629806518555</v>
      </c>
      <c r="F68" s="40">
        <f t="shared" si="1"/>
        <v>4.181606125751328</v>
      </c>
      <c r="G68" s="8">
        <v>29.370817184448242</v>
      </c>
      <c r="H68" s="5">
        <v>14.784351348876953</v>
      </c>
      <c r="I68" s="12">
        <v>83.82</v>
      </c>
      <c r="J68" s="41">
        <f t="shared" si="2"/>
        <v>3.7973318374195046</v>
      </c>
    </row>
    <row r="69" spans="1:10" x14ac:dyDescent="0.2">
      <c r="A69" s="29" t="s">
        <v>72</v>
      </c>
      <c r="B69" s="9">
        <v>13.831064224243164</v>
      </c>
      <c r="C69" s="9">
        <v>67.223045349121094</v>
      </c>
      <c r="D69" s="40">
        <f t="shared" ref="D69:D98" si="3">((B69-32.42)/-3.21)</f>
        <v>5.7909457245348408</v>
      </c>
      <c r="E69" s="8">
        <v>19.849800109863281</v>
      </c>
      <c r="F69" s="40">
        <f t="shared" ref="F69:F98" si="4">((E69-30.27)/-2.97)</f>
        <v>3.5084848114938443</v>
      </c>
      <c r="G69" s="8">
        <v>30.047021865844727</v>
      </c>
      <c r="H69" s="5">
        <v>15.781340599060059</v>
      </c>
      <c r="I69" s="12">
        <v>83.87</v>
      </c>
      <c r="J69" s="41">
        <f t="shared" ref="J69:J98" si="5">(H69-26.67)/-3.13</f>
        <v>3.4788049204280971</v>
      </c>
    </row>
    <row r="70" spans="1:10" x14ac:dyDescent="0.2">
      <c r="A70" s="29" t="s">
        <v>73</v>
      </c>
      <c r="B70" s="9">
        <v>13.501622200012207</v>
      </c>
      <c r="C70" s="9">
        <v>67.223045349121094</v>
      </c>
      <c r="D70" s="40">
        <f t="shared" si="3"/>
        <v>5.8935756386254816</v>
      </c>
      <c r="E70" s="8">
        <v>15.988142013549805</v>
      </c>
      <c r="F70" s="40">
        <f t="shared" si="4"/>
        <v>4.8087063927441731</v>
      </c>
      <c r="G70" s="8">
        <v>28.646457672119141</v>
      </c>
      <c r="H70" s="5">
        <v>14.490727424621582</v>
      </c>
      <c r="I70" s="12">
        <v>83.76</v>
      </c>
      <c r="J70" s="41">
        <f t="shared" si="5"/>
        <v>3.8911413978844793</v>
      </c>
    </row>
    <row r="71" spans="1:10" x14ac:dyDescent="0.2">
      <c r="A71" s="29" t="s">
        <v>74</v>
      </c>
      <c r="B71" s="9">
        <v>12.825901985168457</v>
      </c>
      <c r="C71" s="9">
        <v>67.373207092285156</v>
      </c>
      <c r="D71" s="40">
        <f t="shared" si="3"/>
        <v>6.1040803784521946</v>
      </c>
      <c r="E71" s="8">
        <v>16.747394561767578</v>
      </c>
      <c r="F71" s="40">
        <f t="shared" si="4"/>
        <v>4.5530658041186598</v>
      </c>
      <c r="G71" s="8">
        <v>25.500051498413086</v>
      </c>
      <c r="H71" s="5">
        <v>13.741734504699707</v>
      </c>
      <c r="I71" s="12">
        <v>83.54</v>
      </c>
      <c r="J71" s="41">
        <f t="shared" si="5"/>
        <v>4.1304362604793274</v>
      </c>
    </row>
    <row r="72" spans="1:10" x14ac:dyDescent="0.2">
      <c r="A72" s="29" t="s">
        <v>75</v>
      </c>
      <c r="B72" s="9">
        <v>13.280811309814453</v>
      </c>
      <c r="C72" s="9">
        <v>67.373207092285156</v>
      </c>
      <c r="D72" s="40">
        <f t="shared" si="3"/>
        <v>5.9623640779394229</v>
      </c>
      <c r="E72" s="8">
        <v>17.713090896606445</v>
      </c>
      <c r="F72" s="40">
        <f t="shared" si="4"/>
        <v>4.2279155230281322</v>
      </c>
      <c r="G72" s="8">
        <v>29.688283920288086</v>
      </c>
      <c r="H72" s="5">
        <v>15.404361724853516</v>
      </c>
      <c r="I72" s="12">
        <v>83.68</v>
      </c>
      <c r="J72" s="41">
        <f t="shared" si="5"/>
        <v>3.5992454553183664</v>
      </c>
    </row>
    <row r="73" spans="1:10" x14ac:dyDescent="0.2">
      <c r="A73" s="29" t="s">
        <v>76</v>
      </c>
      <c r="B73" s="9">
        <v>13.63807201385498</v>
      </c>
      <c r="C73" s="9">
        <v>67.3724365234375</v>
      </c>
      <c r="D73" s="40">
        <f t="shared" si="3"/>
        <v>5.8510679084563932</v>
      </c>
      <c r="E73" s="8">
        <v>16.092138290405273</v>
      </c>
      <c r="F73" s="40">
        <f t="shared" si="4"/>
        <v>4.7736908113113552</v>
      </c>
      <c r="G73" s="8">
        <v>29.345117568969727</v>
      </c>
      <c r="H73" s="5">
        <v>14.29899787902832</v>
      </c>
      <c r="I73" s="12">
        <v>83.49</v>
      </c>
      <c r="J73" s="41">
        <f t="shared" si="5"/>
        <v>3.9523968437609205</v>
      </c>
    </row>
    <row r="74" spans="1:10" x14ac:dyDescent="0.2">
      <c r="A74" s="29" t="s">
        <v>77</v>
      </c>
      <c r="B74" s="9">
        <v>15.763994216918945</v>
      </c>
      <c r="C74" s="9">
        <v>67.521759033203125</v>
      </c>
      <c r="D74" s="40">
        <f t="shared" si="3"/>
        <v>5.1887868483118558</v>
      </c>
      <c r="E74" s="8">
        <v>17.846410751342773</v>
      </c>
      <c r="F74" s="40">
        <f t="shared" si="4"/>
        <v>4.1830266830495706</v>
      </c>
      <c r="G74" s="8">
        <v>32.331249237060547</v>
      </c>
      <c r="H74" s="5">
        <v>16.196039199829102</v>
      </c>
      <c r="I74" s="12">
        <v>83.68</v>
      </c>
      <c r="J74" s="41">
        <f t="shared" si="5"/>
        <v>3.3463133546871888</v>
      </c>
    </row>
    <row r="75" spans="1:10" x14ac:dyDescent="0.2">
      <c r="A75" s="29" t="s">
        <v>78</v>
      </c>
      <c r="B75" s="9">
        <v>12.821819305419922</v>
      </c>
      <c r="C75" s="9">
        <v>67.369415283203125</v>
      </c>
      <c r="D75" s="40">
        <f t="shared" si="3"/>
        <v>6.1053522413022057</v>
      </c>
      <c r="E75" s="8">
        <v>16.598033905029297</v>
      </c>
      <c r="F75" s="40">
        <f t="shared" si="4"/>
        <v>4.6033555875322225</v>
      </c>
      <c r="G75" s="8">
        <v>30.607492446899414</v>
      </c>
      <c r="H75" s="5">
        <v>13.912914276123047</v>
      </c>
      <c r="I75" s="12">
        <v>83.84</v>
      </c>
      <c r="J75" s="41">
        <f t="shared" si="5"/>
        <v>4.0757462376603693</v>
      </c>
    </row>
    <row r="76" spans="1:10" x14ac:dyDescent="0.2">
      <c r="A76" s="29" t="s">
        <v>79</v>
      </c>
      <c r="B76" s="9">
        <v>12.433857917785645</v>
      </c>
      <c r="C76" s="9">
        <v>67.220062255859375</v>
      </c>
      <c r="D76" s="40">
        <f t="shared" si="3"/>
        <v>6.2262124866711392</v>
      </c>
      <c r="E76" s="8">
        <v>16.851648330688477</v>
      </c>
      <c r="F76" s="40">
        <f t="shared" si="4"/>
        <v>4.5179635250207149</v>
      </c>
      <c r="G76" s="8">
        <v>29.627109527587891</v>
      </c>
      <c r="H76" s="5">
        <v>14.11046028137207</v>
      </c>
      <c r="I76" s="12">
        <v>83.63</v>
      </c>
      <c r="J76" s="41">
        <f t="shared" si="5"/>
        <v>4.0126324979641952</v>
      </c>
    </row>
    <row r="77" spans="1:10" x14ac:dyDescent="0.2">
      <c r="A77" s="29" t="s">
        <v>83</v>
      </c>
      <c r="B77" s="3">
        <v>16.223855972290039</v>
      </c>
      <c r="C77" s="3">
        <v>66.611663818359375</v>
      </c>
      <c r="D77" s="40">
        <f t="shared" si="3"/>
        <v>5.0455277344890854</v>
      </c>
      <c r="E77" s="4">
        <v>20.246244430541992</v>
      </c>
      <c r="F77" s="40">
        <f t="shared" si="4"/>
        <v>3.3750018752383859</v>
      </c>
      <c r="G77" s="36">
        <v>35.750358581542969</v>
      </c>
      <c r="H77" s="5">
        <v>16.360206604003906</v>
      </c>
      <c r="I77" s="11">
        <v>83.88</v>
      </c>
      <c r="J77" s="41">
        <f t="shared" si="5"/>
        <v>3.293863704791085</v>
      </c>
    </row>
    <row r="78" spans="1:10" x14ac:dyDescent="0.2">
      <c r="A78" s="29" t="s">
        <v>84</v>
      </c>
      <c r="B78" s="3">
        <v>17.314752578735352</v>
      </c>
      <c r="C78" s="3">
        <v>66.611663818359375</v>
      </c>
      <c r="D78" s="40">
        <f t="shared" si="3"/>
        <v>4.7056845549111062</v>
      </c>
      <c r="E78" s="4">
        <v>20.440425872802734</v>
      </c>
      <c r="F78" s="40">
        <f t="shared" si="4"/>
        <v>3.3096209182482372</v>
      </c>
      <c r="G78" s="36">
        <v>35.842964172363281</v>
      </c>
      <c r="H78" s="5">
        <v>17.13671875</v>
      </c>
      <c r="I78" s="1">
        <v>83.96</v>
      </c>
      <c r="J78" s="41">
        <f t="shared" si="5"/>
        <v>3.0457767571884991</v>
      </c>
    </row>
    <row r="79" spans="1:10" x14ac:dyDescent="0.2">
      <c r="A79" s="29" t="s">
        <v>85</v>
      </c>
      <c r="B79" s="3">
        <v>14.960414886474609</v>
      </c>
      <c r="C79" s="3">
        <v>66.462272644042969</v>
      </c>
      <c r="D79" s="40">
        <f t="shared" si="3"/>
        <v>5.4391230883256672</v>
      </c>
      <c r="E79" s="4">
        <v>17.35894775390625</v>
      </c>
      <c r="F79" s="40">
        <f t="shared" si="4"/>
        <v>4.347155638415404</v>
      </c>
      <c r="G79" s="4">
        <v>28.2205810546875</v>
      </c>
      <c r="H79" s="5">
        <v>13.413227081298828</v>
      </c>
      <c r="I79" s="11">
        <v>84.11</v>
      </c>
      <c r="J79" s="41">
        <f t="shared" si="5"/>
        <v>4.2353907088502156</v>
      </c>
    </row>
    <row r="80" spans="1:10" x14ac:dyDescent="0.2">
      <c r="A80" s="29" t="s">
        <v>86</v>
      </c>
      <c r="B80" s="3">
        <v>17.171993255615234</v>
      </c>
      <c r="C80" s="3">
        <v>66.462272644042969</v>
      </c>
      <c r="D80" s="40">
        <f t="shared" si="3"/>
        <v>4.7501578642943203</v>
      </c>
      <c r="E80" s="4">
        <v>22.566383361816406</v>
      </c>
      <c r="F80" s="40">
        <f t="shared" si="4"/>
        <v>2.5938103158867314</v>
      </c>
      <c r="G80" s="35" t="s">
        <v>2</v>
      </c>
      <c r="H80" s="5">
        <v>18.648239135742188</v>
      </c>
      <c r="I80" s="12">
        <v>83.66</v>
      </c>
      <c r="J80" s="41">
        <f t="shared" si="5"/>
        <v>2.5628628959290141</v>
      </c>
    </row>
    <row r="81" spans="1:10" x14ac:dyDescent="0.2">
      <c r="A81" s="29" t="s">
        <v>87</v>
      </c>
      <c r="B81" s="3">
        <v>17.988468170166016</v>
      </c>
      <c r="C81" s="3">
        <v>66.611663818359375</v>
      </c>
      <c r="D81" s="40">
        <f t="shared" si="3"/>
        <v>4.4958043083594976</v>
      </c>
      <c r="E81" s="4">
        <v>22.594259262084961</v>
      </c>
      <c r="F81" s="40">
        <f t="shared" si="4"/>
        <v>2.5844244908804841</v>
      </c>
      <c r="G81" s="36">
        <v>35.624729156494141</v>
      </c>
      <c r="H81" s="5">
        <v>17.939582824707031</v>
      </c>
      <c r="I81" s="12">
        <v>83.56</v>
      </c>
      <c r="J81" s="41">
        <f t="shared" si="5"/>
        <v>2.7892706630328981</v>
      </c>
    </row>
    <row r="82" spans="1:10" x14ac:dyDescent="0.2">
      <c r="A82" s="29" t="s">
        <v>88</v>
      </c>
      <c r="B82" s="3">
        <v>27.237836837768555</v>
      </c>
      <c r="C82" s="3">
        <v>66.462272644042969</v>
      </c>
      <c r="D82" s="40">
        <f t="shared" si="3"/>
        <v>1.6143810474241269</v>
      </c>
      <c r="E82" s="35" t="s">
        <v>2</v>
      </c>
      <c r="F82" s="40">
        <v>0</v>
      </c>
      <c r="G82" s="35" t="s">
        <v>2</v>
      </c>
      <c r="H82" s="5">
        <v>15.277698516845703</v>
      </c>
      <c r="I82" s="12">
        <v>84.06</v>
      </c>
      <c r="J82" s="41">
        <f t="shared" si="5"/>
        <v>3.6397129339151113</v>
      </c>
    </row>
    <row r="83" spans="1:10" x14ac:dyDescent="0.2">
      <c r="A83" s="29" t="s">
        <v>89</v>
      </c>
      <c r="B83" s="3">
        <v>14.913423538208008</v>
      </c>
      <c r="C83" s="3">
        <v>66.611663818359375</v>
      </c>
      <c r="D83" s="40">
        <f t="shared" si="3"/>
        <v>5.453762137629905</v>
      </c>
      <c r="E83" s="4">
        <v>17.120038986206055</v>
      </c>
      <c r="F83" s="40">
        <f t="shared" si="4"/>
        <v>4.4275963009407215</v>
      </c>
      <c r="G83" s="4">
        <v>29.840797424316406</v>
      </c>
      <c r="H83" s="5">
        <v>13.237634658813477</v>
      </c>
      <c r="I83" s="11">
        <v>84.24</v>
      </c>
      <c r="J83" s="41">
        <f t="shared" si="5"/>
        <v>4.2914905243407429</v>
      </c>
    </row>
    <row r="84" spans="1:10" x14ac:dyDescent="0.2">
      <c r="A84" s="29" t="s">
        <v>90</v>
      </c>
      <c r="B84" s="3">
        <v>15.85655403137207</v>
      </c>
      <c r="C84" s="3">
        <v>66.611663818359375</v>
      </c>
      <c r="D84" s="40">
        <f t="shared" si="3"/>
        <v>5.159952015148888</v>
      </c>
      <c r="E84" s="4">
        <v>17.932821273803711</v>
      </c>
      <c r="F84" s="40">
        <f t="shared" si="4"/>
        <v>4.1539322310425213</v>
      </c>
      <c r="G84" s="4">
        <v>28.539798736572266</v>
      </c>
      <c r="H84" s="5">
        <v>11.951907157897949</v>
      </c>
      <c r="I84" s="12">
        <v>83.44</v>
      </c>
      <c r="J84" s="41">
        <f t="shared" si="5"/>
        <v>4.7022660837386754</v>
      </c>
    </row>
    <row r="85" spans="1:10" x14ac:dyDescent="0.2">
      <c r="A85" s="29" t="s">
        <v>91</v>
      </c>
      <c r="B85" s="3">
        <v>15.450596809387207</v>
      </c>
      <c r="C85" s="3">
        <v>66.613563537597656</v>
      </c>
      <c r="D85" s="40">
        <f t="shared" si="3"/>
        <v>5.2864184394432385</v>
      </c>
      <c r="E85" s="4">
        <v>17.830171585083008</v>
      </c>
      <c r="F85" s="40">
        <f t="shared" si="4"/>
        <v>4.188494415796967</v>
      </c>
      <c r="G85" s="4">
        <v>29.273012161254883</v>
      </c>
      <c r="H85" s="5">
        <v>14.634939193725586</v>
      </c>
      <c r="I85" s="12">
        <v>83.66</v>
      </c>
      <c r="J85" s="41">
        <f t="shared" si="5"/>
        <v>3.8450673502474175</v>
      </c>
    </row>
    <row r="86" spans="1:10" x14ac:dyDescent="0.2">
      <c r="A86" s="29" t="s">
        <v>92</v>
      </c>
      <c r="B86" s="3">
        <v>15.34847354888916</v>
      </c>
      <c r="C86" s="3">
        <v>66.613563537597656</v>
      </c>
      <c r="D86" s="40">
        <f t="shared" si="3"/>
        <v>5.3182325392868668</v>
      </c>
      <c r="E86" s="4">
        <v>18.911785125732422</v>
      </c>
      <c r="F86" s="40">
        <f t="shared" si="4"/>
        <v>3.8243147724806654</v>
      </c>
      <c r="G86" s="36">
        <v>35.678386688232422</v>
      </c>
      <c r="H86" s="5">
        <v>14.437679290771484</v>
      </c>
      <c r="I86" s="12">
        <v>83.657157897949219</v>
      </c>
      <c r="J86" s="41">
        <f t="shared" si="5"/>
        <v>3.9080896834595902</v>
      </c>
    </row>
    <row r="87" spans="1:10" x14ac:dyDescent="0.2">
      <c r="A87" s="29" t="s">
        <v>93</v>
      </c>
      <c r="B87" s="3">
        <v>17.117061614990234</v>
      </c>
      <c r="C87" s="3">
        <v>66.613563537597656</v>
      </c>
      <c r="D87" s="40">
        <f t="shared" si="3"/>
        <v>4.767270524925161</v>
      </c>
      <c r="E87" s="4">
        <v>20.31427001953125</v>
      </c>
      <c r="F87" s="40">
        <f t="shared" si="4"/>
        <v>3.3520976365214641</v>
      </c>
      <c r="G87" s="4">
        <v>35.085227966308594</v>
      </c>
      <c r="H87" s="5">
        <v>14.718966484069824</v>
      </c>
      <c r="I87" s="12">
        <v>83.45</v>
      </c>
      <c r="J87" s="41">
        <f t="shared" si="5"/>
        <v>3.8182215705847216</v>
      </c>
    </row>
    <row r="88" spans="1:10" x14ac:dyDescent="0.2">
      <c r="A88" s="29" t="s">
        <v>94</v>
      </c>
      <c r="B88" s="3">
        <v>15.693320274353027</v>
      </c>
      <c r="C88" s="3">
        <v>66.613563537597656</v>
      </c>
      <c r="D88" s="40">
        <f t="shared" si="3"/>
        <v>5.210803652849525</v>
      </c>
      <c r="E88" s="4">
        <v>18.367137908935547</v>
      </c>
      <c r="F88" s="40">
        <f t="shared" si="4"/>
        <v>4.0076976737590746</v>
      </c>
      <c r="G88" s="4">
        <v>27.900661468505859</v>
      </c>
      <c r="H88" s="5">
        <v>13.939857482910156</v>
      </c>
      <c r="I88" s="12">
        <v>83.8</v>
      </c>
      <c r="J88" s="41">
        <f t="shared" si="5"/>
        <v>4.0671381843737526</v>
      </c>
    </row>
    <row r="89" spans="1:10" x14ac:dyDescent="0.2">
      <c r="A89" s="29" t="s">
        <v>95</v>
      </c>
      <c r="B89" s="3">
        <v>15.24604320526123</v>
      </c>
      <c r="C89" s="3">
        <v>66.613563537597656</v>
      </c>
      <c r="D89" s="40">
        <f t="shared" si="3"/>
        <v>5.3501423036569378</v>
      </c>
      <c r="E89" s="4">
        <v>17.841789245605469</v>
      </c>
      <c r="F89" s="40">
        <f t="shared" si="4"/>
        <v>4.1845827455873836</v>
      </c>
      <c r="G89" s="4">
        <v>34.851310729980469</v>
      </c>
      <c r="H89" s="5">
        <v>13.339857482910199</v>
      </c>
      <c r="I89" s="12">
        <v>84.12</v>
      </c>
      <c r="J89" s="41">
        <f t="shared" si="5"/>
        <v>4.258831475108563</v>
      </c>
    </row>
    <row r="90" spans="1:10" x14ac:dyDescent="0.2">
      <c r="A90" s="29" t="s">
        <v>96</v>
      </c>
      <c r="B90" s="3">
        <v>17.792184829711914</v>
      </c>
      <c r="C90" s="3">
        <v>66.762939453125</v>
      </c>
      <c r="D90" s="40">
        <f t="shared" si="3"/>
        <v>4.5569517664448869</v>
      </c>
      <c r="E90" s="4">
        <v>18.88392448425293</v>
      </c>
      <c r="F90" s="40">
        <f t="shared" si="4"/>
        <v>3.8336954598474979</v>
      </c>
      <c r="G90" s="36">
        <v>35.590827941894531</v>
      </c>
      <c r="H90" s="5">
        <v>16.176155090332031</v>
      </c>
      <c r="I90" s="12">
        <v>83.69</v>
      </c>
      <c r="J90" s="41">
        <f t="shared" si="5"/>
        <v>3.3526661053252305</v>
      </c>
    </row>
    <row r="91" spans="1:10" x14ac:dyDescent="0.2">
      <c r="A91" s="29" t="s">
        <v>97</v>
      </c>
      <c r="B91" s="3">
        <v>14.269138336181641</v>
      </c>
      <c r="C91" s="3">
        <v>66.762939453125</v>
      </c>
      <c r="D91" s="40">
        <f t="shared" si="3"/>
        <v>5.6544740385726984</v>
      </c>
      <c r="E91" s="4">
        <v>16.120021820068359</v>
      </c>
      <c r="F91" s="40">
        <f t="shared" si="4"/>
        <v>4.7643024174854007</v>
      </c>
      <c r="G91" s="4">
        <v>28.055150985717773</v>
      </c>
      <c r="H91" s="5">
        <v>13.236087799072266</v>
      </c>
      <c r="I91" s="12">
        <v>83.68</v>
      </c>
      <c r="J91" s="41">
        <f t="shared" si="5"/>
        <v>4.2919847287309061</v>
      </c>
    </row>
    <row r="92" spans="1:10" x14ac:dyDescent="0.2">
      <c r="A92" s="29" t="s">
        <v>98</v>
      </c>
      <c r="B92" s="3">
        <v>15.54010009765625</v>
      </c>
      <c r="C92" s="3">
        <v>66.912322998046875</v>
      </c>
      <c r="D92" s="40">
        <f t="shared" si="3"/>
        <v>5.2585357951226639</v>
      </c>
      <c r="E92" s="4">
        <v>18.728710174560547</v>
      </c>
      <c r="F92" s="40">
        <f t="shared" si="4"/>
        <v>3.8859561701816339</v>
      </c>
      <c r="G92" s="4">
        <v>35.325904846191406</v>
      </c>
      <c r="H92" s="5">
        <v>14.661755561828613</v>
      </c>
      <c r="I92" s="11">
        <v>83.87</v>
      </c>
      <c r="J92" s="41">
        <f t="shared" si="5"/>
        <v>3.8364998205020413</v>
      </c>
    </row>
    <row r="93" spans="1:10" x14ac:dyDescent="0.2">
      <c r="A93" s="29" t="s">
        <v>99</v>
      </c>
      <c r="B93" s="3">
        <v>15.934645652770996</v>
      </c>
      <c r="C93" s="3">
        <v>66.613563537597656</v>
      </c>
      <c r="D93" s="40">
        <f t="shared" si="3"/>
        <v>5.1356244072364508</v>
      </c>
      <c r="E93" s="4">
        <v>20.531154632568359</v>
      </c>
      <c r="F93" s="40">
        <f t="shared" si="4"/>
        <v>3.2790725142867472</v>
      </c>
      <c r="G93" s="4">
        <v>28.901386260986328</v>
      </c>
      <c r="H93" s="5">
        <v>16.179401397705078</v>
      </c>
      <c r="I93" s="12">
        <v>83.98</v>
      </c>
      <c r="J93" s="41">
        <f t="shared" si="5"/>
        <v>3.3516289464201034</v>
      </c>
    </row>
    <row r="94" spans="1:10" x14ac:dyDescent="0.2">
      <c r="A94" s="29" t="s">
        <v>100</v>
      </c>
      <c r="B94" s="47">
        <v>32.660930633544922</v>
      </c>
      <c r="C94" s="3">
        <v>65.866668701171875</v>
      </c>
      <c r="D94" s="40">
        <v>0</v>
      </c>
      <c r="E94" s="35" t="s">
        <v>2</v>
      </c>
      <c r="F94" s="40">
        <v>0</v>
      </c>
      <c r="G94" s="35" t="s">
        <v>2</v>
      </c>
      <c r="H94" s="48">
        <v>30.234003067016602</v>
      </c>
      <c r="I94" s="12">
        <v>82.508186340332003</v>
      </c>
      <c r="J94" s="41">
        <v>0</v>
      </c>
    </row>
    <row r="95" spans="1:10" x14ac:dyDescent="0.2">
      <c r="A95" s="29" t="s">
        <v>101</v>
      </c>
      <c r="B95" s="3">
        <v>14.698104858398438</v>
      </c>
      <c r="C95" s="3">
        <v>66.613563537597656</v>
      </c>
      <c r="D95" s="40">
        <f t="shared" si="3"/>
        <v>5.5208396079755655</v>
      </c>
      <c r="E95" s="4">
        <v>16.179920196533203</v>
      </c>
      <c r="F95" s="40">
        <f t="shared" si="4"/>
        <v>4.7441346139618839</v>
      </c>
      <c r="G95" s="4">
        <v>29.565221786499023</v>
      </c>
      <c r="H95" s="5">
        <v>11.674969673156738</v>
      </c>
      <c r="I95" s="12">
        <v>83.806129455566406</v>
      </c>
      <c r="J95" s="41">
        <f t="shared" si="5"/>
        <v>4.7907445133684545</v>
      </c>
    </row>
    <row r="96" spans="1:10" x14ac:dyDescent="0.2">
      <c r="A96" s="29" t="s">
        <v>102</v>
      </c>
      <c r="B96" s="3">
        <v>17.366510391235352</v>
      </c>
      <c r="C96" s="3">
        <v>66.613563537597656</v>
      </c>
      <c r="D96" s="40">
        <f t="shared" si="3"/>
        <v>4.68956062578338</v>
      </c>
      <c r="E96" s="4">
        <v>20.13578987121582</v>
      </c>
      <c r="F96" s="40">
        <f t="shared" si="4"/>
        <v>3.4121919625535955</v>
      </c>
      <c r="G96" s="36">
        <v>36.563255310058594</v>
      </c>
      <c r="H96" s="5">
        <v>16.375505447387695</v>
      </c>
      <c r="I96" s="12">
        <v>83.657157897949219</v>
      </c>
      <c r="J96" s="41">
        <f t="shared" si="5"/>
        <v>3.288975895403293</v>
      </c>
    </row>
    <row r="97" spans="1:10" x14ac:dyDescent="0.2">
      <c r="A97" s="29" t="s">
        <v>103</v>
      </c>
      <c r="B97" s="3">
        <v>14.700962066650391</v>
      </c>
      <c r="C97" s="3">
        <v>66.613563537597656</v>
      </c>
      <c r="D97" s="40">
        <f t="shared" si="3"/>
        <v>5.5199495119469191</v>
      </c>
      <c r="E97" s="4">
        <v>17.608753204345703</v>
      </c>
      <c r="F97" s="40">
        <f t="shared" si="4"/>
        <v>4.2630460591428605</v>
      </c>
      <c r="G97" s="4">
        <v>34.742786407470703</v>
      </c>
      <c r="H97" s="5">
        <v>14.26008129119873</v>
      </c>
      <c r="I97" s="12">
        <v>83.8</v>
      </c>
      <c r="J97" s="41">
        <f t="shared" si="5"/>
        <v>3.9648302584029622</v>
      </c>
    </row>
    <row r="98" spans="1:10" ht="17" thickBot="1" x14ac:dyDescent="0.25">
      <c r="A98" s="33" t="s">
        <v>104</v>
      </c>
      <c r="B98" s="37">
        <v>14.746018409729004</v>
      </c>
      <c r="C98" s="37">
        <v>66.762939453125</v>
      </c>
      <c r="D98" s="42">
        <f t="shared" si="3"/>
        <v>5.5059132679971956</v>
      </c>
      <c r="E98" s="38">
        <v>18.024166107177734</v>
      </c>
      <c r="F98" s="42">
        <f t="shared" si="4"/>
        <v>4.1231763948896516</v>
      </c>
      <c r="G98" s="38">
        <v>28.143375396728516</v>
      </c>
      <c r="H98" s="10">
        <v>14.51685905456543</v>
      </c>
      <c r="I98" s="15">
        <v>83.82</v>
      </c>
      <c r="J98" s="43">
        <f t="shared" si="5"/>
        <v>3.8827926343241446</v>
      </c>
    </row>
    <row r="100" spans="1:10" x14ac:dyDescent="0.2">
      <c r="A100" s="49" t="s">
        <v>105</v>
      </c>
    </row>
    <row r="101" spans="1:10" x14ac:dyDescent="0.2">
      <c r="A101" s="50" t="s">
        <v>106</v>
      </c>
    </row>
    <row r="102" spans="1:10" x14ac:dyDescent="0.2">
      <c r="A102" s="51" t="s">
        <v>107</v>
      </c>
    </row>
    <row r="103" spans="1:10" x14ac:dyDescent="0.2">
      <c r="A103" s="52"/>
    </row>
  </sheetData>
  <mergeCells count="3">
    <mergeCell ref="E1:F1"/>
    <mergeCell ref="B1:D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11D8B-F8B6-2A40-989D-561DE1D8C2BB}">
  <dimension ref="A1:A95"/>
  <sheetViews>
    <sheetView workbookViewId="0">
      <selection sqref="A1:A95"/>
    </sheetView>
  </sheetViews>
  <sheetFormatPr baseColWidth="10" defaultRowHeight="16" x14ac:dyDescent="0.2"/>
  <sheetData>
    <row r="1" spans="1:1" x14ac:dyDescent="0.2">
      <c r="A1" s="40"/>
    </row>
    <row r="2" spans="1:1" x14ac:dyDescent="0.2">
      <c r="A2" s="40"/>
    </row>
    <row r="3" spans="1:1" x14ac:dyDescent="0.2">
      <c r="A3" s="40"/>
    </row>
    <row r="4" spans="1:1" x14ac:dyDescent="0.2">
      <c r="A4" s="40"/>
    </row>
    <row r="5" spans="1:1" x14ac:dyDescent="0.2">
      <c r="A5" s="40"/>
    </row>
    <row r="6" spans="1:1" x14ac:dyDescent="0.2">
      <c r="A6" s="40"/>
    </row>
    <row r="7" spans="1:1" x14ac:dyDescent="0.2">
      <c r="A7" s="40"/>
    </row>
    <row r="8" spans="1:1" x14ac:dyDescent="0.2">
      <c r="A8" s="40"/>
    </row>
    <row r="9" spans="1:1" x14ac:dyDescent="0.2">
      <c r="A9" s="40"/>
    </row>
    <row r="10" spans="1:1" x14ac:dyDescent="0.2">
      <c r="A10" s="40"/>
    </row>
    <row r="11" spans="1:1" x14ac:dyDescent="0.2">
      <c r="A11" s="40"/>
    </row>
    <row r="12" spans="1:1" x14ac:dyDescent="0.2">
      <c r="A12" s="40"/>
    </row>
    <row r="13" spans="1:1" x14ac:dyDescent="0.2">
      <c r="A13" s="40"/>
    </row>
    <row r="14" spans="1:1" x14ac:dyDescent="0.2">
      <c r="A14" s="40"/>
    </row>
    <row r="15" spans="1:1" x14ac:dyDescent="0.2">
      <c r="A15" s="40"/>
    </row>
    <row r="16" spans="1:1" x14ac:dyDescent="0.2">
      <c r="A16" s="40"/>
    </row>
    <row r="17" spans="1:1" x14ac:dyDescent="0.2">
      <c r="A17" s="40"/>
    </row>
    <row r="18" spans="1:1" x14ac:dyDescent="0.2">
      <c r="A18" s="40"/>
    </row>
    <row r="19" spans="1:1" x14ac:dyDescent="0.2">
      <c r="A19" s="40"/>
    </row>
    <row r="20" spans="1:1" x14ac:dyDescent="0.2">
      <c r="A20" s="40"/>
    </row>
    <row r="21" spans="1:1" x14ac:dyDescent="0.2">
      <c r="A21" s="40"/>
    </row>
    <row r="22" spans="1:1" x14ac:dyDescent="0.2">
      <c r="A22" s="40"/>
    </row>
    <row r="23" spans="1:1" x14ac:dyDescent="0.2">
      <c r="A23" s="40"/>
    </row>
    <row r="24" spans="1:1" x14ac:dyDescent="0.2">
      <c r="A24" s="40"/>
    </row>
    <row r="25" spans="1:1" x14ac:dyDescent="0.2">
      <c r="A25" s="40"/>
    </row>
    <row r="26" spans="1:1" x14ac:dyDescent="0.2">
      <c r="A26" s="40"/>
    </row>
    <row r="27" spans="1:1" x14ac:dyDescent="0.2">
      <c r="A27" s="40"/>
    </row>
    <row r="28" spans="1:1" x14ac:dyDescent="0.2">
      <c r="A28" s="40"/>
    </row>
    <row r="29" spans="1:1" x14ac:dyDescent="0.2">
      <c r="A29" s="40"/>
    </row>
    <row r="30" spans="1:1" x14ac:dyDescent="0.2">
      <c r="A30" s="40"/>
    </row>
    <row r="31" spans="1:1" x14ac:dyDescent="0.2">
      <c r="A31" s="40"/>
    </row>
    <row r="32" spans="1:1" x14ac:dyDescent="0.2">
      <c r="A32" s="40"/>
    </row>
    <row r="33" spans="1:1" x14ac:dyDescent="0.2">
      <c r="A33" s="40"/>
    </row>
    <row r="34" spans="1:1" x14ac:dyDescent="0.2">
      <c r="A34" s="40"/>
    </row>
    <row r="35" spans="1:1" x14ac:dyDescent="0.2">
      <c r="A35" s="40"/>
    </row>
    <row r="36" spans="1:1" x14ac:dyDescent="0.2">
      <c r="A36" s="40"/>
    </row>
    <row r="37" spans="1:1" x14ac:dyDescent="0.2">
      <c r="A37" s="40"/>
    </row>
    <row r="38" spans="1:1" x14ac:dyDescent="0.2">
      <c r="A38" s="40"/>
    </row>
    <row r="39" spans="1:1" x14ac:dyDescent="0.2">
      <c r="A39" s="40"/>
    </row>
    <row r="40" spans="1:1" x14ac:dyDescent="0.2">
      <c r="A40" s="40"/>
    </row>
    <row r="41" spans="1:1" x14ac:dyDescent="0.2">
      <c r="A41" s="40"/>
    </row>
    <row r="42" spans="1:1" x14ac:dyDescent="0.2">
      <c r="A42" s="40"/>
    </row>
    <row r="43" spans="1:1" x14ac:dyDescent="0.2">
      <c r="A43" s="40"/>
    </row>
    <row r="44" spans="1:1" x14ac:dyDescent="0.2">
      <c r="A44" s="40"/>
    </row>
    <row r="45" spans="1:1" x14ac:dyDescent="0.2">
      <c r="A45" s="40"/>
    </row>
    <row r="46" spans="1:1" x14ac:dyDescent="0.2">
      <c r="A46" s="40"/>
    </row>
    <row r="47" spans="1:1" x14ac:dyDescent="0.2">
      <c r="A47" s="40"/>
    </row>
    <row r="48" spans="1:1" x14ac:dyDescent="0.2">
      <c r="A48" s="40"/>
    </row>
    <row r="49" spans="1:1" x14ac:dyDescent="0.2">
      <c r="A49" s="40"/>
    </row>
    <row r="50" spans="1:1" x14ac:dyDescent="0.2">
      <c r="A50" s="40"/>
    </row>
    <row r="51" spans="1:1" x14ac:dyDescent="0.2">
      <c r="A51" s="40"/>
    </row>
    <row r="52" spans="1:1" x14ac:dyDescent="0.2">
      <c r="A52" s="40"/>
    </row>
    <row r="53" spans="1:1" x14ac:dyDescent="0.2">
      <c r="A53" s="40"/>
    </row>
    <row r="54" spans="1:1" x14ac:dyDescent="0.2">
      <c r="A54" s="40"/>
    </row>
    <row r="55" spans="1:1" x14ac:dyDescent="0.2">
      <c r="A55" s="40"/>
    </row>
    <row r="56" spans="1:1" x14ac:dyDescent="0.2">
      <c r="A56" s="40"/>
    </row>
    <row r="57" spans="1:1" x14ac:dyDescent="0.2">
      <c r="A57" s="40"/>
    </row>
    <row r="58" spans="1:1" x14ac:dyDescent="0.2">
      <c r="A58" s="40"/>
    </row>
    <row r="59" spans="1:1" x14ac:dyDescent="0.2">
      <c r="A59" s="40"/>
    </row>
    <row r="60" spans="1:1" x14ac:dyDescent="0.2">
      <c r="A60" s="40"/>
    </row>
    <row r="61" spans="1:1" x14ac:dyDescent="0.2">
      <c r="A61" s="40"/>
    </row>
    <row r="62" spans="1:1" x14ac:dyDescent="0.2">
      <c r="A62" s="40"/>
    </row>
    <row r="63" spans="1:1" x14ac:dyDescent="0.2">
      <c r="A63" s="40"/>
    </row>
    <row r="64" spans="1:1" x14ac:dyDescent="0.2">
      <c r="A64" s="40"/>
    </row>
    <row r="65" spans="1:1" x14ac:dyDescent="0.2">
      <c r="A65" s="40"/>
    </row>
    <row r="66" spans="1:1" x14ac:dyDescent="0.2">
      <c r="A66" s="40"/>
    </row>
    <row r="67" spans="1:1" x14ac:dyDescent="0.2">
      <c r="A67" s="40"/>
    </row>
    <row r="68" spans="1:1" x14ac:dyDescent="0.2">
      <c r="A68" s="40"/>
    </row>
    <row r="69" spans="1:1" x14ac:dyDescent="0.2">
      <c r="A69" s="40"/>
    </row>
    <row r="70" spans="1:1" x14ac:dyDescent="0.2">
      <c r="A70" s="40"/>
    </row>
    <row r="71" spans="1:1" x14ac:dyDescent="0.2">
      <c r="A71" s="40"/>
    </row>
    <row r="72" spans="1:1" x14ac:dyDescent="0.2">
      <c r="A72" s="40"/>
    </row>
    <row r="73" spans="1:1" x14ac:dyDescent="0.2">
      <c r="A73" s="40"/>
    </row>
    <row r="74" spans="1:1" x14ac:dyDescent="0.2">
      <c r="A74" s="40"/>
    </row>
    <row r="75" spans="1:1" x14ac:dyDescent="0.2">
      <c r="A75" s="40"/>
    </row>
    <row r="76" spans="1:1" x14ac:dyDescent="0.2">
      <c r="A76" s="40"/>
    </row>
    <row r="77" spans="1:1" x14ac:dyDescent="0.2">
      <c r="A77" s="40"/>
    </row>
    <row r="78" spans="1:1" x14ac:dyDescent="0.2">
      <c r="A78" s="40"/>
    </row>
    <row r="79" spans="1:1" x14ac:dyDescent="0.2">
      <c r="A79" s="40"/>
    </row>
    <row r="80" spans="1:1" x14ac:dyDescent="0.2">
      <c r="A80" s="40"/>
    </row>
    <row r="81" spans="1:1" x14ac:dyDescent="0.2">
      <c r="A81" s="40"/>
    </row>
    <row r="82" spans="1:1" x14ac:dyDescent="0.2">
      <c r="A82" s="40"/>
    </row>
    <row r="83" spans="1:1" x14ac:dyDescent="0.2">
      <c r="A83" s="40"/>
    </row>
    <row r="84" spans="1:1" x14ac:dyDescent="0.2">
      <c r="A84" s="40"/>
    </row>
    <row r="85" spans="1:1" x14ac:dyDescent="0.2">
      <c r="A85" s="40"/>
    </row>
    <row r="86" spans="1:1" x14ac:dyDescent="0.2">
      <c r="A86" s="40"/>
    </row>
    <row r="87" spans="1:1" x14ac:dyDescent="0.2">
      <c r="A87" s="40"/>
    </row>
    <row r="88" spans="1:1" x14ac:dyDescent="0.2">
      <c r="A88" s="40"/>
    </row>
    <row r="89" spans="1:1" x14ac:dyDescent="0.2">
      <c r="A89" s="40"/>
    </row>
    <row r="90" spans="1:1" x14ac:dyDescent="0.2">
      <c r="A90" s="40"/>
    </row>
    <row r="91" spans="1:1" x14ac:dyDescent="0.2">
      <c r="A91" s="40"/>
    </row>
    <row r="92" spans="1:1" x14ac:dyDescent="0.2">
      <c r="A92" s="40"/>
    </row>
    <row r="93" spans="1:1" x14ac:dyDescent="0.2">
      <c r="A93" s="40"/>
    </row>
    <row r="94" spans="1:1" x14ac:dyDescent="0.2">
      <c r="A94" s="40"/>
    </row>
    <row r="95" spans="1:1" x14ac:dyDescent="0.2">
      <c r="A95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2019-02-26T15:29:10Z</dcterms:created>
  <dcterms:modified xsi:type="dcterms:W3CDTF">2019-12-18T14:03:00Z</dcterms:modified>
</cp:coreProperties>
</file>