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yrthepareyn/Documents/PhD/Manuscripts/LMPH experiment/Databases/"/>
    </mc:Choice>
  </mc:AlternateContent>
  <xr:revisionPtr revIDLastSave="0" documentId="13_ncr:1_{72859AC0-E683-5242-9154-3E9D59341649}" xr6:coauthVersionLast="45" xr6:coauthVersionMax="45" xr10:uidLastSave="{00000000-0000-0000-0000-000000000000}"/>
  <bookViews>
    <workbookView xWindow="28800" yWindow="460" windowWidth="25600" windowHeight="20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36" i="1" l="1"/>
  <c r="Q39" i="1"/>
  <c r="Q38" i="1"/>
  <c r="Q35" i="1"/>
  <c r="Q34" i="1"/>
  <c r="Q31" i="1"/>
  <c r="Q32" i="1"/>
  <c r="Q30" i="1"/>
  <c r="Q20" i="1"/>
  <c r="Q21" i="1"/>
  <c r="Q22" i="1"/>
  <c r="Q23" i="1"/>
  <c r="Q24" i="1"/>
  <c r="Q25" i="1"/>
  <c r="Q26" i="1"/>
  <c r="Q27" i="1"/>
  <c r="Q28" i="1"/>
  <c r="Q19" i="1"/>
  <c r="Q18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3" i="1"/>
  <c r="L37" i="1"/>
  <c r="L36" i="1"/>
  <c r="L35" i="1"/>
  <c r="L34" i="1"/>
  <c r="L32" i="1"/>
  <c r="L30" i="1"/>
  <c r="L29" i="1"/>
  <c r="L28" i="1"/>
  <c r="F27" i="1"/>
  <c r="L25" i="1"/>
  <c r="L24" i="1"/>
  <c r="L23" i="1"/>
  <c r="I23" i="1"/>
  <c r="F23" i="1"/>
  <c r="L22" i="1"/>
  <c r="I22" i="1"/>
  <c r="F22" i="1"/>
  <c r="L21" i="1"/>
  <c r="I21" i="1"/>
  <c r="F21" i="1"/>
  <c r="L20" i="1"/>
  <c r="I20" i="1"/>
  <c r="F20" i="1"/>
  <c r="L19" i="1"/>
  <c r="I19" i="1"/>
  <c r="F19" i="1"/>
  <c r="L18" i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F11" i="1"/>
  <c r="L10" i="1"/>
  <c r="I10" i="1"/>
  <c r="F10" i="1"/>
  <c r="F9" i="1"/>
  <c r="L8" i="1"/>
  <c r="I8" i="1"/>
  <c r="F8" i="1"/>
  <c r="L7" i="1"/>
  <c r="I7" i="1"/>
  <c r="F7" i="1"/>
  <c r="L6" i="1"/>
  <c r="I6" i="1"/>
  <c r="F6" i="1"/>
  <c r="F5" i="1"/>
  <c r="L4" i="1"/>
  <c r="I4" i="1"/>
  <c r="F4" i="1"/>
  <c r="L3" i="1"/>
  <c r="I3" i="1"/>
  <c r="F3" i="1"/>
</calcChain>
</file>

<file path=xl/sharedStrings.xml><?xml version="1.0" encoding="utf-8"?>
<sst xmlns="http://schemas.openxmlformats.org/spreadsheetml/2006/main" count="177" uniqueCount="52">
  <si>
    <t>Sample</t>
  </si>
  <si>
    <t>SL-RNA (LMPH)</t>
  </si>
  <si>
    <t>Ct1</t>
  </si>
  <si>
    <t>Tm1</t>
  </si>
  <si>
    <t>Ct2</t>
  </si>
  <si>
    <t>Tm2</t>
  </si>
  <si>
    <t>Cta</t>
  </si>
  <si>
    <t>u.d.</t>
  </si>
  <si>
    <t>Multiplex kDNA (LMPH)</t>
  </si>
  <si>
    <t>Multiplex 18sDNA (LMPH)</t>
  </si>
  <si>
    <t>kDNA JW11-JW12 (EVECO)</t>
  </si>
  <si>
    <t>SF_498</t>
  </si>
  <si>
    <t>SF_700</t>
  </si>
  <si>
    <t>SF_797</t>
  </si>
  <si>
    <t>SF_843</t>
  </si>
  <si>
    <t>SF_1010</t>
  </si>
  <si>
    <t>SF_1642</t>
  </si>
  <si>
    <t>SF_1862</t>
  </si>
  <si>
    <t>SF_3059</t>
  </si>
  <si>
    <t>SF_3265</t>
  </si>
  <si>
    <t>SF_3366</t>
  </si>
  <si>
    <t>SF_3436</t>
  </si>
  <si>
    <t>SF_3442</t>
  </si>
  <si>
    <t>SF_3514</t>
  </si>
  <si>
    <t>SF_3732</t>
  </si>
  <si>
    <t>SF_3788</t>
  </si>
  <si>
    <t>SF_4102</t>
  </si>
  <si>
    <t>SF_4638</t>
  </si>
  <si>
    <t>SF_4682</t>
  </si>
  <si>
    <t>SF_4755</t>
  </si>
  <si>
    <t>SF_6084</t>
  </si>
  <si>
    <t>SF_6138</t>
  </si>
  <si>
    <t>PL110_PH10</t>
  </si>
  <si>
    <t>PL110_PV12</t>
  </si>
  <si>
    <t>PL110_PV2</t>
  </si>
  <si>
    <t>PL110_PV6</t>
  </si>
  <si>
    <t>PL111_PH12</t>
  </si>
  <si>
    <t>PL111_PV3</t>
  </si>
  <si>
    <t>PL111_PV8</t>
  </si>
  <si>
    <t>PL111_PV9</t>
  </si>
  <si>
    <t>PL112_PH7</t>
  </si>
  <si>
    <t>PL112_PV11</t>
  </si>
  <si>
    <t>PL112_PV3</t>
  </si>
  <si>
    <t>PL112_PV5</t>
  </si>
  <si>
    <t>PL113_PH3</t>
  </si>
  <si>
    <t>PL113_PH5</t>
  </si>
  <si>
    <t>PL113_PV4</t>
  </si>
  <si>
    <t>PL113_PV7</t>
  </si>
  <si>
    <t>Tm (83,3-84,3)</t>
  </si>
  <si>
    <t>Tm (66,8-67,8)</t>
  </si>
  <si>
    <t>Ct &lt; 34</t>
  </si>
  <si>
    <t>Ct &lt; 35.5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</si>
</sst>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Calibri"/>
      <family val="2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1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2" fillId="3" borderId="6" xfId="0" applyFont="1" applyFill="1" applyBorder="1"/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 vertical="center"/>
    </xf>
    <xf numFmtId="2" fontId="3" fillId="0" borderId="10" xfId="0" applyNumberFormat="1" applyFont="1" applyFill="1" applyBorder="1" applyAlignment="1">
      <alignment horizontal="center" vertical="center"/>
    </xf>
    <xf numFmtId="2" fontId="3" fillId="0" borderId="10" xfId="0" applyNumberFormat="1" applyFont="1" applyFill="1" applyBorder="1" applyAlignment="1">
      <alignment horizontal="center"/>
    </xf>
    <xf numFmtId="2" fontId="3" fillId="2" borderId="11" xfId="0" applyNumberFormat="1" applyFont="1" applyFill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0" fontId="3" fillId="0" borderId="0" xfId="0" applyFont="1"/>
    <xf numFmtId="0" fontId="4" fillId="0" borderId="7" xfId="0" applyFont="1" applyFill="1" applyBorder="1" applyAlignment="1">
      <alignment vertical="center"/>
    </xf>
    <xf numFmtId="2" fontId="1" fillId="0" borderId="5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2" fontId="1" fillId="0" borderId="10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 vertical="center"/>
    </xf>
    <xf numFmtId="2" fontId="3" fillId="6" borderId="4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2" fontId="1" fillId="4" borderId="4" xfId="0" applyNumberFormat="1" applyFont="1" applyFill="1" applyBorder="1" applyAlignment="1">
      <alignment horizontal="center"/>
    </xf>
    <xf numFmtId="2" fontId="3" fillId="4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tabSelected="1" workbookViewId="0">
      <selection activeCell="N26" sqref="N26"/>
    </sheetView>
  </sheetViews>
  <sheetFormatPr baseColWidth="10" defaultRowHeight="16" x14ac:dyDescent="0.2"/>
  <cols>
    <col min="8" max="8" width="13.83203125" bestFit="1" customWidth="1"/>
    <col min="13" max="13" width="13.33203125" bestFit="1" customWidth="1"/>
    <col min="14" max="14" width="13.6640625" bestFit="1" customWidth="1"/>
    <col min="15" max="15" width="13.33203125" bestFit="1" customWidth="1"/>
    <col min="16" max="16" width="13.6640625" bestFit="1" customWidth="1"/>
    <col min="17" max="17" width="13.1640625" bestFit="1" customWidth="1"/>
  </cols>
  <sheetData>
    <row r="1" spans="1:17" x14ac:dyDescent="0.2">
      <c r="A1" s="3"/>
      <c r="B1" s="33" t="s">
        <v>1</v>
      </c>
      <c r="C1" s="34"/>
      <c r="D1" s="34"/>
      <c r="E1" s="34"/>
      <c r="F1" s="35"/>
      <c r="G1" s="33" t="s">
        <v>8</v>
      </c>
      <c r="H1" s="34"/>
      <c r="I1" s="34"/>
      <c r="J1" s="34" t="s">
        <v>9</v>
      </c>
      <c r="K1" s="34"/>
      <c r="L1" s="35"/>
      <c r="M1" s="33" t="s">
        <v>10</v>
      </c>
      <c r="N1" s="34"/>
      <c r="O1" s="34"/>
      <c r="P1" s="34"/>
      <c r="Q1" s="35"/>
    </row>
    <row r="2" spans="1:17" x14ac:dyDescent="0.2">
      <c r="A2" s="4" t="s">
        <v>0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5" t="s">
        <v>2</v>
      </c>
      <c r="H2" s="6" t="s">
        <v>4</v>
      </c>
      <c r="I2" s="6" t="s">
        <v>6</v>
      </c>
      <c r="J2" s="6" t="s">
        <v>2</v>
      </c>
      <c r="K2" s="6" t="s">
        <v>4</v>
      </c>
      <c r="L2" s="7" t="s">
        <v>6</v>
      </c>
      <c r="M2" s="5" t="s">
        <v>2</v>
      </c>
      <c r="N2" s="6" t="s">
        <v>3</v>
      </c>
      <c r="O2" s="6" t="s">
        <v>4</v>
      </c>
      <c r="P2" s="6" t="s">
        <v>5</v>
      </c>
      <c r="Q2" s="7" t="s">
        <v>6</v>
      </c>
    </row>
    <row r="3" spans="1:17" x14ac:dyDescent="0.2">
      <c r="A3" s="23" t="s">
        <v>11</v>
      </c>
      <c r="B3" s="24">
        <v>16.010993957519531</v>
      </c>
      <c r="C3" s="25">
        <v>67.3699951171875</v>
      </c>
      <c r="D3" s="1">
        <v>16.2861328125</v>
      </c>
      <c r="E3" s="1">
        <v>67.219902038574219</v>
      </c>
      <c r="F3" s="26">
        <f t="shared" ref="F3:F39" si="0">AVERAGE(B3,D3)</f>
        <v>16.148563385009766</v>
      </c>
      <c r="G3" s="24">
        <v>26.448356628417969</v>
      </c>
      <c r="H3" s="1">
        <v>26.503347396850586</v>
      </c>
      <c r="I3" s="26">
        <f t="shared" ref="I3:I34" si="1">AVERAGE(G3:H3)</f>
        <v>26.475852012634277</v>
      </c>
      <c r="J3" s="24">
        <v>28.958948135375977</v>
      </c>
      <c r="K3" s="1">
        <v>28.577400207519531</v>
      </c>
      <c r="L3" s="26">
        <f t="shared" ref="L3:L39" si="2">AVERAGE(J3:K3)</f>
        <v>28.768174171447754</v>
      </c>
      <c r="M3" s="8">
        <v>17.520528793334961</v>
      </c>
      <c r="N3" s="9">
        <v>83.33</v>
      </c>
      <c r="O3" s="9">
        <v>17.472015380859375</v>
      </c>
      <c r="P3" s="9">
        <v>83.35</v>
      </c>
      <c r="Q3" s="10">
        <f>AVERAGE(M3,O3)</f>
        <v>17.496272087097168</v>
      </c>
    </row>
    <row r="4" spans="1:17" x14ac:dyDescent="0.2">
      <c r="A4" s="23" t="s">
        <v>12</v>
      </c>
      <c r="B4" s="24">
        <v>13.298618316650391</v>
      </c>
      <c r="C4" s="25">
        <v>67.3699951171875</v>
      </c>
      <c r="D4" s="1">
        <v>13.800775527954102</v>
      </c>
      <c r="E4" s="1">
        <v>67.070587158203125</v>
      </c>
      <c r="F4" s="26">
        <f t="shared" si="0"/>
        <v>13.549696922302246</v>
      </c>
      <c r="G4" s="24">
        <v>22.704700469970703</v>
      </c>
      <c r="H4" s="1">
        <v>22.736318588256836</v>
      </c>
      <c r="I4" s="26">
        <f t="shared" si="1"/>
        <v>22.72050952911377</v>
      </c>
      <c r="J4" s="24">
        <v>23.204544067382812</v>
      </c>
      <c r="K4" s="1">
        <v>23.216970443725586</v>
      </c>
      <c r="L4" s="26">
        <f t="shared" si="2"/>
        <v>23.210757255554199</v>
      </c>
      <c r="M4" s="8">
        <v>12.219067573547363</v>
      </c>
      <c r="N4" s="9">
        <v>83.42</v>
      </c>
      <c r="O4" s="9">
        <v>12.764931678771973</v>
      </c>
      <c r="P4" s="9">
        <v>83.78</v>
      </c>
      <c r="Q4" s="10">
        <f t="shared" ref="Q4:Q17" si="3">AVERAGE(M4,O4)</f>
        <v>12.491999626159668</v>
      </c>
    </row>
    <row r="5" spans="1:17" x14ac:dyDescent="0.2">
      <c r="A5" s="23" t="s">
        <v>13</v>
      </c>
      <c r="B5" s="24">
        <v>37.2205810546875</v>
      </c>
      <c r="C5" s="25">
        <v>65.577880859375</v>
      </c>
      <c r="D5" s="1">
        <v>37.685009002685547</v>
      </c>
      <c r="E5" s="1">
        <v>65.577407836914062</v>
      </c>
      <c r="F5" s="39">
        <f t="shared" si="0"/>
        <v>37.452795028686523</v>
      </c>
      <c r="G5" s="24" t="s">
        <v>7</v>
      </c>
      <c r="H5" s="1" t="s">
        <v>7</v>
      </c>
      <c r="I5" s="27" t="s">
        <v>7</v>
      </c>
      <c r="J5" s="24">
        <v>36.498680114746094</v>
      </c>
      <c r="K5" s="1" t="s">
        <v>7</v>
      </c>
      <c r="L5" s="11" t="s">
        <v>7</v>
      </c>
      <c r="M5" s="8">
        <v>30.552392959594727</v>
      </c>
      <c r="N5" s="9">
        <v>73.37158203125</v>
      </c>
      <c r="O5" s="9">
        <v>31.181791305541992</v>
      </c>
      <c r="P5" s="9">
        <v>75.159393310546875</v>
      </c>
      <c r="Q5" s="11">
        <f t="shared" si="3"/>
        <v>30.867092132568359</v>
      </c>
    </row>
    <row r="6" spans="1:17" x14ac:dyDescent="0.2">
      <c r="A6" s="23" t="s">
        <v>14</v>
      </c>
      <c r="B6" s="24">
        <v>11.66477108001709</v>
      </c>
      <c r="C6" s="25">
        <v>67.071311950683594</v>
      </c>
      <c r="D6" s="1">
        <v>12.016470909118652</v>
      </c>
      <c r="E6" s="1">
        <v>66.9212646484375</v>
      </c>
      <c r="F6" s="26">
        <f t="shared" si="0"/>
        <v>11.840620994567871</v>
      </c>
      <c r="G6" s="24">
        <v>17.388189315795898</v>
      </c>
      <c r="H6" s="1">
        <v>17.71563720703125</v>
      </c>
      <c r="I6" s="26">
        <f t="shared" si="1"/>
        <v>17.551913261413574</v>
      </c>
      <c r="J6" s="24">
        <v>18.351833343505859</v>
      </c>
      <c r="K6" s="1">
        <v>18.579113006591797</v>
      </c>
      <c r="L6" s="26">
        <f t="shared" si="2"/>
        <v>18.465473175048828</v>
      </c>
      <c r="M6" s="8">
        <v>7.232421875</v>
      </c>
      <c r="N6" s="12">
        <v>83.78</v>
      </c>
      <c r="O6" s="9">
        <v>7.6444611549377397</v>
      </c>
      <c r="P6" s="9">
        <v>83.69</v>
      </c>
      <c r="Q6" s="10">
        <f t="shared" si="3"/>
        <v>7.4384415149688703</v>
      </c>
    </row>
    <row r="7" spans="1:17" x14ac:dyDescent="0.2">
      <c r="A7" s="23" t="s">
        <v>15</v>
      </c>
      <c r="B7" s="24">
        <v>14.01046085357666</v>
      </c>
      <c r="C7" s="25">
        <v>67.3699951171875</v>
      </c>
      <c r="D7" s="1">
        <v>14.466302871704102</v>
      </c>
      <c r="E7" s="1">
        <v>67.070587158203125</v>
      </c>
      <c r="F7" s="26">
        <f t="shared" si="0"/>
        <v>14.238381862640381</v>
      </c>
      <c r="G7" s="24">
        <v>22.208982467651367</v>
      </c>
      <c r="H7" s="1">
        <v>21.889118194580078</v>
      </c>
      <c r="I7" s="26">
        <f t="shared" si="1"/>
        <v>22.049050331115723</v>
      </c>
      <c r="J7" s="24">
        <v>25.324884414672852</v>
      </c>
      <c r="K7" s="1">
        <v>24.853288650512695</v>
      </c>
      <c r="L7" s="26">
        <f t="shared" si="2"/>
        <v>25.089086532592773</v>
      </c>
      <c r="M7" s="8">
        <v>12.239676475524902</v>
      </c>
      <c r="N7" s="12">
        <v>83.51</v>
      </c>
      <c r="O7" s="9">
        <v>12.449234962463379</v>
      </c>
      <c r="P7" s="9">
        <v>83.84</v>
      </c>
      <c r="Q7" s="10">
        <f t="shared" si="3"/>
        <v>12.344455718994141</v>
      </c>
    </row>
    <row r="8" spans="1:17" x14ac:dyDescent="0.2">
      <c r="A8" s="23" t="s">
        <v>16</v>
      </c>
      <c r="B8" s="24">
        <v>13.346858024597168</v>
      </c>
      <c r="C8" s="25">
        <v>67.3699951171875</v>
      </c>
      <c r="D8" s="1">
        <v>13.777109146118164</v>
      </c>
      <c r="E8" s="1">
        <v>67.219902038574219</v>
      </c>
      <c r="F8" s="26">
        <f t="shared" si="0"/>
        <v>13.561983585357666</v>
      </c>
      <c r="G8" s="24">
        <v>21.612611770629883</v>
      </c>
      <c r="H8" s="1">
        <v>21.288423538208008</v>
      </c>
      <c r="I8" s="26">
        <f t="shared" si="1"/>
        <v>21.450517654418945</v>
      </c>
      <c r="J8" s="24">
        <v>23.032377243041992</v>
      </c>
      <c r="K8" s="1">
        <v>22.552356719970703</v>
      </c>
      <c r="L8" s="26">
        <f t="shared" si="2"/>
        <v>22.792366981506348</v>
      </c>
      <c r="M8" s="8">
        <v>13.2</v>
      </c>
      <c r="N8" s="12">
        <v>83.69</v>
      </c>
      <c r="O8" s="9">
        <v>13.334513549804701</v>
      </c>
      <c r="P8" s="9">
        <v>83.44</v>
      </c>
      <c r="Q8" s="10">
        <f t="shared" si="3"/>
        <v>13.26725677490235</v>
      </c>
    </row>
    <row r="9" spans="1:17" x14ac:dyDescent="0.2">
      <c r="A9" s="23" t="s">
        <v>17</v>
      </c>
      <c r="B9" s="24">
        <v>34.782131195068359</v>
      </c>
      <c r="C9" s="25">
        <v>65.577880859375</v>
      </c>
      <c r="D9" s="1">
        <v>34.758655548095703</v>
      </c>
      <c r="E9" s="1">
        <v>65.428092956542969</v>
      </c>
      <c r="F9" s="39">
        <f t="shared" si="0"/>
        <v>34.770393371582031</v>
      </c>
      <c r="G9" s="24" t="s">
        <v>7</v>
      </c>
      <c r="H9" s="1" t="s">
        <v>7</v>
      </c>
      <c r="I9" s="27" t="s">
        <v>7</v>
      </c>
      <c r="J9" s="24" t="s">
        <v>7</v>
      </c>
      <c r="K9" s="1">
        <v>35.232383728027344</v>
      </c>
      <c r="L9" s="11" t="s">
        <v>7</v>
      </c>
      <c r="M9" s="8">
        <v>27.4133605957031</v>
      </c>
      <c r="N9" s="12">
        <v>63.84</v>
      </c>
      <c r="O9" s="9">
        <v>27.5542297363281</v>
      </c>
      <c r="P9" s="9">
        <v>68.010000000000005</v>
      </c>
      <c r="Q9" s="11">
        <f t="shared" si="3"/>
        <v>27.4837951660156</v>
      </c>
    </row>
    <row r="10" spans="1:17" x14ac:dyDescent="0.2">
      <c r="A10" s="23" t="s">
        <v>18</v>
      </c>
      <c r="B10" s="24">
        <v>14.306660652160645</v>
      </c>
      <c r="C10" s="25">
        <v>67.3699951171875</v>
      </c>
      <c r="D10" s="1">
        <v>13.980064392089844</v>
      </c>
      <c r="E10" s="1">
        <v>67.365585327148438</v>
      </c>
      <c r="F10" s="26">
        <f t="shared" si="0"/>
        <v>14.143362522125244</v>
      </c>
      <c r="G10" s="24">
        <v>23.178312301635742</v>
      </c>
      <c r="H10" s="1">
        <v>23.225101470947266</v>
      </c>
      <c r="I10" s="26">
        <f t="shared" si="1"/>
        <v>23.201706886291504</v>
      </c>
      <c r="J10" s="24">
        <v>23.601406097412109</v>
      </c>
      <c r="K10" s="1">
        <v>23.685836791992188</v>
      </c>
      <c r="L10" s="26">
        <f t="shared" si="2"/>
        <v>23.643621444702148</v>
      </c>
      <c r="M10" s="8">
        <v>14.0177249908447</v>
      </c>
      <c r="N10" s="12">
        <v>83.6</v>
      </c>
      <c r="O10" s="9">
        <v>13.373983383178711</v>
      </c>
      <c r="P10" s="9">
        <v>83.24</v>
      </c>
      <c r="Q10" s="10">
        <f t="shared" si="3"/>
        <v>13.695854187011705</v>
      </c>
    </row>
    <row r="11" spans="1:17" x14ac:dyDescent="0.2">
      <c r="A11" s="23" t="s">
        <v>19</v>
      </c>
      <c r="B11" s="24">
        <v>31.849493026733398</v>
      </c>
      <c r="C11" s="25">
        <v>66.47393798828125</v>
      </c>
      <c r="D11" s="1">
        <v>31.716493606567383</v>
      </c>
      <c r="E11" s="1">
        <v>66.46954345703125</v>
      </c>
      <c r="F11" s="39">
        <f t="shared" si="0"/>
        <v>31.782993316650391</v>
      </c>
      <c r="G11" s="24" t="s">
        <v>7</v>
      </c>
      <c r="H11" s="1" t="s">
        <v>7</v>
      </c>
      <c r="I11" s="27" t="s">
        <v>7</v>
      </c>
      <c r="J11" s="24">
        <v>36.007205963134766</v>
      </c>
      <c r="K11" s="1">
        <v>35.949893951416001</v>
      </c>
      <c r="L11" s="39">
        <f t="shared" si="2"/>
        <v>35.978549957275384</v>
      </c>
      <c r="M11" s="8">
        <v>31.238761901855469</v>
      </c>
      <c r="N11" s="9">
        <v>70.838829040527344</v>
      </c>
      <c r="O11" s="9">
        <v>31.9080505371094</v>
      </c>
      <c r="P11" s="9">
        <v>83.598495483398395</v>
      </c>
      <c r="Q11" s="11">
        <f t="shared" si="3"/>
        <v>31.573406219482436</v>
      </c>
    </row>
    <row r="12" spans="1:17" x14ac:dyDescent="0.2">
      <c r="A12" s="23" t="s">
        <v>20</v>
      </c>
      <c r="B12" s="24">
        <v>14.248051643371582</v>
      </c>
      <c r="C12" s="25">
        <v>67.220657348632812</v>
      </c>
      <c r="D12" s="1">
        <v>13.613356590270996</v>
      </c>
      <c r="E12" s="1">
        <v>67.365585327148438</v>
      </c>
      <c r="F12" s="26">
        <f t="shared" si="0"/>
        <v>13.930704116821289</v>
      </c>
      <c r="G12" s="24">
        <v>23.774473190307617</v>
      </c>
      <c r="H12" s="1">
        <v>23.382354736328125</v>
      </c>
      <c r="I12" s="26">
        <f t="shared" si="1"/>
        <v>23.578413963317871</v>
      </c>
      <c r="J12" s="24">
        <v>24.401617050170898</v>
      </c>
      <c r="K12" s="1">
        <v>24.227222442626953</v>
      </c>
      <c r="L12" s="26">
        <f t="shared" si="2"/>
        <v>24.314419746398926</v>
      </c>
      <c r="M12" s="8">
        <v>14.2385921478271</v>
      </c>
      <c r="N12" s="9">
        <v>83.87</v>
      </c>
      <c r="O12" s="9">
        <v>14.419172286987299</v>
      </c>
      <c r="P12" s="9">
        <v>84.01</v>
      </c>
      <c r="Q12" s="10">
        <f t="shared" si="3"/>
        <v>14.3288822174072</v>
      </c>
    </row>
    <row r="13" spans="1:17" x14ac:dyDescent="0.2">
      <c r="A13" s="23" t="s">
        <v>21</v>
      </c>
      <c r="B13" s="24">
        <v>11.205011367797852</v>
      </c>
      <c r="C13" s="25">
        <v>67.220657348632812</v>
      </c>
      <c r="D13" s="1">
        <v>10.988070487976074</v>
      </c>
      <c r="E13" s="1">
        <v>67.365585327148438</v>
      </c>
      <c r="F13" s="26">
        <f t="shared" si="0"/>
        <v>11.096540927886963</v>
      </c>
      <c r="G13" s="24">
        <v>17.172941207885742</v>
      </c>
      <c r="H13" s="1">
        <v>17.171915054321289</v>
      </c>
      <c r="I13" s="26">
        <f t="shared" si="1"/>
        <v>17.172428131103516</v>
      </c>
      <c r="J13" s="24">
        <v>17.936080932617188</v>
      </c>
      <c r="K13" s="1">
        <v>18.104503631591797</v>
      </c>
      <c r="L13" s="26">
        <f t="shared" si="2"/>
        <v>18.020292282104492</v>
      </c>
      <c r="M13" s="8">
        <v>7.54</v>
      </c>
      <c r="N13" s="9">
        <v>83.69</v>
      </c>
      <c r="O13" s="9">
        <v>7.32</v>
      </c>
      <c r="P13" s="9">
        <v>83.5</v>
      </c>
      <c r="Q13" s="10">
        <f t="shared" si="3"/>
        <v>7.43</v>
      </c>
    </row>
    <row r="14" spans="1:17" x14ac:dyDescent="0.2">
      <c r="A14" s="23" t="s">
        <v>22</v>
      </c>
      <c r="B14" s="24">
        <v>32.582553863525391</v>
      </c>
      <c r="C14" s="25">
        <v>66.175254821777344</v>
      </c>
      <c r="D14" s="1">
        <v>31.826206207275391</v>
      </c>
      <c r="E14" s="1">
        <v>66.46954345703125</v>
      </c>
      <c r="F14" s="39">
        <f t="shared" si="0"/>
        <v>32.204380035400391</v>
      </c>
      <c r="G14" s="24">
        <v>38.860668182373047</v>
      </c>
      <c r="H14" s="1" t="s">
        <v>7</v>
      </c>
      <c r="I14" s="39">
        <f t="shared" si="1"/>
        <v>38.860668182373047</v>
      </c>
      <c r="J14" s="24">
        <v>38.027931213378906</v>
      </c>
      <c r="K14" s="1">
        <v>33.85260009765625</v>
      </c>
      <c r="L14" s="39">
        <f t="shared" si="2"/>
        <v>35.940265655517578</v>
      </c>
      <c r="M14" s="8">
        <v>32.524890899658203</v>
      </c>
      <c r="N14" s="9">
        <v>65.475372314453125</v>
      </c>
      <c r="O14" s="9">
        <v>32.293306350708001</v>
      </c>
      <c r="P14" s="9">
        <v>83.502555847167997</v>
      </c>
      <c r="Q14" s="11">
        <f t="shared" si="3"/>
        <v>32.409098625183105</v>
      </c>
    </row>
    <row r="15" spans="1:17" x14ac:dyDescent="0.2">
      <c r="A15" s="23" t="s">
        <v>23</v>
      </c>
      <c r="B15" s="24">
        <v>13.613269805908203</v>
      </c>
      <c r="C15" s="25">
        <v>67.3699951171875</v>
      </c>
      <c r="D15" s="1">
        <v>13.654179573059082</v>
      </c>
      <c r="E15" s="1">
        <v>67.514930725097656</v>
      </c>
      <c r="F15" s="26">
        <f t="shared" si="0"/>
        <v>13.633724689483643</v>
      </c>
      <c r="G15" s="24">
        <v>21.622488021850586</v>
      </c>
      <c r="H15" s="1">
        <v>21.959344863891602</v>
      </c>
      <c r="I15" s="26">
        <f t="shared" si="1"/>
        <v>21.790916442871094</v>
      </c>
      <c r="J15" s="24">
        <v>22.567165374755859</v>
      </c>
      <c r="K15" s="1">
        <v>23.151435852050781</v>
      </c>
      <c r="L15" s="26">
        <f t="shared" si="2"/>
        <v>22.85930061340332</v>
      </c>
      <c r="M15" s="8">
        <v>11.362537384033203</v>
      </c>
      <c r="N15" s="9">
        <v>83.46</v>
      </c>
      <c r="O15" s="9">
        <v>11.13352394104</v>
      </c>
      <c r="P15" s="9">
        <v>82.24</v>
      </c>
      <c r="Q15" s="10">
        <f t="shared" si="3"/>
        <v>11.248030662536602</v>
      </c>
    </row>
    <row r="16" spans="1:17" x14ac:dyDescent="0.2">
      <c r="A16" s="23" t="s">
        <v>24</v>
      </c>
      <c r="B16" s="24">
        <v>16.119974136352539</v>
      </c>
      <c r="C16" s="25">
        <v>67.522354125976562</v>
      </c>
      <c r="D16" s="1">
        <v>16.103469848632812</v>
      </c>
      <c r="E16" s="1">
        <v>67.365585327148438</v>
      </c>
      <c r="F16" s="26">
        <f t="shared" si="0"/>
        <v>16.111721992492676</v>
      </c>
      <c r="G16" s="24">
        <v>25.690132141113281</v>
      </c>
      <c r="H16" s="1">
        <v>25.237573623657227</v>
      </c>
      <c r="I16" s="26">
        <f t="shared" si="1"/>
        <v>25.463852882385254</v>
      </c>
      <c r="J16" s="24">
        <v>27.710100173950195</v>
      </c>
      <c r="K16" s="1">
        <v>27.364757537841797</v>
      </c>
      <c r="L16" s="26">
        <f t="shared" si="2"/>
        <v>27.537428855895996</v>
      </c>
      <c r="M16" s="8">
        <v>17.0242919921875</v>
      </c>
      <c r="N16" s="9">
        <v>83.91</v>
      </c>
      <c r="O16" s="9">
        <v>17.23</v>
      </c>
      <c r="P16" s="9">
        <v>83.77</v>
      </c>
      <c r="Q16" s="10">
        <f t="shared" si="3"/>
        <v>17.127145996093752</v>
      </c>
    </row>
    <row r="17" spans="1:17" x14ac:dyDescent="0.2">
      <c r="A17" s="23" t="s">
        <v>25</v>
      </c>
      <c r="B17" s="24">
        <v>20.673332214355469</v>
      </c>
      <c r="C17" s="25">
        <v>67.373046875</v>
      </c>
      <c r="D17" s="1">
        <v>20.701927185058594</v>
      </c>
      <c r="E17" s="1">
        <v>67.365585327148438</v>
      </c>
      <c r="F17" s="26">
        <f t="shared" si="0"/>
        <v>20.687629699707031</v>
      </c>
      <c r="G17" s="24">
        <v>30.430604934692383</v>
      </c>
      <c r="H17" s="1">
        <v>30.507743835449219</v>
      </c>
      <c r="I17" s="26">
        <f t="shared" si="1"/>
        <v>30.469174385070801</v>
      </c>
      <c r="J17" s="24">
        <v>31.819694519042969</v>
      </c>
      <c r="K17" s="1">
        <v>32.911464691162109</v>
      </c>
      <c r="L17" s="26">
        <f t="shared" si="2"/>
        <v>32.365579605102539</v>
      </c>
      <c r="M17" s="8">
        <v>20.864286422729492</v>
      </c>
      <c r="N17" s="9">
        <v>83.67</v>
      </c>
      <c r="O17" s="9">
        <v>20.6921272277832</v>
      </c>
      <c r="P17" s="9">
        <v>83.35357666015625</v>
      </c>
      <c r="Q17" s="10">
        <f t="shared" si="3"/>
        <v>20.778206825256348</v>
      </c>
    </row>
    <row r="18" spans="1:17" x14ac:dyDescent="0.2">
      <c r="A18" s="23" t="s">
        <v>26</v>
      </c>
      <c r="B18" s="24">
        <v>11.779031753540039</v>
      </c>
      <c r="C18" s="25">
        <v>67.373046875</v>
      </c>
      <c r="D18" s="1">
        <v>11.672281265258789</v>
      </c>
      <c r="E18" s="1">
        <v>67.21624755859375</v>
      </c>
      <c r="F18" s="26">
        <f t="shared" si="0"/>
        <v>11.725656509399414</v>
      </c>
      <c r="G18" s="24">
        <v>19.32684326171875</v>
      </c>
      <c r="H18" s="1">
        <v>20.555730819702148</v>
      </c>
      <c r="I18" s="26">
        <f t="shared" si="1"/>
        <v>19.941287040710449</v>
      </c>
      <c r="J18" s="24">
        <v>20.952531814575195</v>
      </c>
      <c r="K18" s="1">
        <v>22.4334716796875</v>
      </c>
      <c r="L18" s="26">
        <f t="shared" si="2"/>
        <v>21.693001747131348</v>
      </c>
      <c r="M18" s="8">
        <v>11.5686130523681</v>
      </c>
      <c r="N18" s="9">
        <v>83.504608154296875</v>
      </c>
      <c r="O18" s="9">
        <v>11.468900680541999</v>
      </c>
      <c r="P18" s="9">
        <v>83.704608154296906</v>
      </c>
      <c r="Q18" s="10">
        <f>AVERAGE(M18,O18)</f>
        <v>11.51875686645505</v>
      </c>
    </row>
    <row r="19" spans="1:17" x14ac:dyDescent="0.2">
      <c r="A19" s="23" t="s">
        <v>27</v>
      </c>
      <c r="B19" s="24">
        <v>13.880276679992676</v>
      </c>
      <c r="C19" s="25">
        <v>67.373046875</v>
      </c>
      <c r="D19" s="1">
        <v>13.81824779510498</v>
      </c>
      <c r="E19" s="1">
        <v>67.365585327148438</v>
      </c>
      <c r="F19" s="26">
        <f t="shared" si="0"/>
        <v>13.849262237548828</v>
      </c>
      <c r="G19" s="24">
        <v>23.69239616394043</v>
      </c>
      <c r="H19" s="1">
        <v>23.544406890869141</v>
      </c>
      <c r="I19" s="26">
        <f t="shared" si="1"/>
        <v>23.618401527404785</v>
      </c>
      <c r="J19" s="24">
        <v>24.974790573120117</v>
      </c>
      <c r="K19" s="1">
        <v>25.067403793334961</v>
      </c>
      <c r="L19" s="26">
        <f t="shared" si="2"/>
        <v>25.021097183227539</v>
      </c>
      <c r="M19" s="8">
        <v>15.2972087860107</v>
      </c>
      <c r="N19" s="12">
        <v>83.96</v>
      </c>
      <c r="O19" s="9">
        <v>14.9049644470215</v>
      </c>
      <c r="P19" s="12">
        <v>84.12</v>
      </c>
      <c r="Q19" s="10">
        <f>AVERAGE(M19,O19)</f>
        <v>15.101086616516099</v>
      </c>
    </row>
    <row r="20" spans="1:17" x14ac:dyDescent="0.2">
      <c r="A20" s="23" t="s">
        <v>28</v>
      </c>
      <c r="B20" s="24">
        <v>14.332582473754883</v>
      </c>
      <c r="C20" s="25">
        <v>67.522354125976562</v>
      </c>
      <c r="D20" s="1">
        <v>14.421518325805664</v>
      </c>
      <c r="E20" s="1">
        <v>67.514930725097656</v>
      </c>
      <c r="F20" s="26">
        <f t="shared" si="0"/>
        <v>14.377050399780273</v>
      </c>
      <c r="G20" s="24">
        <v>20.801225662231445</v>
      </c>
      <c r="H20" s="1">
        <v>20.562843322753906</v>
      </c>
      <c r="I20" s="26">
        <f t="shared" si="1"/>
        <v>20.682034492492676</v>
      </c>
      <c r="J20" s="24">
        <v>23.181455612182617</v>
      </c>
      <c r="K20" s="1">
        <v>23.239738464355469</v>
      </c>
      <c r="L20" s="26">
        <f t="shared" si="2"/>
        <v>23.210597038269043</v>
      </c>
      <c r="M20" s="8">
        <v>13.412384033203125</v>
      </c>
      <c r="N20" s="12">
        <v>83.54</v>
      </c>
      <c r="O20" s="9">
        <v>13.5161943435669</v>
      </c>
      <c r="P20" s="9">
        <v>83.802528381347656</v>
      </c>
      <c r="Q20" s="10">
        <f t="shared" ref="Q20:Q36" si="4">AVERAGE(M20,O20)</f>
        <v>13.464289188385013</v>
      </c>
    </row>
    <row r="21" spans="1:17" x14ac:dyDescent="0.2">
      <c r="A21" s="23" t="s">
        <v>29</v>
      </c>
      <c r="B21" s="13">
        <v>11.94162654876709</v>
      </c>
      <c r="C21" s="14">
        <v>67.522354125976562</v>
      </c>
      <c r="D21" s="12">
        <v>11.697162628173828</v>
      </c>
      <c r="E21" s="12">
        <v>67.514930725097656</v>
      </c>
      <c r="F21" s="10">
        <f t="shared" si="0"/>
        <v>11.819394588470459</v>
      </c>
      <c r="G21" s="13">
        <v>19.171518325805664</v>
      </c>
      <c r="H21" s="1">
        <v>18.828535079956055</v>
      </c>
      <c r="I21" s="10">
        <f t="shared" si="1"/>
        <v>19.000026702880859</v>
      </c>
      <c r="J21" s="24">
        <v>20.727840423583984</v>
      </c>
      <c r="K21" s="1">
        <v>20.369148254394531</v>
      </c>
      <c r="L21" s="10">
        <f t="shared" si="2"/>
        <v>20.548494338989258</v>
      </c>
      <c r="M21" s="8">
        <v>9.6062374114990199</v>
      </c>
      <c r="N21" s="12">
        <v>83.63</v>
      </c>
      <c r="O21" s="9">
        <v>9.7453088760375994</v>
      </c>
      <c r="P21" s="12">
        <v>83.88</v>
      </c>
      <c r="Q21" s="10">
        <f t="shared" si="4"/>
        <v>9.6757731437683105</v>
      </c>
    </row>
    <row r="22" spans="1:17" x14ac:dyDescent="0.2">
      <c r="A22" s="23" t="s">
        <v>30</v>
      </c>
      <c r="B22" s="13">
        <v>13.898242950439453</v>
      </c>
      <c r="C22" s="14">
        <v>67.3699951171875</v>
      </c>
      <c r="D22" s="12">
        <v>13.73351001739502</v>
      </c>
      <c r="E22" s="12">
        <v>67.365585327148438</v>
      </c>
      <c r="F22" s="10">
        <f t="shared" si="0"/>
        <v>13.815876483917236</v>
      </c>
      <c r="G22" s="13">
        <v>22.524839401245117</v>
      </c>
      <c r="H22" s="1">
        <v>22.06982421875</v>
      </c>
      <c r="I22" s="10">
        <f t="shared" si="1"/>
        <v>22.297331809997559</v>
      </c>
      <c r="J22" s="24">
        <v>23.640279769897461</v>
      </c>
      <c r="K22" s="1">
        <v>23.521551132202148</v>
      </c>
      <c r="L22" s="10">
        <f t="shared" si="2"/>
        <v>23.580915451049805</v>
      </c>
      <c r="M22" s="8">
        <v>13.2245893478394</v>
      </c>
      <c r="N22" s="12">
        <v>84.06</v>
      </c>
      <c r="O22" s="9">
        <v>13.254500389099121</v>
      </c>
      <c r="P22" s="12">
        <v>83.57</v>
      </c>
      <c r="Q22" s="10">
        <f t="shared" si="4"/>
        <v>13.23954486846926</v>
      </c>
    </row>
    <row r="23" spans="1:17" x14ac:dyDescent="0.2">
      <c r="A23" s="23" t="s">
        <v>31</v>
      </c>
      <c r="B23" s="13">
        <v>24.769952774047852</v>
      </c>
      <c r="C23" s="14">
        <v>67.220657348632812</v>
      </c>
      <c r="D23" s="12">
        <v>24.82464599609375</v>
      </c>
      <c r="E23" s="12">
        <v>67.21624755859375</v>
      </c>
      <c r="F23" s="10">
        <f t="shared" si="0"/>
        <v>24.797299385070801</v>
      </c>
      <c r="G23" s="13">
        <v>32.861469268798828</v>
      </c>
      <c r="H23" s="1">
        <v>32.586734771728516</v>
      </c>
      <c r="I23" s="10">
        <f t="shared" si="1"/>
        <v>32.724102020263672</v>
      </c>
      <c r="J23" s="24">
        <v>33.489425659179688</v>
      </c>
      <c r="K23" s="1">
        <v>34.086193084716797</v>
      </c>
      <c r="L23" s="10">
        <f t="shared" si="2"/>
        <v>33.787809371948242</v>
      </c>
      <c r="M23" s="8">
        <v>21.776479721069336</v>
      </c>
      <c r="N23" s="12">
        <v>83.84</v>
      </c>
      <c r="O23" s="9">
        <v>21.85</v>
      </c>
      <c r="P23" s="12">
        <v>83.77</v>
      </c>
      <c r="Q23" s="10">
        <f t="shared" si="4"/>
        <v>21.813239860534669</v>
      </c>
    </row>
    <row r="24" spans="1:17" x14ac:dyDescent="0.2">
      <c r="A24" s="28" t="s">
        <v>32</v>
      </c>
      <c r="B24" s="13" t="s">
        <v>7</v>
      </c>
      <c r="C24" s="14">
        <v>46.618049621582031</v>
      </c>
      <c r="D24" s="12" t="s">
        <v>7</v>
      </c>
      <c r="E24" s="12">
        <v>46.611015319824219</v>
      </c>
      <c r="F24" s="11" t="s">
        <v>7</v>
      </c>
      <c r="G24" s="13" t="s">
        <v>7</v>
      </c>
      <c r="H24" s="1" t="s">
        <v>7</v>
      </c>
      <c r="I24" s="11" t="s">
        <v>7</v>
      </c>
      <c r="J24" s="24">
        <v>35.00054931640625</v>
      </c>
      <c r="K24" s="12">
        <v>37.206134796142578</v>
      </c>
      <c r="L24" s="11">
        <f t="shared" si="2"/>
        <v>36.103342056274414</v>
      </c>
      <c r="M24" s="8">
        <v>32.776836395263672</v>
      </c>
      <c r="N24" s="9">
        <v>84.100448608398438</v>
      </c>
      <c r="O24" s="9">
        <v>31.542165756225586</v>
      </c>
      <c r="P24" s="9">
        <v>65.480644226074219</v>
      </c>
      <c r="Q24" s="15">
        <f t="shared" si="4"/>
        <v>32.159501075744629</v>
      </c>
    </row>
    <row r="25" spans="1:17" x14ac:dyDescent="0.2">
      <c r="A25" s="28" t="s">
        <v>33</v>
      </c>
      <c r="B25" s="13" t="s">
        <v>7</v>
      </c>
      <c r="C25" s="14">
        <v>47.364631652832031</v>
      </c>
      <c r="D25" s="12">
        <v>34.1990966796875</v>
      </c>
      <c r="E25" s="12">
        <v>65.725914001464844</v>
      </c>
      <c r="F25" s="11" t="s">
        <v>7</v>
      </c>
      <c r="G25" s="13" t="s">
        <v>7</v>
      </c>
      <c r="H25" s="1">
        <v>38.889942169189453</v>
      </c>
      <c r="I25" s="11" t="s">
        <v>7</v>
      </c>
      <c r="J25" s="24">
        <v>35.738590240478516</v>
      </c>
      <c r="K25" s="12">
        <v>36.794895172119141</v>
      </c>
      <c r="L25" s="11">
        <f t="shared" si="2"/>
        <v>36.266742706298828</v>
      </c>
      <c r="M25" s="8">
        <v>32.659725189208984</v>
      </c>
      <c r="N25" s="9">
        <v>84.249404907226562</v>
      </c>
      <c r="O25" s="9">
        <v>31.692569732666016</v>
      </c>
      <c r="P25" s="9">
        <v>70.694190979003906</v>
      </c>
      <c r="Q25" s="15">
        <f t="shared" si="4"/>
        <v>32.1761474609375</v>
      </c>
    </row>
    <row r="26" spans="1:17" x14ac:dyDescent="0.2">
      <c r="A26" s="28" t="s">
        <v>34</v>
      </c>
      <c r="B26" s="13" t="s">
        <v>7</v>
      </c>
      <c r="C26" s="14">
        <v>46.618049621582031</v>
      </c>
      <c r="D26" s="12">
        <v>38.503772735595703</v>
      </c>
      <c r="E26" s="12">
        <v>65.725914001464844</v>
      </c>
      <c r="F26" s="11" t="s">
        <v>7</v>
      </c>
      <c r="G26" s="13" t="s">
        <v>7</v>
      </c>
      <c r="H26" s="1" t="s">
        <v>7</v>
      </c>
      <c r="I26" s="11" t="s">
        <v>7</v>
      </c>
      <c r="J26" s="24" t="s">
        <v>7</v>
      </c>
      <c r="K26" s="12">
        <v>34.265300750732422</v>
      </c>
      <c r="L26" s="11" t="s">
        <v>7</v>
      </c>
      <c r="M26" s="8">
        <v>31.190389633178711</v>
      </c>
      <c r="N26" s="9">
        <v>67.417106628417969</v>
      </c>
      <c r="O26" s="9">
        <v>30.253198623657227</v>
      </c>
      <c r="P26" s="9">
        <v>94.676490783691406</v>
      </c>
      <c r="Q26" s="15">
        <f t="shared" si="4"/>
        <v>30.721794128417969</v>
      </c>
    </row>
    <row r="27" spans="1:17" x14ac:dyDescent="0.2">
      <c r="A27" s="28" t="s">
        <v>35</v>
      </c>
      <c r="B27" s="13">
        <v>35.285377502441406</v>
      </c>
      <c r="C27" s="14">
        <v>65.730560302734375</v>
      </c>
      <c r="D27" s="12">
        <v>36.936744689941406</v>
      </c>
      <c r="E27" s="12">
        <v>65.576576232910156</v>
      </c>
      <c r="F27" s="15">
        <f t="shared" si="0"/>
        <v>36.111061096191406</v>
      </c>
      <c r="G27" s="13" t="s">
        <v>7</v>
      </c>
      <c r="H27" s="1" t="s">
        <v>7</v>
      </c>
      <c r="I27" s="11" t="s">
        <v>7</v>
      </c>
      <c r="J27" s="24">
        <v>35.313079833984375</v>
      </c>
      <c r="K27" s="12" t="s">
        <v>7</v>
      </c>
      <c r="L27" s="11" t="s">
        <v>7</v>
      </c>
      <c r="M27" s="8">
        <v>28.57135009765625</v>
      </c>
      <c r="N27" s="9">
        <v>71.885856628417969</v>
      </c>
      <c r="O27" s="9">
        <v>28.510280609130859</v>
      </c>
      <c r="P27" s="9">
        <v>74.120231628417969</v>
      </c>
      <c r="Q27" s="15">
        <f t="shared" si="4"/>
        <v>28.540815353393555</v>
      </c>
    </row>
    <row r="28" spans="1:17" x14ac:dyDescent="0.2">
      <c r="A28" s="28" t="s">
        <v>36</v>
      </c>
      <c r="B28" s="13">
        <v>34.713161468505859</v>
      </c>
      <c r="C28" s="14">
        <v>65.730560302734375</v>
      </c>
      <c r="D28" s="12" t="s">
        <v>7</v>
      </c>
      <c r="E28" s="12">
        <v>46.611015319824219</v>
      </c>
      <c r="F28" s="11" t="s">
        <v>7</v>
      </c>
      <c r="G28" s="13" t="s">
        <v>7</v>
      </c>
      <c r="H28" s="1" t="s">
        <v>7</v>
      </c>
      <c r="I28" s="11" t="s">
        <v>7</v>
      </c>
      <c r="J28" s="24">
        <v>36.473232269287109</v>
      </c>
      <c r="K28" s="12" t="s">
        <v>7</v>
      </c>
      <c r="L28" s="11">
        <f t="shared" si="2"/>
        <v>36.473232269287109</v>
      </c>
      <c r="M28" s="8">
        <v>29.659578323364258</v>
      </c>
      <c r="N28" s="9">
        <v>73.971275329589844</v>
      </c>
      <c r="O28" s="9">
        <v>31.631839752197266</v>
      </c>
      <c r="P28" s="9">
        <v>69.800437927246094</v>
      </c>
      <c r="Q28" s="15">
        <f t="shared" si="4"/>
        <v>30.645709037780762</v>
      </c>
    </row>
    <row r="29" spans="1:17" x14ac:dyDescent="0.2">
      <c r="A29" s="28" t="s">
        <v>37</v>
      </c>
      <c r="B29" s="13">
        <v>35.143783569335938</v>
      </c>
      <c r="C29" s="14">
        <v>65.581245422363281</v>
      </c>
      <c r="D29" s="12" t="s">
        <v>7</v>
      </c>
      <c r="E29" s="12">
        <v>46.611015319824219</v>
      </c>
      <c r="F29" s="11" t="s">
        <v>7</v>
      </c>
      <c r="G29" s="13" t="s">
        <v>7</v>
      </c>
      <c r="H29" s="1" t="s">
        <v>7</v>
      </c>
      <c r="I29" s="11" t="s">
        <v>7</v>
      </c>
      <c r="J29" s="24">
        <v>36.346977233886719</v>
      </c>
      <c r="K29" s="12" t="s">
        <v>7</v>
      </c>
      <c r="L29" s="11">
        <f t="shared" si="2"/>
        <v>36.346977233886719</v>
      </c>
      <c r="M29" s="8">
        <v>31.928949356079102</v>
      </c>
      <c r="N29" s="9">
        <v>69.94940185546875</v>
      </c>
      <c r="O29" s="9" t="s">
        <v>7</v>
      </c>
      <c r="P29" s="9">
        <v>92.888992309570312</v>
      </c>
      <c r="Q29" s="11" t="s">
        <v>7</v>
      </c>
    </row>
    <row r="30" spans="1:17" x14ac:dyDescent="0.2">
      <c r="A30" s="28" t="s">
        <v>38</v>
      </c>
      <c r="B30" s="13" t="s">
        <v>7</v>
      </c>
      <c r="C30" s="14">
        <v>46.618049621582031</v>
      </c>
      <c r="D30" s="12" t="s">
        <v>7</v>
      </c>
      <c r="E30" s="12">
        <v>46.611015319824219</v>
      </c>
      <c r="F30" s="11" t="s">
        <v>7</v>
      </c>
      <c r="G30" s="13" t="s">
        <v>7</v>
      </c>
      <c r="H30" s="1" t="s">
        <v>7</v>
      </c>
      <c r="I30" s="11" t="s">
        <v>7</v>
      </c>
      <c r="J30" s="24">
        <v>36.317680358886697</v>
      </c>
      <c r="K30" s="12">
        <v>36.217338562011697</v>
      </c>
      <c r="L30" s="15">
        <f t="shared" si="2"/>
        <v>36.267509460449197</v>
      </c>
      <c r="M30" s="8">
        <v>34.7625732421875</v>
      </c>
      <c r="N30" s="9">
        <v>88.569198608398438</v>
      </c>
      <c r="O30" s="9">
        <v>32.72222900390625</v>
      </c>
      <c r="P30" s="9">
        <v>68.161895751953125</v>
      </c>
      <c r="Q30" s="15">
        <f t="shared" si="4"/>
        <v>33.742401123046875</v>
      </c>
    </row>
    <row r="31" spans="1:17" x14ac:dyDescent="0.2">
      <c r="A31" s="28" t="s">
        <v>39</v>
      </c>
      <c r="B31" s="13" t="s">
        <v>7</v>
      </c>
      <c r="C31" s="14">
        <v>46.618049621582031</v>
      </c>
      <c r="D31" s="12">
        <v>39.251163482666016</v>
      </c>
      <c r="E31" s="12">
        <v>65.875244140625</v>
      </c>
      <c r="F31" s="11" t="s">
        <v>7</v>
      </c>
      <c r="G31" s="13" t="s">
        <v>7</v>
      </c>
      <c r="H31" s="1">
        <v>39.220794677734375</v>
      </c>
      <c r="I31" s="11" t="s">
        <v>7</v>
      </c>
      <c r="J31" s="24" t="s">
        <v>7</v>
      </c>
      <c r="K31" s="12">
        <v>37.003776550292969</v>
      </c>
      <c r="L31" s="11" t="s">
        <v>7</v>
      </c>
      <c r="M31" s="8">
        <v>32.55804443359375</v>
      </c>
      <c r="N31" s="9">
        <v>64.586898803710938</v>
      </c>
      <c r="O31" s="9">
        <v>30.972343444824219</v>
      </c>
      <c r="P31" s="9">
        <v>91.9952392578125</v>
      </c>
      <c r="Q31" s="15">
        <f t="shared" si="4"/>
        <v>31.765193939208984</v>
      </c>
    </row>
    <row r="32" spans="1:17" x14ac:dyDescent="0.2">
      <c r="A32" s="28" t="s">
        <v>40</v>
      </c>
      <c r="B32" s="13" t="s">
        <v>7</v>
      </c>
      <c r="C32" s="14">
        <v>46.614059448242188</v>
      </c>
      <c r="D32" s="12">
        <v>35.661693572998047</v>
      </c>
      <c r="E32" s="12">
        <v>65.576576232910156</v>
      </c>
      <c r="F32" s="11" t="s">
        <v>7</v>
      </c>
      <c r="G32" s="13" t="s">
        <v>7</v>
      </c>
      <c r="H32" s="1" t="s">
        <v>7</v>
      </c>
      <c r="I32" s="11" t="s">
        <v>7</v>
      </c>
      <c r="J32" s="24">
        <v>35.878383636474609</v>
      </c>
      <c r="K32" s="12">
        <v>36.026809692382812</v>
      </c>
      <c r="L32" s="11">
        <f t="shared" si="2"/>
        <v>35.952596664428711</v>
      </c>
      <c r="M32" s="8">
        <v>33.843681335449219</v>
      </c>
      <c r="N32" s="9">
        <v>75.758773803710938</v>
      </c>
      <c r="O32" s="9">
        <v>33.443607330322266</v>
      </c>
      <c r="P32" s="9">
        <v>76.503570556640625</v>
      </c>
      <c r="Q32" s="15">
        <f t="shared" si="4"/>
        <v>33.643644332885742</v>
      </c>
    </row>
    <row r="33" spans="1:17" x14ac:dyDescent="0.2">
      <c r="A33" s="28" t="s">
        <v>41</v>
      </c>
      <c r="B33" s="13" t="s">
        <v>7</v>
      </c>
      <c r="C33" s="14">
        <v>46.464740753173828</v>
      </c>
      <c r="D33" s="12">
        <v>35.609794616699219</v>
      </c>
      <c r="E33" s="12">
        <v>65.42724609375</v>
      </c>
      <c r="F33" s="11" t="s">
        <v>7</v>
      </c>
      <c r="G33" s="13" t="s">
        <v>7</v>
      </c>
      <c r="H33" s="1" t="s">
        <v>7</v>
      </c>
      <c r="I33" s="11" t="s">
        <v>7</v>
      </c>
      <c r="J33" s="24" t="s">
        <v>7</v>
      </c>
      <c r="K33" s="12">
        <v>36.004940032958984</v>
      </c>
      <c r="L33" s="11" t="s">
        <v>7</v>
      </c>
      <c r="M33" s="8">
        <v>38.128166198730469</v>
      </c>
      <c r="N33" s="9">
        <v>93.782737731933594</v>
      </c>
      <c r="O33" s="9" t="s">
        <v>7</v>
      </c>
      <c r="P33" s="9">
        <v>76.503570556640625</v>
      </c>
      <c r="Q33" s="11" t="s">
        <v>7</v>
      </c>
    </row>
    <row r="34" spans="1:17" x14ac:dyDescent="0.2">
      <c r="A34" s="28" t="s">
        <v>42</v>
      </c>
      <c r="B34" s="13">
        <v>36.151386260986328</v>
      </c>
      <c r="C34" s="14">
        <v>65.428092956542969</v>
      </c>
      <c r="D34" s="12" t="s">
        <v>7</v>
      </c>
      <c r="E34" s="12">
        <v>46.611015319824219</v>
      </c>
      <c r="F34" s="11" t="s">
        <v>7</v>
      </c>
      <c r="G34" s="13" t="s">
        <v>7</v>
      </c>
      <c r="H34" s="1">
        <v>38.825782775878906</v>
      </c>
      <c r="I34" s="11" t="s">
        <v>7</v>
      </c>
      <c r="J34" s="24">
        <v>35.408290863037102</v>
      </c>
      <c r="K34" s="12">
        <v>35.736778259277344</v>
      </c>
      <c r="L34" s="15">
        <f t="shared" si="2"/>
        <v>35.572534561157227</v>
      </c>
      <c r="M34" s="8">
        <v>34.922462463378906</v>
      </c>
      <c r="N34" s="9">
        <v>84.696273803710938</v>
      </c>
      <c r="O34" s="9">
        <v>34.949605941772496</v>
      </c>
      <c r="P34" s="9">
        <v>84.972320556640597</v>
      </c>
      <c r="Q34" s="15">
        <f t="shared" si="4"/>
        <v>34.936034202575698</v>
      </c>
    </row>
    <row r="35" spans="1:17" x14ac:dyDescent="0.2">
      <c r="A35" s="28" t="s">
        <v>43</v>
      </c>
      <c r="B35" s="13" t="s">
        <v>7</v>
      </c>
      <c r="C35" s="14">
        <v>46.614059448242188</v>
      </c>
      <c r="D35" s="12" t="s">
        <v>7</v>
      </c>
      <c r="E35" s="12">
        <v>46.611015319824219</v>
      </c>
      <c r="F35" s="11" t="s">
        <v>7</v>
      </c>
      <c r="G35" s="13" t="s">
        <v>7</v>
      </c>
      <c r="H35" s="1" t="s">
        <v>7</v>
      </c>
      <c r="I35" s="11" t="s">
        <v>7</v>
      </c>
      <c r="J35" s="24">
        <v>35.905181884765625</v>
      </c>
      <c r="K35" s="12">
        <v>35.237743377685547</v>
      </c>
      <c r="L35" s="11">
        <f t="shared" si="2"/>
        <v>35.571462631225586</v>
      </c>
      <c r="M35" s="8">
        <v>33.090965270996094</v>
      </c>
      <c r="N35" s="9">
        <v>68.757728576660156</v>
      </c>
      <c r="O35" s="9">
        <v>32.640365600585938</v>
      </c>
      <c r="P35" s="9">
        <v>83.802528381347656</v>
      </c>
      <c r="Q35" s="15">
        <f t="shared" si="4"/>
        <v>32.865665435791016</v>
      </c>
    </row>
    <row r="36" spans="1:17" x14ac:dyDescent="0.2">
      <c r="A36" s="28" t="s">
        <v>44</v>
      </c>
      <c r="B36" s="13" t="s">
        <v>7</v>
      </c>
      <c r="C36" s="14">
        <v>46.614059448242188</v>
      </c>
      <c r="D36" s="12" t="s">
        <v>7</v>
      </c>
      <c r="E36" s="12">
        <v>46.611015319824219</v>
      </c>
      <c r="F36" s="11" t="s">
        <v>7</v>
      </c>
      <c r="G36" s="13" t="s">
        <v>7</v>
      </c>
      <c r="H36" s="1" t="s">
        <v>7</v>
      </c>
      <c r="I36" s="11" t="s">
        <v>7</v>
      </c>
      <c r="J36" s="24">
        <v>35.472259521484375</v>
      </c>
      <c r="K36" s="12">
        <v>35.832443237304702</v>
      </c>
      <c r="L36" s="32">
        <f t="shared" si="2"/>
        <v>35.652351379394538</v>
      </c>
      <c r="M36" s="8">
        <v>34.988636016845703</v>
      </c>
      <c r="N36" s="9">
        <v>83.802528381347656</v>
      </c>
      <c r="O36" s="9">
        <v>33.317466735839801</v>
      </c>
      <c r="P36" s="9">
        <v>83.802528381347656</v>
      </c>
      <c r="Q36" s="15">
        <f t="shared" si="4"/>
        <v>34.153051376342752</v>
      </c>
    </row>
    <row r="37" spans="1:17" x14ac:dyDescent="0.2">
      <c r="A37" s="28" t="s">
        <v>45</v>
      </c>
      <c r="B37" s="13" t="s">
        <v>7</v>
      </c>
      <c r="C37" s="14">
        <v>46.614059448242188</v>
      </c>
      <c r="D37" s="12" t="s">
        <v>7</v>
      </c>
      <c r="E37" s="12">
        <v>46.611015319824219</v>
      </c>
      <c r="F37" s="11" t="s">
        <v>7</v>
      </c>
      <c r="G37" s="13" t="s">
        <v>7</v>
      </c>
      <c r="H37" s="1" t="s">
        <v>7</v>
      </c>
      <c r="I37" s="11" t="s">
        <v>7</v>
      </c>
      <c r="J37" s="24">
        <v>35.604419708251953</v>
      </c>
      <c r="K37" s="12">
        <v>35.769927978515597</v>
      </c>
      <c r="L37" s="32">
        <f t="shared" si="2"/>
        <v>35.687173843383775</v>
      </c>
      <c r="M37" s="8" t="s">
        <v>7</v>
      </c>
      <c r="N37" s="9">
        <v>90.952529907226562</v>
      </c>
      <c r="O37" s="9">
        <v>32.471134185791016</v>
      </c>
      <c r="P37" s="9">
        <v>83.951484680175781</v>
      </c>
      <c r="Q37" s="11" t="s">
        <v>7</v>
      </c>
    </row>
    <row r="38" spans="1:17" x14ac:dyDescent="0.2">
      <c r="A38" s="28" t="s">
        <v>46</v>
      </c>
      <c r="B38" s="13" t="s">
        <v>7</v>
      </c>
      <c r="C38" s="14">
        <v>46.614059448242188</v>
      </c>
      <c r="D38" s="12" t="s">
        <v>7</v>
      </c>
      <c r="E38" s="12">
        <v>46.611015319824219</v>
      </c>
      <c r="F38" s="11" t="s">
        <v>7</v>
      </c>
      <c r="G38" s="13" t="s">
        <v>7</v>
      </c>
      <c r="H38" s="1" t="s">
        <v>7</v>
      </c>
      <c r="I38" s="11" t="s">
        <v>7</v>
      </c>
      <c r="J38" s="24">
        <v>35.638179779052734</v>
      </c>
      <c r="K38" s="12" t="s">
        <v>7</v>
      </c>
      <c r="L38" s="11" t="s">
        <v>7</v>
      </c>
      <c r="M38" s="8">
        <v>36.471179962158203</v>
      </c>
      <c r="N38" s="9">
        <v>93.335861206054688</v>
      </c>
      <c r="O38" s="9">
        <v>34.811080932617202</v>
      </c>
      <c r="P38" s="9">
        <v>76.801483154296875</v>
      </c>
      <c r="Q38" s="15">
        <f t="shared" ref="Q38:Q39" si="5">AVERAGE(M38,O38)</f>
        <v>35.641130447387702</v>
      </c>
    </row>
    <row r="39" spans="1:17" x14ac:dyDescent="0.2">
      <c r="A39" s="29" t="s">
        <v>47</v>
      </c>
      <c r="B39" s="16">
        <v>35.929435729980469</v>
      </c>
      <c r="C39" s="17">
        <v>65.428092956542969</v>
      </c>
      <c r="D39" s="18" t="s">
        <v>7</v>
      </c>
      <c r="E39" s="18">
        <v>46.611015319824219</v>
      </c>
      <c r="F39" s="19" t="s">
        <v>7</v>
      </c>
      <c r="G39" s="16" t="s">
        <v>7</v>
      </c>
      <c r="H39" s="30" t="s">
        <v>7</v>
      </c>
      <c r="I39" s="19" t="s">
        <v>7</v>
      </c>
      <c r="J39" s="31">
        <v>35.866783142089844</v>
      </c>
      <c r="K39" s="18" t="s">
        <v>7</v>
      </c>
      <c r="L39" s="11" t="s">
        <v>7</v>
      </c>
      <c r="M39" s="20">
        <v>30.366703033447301</v>
      </c>
      <c r="N39" s="21">
        <v>89.7608642578125</v>
      </c>
      <c r="O39" s="21">
        <v>31.836036682128906</v>
      </c>
      <c r="P39" s="21">
        <v>72.630645751953125</v>
      </c>
      <c r="Q39" s="40">
        <f t="shared" si="5"/>
        <v>31.101369857788104</v>
      </c>
    </row>
    <row r="40" spans="1:17" x14ac:dyDescent="0.2">
      <c r="A40" s="22"/>
      <c r="B40" s="36" t="s">
        <v>49</v>
      </c>
      <c r="C40" s="37"/>
      <c r="D40" s="37"/>
      <c r="E40" s="37"/>
      <c r="F40" s="38"/>
      <c r="G40" s="36" t="s">
        <v>50</v>
      </c>
      <c r="H40" s="37"/>
      <c r="I40" s="38"/>
      <c r="J40" s="36" t="s">
        <v>51</v>
      </c>
      <c r="K40" s="37"/>
      <c r="L40" s="38"/>
      <c r="M40" s="36" t="s">
        <v>48</v>
      </c>
      <c r="N40" s="37"/>
      <c r="O40" s="37"/>
      <c r="P40" s="37"/>
      <c r="Q40" s="38"/>
    </row>
    <row r="41" spans="1:17" x14ac:dyDescent="0.2">
      <c r="A41" s="24"/>
      <c r="B41" s="2"/>
    </row>
  </sheetData>
  <mergeCells count="8">
    <mergeCell ref="M1:Q1"/>
    <mergeCell ref="B1:F1"/>
    <mergeCell ref="G1:I1"/>
    <mergeCell ref="J1:L1"/>
    <mergeCell ref="M40:Q40"/>
    <mergeCell ref="B40:F40"/>
    <mergeCell ref="G40:I40"/>
    <mergeCell ref="J40:L40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2019-02-26T15:29:10Z</dcterms:created>
  <dcterms:modified xsi:type="dcterms:W3CDTF">2019-12-18T14:16:59Z</dcterms:modified>
</cp:coreProperties>
</file>