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rbu/Documents/Species/An_albitarsis/draft/First_draft_for_Yvonne/supplementary_data/"/>
    </mc:Choice>
  </mc:AlternateContent>
  <xr:revisionPtr revIDLastSave="0" documentId="13_ncr:1_{CA40B1AA-0267-CB42-97E9-397BA6526AFF}" xr6:coauthVersionLast="45" xr6:coauthVersionMax="45" xr10:uidLastSave="{00000000-0000-0000-0000-000000000000}"/>
  <bookViews>
    <workbookView xWindow="4780" yWindow="3500" windowWidth="40540" windowHeight="21260" xr2:uid="{E231A917-9044-9A48-844A-557270885EB5}"/>
  </bookViews>
  <sheets>
    <sheet name="PCG" sheetId="1" r:id="rId1"/>
    <sheet name="tRNA" sheetId="2" r:id="rId2"/>
    <sheet name="rRN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E25" i="2"/>
  <c r="F25" i="2"/>
  <c r="E5" i="3"/>
  <c r="F5" i="3"/>
  <c r="G5" i="3" l="1"/>
  <c r="D5" i="3"/>
  <c r="H5" i="3" l="1"/>
  <c r="I16" i="1"/>
  <c r="F16" i="1"/>
  <c r="D25" i="2"/>
  <c r="G25" i="2"/>
  <c r="H25" i="2" s="1"/>
  <c r="J16" i="1" l="1"/>
  <c r="H4" i="3"/>
  <c r="H3" i="3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3" i="2"/>
  <c r="J4" i="1"/>
  <c r="J5" i="1"/>
  <c r="J6" i="1"/>
  <c r="J7" i="1"/>
  <c r="J8" i="1"/>
  <c r="J9" i="1"/>
  <c r="J10" i="1"/>
  <c r="J11" i="1"/>
  <c r="J12" i="1"/>
  <c r="J13" i="1"/>
  <c r="J14" i="1"/>
  <c r="J15" i="1"/>
  <c r="J3" i="1"/>
</calcChain>
</file>

<file path=xl/sharedStrings.xml><?xml version="1.0" encoding="utf-8"?>
<sst xmlns="http://schemas.openxmlformats.org/spreadsheetml/2006/main" count="127" uniqueCount="60">
  <si>
    <t>atp6</t>
  </si>
  <si>
    <t>atg</t>
  </si>
  <si>
    <t>taa</t>
  </si>
  <si>
    <t>atp8</t>
  </si>
  <si>
    <t>att/atc</t>
  </si>
  <si>
    <t>cox1</t>
  </si>
  <si>
    <t>tcg</t>
  </si>
  <si>
    <t>t</t>
  </si>
  <si>
    <t>cox2</t>
  </si>
  <si>
    <t>cox3</t>
  </si>
  <si>
    <t>cytb</t>
  </si>
  <si>
    <t>nd1</t>
  </si>
  <si>
    <t>ata</t>
  </si>
  <si>
    <t>nd2</t>
  </si>
  <si>
    <t>att</t>
  </si>
  <si>
    <t>nd3</t>
  </si>
  <si>
    <t>nd4</t>
  </si>
  <si>
    <t>nd4l</t>
  </si>
  <si>
    <t>nd5</t>
  </si>
  <si>
    <t>Gene</t>
  </si>
  <si>
    <t>Start</t>
  </si>
  <si>
    <t>Stop</t>
  </si>
  <si>
    <t>atg/gtg</t>
  </si>
  <si>
    <t>nd6</t>
  </si>
  <si>
    <t>Length (bp)</t>
  </si>
  <si>
    <t>Ala</t>
  </si>
  <si>
    <t>Parsimony informative</t>
  </si>
  <si>
    <t>Singleton</t>
  </si>
  <si>
    <t>variable</t>
  </si>
  <si>
    <t>Arg</t>
  </si>
  <si>
    <t>Asn</t>
  </si>
  <si>
    <t>Asp</t>
  </si>
  <si>
    <t>Cys</t>
  </si>
  <si>
    <t>Gln</t>
  </si>
  <si>
    <t>Glu</t>
  </si>
  <si>
    <t>Gly</t>
  </si>
  <si>
    <t>His</t>
  </si>
  <si>
    <t>Ile</t>
  </si>
  <si>
    <t>Leu1</t>
  </si>
  <si>
    <t>Leu2</t>
  </si>
  <si>
    <t>Lys</t>
  </si>
  <si>
    <t>Met</t>
  </si>
  <si>
    <t>Phe</t>
  </si>
  <si>
    <t>Pro</t>
  </si>
  <si>
    <t>Ser1</t>
  </si>
  <si>
    <t>Ser2</t>
  </si>
  <si>
    <t>Thr</t>
  </si>
  <si>
    <t>Trp</t>
  </si>
  <si>
    <t>Tyr</t>
  </si>
  <si>
    <t>Val</t>
  </si>
  <si>
    <t>I-rRNA*</t>
  </si>
  <si>
    <t>S-rRNA</t>
  </si>
  <si>
    <t>Direction</t>
  </si>
  <si>
    <t>reverse</t>
  </si>
  <si>
    <t>forward</t>
  </si>
  <si>
    <t xml:space="preserve">* Alignment length includes 81bp region unique to NC037788 </t>
  </si>
  <si>
    <t>% Pars. Inf.</t>
  </si>
  <si>
    <t>Total</t>
  </si>
  <si>
    <t>Length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</si>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</sst>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5" xfId="0" applyNumberFormat="1" applyBorder="1"/>
    <xf numFmtId="2" fontId="0" fillId="0" borderId="5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64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4" fontId="0" fillId="0" borderId="20" xfId="0" applyNumberForma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A4D7-B53D-8040-A905-7D8166A180A5}">
  <dimension ref="B1:J16"/>
  <sheetViews>
    <sheetView tabSelected="1" workbookViewId="0">
      <selection activeCell="H20" sqref="H20"/>
    </sheetView>
  </sheetViews>
  <sheetFormatPr baseColWidth="10" defaultRowHeight="16"/>
  <cols>
    <col min="9" max="9" width="19.83203125" bestFit="1" customWidth="1"/>
  </cols>
  <sheetData>
    <row r="1" spans="2:10" ht="17" thickBot="1"/>
    <row r="2" spans="2:10" ht="17" thickBot="1">
      <c r="B2" s="2" t="s">
        <v>19</v>
      </c>
      <c r="C2" s="7" t="s">
        <v>52</v>
      </c>
      <c r="D2" s="8" t="s">
        <v>20</v>
      </c>
      <c r="E2" s="8" t="s">
        <v>21</v>
      </c>
      <c r="F2" s="8" t="s">
        <v>24</v>
      </c>
      <c r="G2" s="8" t="s">
        <v>28</v>
      </c>
      <c r="H2" s="8" t="s">
        <v>27</v>
      </c>
      <c r="I2" s="8" t="s">
        <v>26</v>
      </c>
      <c r="J2" s="23" t="s">
        <v>56</v>
      </c>
    </row>
    <row r="3" spans="2:10">
      <c r="B3" s="11" t="s">
        <v>0</v>
      </c>
      <c r="C3" s="12" t="s">
        <v>54</v>
      </c>
      <c r="D3" s="13" t="s">
        <v>1</v>
      </c>
      <c r="E3" s="13" t="s">
        <v>2</v>
      </c>
      <c r="F3" s="13">
        <v>681</v>
      </c>
      <c r="G3" s="13">
        <v>95</v>
      </c>
      <c r="H3" s="13">
        <v>18</v>
      </c>
      <c r="I3" s="13">
        <v>77</v>
      </c>
      <c r="J3" s="14">
        <f t="shared" ref="J3:J15" si="0">(I3/F3)*100</f>
        <v>11.306901615271659</v>
      </c>
    </row>
    <row r="4" spans="2:10">
      <c r="B4" s="15" t="s">
        <v>3</v>
      </c>
      <c r="C4" s="16" t="s">
        <v>54</v>
      </c>
      <c r="D4" s="17" t="s">
        <v>4</v>
      </c>
      <c r="E4" s="17" t="s">
        <v>2</v>
      </c>
      <c r="F4" s="17">
        <v>162</v>
      </c>
      <c r="G4" s="17">
        <v>18</v>
      </c>
      <c r="H4" s="17">
        <v>8</v>
      </c>
      <c r="I4" s="17">
        <v>10</v>
      </c>
      <c r="J4" s="18">
        <f t="shared" si="0"/>
        <v>6.1728395061728394</v>
      </c>
    </row>
    <row r="5" spans="2:10">
      <c r="B5" s="15" t="s">
        <v>5</v>
      </c>
      <c r="C5" s="16" t="s">
        <v>54</v>
      </c>
      <c r="D5" s="17" t="s">
        <v>6</v>
      </c>
      <c r="E5" s="17" t="s">
        <v>7</v>
      </c>
      <c r="F5" s="17">
        <v>1537</v>
      </c>
      <c r="G5" s="17">
        <v>236</v>
      </c>
      <c r="H5" s="17">
        <v>70</v>
      </c>
      <c r="I5" s="17">
        <v>166</v>
      </c>
      <c r="J5" s="18">
        <f t="shared" si="0"/>
        <v>10.800260247234874</v>
      </c>
    </row>
    <row r="6" spans="2:10">
      <c r="B6" s="15" t="s">
        <v>8</v>
      </c>
      <c r="C6" s="16" t="s">
        <v>54</v>
      </c>
      <c r="D6" s="17" t="s">
        <v>1</v>
      </c>
      <c r="E6" s="17" t="s">
        <v>7</v>
      </c>
      <c r="F6" s="17">
        <v>685</v>
      </c>
      <c r="G6" s="17">
        <v>92</v>
      </c>
      <c r="H6" s="17">
        <v>27</v>
      </c>
      <c r="I6" s="17">
        <v>65</v>
      </c>
      <c r="J6" s="18">
        <f t="shared" si="0"/>
        <v>9.4890510948905096</v>
      </c>
    </row>
    <row r="7" spans="2:10">
      <c r="B7" s="15" t="s">
        <v>9</v>
      </c>
      <c r="C7" s="16" t="s">
        <v>54</v>
      </c>
      <c r="D7" s="17" t="s">
        <v>1</v>
      </c>
      <c r="E7" s="17" t="s">
        <v>7</v>
      </c>
      <c r="F7" s="17">
        <v>787</v>
      </c>
      <c r="G7" s="17">
        <v>112</v>
      </c>
      <c r="H7" s="17">
        <v>28</v>
      </c>
      <c r="I7" s="17">
        <v>84</v>
      </c>
      <c r="J7" s="18">
        <f t="shared" si="0"/>
        <v>10.673443456162643</v>
      </c>
    </row>
    <row r="8" spans="2:10">
      <c r="B8" s="15" t="s">
        <v>10</v>
      </c>
      <c r="C8" s="16" t="s">
        <v>54</v>
      </c>
      <c r="D8" s="17" t="s">
        <v>1</v>
      </c>
      <c r="E8" s="17" t="s">
        <v>2</v>
      </c>
      <c r="F8" s="17">
        <v>1137</v>
      </c>
      <c r="G8" s="17">
        <v>180</v>
      </c>
      <c r="H8" s="17">
        <v>58</v>
      </c>
      <c r="I8" s="17">
        <v>122</v>
      </c>
      <c r="J8" s="18">
        <f t="shared" si="0"/>
        <v>10.729991204925241</v>
      </c>
    </row>
    <row r="9" spans="2:10">
      <c r="B9" s="15" t="s">
        <v>11</v>
      </c>
      <c r="C9" s="16" t="s">
        <v>53</v>
      </c>
      <c r="D9" s="17" t="s">
        <v>12</v>
      </c>
      <c r="E9" s="17" t="s">
        <v>2</v>
      </c>
      <c r="F9" s="17">
        <v>945</v>
      </c>
      <c r="G9" s="17">
        <v>133</v>
      </c>
      <c r="H9" s="17">
        <v>39</v>
      </c>
      <c r="I9" s="17">
        <v>94</v>
      </c>
      <c r="J9" s="18">
        <f t="shared" si="0"/>
        <v>9.9470899470899479</v>
      </c>
    </row>
    <row r="10" spans="2:10">
      <c r="B10" s="15" t="s">
        <v>13</v>
      </c>
      <c r="C10" s="16" t="s">
        <v>54</v>
      </c>
      <c r="D10" s="17" t="s">
        <v>14</v>
      </c>
      <c r="E10" s="17" t="s">
        <v>2</v>
      </c>
      <c r="F10" s="17">
        <v>1026</v>
      </c>
      <c r="G10" s="17">
        <v>146</v>
      </c>
      <c r="H10" s="17">
        <v>40</v>
      </c>
      <c r="I10" s="17">
        <v>106</v>
      </c>
      <c r="J10" s="18">
        <f t="shared" si="0"/>
        <v>10.331384015594541</v>
      </c>
    </row>
    <row r="11" spans="2:10">
      <c r="B11" s="15" t="s">
        <v>15</v>
      </c>
      <c r="C11" s="16" t="s">
        <v>54</v>
      </c>
      <c r="D11" s="17" t="s">
        <v>12</v>
      </c>
      <c r="E11" s="17" t="s">
        <v>2</v>
      </c>
      <c r="F11" s="17">
        <v>354</v>
      </c>
      <c r="G11" s="17">
        <v>42</v>
      </c>
      <c r="H11" s="17">
        <v>11</v>
      </c>
      <c r="I11" s="17">
        <v>31</v>
      </c>
      <c r="J11" s="18">
        <f t="shared" si="0"/>
        <v>8.7570621468926557</v>
      </c>
    </row>
    <row r="12" spans="2:10">
      <c r="B12" s="15" t="s">
        <v>16</v>
      </c>
      <c r="C12" s="16" t="s">
        <v>53</v>
      </c>
      <c r="D12" s="17" t="s">
        <v>1</v>
      </c>
      <c r="E12" s="17" t="s">
        <v>7</v>
      </c>
      <c r="F12" s="17">
        <v>1342</v>
      </c>
      <c r="G12" s="17">
        <v>222</v>
      </c>
      <c r="H12" s="17">
        <v>64</v>
      </c>
      <c r="I12" s="17">
        <v>158</v>
      </c>
      <c r="J12" s="18">
        <f t="shared" si="0"/>
        <v>11.773472429210134</v>
      </c>
    </row>
    <row r="13" spans="2:10">
      <c r="B13" s="15" t="s">
        <v>17</v>
      </c>
      <c r="C13" s="16" t="s">
        <v>53</v>
      </c>
      <c r="D13" s="17" t="s">
        <v>1</v>
      </c>
      <c r="E13" s="17" t="s">
        <v>2</v>
      </c>
      <c r="F13" s="17">
        <v>300</v>
      </c>
      <c r="G13" s="17">
        <v>30</v>
      </c>
      <c r="H13" s="17">
        <v>12</v>
      </c>
      <c r="I13" s="17">
        <v>18</v>
      </c>
      <c r="J13" s="18">
        <f t="shared" si="0"/>
        <v>6</v>
      </c>
    </row>
    <row r="14" spans="2:10">
      <c r="B14" s="15" t="s">
        <v>18</v>
      </c>
      <c r="C14" s="16" t="s">
        <v>53</v>
      </c>
      <c r="D14" s="17" t="s">
        <v>22</v>
      </c>
      <c r="E14" s="17" t="s">
        <v>7</v>
      </c>
      <c r="F14" s="17">
        <v>1741</v>
      </c>
      <c r="G14" s="17">
        <v>261</v>
      </c>
      <c r="H14" s="17">
        <v>66</v>
      </c>
      <c r="I14" s="17">
        <v>195</v>
      </c>
      <c r="J14" s="18">
        <f t="shared" si="0"/>
        <v>11.200459506031017</v>
      </c>
    </row>
    <row r="15" spans="2:10" ht="17" thickBot="1">
      <c r="B15" s="19" t="s">
        <v>23</v>
      </c>
      <c r="C15" s="20" t="s">
        <v>54</v>
      </c>
      <c r="D15" s="21" t="s">
        <v>4</v>
      </c>
      <c r="E15" s="21" t="s">
        <v>2</v>
      </c>
      <c r="F15" s="21">
        <v>525</v>
      </c>
      <c r="G15" s="21">
        <v>52</v>
      </c>
      <c r="H15" s="21">
        <v>16</v>
      </c>
      <c r="I15" s="21">
        <v>36</v>
      </c>
      <c r="J15" s="22">
        <f t="shared" si="0"/>
        <v>6.8571428571428577</v>
      </c>
    </row>
    <row r="16" spans="2:10" ht="17" thickBot="1">
      <c r="B16" s="3" t="s">
        <v>57</v>
      </c>
      <c r="C16" s="4"/>
      <c r="D16" s="5"/>
      <c r="E16" s="5"/>
      <c r="F16" s="5">
        <f>SUM(F3:F15)</f>
        <v>11222</v>
      </c>
      <c r="G16" s="5">
        <f t="shared" ref="G16:H16" si="1">SUM(G3:G15)</f>
        <v>1619</v>
      </c>
      <c r="H16" s="5">
        <f t="shared" si="1"/>
        <v>457</v>
      </c>
      <c r="I16" s="5">
        <f>SUM(I3:I15)</f>
        <v>1162</v>
      </c>
      <c r="J16" s="10">
        <f>(I16/F16)*100</f>
        <v>10.354660488326502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EA8A-A124-0B49-91EE-75A490E8A719}">
  <dimension ref="B1:J26"/>
  <sheetViews>
    <sheetView zoomScale="101" workbookViewId="0">
      <selection activeCell="D28" sqref="D28"/>
    </sheetView>
  </sheetViews>
  <sheetFormatPr baseColWidth="10" defaultRowHeight="16"/>
  <cols>
    <col min="4" max="4" width="15.1640625" customWidth="1"/>
    <col min="5" max="5" width="26.33203125" customWidth="1"/>
    <col min="7" max="7" width="19.83203125" bestFit="1" customWidth="1"/>
  </cols>
  <sheetData>
    <row r="1" spans="2:10" ht="17" thickBot="1"/>
    <row r="2" spans="2:10" ht="17" thickBot="1">
      <c r="B2" s="2" t="s">
        <v>19</v>
      </c>
      <c r="C2" s="4" t="s">
        <v>52</v>
      </c>
      <c r="D2" s="5" t="s">
        <v>58</v>
      </c>
      <c r="E2" s="5" t="s">
        <v>59</v>
      </c>
      <c r="F2" s="5" t="s">
        <v>27</v>
      </c>
      <c r="G2" s="5" t="s">
        <v>26</v>
      </c>
      <c r="H2" s="6" t="s">
        <v>56</v>
      </c>
    </row>
    <row r="3" spans="2:10">
      <c r="B3" s="11" t="s">
        <v>25</v>
      </c>
      <c r="C3" s="12" t="s">
        <v>54</v>
      </c>
      <c r="D3" s="13">
        <v>67</v>
      </c>
      <c r="E3" s="13">
        <v>0</v>
      </c>
      <c r="F3" s="13">
        <v>0</v>
      </c>
      <c r="G3" s="13">
        <v>0</v>
      </c>
      <c r="H3" s="14">
        <f>(G3/D3)*100</f>
        <v>0</v>
      </c>
      <c r="J3" s="1"/>
    </row>
    <row r="4" spans="2:10">
      <c r="B4" s="15" t="s">
        <v>29</v>
      </c>
      <c r="C4" s="16" t="s">
        <v>54</v>
      </c>
      <c r="D4" s="17">
        <v>64</v>
      </c>
      <c r="E4" s="17">
        <v>2</v>
      </c>
      <c r="F4" s="17">
        <v>2</v>
      </c>
      <c r="G4" s="17">
        <v>0</v>
      </c>
      <c r="H4" s="18">
        <f t="shared" ref="H4:H24" si="0">(G4/D4)*100</f>
        <v>0</v>
      </c>
      <c r="J4" s="1"/>
    </row>
    <row r="5" spans="2:10">
      <c r="B5" s="15" t="s">
        <v>30</v>
      </c>
      <c r="C5" s="16" t="s">
        <v>54</v>
      </c>
      <c r="D5" s="17">
        <v>68</v>
      </c>
      <c r="E5" s="17">
        <v>2</v>
      </c>
      <c r="F5" s="17">
        <v>1</v>
      </c>
      <c r="G5" s="17">
        <v>1</v>
      </c>
      <c r="H5" s="18">
        <f t="shared" si="0"/>
        <v>1.4705882352941175</v>
      </c>
      <c r="J5" s="1"/>
    </row>
    <row r="6" spans="2:10">
      <c r="B6" s="15" t="s">
        <v>31</v>
      </c>
      <c r="C6" s="16" t="s">
        <v>54</v>
      </c>
      <c r="D6" s="17">
        <v>68</v>
      </c>
      <c r="E6" s="17">
        <v>2</v>
      </c>
      <c r="F6" s="17">
        <v>1</v>
      </c>
      <c r="G6" s="17">
        <v>1</v>
      </c>
      <c r="H6" s="18">
        <f t="shared" si="0"/>
        <v>1.4705882352941175</v>
      </c>
      <c r="J6" s="1"/>
    </row>
    <row r="7" spans="2:10">
      <c r="B7" s="15" t="s">
        <v>32</v>
      </c>
      <c r="C7" s="16" t="s">
        <v>53</v>
      </c>
      <c r="D7" s="17">
        <v>64</v>
      </c>
      <c r="E7" s="17">
        <v>1</v>
      </c>
      <c r="F7" s="17">
        <v>1</v>
      </c>
      <c r="G7" s="17">
        <v>0</v>
      </c>
      <c r="H7" s="18">
        <f t="shared" si="0"/>
        <v>0</v>
      </c>
      <c r="J7" s="1"/>
    </row>
    <row r="8" spans="2:10">
      <c r="B8" s="15" t="s">
        <v>33</v>
      </c>
      <c r="C8" s="16" t="s">
        <v>53</v>
      </c>
      <c r="D8" s="17">
        <v>69</v>
      </c>
      <c r="E8" s="17">
        <v>2</v>
      </c>
      <c r="F8" s="17">
        <v>1</v>
      </c>
      <c r="G8" s="17">
        <v>1</v>
      </c>
      <c r="H8" s="18">
        <f t="shared" si="0"/>
        <v>1.4492753623188406</v>
      </c>
      <c r="J8" s="1"/>
    </row>
    <row r="9" spans="2:10">
      <c r="B9" s="15" t="s">
        <v>34</v>
      </c>
      <c r="C9" s="16" t="s">
        <v>54</v>
      </c>
      <c r="D9" s="17">
        <v>68</v>
      </c>
      <c r="E9" s="17">
        <v>2</v>
      </c>
      <c r="F9" s="17">
        <v>2</v>
      </c>
      <c r="G9" s="17">
        <v>0</v>
      </c>
      <c r="H9" s="18">
        <f t="shared" si="0"/>
        <v>0</v>
      </c>
      <c r="J9" s="1"/>
    </row>
    <row r="10" spans="2:10">
      <c r="B10" s="15" t="s">
        <v>35</v>
      </c>
      <c r="C10" s="16" t="s">
        <v>54</v>
      </c>
      <c r="D10" s="17">
        <v>67</v>
      </c>
      <c r="E10" s="17">
        <v>1</v>
      </c>
      <c r="F10" s="17">
        <v>0</v>
      </c>
      <c r="G10" s="17">
        <v>1</v>
      </c>
      <c r="H10" s="18">
        <f t="shared" si="0"/>
        <v>1.4925373134328357</v>
      </c>
      <c r="J10" s="1"/>
    </row>
    <row r="11" spans="2:10">
      <c r="B11" s="15" t="s">
        <v>36</v>
      </c>
      <c r="C11" s="16" t="s">
        <v>53</v>
      </c>
      <c r="D11" s="17">
        <v>66</v>
      </c>
      <c r="E11" s="17">
        <v>3</v>
      </c>
      <c r="F11" s="17">
        <v>0</v>
      </c>
      <c r="G11" s="17">
        <v>3</v>
      </c>
      <c r="H11" s="18">
        <f t="shared" si="0"/>
        <v>4.5454545454545459</v>
      </c>
      <c r="J11" s="1"/>
    </row>
    <row r="12" spans="2:10">
      <c r="B12" s="15" t="s">
        <v>37</v>
      </c>
      <c r="C12" s="16" t="s">
        <v>54</v>
      </c>
      <c r="D12" s="17">
        <v>68</v>
      </c>
      <c r="E12" s="17">
        <v>4</v>
      </c>
      <c r="F12" s="17">
        <v>2</v>
      </c>
      <c r="G12" s="17">
        <v>2</v>
      </c>
      <c r="H12" s="18">
        <f t="shared" si="0"/>
        <v>2.9411764705882351</v>
      </c>
      <c r="J12" s="1"/>
    </row>
    <row r="13" spans="2:10">
      <c r="B13" s="15" t="s">
        <v>38</v>
      </c>
      <c r="C13" s="16" t="s">
        <v>54</v>
      </c>
      <c r="D13" s="17">
        <v>66</v>
      </c>
      <c r="E13" s="17">
        <v>2</v>
      </c>
      <c r="F13" s="17">
        <v>0</v>
      </c>
      <c r="G13" s="17">
        <v>2</v>
      </c>
      <c r="H13" s="18">
        <f t="shared" si="0"/>
        <v>3.0303030303030303</v>
      </c>
      <c r="J13" s="1"/>
    </row>
    <row r="14" spans="2:10">
      <c r="B14" s="15" t="s">
        <v>39</v>
      </c>
      <c r="C14" s="16" t="s">
        <v>53</v>
      </c>
      <c r="D14" s="17">
        <v>66</v>
      </c>
      <c r="E14" s="17">
        <v>0</v>
      </c>
      <c r="F14" s="17">
        <v>0</v>
      </c>
      <c r="G14" s="17">
        <v>0</v>
      </c>
      <c r="H14" s="18">
        <f t="shared" si="0"/>
        <v>0</v>
      </c>
      <c r="J14" s="1"/>
    </row>
    <row r="15" spans="2:10">
      <c r="B15" s="15" t="s">
        <v>40</v>
      </c>
      <c r="C15" s="16" t="s">
        <v>54</v>
      </c>
      <c r="D15" s="17">
        <v>71</v>
      </c>
      <c r="E15" s="17">
        <v>0</v>
      </c>
      <c r="F15" s="17">
        <v>0</v>
      </c>
      <c r="G15" s="17">
        <v>0</v>
      </c>
      <c r="H15" s="18">
        <f t="shared" si="0"/>
        <v>0</v>
      </c>
      <c r="J15" s="1"/>
    </row>
    <row r="16" spans="2:10">
      <c r="B16" s="15" t="s">
        <v>41</v>
      </c>
      <c r="C16" s="16" t="s">
        <v>54</v>
      </c>
      <c r="D16" s="17">
        <v>69</v>
      </c>
      <c r="E16" s="17">
        <v>3</v>
      </c>
      <c r="F16" s="17">
        <v>0</v>
      </c>
      <c r="G16" s="17">
        <v>3</v>
      </c>
      <c r="H16" s="18">
        <f t="shared" si="0"/>
        <v>4.3478260869565215</v>
      </c>
      <c r="J16" s="1"/>
    </row>
    <row r="17" spans="2:10">
      <c r="B17" s="15" t="s">
        <v>42</v>
      </c>
      <c r="C17" s="16" t="s">
        <v>53</v>
      </c>
      <c r="D17" s="17">
        <v>67</v>
      </c>
      <c r="E17" s="17">
        <v>5</v>
      </c>
      <c r="F17" s="17">
        <v>3</v>
      </c>
      <c r="G17" s="17">
        <v>2</v>
      </c>
      <c r="H17" s="18">
        <f t="shared" si="0"/>
        <v>2.9850746268656714</v>
      </c>
      <c r="J17" s="1"/>
    </row>
    <row r="18" spans="2:10">
      <c r="B18" s="15" t="s">
        <v>43</v>
      </c>
      <c r="C18" s="16" t="s">
        <v>53</v>
      </c>
      <c r="D18" s="17">
        <v>66</v>
      </c>
      <c r="E18" s="17">
        <v>2</v>
      </c>
      <c r="F18" s="17">
        <v>0</v>
      </c>
      <c r="G18" s="17">
        <v>2</v>
      </c>
      <c r="H18" s="18">
        <f t="shared" si="0"/>
        <v>3.0303030303030303</v>
      </c>
      <c r="J18" s="1"/>
    </row>
    <row r="19" spans="2:10">
      <c r="B19" s="15" t="s">
        <v>44</v>
      </c>
      <c r="C19" s="16" t="s">
        <v>53</v>
      </c>
      <c r="D19" s="17">
        <v>67</v>
      </c>
      <c r="E19" s="17">
        <v>1</v>
      </c>
      <c r="F19" s="17">
        <v>0</v>
      </c>
      <c r="G19" s="17">
        <v>1</v>
      </c>
      <c r="H19" s="18">
        <f t="shared" si="0"/>
        <v>1.4925373134328357</v>
      </c>
      <c r="J19" s="1"/>
    </row>
    <row r="20" spans="2:10">
      <c r="B20" s="15" t="s">
        <v>45</v>
      </c>
      <c r="C20" s="16" t="s">
        <v>54</v>
      </c>
      <c r="D20" s="17">
        <v>67</v>
      </c>
      <c r="E20" s="17">
        <v>5</v>
      </c>
      <c r="F20" s="17">
        <v>2</v>
      </c>
      <c r="G20" s="17">
        <v>3</v>
      </c>
      <c r="H20" s="18">
        <f t="shared" si="0"/>
        <v>4.4776119402985071</v>
      </c>
      <c r="J20" s="1"/>
    </row>
    <row r="21" spans="2:10">
      <c r="B21" s="15" t="s">
        <v>46</v>
      </c>
      <c r="C21" s="16" t="s">
        <v>54</v>
      </c>
      <c r="D21" s="17">
        <v>67</v>
      </c>
      <c r="E21" s="17">
        <v>4</v>
      </c>
      <c r="F21" s="17">
        <v>3</v>
      </c>
      <c r="G21" s="17">
        <v>1</v>
      </c>
      <c r="H21" s="18">
        <f t="shared" si="0"/>
        <v>1.4925373134328357</v>
      </c>
      <c r="J21" s="1"/>
    </row>
    <row r="22" spans="2:10">
      <c r="B22" s="15" t="s">
        <v>47</v>
      </c>
      <c r="C22" s="16" t="s">
        <v>54</v>
      </c>
      <c r="D22" s="17">
        <v>69</v>
      </c>
      <c r="E22" s="17">
        <v>2</v>
      </c>
      <c r="F22" s="17">
        <v>1</v>
      </c>
      <c r="G22" s="17">
        <v>1</v>
      </c>
      <c r="H22" s="18">
        <f t="shared" si="0"/>
        <v>1.4492753623188406</v>
      </c>
      <c r="J22" s="1"/>
    </row>
    <row r="23" spans="2:10">
      <c r="B23" s="15" t="s">
        <v>48</v>
      </c>
      <c r="C23" s="16" t="s">
        <v>53</v>
      </c>
      <c r="D23" s="17">
        <v>65</v>
      </c>
      <c r="E23" s="17">
        <v>0</v>
      </c>
      <c r="F23" s="17">
        <v>0</v>
      </c>
      <c r="G23" s="17">
        <v>0</v>
      </c>
      <c r="H23" s="18">
        <f t="shared" si="0"/>
        <v>0</v>
      </c>
      <c r="J23" s="1"/>
    </row>
    <row r="24" spans="2:10" ht="17" thickBot="1">
      <c r="B24" s="19" t="s">
        <v>49</v>
      </c>
      <c r="C24" s="20" t="s">
        <v>53</v>
      </c>
      <c r="D24" s="21">
        <v>72</v>
      </c>
      <c r="E24" s="21">
        <v>1</v>
      </c>
      <c r="F24" s="21">
        <v>1</v>
      </c>
      <c r="G24" s="21">
        <v>0</v>
      </c>
      <c r="H24" s="22">
        <f t="shared" si="0"/>
        <v>0</v>
      </c>
      <c r="J24" s="1"/>
    </row>
    <row r="25" spans="2:10" ht="17" thickBot="1">
      <c r="B25" s="3" t="s">
        <v>57</v>
      </c>
      <c r="C25" s="4"/>
      <c r="D25" s="5">
        <f>SUM(D3:D24)</f>
        <v>1481</v>
      </c>
      <c r="E25" s="5">
        <f t="shared" ref="E25:F25" si="1">SUM(E3:E24)</f>
        <v>44</v>
      </c>
      <c r="F25" s="5">
        <f t="shared" si="1"/>
        <v>20</v>
      </c>
      <c r="G25" s="5">
        <f>SUM(G3:G24)</f>
        <v>24</v>
      </c>
      <c r="H25" s="10">
        <f>(G25/D25)*100</f>
        <v>1.6205266711681297</v>
      </c>
      <c r="J25" s="1"/>
    </row>
    <row r="26" spans="2:10">
      <c r="J26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6D9A-4D3B-3342-9E8F-1F8E89C86E4F}">
  <dimension ref="B1:H6"/>
  <sheetViews>
    <sheetView workbookViewId="0">
      <selection activeCell="F20" sqref="F20"/>
    </sheetView>
  </sheetViews>
  <sheetFormatPr baseColWidth="10" defaultRowHeight="16"/>
  <cols>
    <col min="7" max="7" width="19.83203125" bestFit="1" customWidth="1"/>
  </cols>
  <sheetData>
    <row r="1" spans="2:8" ht="17" thickBot="1"/>
    <row r="2" spans="2:8" ht="17" thickBot="1">
      <c r="B2" s="2" t="s">
        <v>19</v>
      </c>
      <c r="C2" s="4" t="s">
        <v>52</v>
      </c>
      <c r="D2" s="5" t="s">
        <v>58</v>
      </c>
      <c r="E2" s="5" t="s">
        <v>59</v>
      </c>
      <c r="F2" s="5" t="s">
        <v>27</v>
      </c>
      <c r="G2" s="5" t="s">
        <v>26</v>
      </c>
      <c r="H2" s="6" t="s">
        <v>56</v>
      </c>
    </row>
    <row r="3" spans="2:8">
      <c r="B3" s="11" t="s">
        <v>50</v>
      </c>
      <c r="C3" s="12" t="s">
        <v>53</v>
      </c>
      <c r="D3" s="13">
        <v>1426</v>
      </c>
      <c r="E3" s="13">
        <v>94</v>
      </c>
      <c r="F3" s="13">
        <v>50</v>
      </c>
      <c r="G3" s="13">
        <v>44</v>
      </c>
      <c r="H3" s="14">
        <f>(G3/D3)*100</f>
        <v>3.0855539971949506</v>
      </c>
    </row>
    <row r="4" spans="2:8" ht="17" thickBot="1">
      <c r="B4" s="19" t="s">
        <v>51</v>
      </c>
      <c r="C4" s="20" t="s">
        <v>53</v>
      </c>
      <c r="D4" s="21">
        <v>794</v>
      </c>
      <c r="E4" s="21">
        <v>48</v>
      </c>
      <c r="F4" s="21">
        <v>31</v>
      </c>
      <c r="G4" s="21">
        <v>17</v>
      </c>
      <c r="H4" s="22">
        <f>(G4/D4)*100</f>
        <v>2.1410579345088161</v>
      </c>
    </row>
    <row r="5" spans="2:8" ht="17" thickBot="1">
      <c r="B5" s="3" t="s">
        <v>57</v>
      </c>
      <c r="C5" s="4"/>
      <c r="D5" s="5">
        <f>SUM(D3:D4)</f>
        <v>2220</v>
      </c>
      <c r="E5" s="5">
        <f t="shared" ref="E5:F5" si="0">SUM(E3:E4)</f>
        <v>142</v>
      </c>
      <c r="F5" s="5">
        <f t="shared" si="0"/>
        <v>81</v>
      </c>
      <c r="G5" s="5">
        <f>SUM(G3:G4)</f>
        <v>61</v>
      </c>
      <c r="H5" s="9">
        <f>(G5/D5)*100</f>
        <v>2.7477477477477477</v>
      </c>
    </row>
    <row r="6" spans="2:8"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PCG</vt:lpstr>
      <vt:lpstr>tRNA</vt:lpstr>
      <vt:lpstr>rRNA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2020-11-23T14:53:22Z</dcterms:created>
  <dcterms:modified xsi:type="dcterms:W3CDTF">2021-03-10T19:49:37Z</dcterms:modified>
</cp:coreProperties>
</file>