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SCHARES\PUBLIKATIONEN\BESNOITIA\COMP_ELISA\BioX\Submission1\Revision1\"/>
    </mc:Choice>
  </mc:AlternateContent>
  <xr:revisionPtr revIDLastSave="0" documentId="13_ncr:1_{B662A16B-A3F3-4101-A4E7-14E7ED0444A6}" xr6:coauthVersionLast="36" xr6:coauthVersionMax="36" xr10:uidLastSave="{00000000-0000-0000-0000-000000000000}"/>
  <bookViews>
    <workbookView xWindow="0" yWindow="0" windowWidth="28800" windowHeight="12225" activeTab="1" xr2:uid="{D798CBB5-A659-498C-93DB-9DD6C0FE025E}"/>
  </bookViews>
  <sheets>
    <sheet name="Pivot" sheetId="2" r:id="rId1"/>
    <sheet name="Data" sheetId="1" r:id="rId2"/>
  </sheets>
  <definedNames>
    <definedName name="_xlnm._FilterDatabase" localSheetId="1" hidden="1">Data!$A$2:$Y$307</definedName>
  </definedNam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7" i="1" l="1"/>
  <c r="M307" i="1"/>
  <c r="Y306" i="1"/>
  <c r="M306" i="1"/>
  <c r="Y305" i="1"/>
  <c r="M305" i="1"/>
  <c r="Y304" i="1"/>
  <c r="M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03" i="1"/>
  <c r="Y202" i="1"/>
  <c r="M202" i="1"/>
  <c r="Y201" i="1"/>
  <c r="M201" i="1"/>
  <c r="Y200" i="1"/>
  <c r="M200" i="1"/>
  <c r="Y199" i="1"/>
  <c r="M199" i="1"/>
  <c r="Y198" i="1"/>
  <c r="M198" i="1"/>
  <c r="Y197" i="1"/>
  <c r="Y196" i="1"/>
  <c r="M196" i="1"/>
  <c r="Y195" i="1"/>
  <c r="M195" i="1"/>
  <c r="Y194" i="1"/>
  <c r="M194" i="1"/>
  <c r="Y193" i="1"/>
  <c r="M193" i="1"/>
  <c r="M192" i="1"/>
  <c r="M191" i="1"/>
  <c r="Y190" i="1"/>
  <c r="M190" i="1"/>
  <c r="Y189" i="1"/>
  <c r="M189" i="1"/>
  <c r="Y188" i="1"/>
  <c r="M188" i="1"/>
  <c r="Y187" i="1"/>
  <c r="M187" i="1"/>
  <c r="Y186" i="1"/>
  <c r="M186" i="1"/>
  <c r="Y185" i="1"/>
  <c r="Y184" i="1"/>
  <c r="M184" i="1"/>
  <c r="Y183" i="1"/>
  <c r="M183" i="1"/>
  <c r="Y182" i="1"/>
  <c r="M182" i="1"/>
  <c r="Y181" i="1"/>
  <c r="M181" i="1"/>
  <c r="Y180" i="1"/>
  <c r="M180" i="1"/>
  <c r="Y179" i="1"/>
  <c r="M179" i="1"/>
  <c r="Y178" i="1"/>
  <c r="M178" i="1"/>
  <c r="Y177" i="1"/>
  <c r="M177" i="1"/>
  <c r="Y176" i="1"/>
  <c r="Y175" i="1"/>
  <c r="M175" i="1"/>
  <c r="Y174" i="1"/>
  <c r="M174" i="1"/>
  <c r="Y173" i="1"/>
  <c r="M173" i="1"/>
  <c r="Y172" i="1"/>
  <c r="M172" i="1"/>
  <c r="Y171" i="1"/>
  <c r="M171" i="1"/>
  <c r="Y170" i="1"/>
  <c r="M170" i="1"/>
  <c r="Y169" i="1"/>
  <c r="M169" i="1"/>
  <c r="Y168" i="1"/>
  <c r="M168" i="1"/>
  <c r="Y167" i="1"/>
  <c r="M167" i="1"/>
  <c r="Y166" i="1"/>
  <c r="M166" i="1"/>
  <c r="Y165" i="1"/>
  <c r="M165" i="1"/>
  <c r="Y164" i="1"/>
  <c r="M164" i="1"/>
  <c r="Y163" i="1"/>
  <c r="M163" i="1"/>
  <c r="Y162" i="1"/>
  <c r="M162" i="1"/>
  <c r="Y161" i="1"/>
  <c r="M161" i="1"/>
  <c r="Y160" i="1"/>
  <c r="M160" i="1"/>
  <c r="Y159" i="1"/>
  <c r="M159" i="1"/>
  <c r="Y158" i="1"/>
  <c r="M158" i="1"/>
  <c r="Y157" i="1"/>
  <c r="M157" i="1"/>
  <c r="Y156" i="1"/>
  <c r="M156" i="1"/>
  <c r="Y155" i="1"/>
  <c r="M155" i="1"/>
  <c r="Y154" i="1"/>
  <c r="M154" i="1"/>
  <c r="Y153" i="1"/>
  <c r="M153" i="1"/>
  <c r="Y152" i="1"/>
  <c r="M152" i="1"/>
  <c r="Y151" i="1"/>
  <c r="M151" i="1"/>
  <c r="Y150" i="1"/>
  <c r="M150" i="1"/>
  <c r="Y149" i="1"/>
  <c r="M149" i="1"/>
  <c r="Y148" i="1"/>
  <c r="Y147" i="1"/>
  <c r="M147" i="1"/>
  <c r="Y146" i="1"/>
  <c r="M146" i="1"/>
  <c r="Y145" i="1"/>
  <c r="M145" i="1"/>
  <c r="Y144" i="1"/>
  <c r="Y143" i="1"/>
  <c r="M143" i="1"/>
  <c r="Y142" i="1"/>
  <c r="M142" i="1"/>
  <c r="Y141" i="1"/>
  <c r="M141" i="1"/>
  <c r="Y140" i="1"/>
  <c r="M140" i="1"/>
  <c r="Y139" i="1"/>
  <c r="M139" i="1"/>
  <c r="Y138" i="1"/>
  <c r="Y137" i="1"/>
  <c r="Y136" i="1"/>
  <c r="Y135" i="1"/>
  <c r="Y134" i="1"/>
  <c r="M134" i="1"/>
  <c r="Y133" i="1"/>
  <c r="Y132" i="1"/>
  <c r="M132" i="1"/>
  <c r="Y131" i="1"/>
  <c r="Y130" i="1"/>
  <c r="Y129" i="1"/>
  <c r="M129" i="1"/>
  <c r="Y128" i="1"/>
  <c r="Y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0" i="1"/>
  <c r="U39" i="1"/>
  <c r="U38" i="1"/>
  <c r="U37" i="1"/>
  <c r="U36" i="1"/>
  <c r="U35" i="1"/>
  <c r="U34" i="1"/>
  <c r="U33" i="1"/>
  <c r="U32" i="1"/>
  <c r="U31" i="1"/>
  <c r="Y30" i="1"/>
  <c r="U27" i="1"/>
  <c r="Y25" i="1"/>
  <c r="M25" i="1"/>
  <c r="Y24" i="1"/>
  <c r="Y23" i="1"/>
  <c r="M23" i="1"/>
  <c r="Y22" i="1"/>
  <c r="M22" i="1"/>
  <c r="Y21" i="1"/>
  <c r="M21" i="1"/>
  <c r="Y20" i="1"/>
  <c r="M20" i="1"/>
  <c r="Y19" i="1"/>
  <c r="Y18" i="1"/>
  <c r="M18" i="1"/>
  <c r="Y17" i="1"/>
  <c r="M17" i="1"/>
  <c r="Y16" i="1"/>
  <c r="M16" i="1"/>
  <c r="Y15" i="1"/>
  <c r="M15" i="1"/>
  <c r="Y14" i="1"/>
  <c r="M14" i="1"/>
  <c r="Y13" i="1"/>
  <c r="M13" i="1"/>
  <c r="Y12" i="1"/>
  <c r="M12" i="1"/>
  <c r="Y11" i="1"/>
  <c r="Y10" i="1"/>
  <c r="M10" i="1"/>
  <c r="Y9" i="1"/>
  <c r="M9" i="1"/>
  <c r="Y8" i="1"/>
  <c r="M8" i="1"/>
  <c r="Y7" i="1"/>
  <c r="M7" i="1"/>
  <c r="Y6" i="1"/>
  <c r="M6" i="1"/>
  <c r="Y5" i="1"/>
  <c r="M5" i="1"/>
  <c r="Y4" i="1"/>
  <c r="M4" i="1"/>
  <c r="Y3" i="1"/>
  <c r="M3" i="1"/>
</calcChain>
</file>

<file path=xl/sharedStrings.xml><?xml version="1.0" encoding="utf-8"?>
<sst xmlns="http://schemas.openxmlformats.org/spreadsheetml/2006/main" count="5562" uniqueCount="351">
  <si>
    <t>Herdproblem</t>
  </si>
  <si>
    <t>StatusAnimal</t>
  </si>
  <si>
    <t>Besnoitiosis</t>
  </si>
  <si>
    <t>BbAPureELISA</t>
  </si>
  <si>
    <t>ResBbAPureELISA</t>
  </si>
  <si>
    <t>p38NeosporaELISA</t>
  </si>
  <si>
    <t>NcAbortion</t>
  </si>
  <si>
    <t>Avidity</t>
  </si>
  <si>
    <t>11_1915</t>
  </si>
  <si>
    <t>PositivePositiveHerd</t>
  </si>
  <si>
    <t>6to10</t>
  </si>
  <si>
    <t>NA</t>
  </si>
  <si>
    <t>11_1916</t>
  </si>
  <si>
    <t>11_1921</t>
  </si>
  <si>
    <t>11_1923</t>
  </si>
  <si>
    <t>11_1925</t>
  </si>
  <si>
    <t>11_1927</t>
  </si>
  <si>
    <t>11_1928</t>
  </si>
  <si>
    <t>11_1929</t>
  </si>
  <si>
    <t>11_1941</t>
  </si>
  <si>
    <t>POSITIV</t>
  </si>
  <si>
    <t>11_1951</t>
  </si>
  <si>
    <t>11_1952</t>
  </si>
  <si>
    <t>11_1964</t>
  </si>
  <si>
    <t>NegativePositiveHerd</t>
  </si>
  <si>
    <t>11_1965</t>
  </si>
  <si>
    <t>11_1972</t>
  </si>
  <si>
    <t>11_1982</t>
  </si>
  <si>
    <t>11_1986</t>
  </si>
  <si>
    <t>11_1988</t>
  </si>
  <si>
    <t>11_1989</t>
  </si>
  <si>
    <t>11_2000</t>
  </si>
  <si>
    <t>11_2004</t>
  </si>
  <si>
    <t>11_2006</t>
  </si>
  <si>
    <t>11_2007</t>
  </si>
  <si>
    <t>11_2014</t>
  </si>
  <si>
    <t>04_5394</t>
  </si>
  <si>
    <t>Neosporosis</t>
  </si>
  <si>
    <t>NegativeNegativeHerd</t>
  </si>
  <si>
    <t>negativ</t>
  </si>
  <si>
    <t>neg</t>
  </si>
  <si>
    <t>Neg.</t>
  </si>
  <si>
    <t>04_5096</t>
  </si>
  <si>
    <t>positiv</t>
  </si>
  <si>
    <t>PosLowAv</t>
  </si>
  <si>
    <t>04_5095</t>
  </si>
  <si>
    <t>04_5106</t>
  </si>
  <si>
    <t>04_5107</t>
  </si>
  <si>
    <t>04_5111</t>
  </si>
  <si>
    <t>PosHighAv</t>
  </si>
  <si>
    <t>04_5114</t>
  </si>
  <si>
    <t>04_5118</t>
  </si>
  <si>
    <t>04_5120</t>
  </si>
  <si>
    <t>04_5122</t>
  </si>
  <si>
    <t>04_5130</t>
  </si>
  <si>
    <t>04_5131</t>
  </si>
  <si>
    <t>04_5132</t>
  </si>
  <si>
    <t>04_5134</t>
  </si>
  <si>
    <t>04_5138</t>
  </si>
  <si>
    <t>04_5142</t>
  </si>
  <si>
    <t>04_5143</t>
  </si>
  <si>
    <t>04_5146</t>
  </si>
  <si>
    <t>04_5148</t>
  </si>
  <si>
    <t>04_5149</t>
  </si>
  <si>
    <t>04_5150</t>
  </si>
  <si>
    <t>04_5151</t>
  </si>
  <si>
    <t>04_5155</t>
  </si>
  <si>
    <t>04_5161</t>
  </si>
  <si>
    <t>04_5163</t>
  </si>
  <si>
    <t>04_5164</t>
  </si>
  <si>
    <t>04_5165</t>
  </si>
  <si>
    <t>04_5168</t>
  </si>
  <si>
    <t>04_5171</t>
  </si>
  <si>
    <t>04_5175</t>
  </si>
  <si>
    <t>04_5176</t>
  </si>
  <si>
    <t>04_5177</t>
  </si>
  <si>
    <t>04_5178</t>
  </si>
  <si>
    <t>04_5185</t>
  </si>
  <si>
    <t>04_5187</t>
  </si>
  <si>
    <t>04_5190</t>
  </si>
  <si>
    <t>04_5191</t>
  </si>
  <si>
    <t>04_5197</t>
  </si>
  <si>
    <t>04_5198</t>
  </si>
  <si>
    <t>04_5210</t>
  </si>
  <si>
    <t>04_5212</t>
  </si>
  <si>
    <t>04_5213</t>
  </si>
  <si>
    <t>04_5216</t>
  </si>
  <si>
    <t>04_5217</t>
  </si>
  <si>
    <t>04_5219</t>
  </si>
  <si>
    <t>04_5221</t>
  </si>
  <si>
    <t>04_5222</t>
  </si>
  <si>
    <t>04_5225</t>
  </si>
  <si>
    <t>04_5227</t>
  </si>
  <si>
    <t>04_5229</t>
  </si>
  <si>
    <t>04_5233</t>
  </si>
  <si>
    <t>04_5234</t>
  </si>
  <si>
    <t>04_5235</t>
  </si>
  <si>
    <t>04_5236</t>
  </si>
  <si>
    <t>04_5237</t>
  </si>
  <si>
    <t>04_5238</t>
  </si>
  <si>
    <t>04_5239</t>
  </si>
  <si>
    <t>04_5242</t>
  </si>
  <si>
    <t>04_5244</t>
  </si>
  <si>
    <t>04_5249</t>
  </si>
  <si>
    <t>04_5251</t>
  </si>
  <si>
    <t>04_5256</t>
  </si>
  <si>
    <t>04_5269</t>
  </si>
  <si>
    <t>04_5272</t>
  </si>
  <si>
    <t>04_5274</t>
  </si>
  <si>
    <t>04_5275</t>
  </si>
  <si>
    <t>04_5276</t>
  </si>
  <si>
    <t>04_5284</t>
  </si>
  <si>
    <t>04_5285</t>
  </si>
  <si>
    <t>04_5292</t>
  </si>
  <si>
    <t>04_5294</t>
  </si>
  <si>
    <t>04_5301</t>
  </si>
  <si>
    <t>04_5302</t>
  </si>
  <si>
    <t>04_5304</t>
  </si>
  <si>
    <t>04_5306</t>
  </si>
  <si>
    <t>04_5308</t>
  </si>
  <si>
    <t>04_5311</t>
  </si>
  <si>
    <t>04_5313</t>
  </si>
  <si>
    <t>04_5316</t>
  </si>
  <si>
    <t>04_5317</t>
  </si>
  <si>
    <t>04_5318</t>
  </si>
  <si>
    <t>04_5319</t>
  </si>
  <si>
    <t>04_5320</t>
  </si>
  <si>
    <t>04_5322</t>
  </si>
  <si>
    <t>04_5323</t>
  </si>
  <si>
    <t>04_5326</t>
  </si>
  <si>
    <t>04_5331</t>
  </si>
  <si>
    <t>04_5335</t>
  </si>
  <si>
    <t>04_5337</t>
  </si>
  <si>
    <t>04_5340</t>
  </si>
  <si>
    <t>04_5342</t>
  </si>
  <si>
    <t>04_5343</t>
  </si>
  <si>
    <t>04_5347</t>
  </si>
  <si>
    <t>04_5349</t>
  </si>
  <si>
    <t>04_5351</t>
  </si>
  <si>
    <t>04_5352</t>
  </si>
  <si>
    <t>04_5353</t>
  </si>
  <si>
    <t>04_5363</t>
  </si>
  <si>
    <t>04_5375</t>
  </si>
  <si>
    <t>04_5383</t>
  </si>
  <si>
    <t>04_5387</t>
  </si>
  <si>
    <t>11_429</t>
  </si>
  <si>
    <t>11_430</t>
  </si>
  <si>
    <t>11_433</t>
  </si>
  <si>
    <t>11_434</t>
  </si>
  <si>
    <t>11_435</t>
  </si>
  <si>
    <t>11_436</t>
  </si>
  <si>
    <t>11_438</t>
  </si>
  <si>
    <t>11_439</t>
  </si>
  <si>
    <t>11_441</t>
  </si>
  <si>
    <t>11_442</t>
  </si>
  <si>
    <t>11_444</t>
  </si>
  <si>
    <t>11_445</t>
  </si>
  <si>
    <t>11_446</t>
  </si>
  <si>
    <t>11_449</t>
  </si>
  <si>
    <t>11_450</t>
  </si>
  <si>
    <t>11_451</t>
  </si>
  <si>
    <t>11_452</t>
  </si>
  <si>
    <t>11_453</t>
  </si>
  <si>
    <t>11_454</t>
  </si>
  <si>
    <t>11_455</t>
  </si>
  <si>
    <t>11_456</t>
  </si>
  <si>
    <t>11_457</t>
  </si>
  <si>
    <t>11_458</t>
  </si>
  <si>
    <t>11_459</t>
  </si>
  <si>
    <t>11_460</t>
  </si>
  <si>
    <t>11_461</t>
  </si>
  <si>
    <t>11_462</t>
  </si>
  <si>
    <t>11_463</t>
  </si>
  <si>
    <t>11_464</t>
  </si>
  <si>
    <t>11_465</t>
  </si>
  <si>
    <t>11_466</t>
  </si>
  <si>
    <t>11_467</t>
  </si>
  <si>
    <t>11_468</t>
  </si>
  <si>
    <t>11_469</t>
  </si>
  <si>
    <t>11_470</t>
  </si>
  <si>
    <t>11_471</t>
  </si>
  <si>
    <t>11_472</t>
  </si>
  <si>
    <t>11_473</t>
  </si>
  <si>
    <t>11_474</t>
  </si>
  <si>
    <t>11_475</t>
  </si>
  <si>
    <t>11_476</t>
  </si>
  <si>
    <t>11_477</t>
  </si>
  <si>
    <t>11_479</t>
  </si>
  <si>
    <t>11_480</t>
  </si>
  <si>
    <t>11_481</t>
  </si>
  <si>
    <t>11_482</t>
  </si>
  <si>
    <t>11_483</t>
  </si>
  <si>
    <t>11_484</t>
  </si>
  <si>
    <t>11_485</t>
  </si>
  <si>
    <t>11_487</t>
  </si>
  <si>
    <t>11_494</t>
  </si>
  <si>
    <t>11_495</t>
  </si>
  <si>
    <t>11_496</t>
  </si>
  <si>
    <t>11_497</t>
  </si>
  <si>
    <t>11_498</t>
  </si>
  <si>
    <t>11_499</t>
  </si>
  <si>
    <t>11_500</t>
  </si>
  <si>
    <t>11_501</t>
  </si>
  <si>
    <t>11_504</t>
  </si>
  <si>
    <t>11_506</t>
  </si>
  <si>
    <t>11_507</t>
  </si>
  <si>
    <t>11_509</t>
  </si>
  <si>
    <t>11_511</t>
  </si>
  <si>
    <t>11_516</t>
  </si>
  <si>
    <t>11_519</t>
  </si>
  <si>
    <t>Positive</t>
  </si>
  <si>
    <t>11_520</t>
  </si>
  <si>
    <t>11_524</t>
  </si>
  <si>
    <t>11_525</t>
  </si>
  <si>
    <t>11_526</t>
  </si>
  <si>
    <t>11_529</t>
  </si>
  <si>
    <t>11_431</t>
  </si>
  <si>
    <t>11_536</t>
  </si>
  <si>
    <t>11_540</t>
  </si>
  <si>
    <t>11_541</t>
  </si>
  <si>
    <t>11_545</t>
  </si>
  <si>
    <t>11_552</t>
  </si>
  <si>
    <t>11_557</t>
  </si>
  <si>
    <t>18_2650</t>
  </si>
  <si>
    <t>Sarcocystosis</t>
  </si>
  <si>
    <t>18_2651</t>
  </si>
  <si>
    <t>18_2652</t>
  </si>
  <si>
    <t>18_2653</t>
  </si>
  <si>
    <t>18_2654</t>
  </si>
  <si>
    <t>18_2655</t>
  </si>
  <si>
    <t>18_2656</t>
  </si>
  <si>
    <t>18_2657</t>
  </si>
  <si>
    <t>18_2658</t>
  </si>
  <si>
    <t>18_2659</t>
  </si>
  <si>
    <t>18_2660</t>
  </si>
  <si>
    <t>18_2661</t>
  </si>
  <si>
    <t>18_2662</t>
  </si>
  <si>
    <t>18_2663</t>
  </si>
  <si>
    <t>18_2664</t>
  </si>
  <si>
    <t>18_2665</t>
  </si>
  <si>
    <t>18_2666</t>
  </si>
  <si>
    <t>18_2667</t>
  </si>
  <si>
    <t>18_2668</t>
  </si>
  <si>
    <t>18_2669</t>
  </si>
  <si>
    <t>18_2670</t>
  </si>
  <si>
    <t>18_2671</t>
  </si>
  <si>
    <t>18_2672</t>
  </si>
  <si>
    <t>18_2673</t>
  </si>
  <si>
    <t>18_2674</t>
  </si>
  <si>
    <t>18_2675</t>
  </si>
  <si>
    <t>18_2676</t>
  </si>
  <si>
    <t>18_2677</t>
  </si>
  <si>
    <t>18_2678</t>
  </si>
  <si>
    <t>18_2679</t>
  </si>
  <si>
    <t>18_2680</t>
  </si>
  <si>
    <t>18_2681</t>
  </si>
  <si>
    <t>18_2682</t>
  </si>
  <si>
    <t>18_2683</t>
  </si>
  <si>
    <t>18_2684</t>
  </si>
  <si>
    <t>18_2685</t>
  </si>
  <si>
    <t>18_2686</t>
  </si>
  <si>
    <t>18_2687</t>
  </si>
  <si>
    <t>18_2688</t>
  </si>
  <si>
    <t>18_2689</t>
  </si>
  <si>
    <t>18_2690</t>
  </si>
  <si>
    <t>18_2691</t>
  </si>
  <si>
    <t>18_2692</t>
  </si>
  <si>
    <t>18_2693</t>
  </si>
  <si>
    <t>18_2694</t>
  </si>
  <si>
    <t>18_2695</t>
  </si>
  <si>
    <t>18_2696</t>
  </si>
  <si>
    <t>18_2697</t>
  </si>
  <si>
    <t>18_2698</t>
  </si>
  <si>
    <t>18_2699</t>
  </si>
  <si>
    <t>18_2700</t>
  </si>
  <si>
    <t>18_2701</t>
  </si>
  <si>
    <t>18_2702</t>
  </si>
  <si>
    <t>18_2703</t>
  </si>
  <si>
    <t>18_2704</t>
  </si>
  <si>
    <t>18_2705</t>
  </si>
  <si>
    <t>18_2706</t>
  </si>
  <si>
    <t>18_2707</t>
  </si>
  <si>
    <t>18_2708</t>
  </si>
  <si>
    <t>18_2709</t>
  </si>
  <si>
    <t>18_2710</t>
  </si>
  <si>
    <t>18_2711</t>
  </si>
  <si>
    <t>18_2712</t>
  </si>
  <si>
    <t>18_2713</t>
  </si>
  <si>
    <t>18_2714</t>
  </si>
  <si>
    <t>18_2715</t>
  </si>
  <si>
    <t>18_2716</t>
  </si>
  <si>
    <t>18_2717</t>
  </si>
  <si>
    <t>18_2718</t>
  </si>
  <si>
    <t>18_2719</t>
  </si>
  <si>
    <t>18_2720</t>
  </si>
  <si>
    <t>18_2721</t>
  </si>
  <si>
    <t>18_2722</t>
  </si>
  <si>
    <t>18_2723</t>
  </si>
  <si>
    <t>18_2724</t>
  </si>
  <si>
    <t>18_2725</t>
  </si>
  <si>
    <t>18_2726</t>
  </si>
  <si>
    <t>18_2727</t>
  </si>
  <si>
    <t>18_2728</t>
  </si>
  <si>
    <t>18_2729</t>
  </si>
  <si>
    <t>18_2730</t>
  </si>
  <si>
    <t>18_2731</t>
  </si>
  <si>
    <t>18_2732</t>
  </si>
  <si>
    <t>18_2733</t>
  </si>
  <si>
    <t>18_2734</t>
  </si>
  <si>
    <t>18_2735</t>
  </si>
  <si>
    <t>18_2736</t>
  </si>
  <si>
    <t>18_2737</t>
  </si>
  <si>
    <t>18_2738</t>
  </si>
  <si>
    <t>18_2739</t>
  </si>
  <si>
    <t>18_2740</t>
  </si>
  <si>
    <t>18_2741</t>
  </si>
  <si>
    <t>18_2742</t>
  </si>
  <si>
    <t>18_2743</t>
  </si>
  <si>
    <t>18_2744</t>
  </si>
  <si>
    <t>18_2745</t>
  </si>
  <si>
    <t>18_2746</t>
  </si>
  <si>
    <t>18_2747</t>
  </si>
  <si>
    <t>18_2748</t>
  </si>
  <si>
    <t>18_2749</t>
  </si>
  <si>
    <t>18_2971</t>
  </si>
  <si>
    <t>18_2973</t>
  </si>
  <si>
    <t>18_2976</t>
  </si>
  <si>
    <t>11_491</t>
  </si>
  <si>
    <t>Inhibition_Bb-cELISA</t>
  </si>
  <si>
    <t>Result_Inhibbition_Bb-cELISA</t>
  </si>
  <si>
    <t>Herd_ID</t>
  </si>
  <si>
    <t>FLI_Serum_ID</t>
  </si>
  <si>
    <t>POSITIVE</t>
  </si>
  <si>
    <t>Besnoitia_IFAT_Titre</t>
  </si>
  <si>
    <t>WB_Bb_T_Bands</t>
  </si>
  <si>
    <t>WB_Bb_T_BandsC</t>
  </si>
  <si>
    <t>Wb_Bb_BBands</t>
  </si>
  <si>
    <t>Wb_Bb_BBandsC</t>
  </si>
  <si>
    <t>Reference_standard</t>
  </si>
  <si>
    <t>Ear_tag</t>
  </si>
  <si>
    <t>NcResult</t>
  </si>
  <si>
    <t>NcAbMoOfAbortion</t>
  </si>
  <si>
    <t>BIO_K_466_Inhibition</t>
  </si>
  <si>
    <t>BIO_K_466_Result</t>
  </si>
  <si>
    <r>
      <rPr>
        <b/>
        <sz val="11"/>
        <color theme="1"/>
        <rFont val="Calibri"/>
        <family val="2"/>
        <scheme val="minor"/>
      </rPr>
      <t>Additional file 1: Dataset S1.</t>
    </r>
    <r>
      <rPr>
        <sz val="11"/>
        <color theme="1"/>
        <rFont val="Calibri"/>
        <family val="2"/>
        <scheme val="minor"/>
      </rPr>
      <t xml:space="preserve"> Detailed characteristics of bovine sera selected for the present study from a serum panel previously used to validate an in-house Bb-cELISA </t>
    </r>
  </si>
  <si>
    <t>PercentAvidity</t>
  </si>
  <si>
    <t>NegNcLowAvidity</t>
  </si>
  <si>
    <t>NegNcHighAvidity</t>
  </si>
  <si>
    <t>Negative</t>
  </si>
  <si>
    <t>Anzahl von Reference_standard</t>
  </si>
  <si>
    <t>Gesamtergebnis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</si>
</sst>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horizontal="center" vertical="center"/>
    </xf>
    <xf numFmtId="16" fontId="0" fillId="0" borderId="0" xfId="0" applyNumberFormat="1" applyFont="1" applyFill="1" applyAlignment="1">
      <alignment horizontal="center" vertical="top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2" fontId="0" fillId="0" borderId="0" xfId="1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2" fontId="1" fillId="0" borderId="0" xfId="1" applyNumberFormat="1" applyFont="1" applyFill="1" applyAlignment="1">
      <alignment horizontal="center" vertical="top"/>
    </xf>
    <xf numFmtId="9" fontId="1" fillId="0" borderId="0" xfId="1" applyFont="1" applyFill="1" applyAlignment="1">
      <alignment horizontal="center" vertical="top"/>
    </xf>
    <xf numFmtId="9" fontId="1" fillId="0" borderId="0" xfId="1" applyFont="1" applyFill="1" applyAlignment="1">
      <alignment horizontal="center" vertical="center"/>
    </xf>
    <xf numFmtId="1" fontId="1" fillId="0" borderId="0" xfId="1" applyNumberFormat="1" applyFont="1" applyFill="1" applyAlignment="1">
      <alignment horizontal="center" vertical="top"/>
    </xf>
    <xf numFmtId="49" fontId="0" fillId="0" borderId="0" xfId="0" applyNumberFormat="1" applyFont="1" applyFill="1" applyAlignment="1">
      <alignment horizontal="center" vertical="top"/>
    </xf>
    <xf numFmtId="1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2" fontId="0" fillId="0" borderId="0" xfId="1" applyNumberFormat="1" applyFont="1" applyFill="1" applyAlignment="1">
      <alignment horizontal="center" wrapText="1"/>
    </xf>
    <xf numFmtId="0" fontId="0" fillId="0" borderId="0" xfId="1" applyNumberFormat="1" applyFont="1" applyFill="1" applyAlignment="1">
      <alignment horizontal="center"/>
    </xf>
    <xf numFmtId="49" fontId="0" fillId="0" borderId="0" xfId="0" applyNumberFormat="1" applyFont="1" applyFill="1" applyBorder="1" applyAlignment="1">
      <alignment horizontal="center" vertical="top"/>
    </xf>
    <xf numFmtId="9" fontId="2" fillId="0" borderId="0" xfId="1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2" fillId="0" borderId="0" xfId="1" applyNumberFormat="1" applyFont="1" applyFill="1" applyAlignment="1">
      <alignment horizontal="center" vertical="top" wrapText="1"/>
    </xf>
    <xf numFmtId="0" fontId="2" fillId="0" borderId="0" xfId="1" applyNumberFormat="1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0" fontId="0" fillId="0" borderId="0" xfId="0" applyNumberFormat="1"/>
    <xf numFmtId="0" fontId="0" fillId="0" borderId="0" xfId="0" pivotButton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chares, Gereon" refreshedDate="44846.458328125002" createdVersion="6" refreshedVersion="6" minRefreshableVersion="3" recordCount="305" xr:uid="{982C7914-4B3B-4959-88AB-747BF0145527}">
  <cacheSource type="worksheet">
    <worksheetSource ref="A2:Y307" sheet="Data"/>
  </cacheSource>
  <cacheFields count="25">
    <cacheField name="FLI_Serum_ID" numFmtId="0">
      <sharedItems/>
    </cacheField>
    <cacheField name="Inhibition_Bb-cELISA" numFmtId="2">
      <sharedItems containsSemiMixedTypes="0" containsString="0" containsNumber="1" minValue="-0.2872394509405185" maxValue="1.0807511737089202"/>
    </cacheField>
    <cacheField name="Result_Inhibbition_Bb-cELISA" numFmtId="0">
      <sharedItems/>
    </cacheField>
    <cacheField name="Herd_ID" numFmtId="0">
      <sharedItems containsSemiMixedTypes="0" containsString="0" containsNumber="1" containsInteger="1" minValue="1" maxValue="4"/>
    </cacheField>
    <cacheField name="Herdproblem" numFmtId="0">
      <sharedItems/>
    </cacheField>
    <cacheField name="StatusAnimal" numFmtId="0">
      <sharedItems/>
    </cacheField>
    <cacheField name="Besnoitia_IFAT_Titre" numFmtId="0">
      <sharedItems containsMixedTypes="1" containsNumber="1" containsInteger="1" minValue="0" maxValue="6400"/>
    </cacheField>
    <cacheField name="WB_Bb_T_Bands" numFmtId="0">
      <sharedItems containsMixedTypes="1" containsNumber="1" containsInteger="1" minValue="0" maxValue="10"/>
    </cacheField>
    <cacheField name="WB_Bb_T_BandsC" numFmtId="0">
      <sharedItems containsMixedTypes="1" containsNumber="1" containsInteger="1" minValue="0" maxValue="5"/>
    </cacheField>
    <cacheField name="Wb_Bb_BBands" numFmtId="0">
      <sharedItems containsMixedTypes="1" containsNumber="1" containsInteger="1" minValue="0" maxValue="10"/>
    </cacheField>
    <cacheField name="Wb_Bb_BBandsC" numFmtId="0">
      <sharedItems containsMixedTypes="1" containsNumber="1" containsInteger="1" minValue="0" maxValue="5"/>
    </cacheField>
    <cacheField name="BbAPureELISA" numFmtId="0">
      <sharedItems containsMixedTypes="1" containsNumber="1" minValue="0.29284452296819785" maxValue="5.287985865724381"/>
    </cacheField>
    <cacheField name="ResBbAPureELISA" numFmtId="0">
      <sharedItems/>
    </cacheField>
    <cacheField name="Reference_standard" numFmtId="0">
      <sharedItems count="3">
        <s v="POSITIVE"/>
        <s v="NA"/>
        <s v="Negative"/>
      </sharedItems>
    </cacheField>
    <cacheField name="Ear_tag" numFmtId="0">
      <sharedItems containsMixedTypes="1" containsNumber="1" containsInteger="1" minValue="2760012600901100" maxValue="2760013050853410"/>
    </cacheField>
    <cacheField name="p38NeosporaELISA" numFmtId="0">
      <sharedItems containsMixedTypes="1" containsNumber="1" minValue="-3.1298904538341159E-3" maxValue="1.2128325508607201"/>
    </cacheField>
    <cacheField name="NcResult" numFmtId="0">
      <sharedItems/>
    </cacheField>
    <cacheField name="NcAbortion" numFmtId="0">
      <sharedItems containsMixedTypes="1" containsNumber="1" containsInteger="1" minValue="38235" maxValue="38276"/>
    </cacheField>
    <cacheField name="NcAbMoOfAbortion" numFmtId="0">
      <sharedItems containsMixedTypes="1" containsNumber="1" containsInteger="1" minValue="5" maxValue="6"/>
    </cacheField>
    <cacheField name="PercentAvidity" numFmtId="2">
      <sharedItems containsMixedTypes="1" containsNumber="1" minValue="1.8460689847033085E-4" maxValue="1.0256687861239049"/>
    </cacheField>
    <cacheField name="Avidity" numFmtId="0">
      <sharedItems/>
    </cacheField>
    <cacheField name="NegNcLowAvidity" numFmtId="0">
      <sharedItems/>
    </cacheField>
    <cacheField name="NegNcHighAvidity" numFmtId="0">
      <sharedItems/>
    </cacheField>
    <cacheField name="BIO_K_466_Inhibition" numFmtId="0">
      <sharedItems containsSemiMixedTypes="0" containsString="0" containsNumber="1" minValue="-0.11295772257906748" maxValue="0.97762470948082614"/>
    </cacheField>
    <cacheField name="BIO_K_466_Result" numFmtId="0">
      <sharedItems count="2">
        <s v="Positive"/>
        <s v="Neg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5">
  <r>
    <s v="11_1915"/>
    <n v="0.98198799199466313"/>
    <s v="POSITIVE"/>
    <n v="4"/>
    <s v="Besnoitiosis"/>
    <s v="PositivePositiveHerd"/>
    <n v="100"/>
    <n v="7"/>
    <s v="6to10"/>
    <n v="1"/>
    <n v="1"/>
    <n v="4.1353135313531348"/>
    <s v="POSITIV"/>
    <x v="0"/>
    <s v="NA"/>
    <s v="NA"/>
    <s v="NA"/>
    <s v="NA"/>
    <s v="NA"/>
    <s v="NA"/>
    <s v="NA"/>
    <s v="NA"/>
    <s v="NA"/>
    <n v="0.87074146238505734"/>
    <x v="0"/>
  </r>
  <r>
    <s v="11_1916"/>
    <n v="1.028018679119413"/>
    <s v="POSITIVE"/>
    <n v="4"/>
    <s v="Besnoitiosis"/>
    <s v="PositivePositiveHerd"/>
    <n v="200"/>
    <n v="7"/>
    <s v="6to10"/>
    <n v="5"/>
    <n v="5"/>
    <n v="4.4587458745874589"/>
    <s v="POSITIV"/>
    <x v="0"/>
    <s v="NA"/>
    <s v="NA"/>
    <s v="NA"/>
    <s v="NA"/>
    <s v="NA"/>
    <s v="NA"/>
    <s v="NA"/>
    <s v="NA"/>
    <s v="NA"/>
    <n v="0.95679577646843017"/>
    <x v="0"/>
  </r>
  <r>
    <s v="11_1921"/>
    <n v="0.98132088058705802"/>
    <s v="POSITIVE"/>
    <n v="4"/>
    <s v="Besnoitiosis"/>
    <s v="PositivePositiveHerd"/>
    <n v="100"/>
    <n v="7"/>
    <s v="6to10"/>
    <n v="2"/>
    <n v="2"/>
    <n v="4.2739273927392736"/>
    <s v="POSITIV"/>
    <x v="0"/>
    <s v="NA"/>
    <s v="NA"/>
    <s v="NA"/>
    <s v="NA"/>
    <s v="NA"/>
    <s v="NA"/>
    <s v="NA"/>
    <s v="NA"/>
    <s v="NA"/>
    <n v="0.95714990944819711"/>
    <x v="0"/>
  </r>
  <r>
    <s v="11_1923"/>
    <n v="0.93862575050033348"/>
    <s v="POSITIVE"/>
    <n v="4"/>
    <s v="Besnoitiosis"/>
    <s v="PositivePositiveHerd"/>
    <n v="100"/>
    <n v="7"/>
    <s v="6to10"/>
    <n v="7"/>
    <s v="6to10"/>
    <n v="4.5759075907590763"/>
    <s v="POSITIV"/>
    <x v="0"/>
    <s v="NA"/>
    <s v="NA"/>
    <s v="NA"/>
    <s v="NA"/>
    <s v="NA"/>
    <s v="NA"/>
    <s v="NA"/>
    <s v="NA"/>
    <s v="NA"/>
    <n v="0.84488975486206863"/>
    <x v="0"/>
  </r>
  <r>
    <s v="11_1925"/>
    <n v="0.96931287525016674"/>
    <s v="POSITIVE"/>
    <n v="4"/>
    <s v="Besnoitiosis"/>
    <s v="PositivePositiveHerd"/>
    <n v="200"/>
    <n v="7"/>
    <s v="6to10"/>
    <n v="4"/>
    <n v="4"/>
    <n v="4.5"/>
    <s v="POSITIV"/>
    <x v="0"/>
    <s v="NA"/>
    <s v="NA"/>
    <s v="NA"/>
    <s v="NA"/>
    <s v="NA"/>
    <s v="NA"/>
    <s v="NA"/>
    <s v="NA"/>
    <s v="NA"/>
    <n v="0.9320064678847424"/>
    <x v="0"/>
  </r>
  <r>
    <s v="11_1927"/>
    <n v="0.80289598108747051"/>
    <s v="POSITIVE"/>
    <n v="4"/>
    <s v="Besnoitiosis"/>
    <s v="PositivePositiveHerd"/>
    <n v="200"/>
    <n v="7"/>
    <s v="6to10"/>
    <n v="4"/>
    <n v="4"/>
    <n v="4.1237623762376243"/>
    <s v="POSITIV"/>
    <x v="0"/>
    <s v="NA"/>
    <s v="NA"/>
    <s v="NA"/>
    <s v="NA"/>
    <s v="NA"/>
    <s v="NA"/>
    <s v="NA"/>
    <s v="NA"/>
    <s v="NA"/>
    <n v="0.92740273914777183"/>
    <x v="0"/>
  </r>
  <r>
    <s v="11_1928"/>
    <n v="0.52866430260047292"/>
    <s v="POSITIVE"/>
    <n v="4"/>
    <s v="Besnoitiosis"/>
    <s v="PositivePositiveHerd"/>
    <n v="100"/>
    <n v="7"/>
    <s v="6to10"/>
    <n v="2"/>
    <n v="2"/>
    <n v="3.6600660066006601"/>
    <s v="POSITIV"/>
    <x v="0"/>
    <s v="NA"/>
    <s v="NA"/>
    <s v="NA"/>
    <s v="NA"/>
    <s v="NA"/>
    <s v="NA"/>
    <s v="NA"/>
    <s v="NA"/>
    <s v="NA"/>
    <n v="0.53431513160643918"/>
    <x v="0"/>
  </r>
  <r>
    <s v="11_1929"/>
    <n v="1.0330691445750204"/>
    <s v="POSITIVE"/>
    <n v="4"/>
    <s v="Besnoitiosis"/>
    <s v="PositivePositiveHerd"/>
    <n v="100"/>
    <n v="7"/>
    <s v="6to10"/>
    <n v="2"/>
    <n v="2"/>
    <n v="4.2409240924092408"/>
    <s v="POSITIV"/>
    <x v="0"/>
    <s v="NA"/>
    <s v="NA"/>
    <s v="NA"/>
    <s v="NA"/>
    <s v="NA"/>
    <s v="NA"/>
    <s v="NA"/>
    <s v="NA"/>
    <s v="NA"/>
    <n v="0.94794245197425597"/>
    <x v="0"/>
  </r>
  <r>
    <s v="11_1941"/>
    <n v="1.000886524822695"/>
    <s v="POSITIVE"/>
    <n v="4"/>
    <s v="Besnoitiosis"/>
    <s v="PositivePositiveHerd"/>
    <n v="100"/>
    <n v="3"/>
    <n v="3"/>
    <n v="0"/>
    <n v="0"/>
    <n v="1.9397031539888681"/>
    <s v="POSITIV"/>
    <x v="0"/>
    <s v="NA"/>
    <s v="NA"/>
    <s v="NA"/>
    <s v="NA"/>
    <s v="NA"/>
    <s v="NA"/>
    <s v="NA"/>
    <s v="NA"/>
    <s v="NA"/>
    <n v="0.29350470536490203"/>
    <x v="1"/>
  </r>
  <r>
    <s v="11_1951"/>
    <n v="1.050531914893617"/>
    <s v="POSITIVE"/>
    <n v="4"/>
    <s v="Besnoitiosis"/>
    <s v="PositivePositiveHerd"/>
    <n v="100"/>
    <n v="7"/>
    <s v="6to10"/>
    <n v="1"/>
    <n v="1"/>
    <n v="3.6072607260726071"/>
    <s v="POSITIV"/>
    <x v="0"/>
    <s v="NA"/>
    <s v="NA"/>
    <s v="NA"/>
    <s v="NA"/>
    <s v="NA"/>
    <s v="NA"/>
    <s v="NA"/>
    <s v="NA"/>
    <s v="NA"/>
    <n v="0.7960194036542273"/>
    <x v="0"/>
  </r>
  <r>
    <s v="11_1952"/>
    <n v="0.97901891252955076"/>
    <s v="POSITIVE"/>
    <n v="4"/>
    <s v="Besnoitiosis"/>
    <s v="PositivePositiveHerd"/>
    <n v="100"/>
    <n v="7"/>
    <s v="6to10"/>
    <n v="4"/>
    <n v="4"/>
    <n v="3.8828382838283799"/>
    <s v="POSITIV"/>
    <x v="0"/>
    <s v="NA"/>
    <s v="NA"/>
    <s v="NA"/>
    <s v="NA"/>
    <s v="NA"/>
    <s v="NA"/>
    <s v="NA"/>
    <s v="NA"/>
    <s v="NA"/>
    <n v="0.91571635081546199"/>
    <x v="0"/>
  </r>
  <r>
    <s v="11_1964"/>
    <n v="-0.11812391430225833"/>
    <s v="Neg."/>
    <n v="4"/>
    <s v="Besnoitiosis"/>
    <s v="NegativePositiveHerd"/>
    <n v="100"/>
    <n v="0"/>
    <n v="0"/>
    <n v="0"/>
    <n v="0"/>
    <n v="0.29284452296819785"/>
    <s v="neg"/>
    <x v="1"/>
    <s v="NA"/>
    <s v="NA"/>
    <s v="NA"/>
    <s v="NA"/>
    <s v="NA"/>
    <s v="NA"/>
    <s v="NA"/>
    <s v="NA"/>
    <s v="NA"/>
    <n v="0.20851279022083016"/>
    <x v="1"/>
  </r>
  <r>
    <s v="11_1965"/>
    <n v="7.1800810654313652E-2"/>
    <s v="Neg."/>
    <n v="4"/>
    <s v="Besnoitiosis"/>
    <s v="NegativePositiveHerd"/>
    <n v="100"/>
    <n v="0"/>
    <n v="0"/>
    <n v="1"/>
    <n v="1"/>
    <n v="0.36174911660777381"/>
    <s v="neg"/>
    <x v="1"/>
    <s v="NA"/>
    <s v="NA"/>
    <s v="NA"/>
    <s v="NA"/>
    <s v="NA"/>
    <s v="NA"/>
    <s v="NA"/>
    <s v="NA"/>
    <s v="NA"/>
    <n v="0.1840776146169095"/>
    <x v="1"/>
  </r>
  <r>
    <s v="11_1972"/>
    <n v="0.51079812206572783"/>
    <s v="POSITIVE"/>
    <n v="4"/>
    <s v="Besnoitiosis"/>
    <s v="PositivePositiveHerd"/>
    <n v="100"/>
    <n v="1"/>
    <n v="1"/>
    <n v="8"/>
    <s v="6to10"/>
    <n v="3.4537953795379539"/>
    <s v="POSITIV"/>
    <x v="0"/>
    <s v="NA"/>
    <s v="NA"/>
    <s v="NA"/>
    <s v="NA"/>
    <s v="NA"/>
    <s v="NA"/>
    <s v="NA"/>
    <s v="NA"/>
    <s v="NA"/>
    <n v="0.26588233294307873"/>
    <x v="1"/>
  </r>
  <r>
    <s v="11_1982"/>
    <n v="0.66948356807511744"/>
    <s v="POSITIVE"/>
    <n v="4"/>
    <s v="Besnoitiosis"/>
    <s v="PositivePositiveHerd"/>
    <n v="100"/>
    <n v="7"/>
    <s v="6to10"/>
    <n v="1"/>
    <n v="1"/>
    <n v="3.7491749174917488"/>
    <s v="POSITIV"/>
    <x v="0"/>
    <s v="NA"/>
    <s v="NA"/>
    <s v="NA"/>
    <s v="NA"/>
    <s v="NA"/>
    <s v="NA"/>
    <s v="NA"/>
    <s v="NA"/>
    <s v="NA"/>
    <n v="0.59345533922752258"/>
    <x v="0"/>
  </r>
  <r>
    <s v="11_1986"/>
    <n v="1.0018779342723005"/>
    <s v="POSITIVE"/>
    <n v="4"/>
    <s v="Besnoitiosis"/>
    <s v="PositivePositiveHerd"/>
    <n v="100"/>
    <n v="7"/>
    <s v="6to10"/>
    <n v="3"/>
    <n v="3"/>
    <n v="4.166666666666667"/>
    <s v="POSITIV"/>
    <x v="0"/>
    <s v="NA"/>
    <s v="NA"/>
    <s v="NA"/>
    <s v="NA"/>
    <s v="NA"/>
    <s v="NA"/>
    <s v="NA"/>
    <s v="NA"/>
    <s v="NA"/>
    <n v="0.90898782419988955"/>
    <x v="0"/>
  </r>
  <r>
    <s v="11_1988"/>
    <n v="1.0450704225352112"/>
    <s v="POSITIVE"/>
    <n v="4"/>
    <s v="Besnoitiosis"/>
    <s v="PositivePositiveHerd"/>
    <n v="6400"/>
    <n v="7"/>
    <s v="6to10"/>
    <n v="7"/>
    <s v="6to10"/>
    <n v="2.4015017667844525"/>
    <s v="POSITIV"/>
    <x v="0"/>
    <s v="NA"/>
    <s v="NA"/>
    <s v="NA"/>
    <s v="NA"/>
    <s v="NA"/>
    <s v="NA"/>
    <s v="NA"/>
    <s v="NA"/>
    <s v="NA"/>
    <n v="0.96741976586143907"/>
    <x v="0"/>
  </r>
  <r>
    <s v="11_1989"/>
    <n v="-9.1079812206572575E-2"/>
    <s v="Neg."/>
    <n v="4"/>
    <s v="Besnoitiosis"/>
    <s v="NegativePositiveHerd"/>
    <n v="100"/>
    <n v="0"/>
    <n v="0"/>
    <n v="0"/>
    <n v="0"/>
    <n v="0.52208480565371018"/>
    <s v="neg"/>
    <x v="1"/>
    <s v="NA"/>
    <s v="NA"/>
    <s v="NA"/>
    <s v="NA"/>
    <s v="NA"/>
    <s v="NA"/>
    <s v="NA"/>
    <s v="NA"/>
    <s v="NA"/>
    <n v="0.32891800334159871"/>
    <x v="1"/>
  </r>
  <r>
    <s v="11_2000"/>
    <n v="0.61032863849765273"/>
    <s v="POSITIVE"/>
    <n v="4"/>
    <s v="Besnoitiosis"/>
    <s v="NegativePositiveHerd"/>
    <n v="100"/>
    <n v="0"/>
    <n v="0"/>
    <n v="0"/>
    <n v="0"/>
    <n v="1.0141342756183742"/>
    <s v="neg"/>
    <x v="1"/>
    <s v="NA"/>
    <s v="NA"/>
    <s v="NA"/>
    <s v="NA"/>
    <s v="NA"/>
    <s v="NA"/>
    <s v="NA"/>
    <s v="NA"/>
    <s v="NA"/>
    <n v="0.25738314142867152"/>
    <x v="1"/>
  </r>
  <r>
    <s v="11_2004"/>
    <n v="0.40563380281690153"/>
    <s v="Neg."/>
    <n v="4"/>
    <s v="Besnoitiosis"/>
    <s v="NegativePositiveHerd"/>
    <n v="100"/>
    <n v="1"/>
    <n v="1"/>
    <n v="1"/>
    <n v="1"/>
    <n v="1.2469081272084805"/>
    <s v="neg"/>
    <x v="1"/>
    <s v="NA"/>
    <s v="NA"/>
    <s v="NA"/>
    <s v="NA"/>
    <s v="NA"/>
    <s v="NA"/>
    <s v="NA"/>
    <s v="NA"/>
    <s v="NA"/>
    <n v="0.4255963068179805"/>
    <x v="1"/>
  </r>
  <r>
    <s v="11_2006"/>
    <n v="0.87417840375586853"/>
    <s v="POSITIVE"/>
    <n v="4"/>
    <s v="Besnoitiosis"/>
    <s v="PositivePositiveHerd"/>
    <n v="100"/>
    <n v="1"/>
    <n v="1"/>
    <n v="1"/>
    <n v="1"/>
    <n v="2.7227722772277225"/>
    <s v="POSITIV"/>
    <x v="0"/>
    <s v="NA"/>
    <s v="NA"/>
    <s v="NA"/>
    <s v="NA"/>
    <s v="NA"/>
    <s v="NA"/>
    <s v="NA"/>
    <s v="NA"/>
    <s v="NA"/>
    <n v="0.72767173855920275"/>
    <x v="0"/>
  </r>
  <r>
    <s v="11_2007"/>
    <n v="1.0488262910798123"/>
    <s v="POSITIVE"/>
    <n v="4"/>
    <s v="Besnoitiosis"/>
    <s v="PositivePositiveHerd"/>
    <n v="400"/>
    <n v="2"/>
    <n v="2"/>
    <n v="2"/>
    <n v="2"/>
    <n v="2.1254416961130742"/>
    <s v="POSITIV"/>
    <x v="0"/>
    <s v="NA"/>
    <s v="NA"/>
    <s v="NA"/>
    <s v="NA"/>
    <s v="NA"/>
    <s v="NA"/>
    <s v="NA"/>
    <s v="NA"/>
    <s v="NA"/>
    <n v="0.92492380828940302"/>
    <x v="0"/>
  </r>
  <r>
    <s v="11_2014"/>
    <n v="1.0807511737089202"/>
    <s v="POSITIVE"/>
    <n v="4"/>
    <s v="Besnoitiosis"/>
    <s v="PositivePositiveHerd"/>
    <n v="6400"/>
    <n v="6"/>
    <s v="6to10"/>
    <n v="6"/>
    <s v="6to10"/>
    <n v="4.5181518151815183"/>
    <s v="POSITIV"/>
    <x v="0"/>
    <s v="NA"/>
    <s v="NA"/>
    <s v="NA"/>
    <s v="NA"/>
    <s v="NA"/>
    <s v="NA"/>
    <s v="NA"/>
    <s v="NA"/>
    <s v="NA"/>
    <n v="0.97344002651747741"/>
    <x v="0"/>
  </r>
  <r>
    <s v="04_5394"/>
    <n v="0.13282317573107427"/>
    <s v="Neg."/>
    <n v="1"/>
    <s v="Neosporosis"/>
    <s v="NegativeNegativeHerd"/>
    <s v="NA"/>
    <s v="NA"/>
    <s v="NA"/>
    <s v="NA"/>
    <s v="NA"/>
    <s v="NA"/>
    <s v="NA"/>
    <x v="2"/>
    <s v="NA"/>
    <n v="-3.1298904538341159E-3"/>
    <s v="negativ"/>
    <s v="NA"/>
    <s v="NA"/>
    <s v="NA"/>
    <s v="NA"/>
    <s v="neg"/>
    <s v="neg"/>
    <n v="0.18898820664081412"/>
    <x v="1"/>
  </r>
  <r>
    <s v="04_5096"/>
    <n v="0.14897510980966322"/>
    <s v="Neg."/>
    <n v="1"/>
    <s v="Neosporosis"/>
    <s v="NegativeNegativeHerd"/>
    <s v="NA"/>
    <s v="NA"/>
    <s v="NA"/>
    <s v="NA"/>
    <s v="NA"/>
    <s v="NA"/>
    <s v="NA"/>
    <x v="2"/>
    <s v="NA"/>
    <n v="7.0197044334975353E-2"/>
    <s v="positiv"/>
    <s v="NA"/>
    <s v="NA"/>
    <n v="0.37210839738243623"/>
    <s v="LOW"/>
    <s v="PosLowAv"/>
    <s v="NA"/>
    <n v="0.29833299153312037"/>
    <x v="1"/>
  </r>
  <r>
    <s v="04_5095"/>
    <n v="0.12370790263421139"/>
    <s v="Neg."/>
    <n v="1"/>
    <s v="Neosporosis"/>
    <s v="NegativeNegativeHerd"/>
    <s v="NA"/>
    <s v="NA"/>
    <s v="NA"/>
    <s v="NA"/>
    <s v="NA"/>
    <s v="NA"/>
    <s v="NA"/>
    <x v="2"/>
    <s v="NA"/>
    <n v="-1.8472906403940886E-3"/>
    <s v="negativ"/>
    <s v="NA"/>
    <s v="NA"/>
    <s v="NA"/>
    <s v="NA"/>
    <s v="neg"/>
    <s v="neg"/>
    <n v="0.27379661910760839"/>
    <x v="1"/>
  </r>
  <r>
    <s v="04_5106"/>
    <n v="8.8319999999999954E-2"/>
    <s v="Neg."/>
    <n v="1"/>
    <s v="Neosporosis"/>
    <s v="NegativeNegativeHerd"/>
    <s v="NA"/>
    <s v="NA"/>
    <s v="NA"/>
    <s v="NA"/>
    <s v="NA"/>
    <s v="NA"/>
    <s v="NA"/>
    <x v="2"/>
    <s v="NA"/>
    <n v="1.2315270935960596E-3"/>
    <s v="negativ"/>
    <s v="NA"/>
    <s v="NA"/>
    <s v="NA"/>
    <s v="NA"/>
    <s v="neg"/>
    <s v="neg"/>
    <n v="0.24926024668209651"/>
    <x v="1"/>
  </r>
  <r>
    <s v="04_5107"/>
    <n v="0.14463999999999999"/>
    <s v="Neg."/>
    <n v="1"/>
    <s v="Neosporosis"/>
    <s v="NegativeNegativeHerd"/>
    <s v="NA"/>
    <s v="NA"/>
    <s v="NA"/>
    <s v="NA"/>
    <s v="NA"/>
    <s v="NA"/>
    <s v="NA"/>
    <x v="2"/>
    <s v="NA"/>
    <n v="6.1576354679802956E-4"/>
    <s v="negativ"/>
    <s v="NA"/>
    <s v="NA"/>
    <s v="NA"/>
    <s v="NA"/>
    <s v="neg"/>
    <s v="neg"/>
    <n v="0.24640501905589549"/>
    <x v="1"/>
  </r>
  <r>
    <s v="04_5111"/>
    <n v="-4.3557833089312048E-2"/>
    <s v="Neg."/>
    <n v="1"/>
    <s v="Neosporosis"/>
    <s v="NegativeNegativeHerd"/>
    <s v="NA"/>
    <s v="NA"/>
    <s v="NA"/>
    <s v="NA"/>
    <s v="NA"/>
    <s v="NA"/>
    <s v="NA"/>
    <x v="2"/>
    <s v="NA"/>
    <n v="6.7118226600985209E-2"/>
    <s v="positiv"/>
    <s v="NA"/>
    <s v="NA"/>
    <n v="0.69392046789286921"/>
    <s v="High"/>
    <s v="NA"/>
    <s v="PosHighAv"/>
    <n v="0.2291184484223478"/>
    <x v="1"/>
  </r>
  <r>
    <s v="04_5114"/>
    <n v="0.12970990330110044"/>
    <s v="Neg."/>
    <n v="1"/>
    <s v="Neosporosis"/>
    <s v="NegativeNegativeHerd"/>
    <s v="NA"/>
    <s v="NA"/>
    <s v="NA"/>
    <s v="NA"/>
    <s v="NA"/>
    <s v="NA"/>
    <s v="NA"/>
    <x v="2"/>
    <s v="NA"/>
    <n v="0.10714285714285712"/>
    <s v="positiv"/>
    <s v="NA"/>
    <s v="NA"/>
    <n v="0.14786248518185338"/>
    <s v="LOW"/>
    <s v="PosLowAv"/>
    <s v="NA"/>
    <n v="0.28368441098057595"/>
    <x v="1"/>
  </r>
  <r>
    <s v="04_5118"/>
    <n v="0.15702781844802338"/>
    <s v="Neg."/>
    <n v="1"/>
    <s v="Neosporosis"/>
    <s v="NegativeNegativeHerd"/>
    <s v="NA"/>
    <s v="NA"/>
    <s v="NA"/>
    <s v="NA"/>
    <s v="NA"/>
    <s v="NA"/>
    <s v="NA"/>
    <x v="2"/>
    <s v="NA"/>
    <n v="4.0024630541871921E-2"/>
    <s v="positiv"/>
    <s v="NA"/>
    <s v="NA"/>
    <n v="0.49217509902594719"/>
    <s v="LOW"/>
    <s v="PosLowAv"/>
    <s v="NA"/>
    <n v="0.24852781765446919"/>
    <x v="1"/>
  </r>
  <r>
    <s v="04_5120"/>
    <n v="0.15849194729136173"/>
    <s v="Neg."/>
    <n v="1"/>
    <s v="Neosporosis"/>
    <s v="NegativeNegativeHerd"/>
    <s v="NA"/>
    <s v="NA"/>
    <s v="NA"/>
    <s v="NA"/>
    <s v="NA"/>
    <s v="NA"/>
    <s v="NA"/>
    <x v="2"/>
    <s v="NA"/>
    <n v="0.1625615763546798"/>
    <s v="positiv"/>
    <s v="NA"/>
    <s v="NA"/>
    <n v="0.30901504788493467"/>
    <s v="LOW"/>
    <s v="PosLowAv"/>
    <s v="NA"/>
    <n v="0.23754138224006091"/>
    <x v="1"/>
  </r>
  <r>
    <s v="04_5122"/>
    <n v="0.34444814938312762"/>
    <s v="Neg."/>
    <n v="1"/>
    <s v="Neosporosis"/>
    <s v="NegativeNegativeHerd"/>
    <s v="NA"/>
    <s v="NA"/>
    <s v="NA"/>
    <s v="NA"/>
    <s v="NA"/>
    <s v="NA"/>
    <s v="NA"/>
    <x v="2"/>
    <s v="NA"/>
    <n v="0.2857142857142857"/>
    <s v="positiv"/>
    <s v="NA"/>
    <s v="NA"/>
    <n v="0.44689417329323206"/>
    <s v="LOW"/>
    <s v="PosLowAv"/>
    <s v="NA"/>
    <n v="0.19945507280344529"/>
    <x v="1"/>
  </r>
  <r>
    <s v="04_5130"/>
    <n v="0.26775591863954651"/>
    <s v="Neg."/>
    <n v="1"/>
    <s v="Neosporosis"/>
    <s v="NegativeNegativeHerd"/>
    <s v="NA"/>
    <s v="NA"/>
    <s v="NA"/>
    <s v="NA"/>
    <s v="NA"/>
    <s v="NA"/>
    <s v="NA"/>
    <x v="2"/>
    <s v="NA"/>
    <n v="0.17549261083743839"/>
    <s v="positiv"/>
    <s v="NA"/>
    <s v="NA"/>
    <n v="0.31950476978904835"/>
    <s v="LOW"/>
    <s v="PosLowAv"/>
    <s v="NA"/>
    <n v="0.29210734479828898"/>
    <x v="1"/>
  </r>
  <r>
    <s v="04_5131"/>
    <n v="0.32844281427142386"/>
    <s v="Neg."/>
    <n v="1"/>
    <s v="Neosporosis"/>
    <s v="NegativeNegativeHerd"/>
    <s v="NA"/>
    <s v="NA"/>
    <s v="NA"/>
    <s v="NA"/>
    <s v="NA"/>
    <s v="NA"/>
    <s v="NA"/>
    <x v="2"/>
    <s v="NA"/>
    <n v="9.7290640394088662E-2"/>
    <s v="positiv"/>
    <s v="NA"/>
    <s v="NA"/>
    <n v="0.56879495151927373"/>
    <s v="High"/>
    <s v="NA"/>
    <s v="PosHighAv"/>
    <n v="0.32946122520727739"/>
    <x v="1"/>
  </r>
  <r>
    <s v="04_5132"/>
    <n v="0.3264421473824608"/>
    <s v="Neg."/>
    <n v="1"/>
    <s v="Neosporosis"/>
    <s v="NegativeNegativeHerd"/>
    <s v="NA"/>
    <s v="NA"/>
    <s v="NA"/>
    <s v="NA"/>
    <s v="NA"/>
    <s v="NA"/>
    <s v="NA"/>
    <x v="2"/>
    <s v="NA"/>
    <n v="0.88793103448275856"/>
    <s v="positiv"/>
    <n v="38274"/>
    <n v="6"/>
    <n v="0.68457637732414045"/>
    <s v="High"/>
    <s v="NA"/>
    <s v="PosHighAv"/>
    <n v="0.33129229777634539"/>
    <x v="1"/>
  </r>
  <r>
    <s v="04_5134"/>
    <n v="0.32911944202266774"/>
    <s v="Neg."/>
    <n v="1"/>
    <s v="Neosporosis"/>
    <s v="NegativeNegativeHerd"/>
    <s v="NA"/>
    <s v="NA"/>
    <s v="NA"/>
    <s v="NA"/>
    <s v="NA"/>
    <s v="NA"/>
    <s v="NA"/>
    <x v="2"/>
    <s v="NA"/>
    <n v="0.48214285714285715"/>
    <s v="positiv"/>
    <s v="NA"/>
    <s v="NA"/>
    <n v="0.43116413396893633"/>
    <s v="LOW"/>
    <s v="PosLowAv"/>
    <s v="NA"/>
    <n v="0.254387249875487"/>
    <x v="1"/>
  </r>
  <r>
    <s v="04_5138"/>
    <n v="-1.8744551002615628E-2"/>
    <s v="Neg."/>
    <n v="1"/>
    <s v="Neosporosis"/>
    <s v="NegativeNegativeHerd"/>
    <s v="NA"/>
    <s v="NA"/>
    <s v="NA"/>
    <s v="NA"/>
    <s v="NA"/>
    <s v="NA"/>
    <s v="NA"/>
    <x v="2"/>
    <s v="NA"/>
    <n v="5.7881773399014777E-2"/>
    <s v="positiv"/>
    <s v="NA"/>
    <s v="NA"/>
    <n v="0.54415037748905637"/>
    <s v="LOW"/>
    <s v="PosLowAv"/>
    <s v="NA"/>
    <n v="0.27855740778718535"/>
    <x v="1"/>
  </r>
  <r>
    <s v="04_5142"/>
    <n v="0.48256320836965994"/>
    <s v="Neg."/>
    <n v="1"/>
    <s v="Neosporosis"/>
    <s v="NegativeNegativeHerd"/>
    <s v="NA"/>
    <s v="NA"/>
    <s v="NA"/>
    <s v="NA"/>
    <s v="NA"/>
    <s v="NA"/>
    <s v="NA"/>
    <x v="2"/>
    <s v="NA"/>
    <n v="0.21382428940568474"/>
    <s v="positiv"/>
    <s v="NA"/>
    <s v="NA"/>
    <s v="NA"/>
    <s v="NA"/>
    <s v="NA"/>
    <s v="NA"/>
    <n v="0.30272756569888376"/>
    <x v="1"/>
  </r>
  <r>
    <s v="04_5143"/>
    <n v="0.18962510897994767"/>
    <s v="Neg."/>
    <n v="1"/>
    <s v="Neosporosis"/>
    <s v="NegativeNegativeHerd"/>
    <s v="NA"/>
    <s v="NA"/>
    <s v="NA"/>
    <s v="NA"/>
    <s v="NA"/>
    <s v="NA"/>
    <s v="NA"/>
    <x v="2"/>
    <s v="NA"/>
    <n v="0.14211886304909557"/>
    <s v="positiv"/>
    <s v="NA"/>
    <s v="NA"/>
    <n v="0.35538075385616519"/>
    <s v="LOW"/>
    <s v="PosLowAv"/>
    <s v="NA"/>
    <n v="0.26024668209650476"/>
    <x v="1"/>
  </r>
  <r>
    <s v="04_5146"/>
    <n v="-0.15039232781168277"/>
    <s v="Neg."/>
    <n v="1"/>
    <s v="Neosporosis"/>
    <s v="NegativeNegativeHerd"/>
    <s v="NA"/>
    <s v="NA"/>
    <s v="NA"/>
    <s v="NA"/>
    <s v="NA"/>
    <s v="NA"/>
    <s v="NA"/>
    <x v="2"/>
    <s v="NA"/>
    <n v="0.81782945736434109"/>
    <s v="positiv"/>
    <s v="NA"/>
    <s v="NA"/>
    <n v="0.32765394591710151"/>
    <s v="LOW"/>
    <s v="PosLowAv"/>
    <s v="NA"/>
    <n v="0.23754138224006091"/>
    <x v="1"/>
  </r>
  <r>
    <s v="04_5148"/>
    <n v="2.0488230165649601E-2"/>
    <s v="Neg."/>
    <n v="1"/>
    <s v="Neosporosis"/>
    <s v="NegativeNegativeHerd"/>
    <s v="NA"/>
    <s v="NA"/>
    <s v="NA"/>
    <s v="NA"/>
    <s v="NA"/>
    <s v="NA"/>
    <s v="NA"/>
    <x v="2"/>
    <s v="NA"/>
    <n v="6.9121447028423766E-2"/>
    <s v="positiv"/>
    <s v="NA"/>
    <s v="NA"/>
    <n v="0.30738065083649657"/>
    <s v="LOW"/>
    <s v="PosLowAv"/>
    <s v="NA"/>
    <n v="0.2283860193947205"/>
    <x v="1"/>
  </r>
  <r>
    <s v="04_5149"/>
    <n v="-1.9616390584132448E-2"/>
    <s v="Neg."/>
    <n v="1"/>
    <s v="Neosporosis"/>
    <s v="NegativeNegativeHerd"/>
    <s v="NA"/>
    <s v="NA"/>
    <s v="NA"/>
    <s v="NA"/>
    <s v="NA"/>
    <s v="NA"/>
    <s v="NA"/>
    <x v="2"/>
    <s v="NA"/>
    <n v="0.20090439276485789"/>
    <s v="positiv"/>
    <s v="NA"/>
    <s v="NA"/>
    <n v="0.30373949565588804"/>
    <s v="LOW"/>
    <s v="PosLowAv"/>
    <s v="NA"/>
    <n v="0.2774587642457445"/>
    <x v="1"/>
  </r>
  <r>
    <s v="04_5150"/>
    <n v="0.41804707933740193"/>
    <s v="Neg."/>
    <n v="1"/>
    <s v="Neosporosis"/>
    <s v="NegativeNegativeHerd"/>
    <s v="NA"/>
    <s v="NA"/>
    <s v="NA"/>
    <s v="NA"/>
    <s v="NA"/>
    <s v="NA"/>
    <s v="NA"/>
    <x v="2"/>
    <s v="NA"/>
    <n v="0.75387596899224807"/>
    <s v="positiv"/>
    <s v="NA"/>
    <s v="NA"/>
    <n v="0.5476999639518505"/>
    <s v="LOW"/>
    <s v="PosLowAv"/>
    <s v="NA"/>
    <n v="0.30345999472651097"/>
    <x v="1"/>
  </r>
  <r>
    <s v="04_5151"/>
    <n v="0.23234524847428073"/>
    <s v="Neg."/>
    <n v="1"/>
    <s v="Neosporosis"/>
    <s v="NegativeNegativeHerd"/>
    <s v="NA"/>
    <s v="NA"/>
    <s v="NA"/>
    <s v="NA"/>
    <s v="NA"/>
    <s v="NA"/>
    <s v="NA"/>
    <x v="2"/>
    <s v="NA"/>
    <n v="0.32881136950904394"/>
    <s v="positiv"/>
    <n v="38266"/>
    <n v="5"/>
    <n v="0.24263246292295679"/>
    <s v="LOW"/>
    <s v="PosLowAv"/>
    <s v="NA"/>
    <n v="0.33605308645592236"/>
    <x v="1"/>
  </r>
  <r>
    <s v="04_5155"/>
    <n v="-3.618134263295536E-2"/>
    <s v="Neg."/>
    <n v="1"/>
    <s v="Neosporosis"/>
    <s v="NegativeNegativeHerd"/>
    <s v="NA"/>
    <s v="NA"/>
    <s v="NA"/>
    <s v="NA"/>
    <s v="NA"/>
    <s v="NA"/>
    <s v="NA"/>
    <x v="2"/>
    <s v="NA"/>
    <n v="0.48191214470284238"/>
    <s v="positiv"/>
    <n v="38276"/>
    <n v="5"/>
    <n v="0.37897860040010201"/>
    <s v="LOW"/>
    <s v="PosLowAv"/>
    <s v="NA"/>
    <n v="0.32323557847244594"/>
    <x v="1"/>
  </r>
  <r>
    <s v="04_5161"/>
    <n v="-0.16782911944202272"/>
    <s v="Neg."/>
    <n v="1"/>
    <s v="Neosporosis"/>
    <s v="NegativeNegativeHerd"/>
    <s v="NA"/>
    <s v="NA"/>
    <s v="NA"/>
    <s v="NA"/>
    <s v="NA"/>
    <s v="NA"/>
    <s v="NA"/>
    <x v="2"/>
    <s v="NA"/>
    <n v="0.25516795865633074"/>
    <s v="positiv"/>
    <s v="NA"/>
    <s v="NA"/>
    <n v="0.43637274122663916"/>
    <s v="LOW"/>
    <s v="PosLowAv"/>
    <s v="NA"/>
    <n v="0.30345999472651097"/>
    <x v="1"/>
  </r>
  <r>
    <s v="04_5163"/>
    <n v="-0.14254577157802961"/>
    <s v="Neg."/>
    <n v="1"/>
    <s v="Neosporosis"/>
    <s v="NegativeNegativeHerd"/>
    <s v="NA"/>
    <s v="NA"/>
    <s v="NA"/>
    <s v="NA"/>
    <s v="NA"/>
    <s v="NA"/>
    <s v="NA"/>
    <x v="2"/>
    <s v="NA"/>
    <n v="0.10852713178294572"/>
    <s v="positiv"/>
    <s v="NA"/>
    <s v="NA"/>
    <n v="0.43126769170313239"/>
    <s v="LOW"/>
    <s v="PosLowAv"/>
    <s v="NA"/>
    <n v="0.17125655523979721"/>
    <x v="1"/>
  </r>
  <r>
    <s v="04_5164"/>
    <n v="-9.6338273757628601E-2"/>
    <s v="Neg."/>
    <n v="1"/>
    <s v="Neosporosis"/>
    <s v="NegativeNegativeHerd"/>
    <s v="NA"/>
    <s v="NA"/>
    <s v="NA"/>
    <s v="NA"/>
    <s v="NA"/>
    <s v="NA"/>
    <s v="NA"/>
    <x v="2"/>
    <s v="NA"/>
    <n v="5.8139534883720936E-2"/>
    <s v="positiv"/>
    <s v="NA"/>
    <s v="NA"/>
    <n v="0.75149047950635706"/>
    <s v="High"/>
    <s v="NA"/>
    <s v="PosHighAv"/>
    <n v="0.21117393724548086"/>
    <x v="1"/>
  </r>
  <r>
    <s v="04_5165"/>
    <n v="-0.14690496948561482"/>
    <s v="Neg."/>
    <n v="1"/>
    <s v="Neosporosis"/>
    <s v="NegativeNegativeHerd"/>
    <s v="NA"/>
    <s v="NA"/>
    <s v="NA"/>
    <s v="NA"/>
    <s v="NA"/>
    <s v="NA"/>
    <s v="NA"/>
    <x v="2"/>
    <s v="NA"/>
    <n v="0.2099483204134367"/>
    <s v="positiv"/>
    <s v="NA"/>
    <s v="NA"/>
    <n v="0.31944541087430706"/>
    <s v="LOW"/>
    <s v="PosLowAv"/>
    <s v="NA"/>
    <n v="0.23241437904667028"/>
    <x v="1"/>
  </r>
  <r>
    <s v="04_5168"/>
    <n v="0.22885789014821267"/>
    <s v="Neg."/>
    <n v="1"/>
    <s v="Neosporosis"/>
    <s v="NegativeNegativeHerd"/>
    <s v="NA"/>
    <s v="NA"/>
    <s v="NA"/>
    <s v="NA"/>
    <s v="NA"/>
    <s v="NA"/>
    <s v="NA"/>
    <x v="2"/>
    <s v="NA"/>
    <n v="0.39599483204134367"/>
    <s v="positiv"/>
    <s v="NA"/>
    <s v="NA"/>
    <n v="0.50962098454495308"/>
    <s v="LOW"/>
    <s v="PosLowAv"/>
    <s v="NA"/>
    <n v="0.29320598833972983"/>
    <x v="1"/>
  </r>
  <r>
    <s v="04_5171"/>
    <n v="9.8953792502179505E-2"/>
    <s v="Neg."/>
    <n v="1"/>
    <s v="Neosporosis"/>
    <s v="NegativeNegativeHerd"/>
    <s v="NA"/>
    <s v="NA"/>
    <s v="NA"/>
    <s v="NA"/>
    <s v="NA"/>
    <s v="NA"/>
    <s v="NA"/>
    <x v="2"/>
    <s v="NA"/>
    <n v="0.48255813953488369"/>
    <s v="positiv"/>
    <s v="NA"/>
    <s v="NA"/>
    <n v="0.31813816448262633"/>
    <s v="LOW"/>
    <s v="PosLowAv"/>
    <s v="NA"/>
    <n v="0.37194210880965628"/>
    <x v="1"/>
  </r>
  <r>
    <s v="04_5175"/>
    <n v="-2.5419420437213791E-3"/>
    <s v="Neg."/>
    <n v="1"/>
    <s v="Neosporosis"/>
    <s v="NegativeNegativeHerd"/>
    <s v="NA"/>
    <s v="NA"/>
    <s v="NA"/>
    <s v="NA"/>
    <s v="NA"/>
    <s v="NA"/>
    <s v="NA"/>
    <x v="2"/>
    <s v="NA"/>
    <n v="0.56201550387596899"/>
    <s v="positiv"/>
    <s v="NA"/>
    <s v="NA"/>
    <n v="0.58786140575181467"/>
    <s v="High"/>
    <s v="NA"/>
    <s v="PosHighAv"/>
    <n v="0.26024668209650476"/>
    <x v="1"/>
  </r>
  <r>
    <s v="04_5176"/>
    <n v="-7.0665988815454828E-2"/>
    <s v="Neg."/>
    <n v="1"/>
    <s v="Neosporosis"/>
    <s v="NegativeNegativeHerd"/>
    <s v="NA"/>
    <s v="NA"/>
    <s v="NA"/>
    <s v="NA"/>
    <s v="NA"/>
    <s v="NA"/>
    <s v="NA"/>
    <x v="2"/>
    <s v="NA"/>
    <n v="0.38307493540051679"/>
    <s v="positiv"/>
    <s v="NA"/>
    <s v="NA"/>
    <n v="0.44997724516697596"/>
    <s v="LOW"/>
    <s v="PosLowAv"/>
    <s v="NA"/>
    <n v="0.19506049863768193"/>
    <x v="1"/>
  </r>
  <r>
    <s v="04_5177"/>
    <n v="-1.3726487036095358E-2"/>
    <s v="Neg."/>
    <n v="1"/>
    <s v="Neosporosis"/>
    <s v="NegativeNegativeHerd"/>
    <s v="NA"/>
    <s v="NA"/>
    <s v="NA"/>
    <s v="NA"/>
    <s v="NA"/>
    <s v="NA"/>
    <s v="NA"/>
    <x v="2"/>
    <s v="NA"/>
    <n v="0.41149870801033589"/>
    <s v="positiv"/>
    <s v="NA"/>
    <s v="NA"/>
    <n v="0.30889882114478884"/>
    <s v="LOW"/>
    <s v="PosLowAv"/>
    <s v="NA"/>
    <n v="0.31151671403041042"/>
    <x v="1"/>
  </r>
  <r>
    <s v="04_5178"/>
    <n v="-3.8129130655820909E-2"/>
    <s v="Neg."/>
    <n v="1"/>
    <s v="Neosporosis"/>
    <s v="NegativeNegativeHerd"/>
    <s v="NA"/>
    <s v="NA"/>
    <s v="NA"/>
    <s v="NA"/>
    <s v="NA"/>
    <s v="NA"/>
    <s v="NA"/>
    <x v="2"/>
    <s v="NA"/>
    <n v="0.26937984496124029"/>
    <s v="positiv"/>
    <s v="NA"/>
    <s v="NA"/>
    <n v="0.59620317477793161"/>
    <s v="High"/>
    <s v="NA"/>
    <s v="PosHighAv"/>
    <n v="0.30931942694752873"/>
    <x v="1"/>
  </r>
  <r>
    <s v="04_5185"/>
    <n v="6.1514997458057996E-2"/>
    <s v="Neg."/>
    <n v="1"/>
    <s v="Neosporosis"/>
    <s v="NegativeNegativeHerd"/>
    <s v="NA"/>
    <s v="NA"/>
    <s v="NA"/>
    <s v="NA"/>
    <s v="NA"/>
    <s v="NA"/>
    <s v="NA"/>
    <x v="2"/>
    <s v="NA"/>
    <n v="0.21171489061397317"/>
    <s v="positiv"/>
    <s v="NA"/>
    <s v="NA"/>
    <n v="0.62856874542084007"/>
    <s v="High"/>
    <s v="NA"/>
    <s v="PosHighAv"/>
    <n v="0.18297541968183278"/>
    <x v="1"/>
  </r>
  <r>
    <s v="04_5187"/>
    <n v="0.10320284697508886"/>
    <s v="Neg."/>
    <n v="1"/>
    <s v="Neosporosis"/>
    <s v="NegativeNegativeHerd"/>
    <s v="NA"/>
    <s v="NA"/>
    <s v="NA"/>
    <s v="NA"/>
    <s v="NA"/>
    <s v="NA"/>
    <s v="NA"/>
    <x v="2"/>
    <s v="NA"/>
    <n v="0.1023288637967537"/>
    <s v="positiv"/>
    <s v="NA"/>
    <s v="NA"/>
    <n v="0.50897820843611652"/>
    <s v="LOW"/>
    <s v="PosLowAv"/>
    <s v="NA"/>
    <n v="0.254387249875487"/>
    <x v="1"/>
  </r>
  <r>
    <s v="04_5190"/>
    <n v="6.6598881545500643E-2"/>
    <s v="Neg."/>
    <n v="1"/>
    <s v="Neosporosis"/>
    <s v="NegativeNegativeHerd"/>
    <s v="NA"/>
    <s v="NA"/>
    <s v="NA"/>
    <s v="NA"/>
    <s v="NA"/>
    <s v="NA"/>
    <s v="NA"/>
    <x v="2"/>
    <s v="NA"/>
    <n v="0.13902611150317573"/>
    <s v="positiv"/>
    <s v="NA"/>
    <s v="NA"/>
    <n v="0.49610460446158727"/>
    <s v="LOW"/>
    <s v="PosLowAv"/>
    <s v="NA"/>
    <n v="0.2408373128643834"/>
    <x v="1"/>
  </r>
  <r>
    <s v="04_5191"/>
    <n v="5.5414336553126775E-2"/>
    <s v="Neg."/>
    <n v="1"/>
    <s v="Neosporosis"/>
    <s v="NegativeNegativeHerd"/>
    <s v="NA"/>
    <s v="NA"/>
    <s v="NA"/>
    <s v="NA"/>
    <s v="NA"/>
    <s v="NA"/>
    <s v="NA"/>
    <x v="2"/>
    <s v="NA"/>
    <n v="0.13902611150317573"/>
    <s v="positiv"/>
    <s v="NA"/>
    <s v="NA"/>
    <n v="0.54983027414989993"/>
    <s v="LOW"/>
    <s v="PosLowAv"/>
    <s v="NA"/>
    <n v="0.40233791345618608"/>
    <x v="1"/>
  </r>
  <r>
    <s v="04_5197"/>
    <n v="-0.2872394509405185"/>
    <s v="Neg."/>
    <n v="1"/>
    <s v="Neosporosis"/>
    <s v="NegativeNegativeHerd"/>
    <s v="NA"/>
    <s v="NA"/>
    <s v="NA"/>
    <s v="NA"/>
    <s v="NA"/>
    <s v="NA"/>
    <s v="NA"/>
    <x v="2"/>
    <s v="NA"/>
    <n v="0.1115031757233592"/>
    <s v="positiv"/>
    <s v="NA"/>
    <s v="NA"/>
    <n v="0.30435343365477446"/>
    <s v="LOW"/>
    <s v="PosLowAv"/>
    <s v="NA"/>
    <n v="0.28038848035625336"/>
    <x v="1"/>
  </r>
  <r>
    <s v="04_5198"/>
    <n v="0.18556176919166256"/>
    <s v="Neg."/>
    <n v="1"/>
    <s v="Neosporosis"/>
    <s v="NegativeNegativeHerd"/>
    <s v="NA"/>
    <s v="NA"/>
    <s v="NA"/>
    <s v="NA"/>
    <s v="NA"/>
    <s v="NA"/>
    <s v="NA"/>
    <x v="2"/>
    <s v="NA"/>
    <n v="0.20465772759350742"/>
    <s v="positiv"/>
    <s v="NA"/>
    <s v="NA"/>
    <n v="0.63664003992659701"/>
    <s v="High"/>
    <s v="NA"/>
    <s v="PosHighAv"/>
    <n v="0.22618873231183892"/>
    <x v="1"/>
  </r>
  <r>
    <s v="04_5210"/>
    <n v="8.8025022341376213E-2"/>
    <s v="Neg."/>
    <n v="1"/>
    <s v="Neosporosis"/>
    <s v="NegativeNegativeHerd"/>
    <s v="NA"/>
    <s v="NA"/>
    <s v="NA"/>
    <s v="NA"/>
    <s v="NA"/>
    <s v="NA"/>
    <s v="NA"/>
    <x v="2"/>
    <s v="NA"/>
    <n v="0.53352152434721245"/>
    <s v="positiv"/>
    <n v="38235"/>
    <n v="5"/>
    <n v="5.1291542185404042E-2"/>
    <s v="LOW"/>
    <s v="PosLowAv"/>
    <s v="NA"/>
    <n v="0.31810857527905534"/>
    <x v="1"/>
  </r>
  <r>
    <s v="04_5212"/>
    <n v="0.19967999999999986"/>
    <s v="Neg."/>
    <n v="1"/>
    <s v="Neosporosis"/>
    <s v="NegativeNegativeHerd"/>
    <s v="NA"/>
    <s v="NA"/>
    <s v="NA"/>
    <s v="NA"/>
    <s v="NA"/>
    <s v="NA"/>
    <s v="NA"/>
    <x v="2"/>
    <s v="NA"/>
    <n v="0.21947776993648552"/>
    <s v="positiv"/>
    <s v="NA"/>
    <s v="NA"/>
    <n v="0.37321173919555123"/>
    <s v="LOW"/>
    <s v="PosLowAv"/>
    <s v="NA"/>
    <n v="0.31298157208566485"/>
    <x v="1"/>
  </r>
  <r>
    <s v="04_5213"/>
    <n v="9.3439999999999968E-2"/>
    <s v="Neg."/>
    <n v="1"/>
    <s v="Neosporosis"/>
    <s v="NegativeNegativeHerd"/>
    <s v="NA"/>
    <s v="NA"/>
    <s v="NA"/>
    <s v="NA"/>
    <s v="NA"/>
    <s v="NA"/>
    <s v="NA"/>
    <x v="2"/>
    <s v="NA"/>
    <n v="5.9280169371912481E-2"/>
    <s v="positiv"/>
    <s v="NA"/>
    <s v="NA"/>
    <n v="0.15656484808557902"/>
    <s v="LOW"/>
    <s v="PosLowAv"/>
    <s v="NA"/>
    <n v="0.23644273869862004"/>
    <x v="1"/>
  </r>
  <r>
    <s v="04_5216"/>
    <n v="0.30271999999999988"/>
    <s v="Neg."/>
    <n v="1"/>
    <s v="Neosporosis"/>
    <s v="NegativeNegativeHerd"/>
    <s v="NA"/>
    <s v="NA"/>
    <s v="NA"/>
    <s v="NA"/>
    <s v="NA"/>
    <s v="NA"/>
    <s v="NA"/>
    <x v="2"/>
    <s v="NA"/>
    <n v="0.21242060691601974"/>
    <s v="positiv"/>
    <s v="NA"/>
    <s v="NA"/>
    <n v="0.50467518134901301"/>
    <s v="LOW"/>
    <s v="PosLowAv"/>
    <s v="NA"/>
    <n v="0.25218996279260542"/>
    <x v="1"/>
  </r>
  <r>
    <s v="04_5217"/>
    <n v="0.45184000000000002"/>
    <s v="Neg."/>
    <n v="1"/>
    <s v="Neosporosis"/>
    <s v="NegativeNegativeHerd"/>
    <s v="NA"/>
    <s v="NA"/>
    <s v="NA"/>
    <s v="NA"/>
    <s v="NA"/>
    <s v="NA"/>
    <s v="NA"/>
    <x v="2"/>
    <s v="NA"/>
    <n v="7.6923076923076913E-2"/>
    <s v="positiv"/>
    <s v="NA"/>
    <s v="NA"/>
    <n v="0.14871973929236501"/>
    <s v="LOW"/>
    <s v="PosLowAv"/>
    <s v="NA"/>
    <n v="0.28771277063252559"/>
    <x v="1"/>
  </r>
  <r>
    <s v="04_5219"/>
    <n v="0.10053619302949079"/>
    <s v="Neg."/>
    <n v="1"/>
    <s v="Neosporosis"/>
    <s v="NegativeNegativeHerd"/>
    <s v="NA"/>
    <s v="NA"/>
    <s v="NA"/>
    <s v="NA"/>
    <s v="NA"/>
    <s v="NA"/>
    <s v="NA"/>
    <x v="2"/>
    <s v="NA"/>
    <n v="8.4685956245589264E-2"/>
    <s v="positiv"/>
    <s v="NA"/>
    <s v="NA"/>
    <n v="0.55545718702173841"/>
    <s v="High"/>
    <s v="NA"/>
    <s v="PosHighAv"/>
    <n v="0.3159112881961737"/>
    <x v="1"/>
  </r>
  <r>
    <s v="04_5221"/>
    <n v="0.20991999999999988"/>
    <s v="Neg."/>
    <n v="1"/>
    <s v="Neosporosis"/>
    <s v="NegativeNegativeHerd"/>
    <s v="NA"/>
    <s v="NA"/>
    <s v="NA"/>
    <s v="NA"/>
    <s v="NA"/>
    <s v="NA"/>
    <s v="NA"/>
    <x v="2"/>
    <s v="NA"/>
    <n v="4.4460127028934371E-2"/>
    <s v="positiv"/>
    <s v="NA"/>
    <s v="NA"/>
    <n v="9.1473485599870411E-2"/>
    <s v="LOW"/>
    <s v="PosLowAv"/>
    <s v="NA"/>
    <n v="0.26610611431752257"/>
    <x v="1"/>
  </r>
  <r>
    <s v="04_5222"/>
    <n v="2.8799999999999937E-2"/>
    <s v="Neg."/>
    <n v="1"/>
    <s v="Neosporosis"/>
    <s v="NegativeNegativeHerd"/>
    <s v="NA"/>
    <s v="NA"/>
    <s v="NA"/>
    <s v="NA"/>
    <s v="NA"/>
    <s v="NA"/>
    <s v="NA"/>
    <x v="2"/>
    <s v="NA"/>
    <n v="0.49470712773465064"/>
    <s v="positiv"/>
    <n v="38235"/>
    <n v="5"/>
    <n v="0.75282710684766319"/>
    <s v="High"/>
    <s v="NA"/>
    <s v="PosHighAv"/>
    <n v="0.26830340140040421"/>
    <x v="1"/>
  </r>
  <r>
    <s v="04_5225"/>
    <n v="0.30464000000000002"/>
    <s v="Neg."/>
    <n v="1"/>
    <s v="Neosporosis"/>
    <s v="NegativeNegativeHerd"/>
    <s v="NA"/>
    <s v="NA"/>
    <s v="NA"/>
    <s v="NA"/>
    <s v="NA"/>
    <s v="NA"/>
    <s v="NA"/>
    <x v="2"/>
    <s v="NA"/>
    <n v="5.1517290049400137E-2"/>
    <s v="positiv"/>
    <s v="NA"/>
    <s v="NA"/>
    <n v="0.12682141953848997"/>
    <s v="LOW"/>
    <s v="PosLowAv"/>
    <s v="NA"/>
    <n v="0.28112090938388062"/>
    <x v="1"/>
  </r>
  <r>
    <s v="04_5227"/>
    <n v="0.44863999999999993"/>
    <s v="Neg."/>
    <n v="1"/>
    <s v="Neosporosis"/>
    <s v="NegativeNegativeHerd"/>
    <s v="NA"/>
    <s v="NA"/>
    <s v="NA"/>
    <s v="NA"/>
    <s v="NA"/>
    <s v="NA"/>
    <s v="NA"/>
    <x v="2"/>
    <s v="NA"/>
    <n v="0.23500352858151019"/>
    <s v="positiv"/>
    <s v="NA"/>
    <s v="NA"/>
    <n v="0.59245966197500299"/>
    <s v="High"/>
    <s v="NA"/>
    <s v="PosHighAv"/>
    <n v="0.3089532124337151"/>
    <x v="1"/>
  </r>
  <r>
    <s v="04_5229"/>
    <n v="0.22527999999999992"/>
    <s v="Neg."/>
    <n v="1"/>
    <s v="Neosporosis"/>
    <s v="NegativeNegativeHerd"/>
    <s v="NA"/>
    <s v="NA"/>
    <s v="NA"/>
    <s v="NA"/>
    <s v="NA"/>
    <s v="NA"/>
    <s v="NA"/>
    <x v="2"/>
    <s v="NA"/>
    <n v="0.11760063141278611"/>
    <s v="positiv"/>
    <s v="NA"/>
    <s v="NA"/>
    <n v="0.33831764870587588"/>
    <s v="LOW"/>
    <s v="PosLowAv"/>
    <s v="NA"/>
    <n v="0.25109131925116451"/>
    <x v="1"/>
  </r>
  <r>
    <s v="04_5233"/>
    <n v="0.33556747095621109"/>
    <s v="Neg."/>
    <n v="1"/>
    <s v="Neosporosis"/>
    <s v="NegativeNegativeHerd"/>
    <s v="NA"/>
    <s v="NA"/>
    <s v="NA"/>
    <s v="NA"/>
    <s v="NA"/>
    <s v="NA"/>
    <s v="NA"/>
    <x v="2"/>
    <s v="NA"/>
    <n v="8.5240726124704014E-2"/>
    <s v="positiv"/>
    <s v="NA"/>
    <s v="NA"/>
    <n v="0.50849783931583303"/>
    <s v="LOW"/>
    <s v="PosLowAv"/>
    <s v="NA"/>
    <n v="0.20897665016259911"/>
    <x v="1"/>
  </r>
  <r>
    <s v="04_5234"/>
    <n v="0.39295999999999998"/>
    <s v="Neg."/>
    <n v="1"/>
    <s v="Neosporosis"/>
    <s v="NegativeNegativeHerd"/>
    <s v="NA"/>
    <s v="NA"/>
    <s v="NA"/>
    <s v="NA"/>
    <s v="NA"/>
    <s v="NA"/>
    <s v="NA"/>
    <x v="2"/>
    <s v="NA"/>
    <n v="0.15785319652722971"/>
    <s v="positiv"/>
    <s v="NA"/>
    <s v="NA"/>
    <n v="0.42480831743339692"/>
    <s v="LOW"/>
    <s v="PosLowAv"/>
    <s v="NA"/>
    <n v="0.28624791257727117"/>
    <x v="1"/>
  </r>
  <r>
    <s v="04_5235"/>
    <n v="0.28105451295799844"/>
    <s v="Neg."/>
    <n v="1"/>
    <s v="Neosporosis"/>
    <s v="NegativeNegativeHerd"/>
    <s v="NA"/>
    <s v="NA"/>
    <s v="NA"/>
    <s v="NA"/>
    <s v="NA"/>
    <s v="NA"/>
    <s v="NA"/>
    <x v="2"/>
    <s v="NA"/>
    <n v="4.893449092344121E-2"/>
    <s v="positiv"/>
    <s v="NA"/>
    <s v="NA"/>
    <n v="0.11062669036634755"/>
    <s v="LOW"/>
    <s v="PosLowAv"/>
    <s v="NA"/>
    <n v="0.2705006884832859"/>
    <x v="1"/>
  </r>
  <r>
    <s v="04_5236"/>
    <n v="0.12031999999999998"/>
    <s v="Neg."/>
    <n v="1"/>
    <s v="Neosporosis"/>
    <s v="NegativeNegativeHerd"/>
    <s v="NA"/>
    <s v="NA"/>
    <s v="NA"/>
    <s v="NA"/>
    <s v="NA"/>
    <s v="NA"/>
    <s v="NA"/>
    <x v="2"/>
    <s v="NA"/>
    <n v="0.11207576953433307"/>
    <s v="positiv"/>
    <s v="NA"/>
    <s v="NA"/>
    <n v="0.24919985844523515"/>
    <s v="LOW"/>
    <s v="PosLowAv"/>
    <s v="NA"/>
    <n v="0.37084346526821543"/>
    <x v="1"/>
  </r>
  <r>
    <s v="04_5237"/>
    <n v="0.17984"/>
    <s v="Neg."/>
    <n v="1"/>
    <s v="Neosporosis"/>
    <s v="NegativeNegativeHerd"/>
    <s v="NA"/>
    <s v="NA"/>
    <s v="NA"/>
    <s v="NA"/>
    <s v="NA"/>
    <s v="NA"/>
    <s v="NA"/>
    <x v="2"/>
    <s v="NA"/>
    <n v="4.104183109707972E-2"/>
    <s v="positiv"/>
    <s v="NA"/>
    <s v="NA"/>
    <n v="0.47919941155075668"/>
    <s v="LOW"/>
    <s v="PosLowAv"/>
    <s v="NA"/>
    <n v="0.26903583042803147"/>
    <x v="1"/>
  </r>
  <r>
    <s v="04_5238"/>
    <n v="0.14656000000000002"/>
    <s v="Neg."/>
    <n v="1"/>
    <s v="Neosporosis"/>
    <s v="NegativeNegativeHerd"/>
    <s v="NA"/>
    <s v="NA"/>
    <s v="NA"/>
    <s v="NA"/>
    <s v="NA"/>
    <s v="NA"/>
    <s v="NA"/>
    <x v="2"/>
    <s v="NA"/>
    <n v="5.7616416732438842E-2"/>
    <s v="positiv"/>
    <s v="NA"/>
    <s v="NA"/>
    <n v="0.42724636976634267"/>
    <s v="LOW"/>
    <s v="PosLowAv"/>
    <s v="NA"/>
    <n v="0.29540327542261152"/>
    <x v="1"/>
  </r>
  <r>
    <s v="04_5239"/>
    <n v="0.1740799999999999"/>
    <s v="Neg."/>
    <n v="1"/>
    <s v="Neosporosis"/>
    <s v="NegativeNegativeHerd"/>
    <s v="NA"/>
    <s v="NA"/>
    <s v="NA"/>
    <s v="NA"/>
    <s v="NA"/>
    <s v="NA"/>
    <s v="NA"/>
    <x v="2"/>
    <s v="NA"/>
    <n v="0.38200473559589582"/>
    <s v="positiv"/>
    <s v="NA"/>
    <s v="NA"/>
    <n v="0.57724617152267754"/>
    <s v="High"/>
    <s v="NA"/>
    <s v="PosHighAv"/>
    <n v="0.2866141270910848"/>
    <x v="1"/>
  </r>
  <r>
    <s v="04_5242"/>
    <n v="0.40576000000000001"/>
    <s v="Neg."/>
    <n v="1"/>
    <s v="Neosporosis"/>
    <s v="NegativeNegativeHerd"/>
    <s v="NA"/>
    <s v="NA"/>
    <s v="NA"/>
    <s v="NA"/>
    <s v="NA"/>
    <s v="NA"/>
    <s v="NA"/>
    <x v="2"/>
    <s v="NA"/>
    <n v="0.1499605367008682"/>
    <s v="positiv"/>
    <s v="NA"/>
    <s v="NA"/>
    <n v="0.37604608458227734"/>
    <s v="LOW"/>
    <s v="PosLowAv"/>
    <s v="NA"/>
    <n v="0.24486567251633315"/>
    <x v="1"/>
  </r>
  <r>
    <s v="04_5244"/>
    <n v="0.32431402439024382"/>
    <s v="Neg."/>
    <n v="1"/>
    <s v="Neosporosis"/>
    <s v="NegativeNegativeHerd"/>
    <s v="NA"/>
    <s v="NA"/>
    <s v="NA"/>
    <s v="NA"/>
    <s v="NA"/>
    <s v="NA"/>
    <s v="NA"/>
    <x v="2"/>
    <s v="NA"/>
    <n v="0.17837411207576953"/>
    <s v="positiv"/>
    <s v="NA"/>
    <s v="NA"/>
    <n v="0.47574335907592952"/>
    <s v="LOW"/>
    <s v="PosLowAv"/>
    <s v="NA"/>
    <n v="0.27086690299709948"/>
    <x v="1"/>
  </r>
  <r>
    <s v="04_5249"/>
    <n v="0.25190548780487798"/>
    <s v="Neg."/>
    <n v="1"/>
    <s v="Neosporosis"/>
    <s v="NegativeNegativeHerd"/>
    <s v="NA"/>
    <s v="NA"/>
    <s v="NA"/>
    <s v="NA"/>
    <s v="NA"/>
    <s v="NA"/>
    <s v="NA"/>
    <x v="2"/>
    <s v="NA"/>
    <n v="0.34648776637726919"/>
    <s v="positiv"/>
    <s v="NA"/>
    <s v="NA"/>
    <n v="0.54075084049183886"/>
    <s v="LOW"/>
    <s v="PosLowAv"/>
    <s v="NA"/>
    <n v="0.29503706090879783"/>
    <x v="1"/>
  </r>
  <r>
    <s v="04_5251"/>
    <n v="0.21608231707317083"/>
    <s v="Neg."/>
    <n v="1"/>
    <s v="Neosporosis"/>
    <s v="NegativeNegativeHerd"/>
    <s v="NA"/>
    <s v="NA"/>
    <s v="NA"/>
    <s v="NA"/>
    <s v="NA"/>
    <s v="NA"/>
    <s v="NA"/>
    <x v="2"/>
    <s v="NA"/>
    <n v="0.4585635359116022"/>
    <s v="positiv"/>
    <s v="NA"/>
    <s v="NA"/>
    <n v="0.35533730755666953"/>
    <s v="LOW"/>
    <s v="PosLowAv"/>
    <s v="NA"/>
    <n v="0.30931942694752873"/>
    <x v="1"/>
  </r>
  <r>
    <s v="04_5256"/>
    <n v="0.2000762195121949"/>
    <s v="Neg."/>
    <n v="1"/>
    <s v="Neosporosis"/>
    <s v="NegativeNegativeHerd"/>
    <s v="NA"/>
    <s v="NA"/>
    <s v="NA"/>
    <s v="NA"/>
    <s v="NA"/>
    <s v="NA"/>
    <s v="NA"/>
    <x v="2"/>
    <s v="NA"/>
    <n v="0.18153117600631413"/>
    <s v="positiv"/>
    <s v="NA"/>
    <s v="NA"/>
    <n v="0.48874583209848776"/>
    <s v="LOW"/>
    <s v="PosLowAv"/>
    <s v="NA"/>
    <n v="0.25035889022353719"/>
    <x v="1"/>
  </r>
  <r>
    <s v="04_5269"/>
    <n v="0.34870426829268286"/>
    <s v="Neg."/>
    <n v="1"/>
    <s v="Neosporosis"/>
    <s v="NegativeNegativeHerd"/>
    <s v="NA"/>
    <s v="NA"/>
    <s v="NA"/>
    <s v="NA"/>
    <s v="NA"/>
    <s v="NA"/>
    <s v="NA"/>
    <x v="2"/>
    <s v="NA"/>
    <n v="0.73638516179952651"/>
    <s v="positiv"/>
    <s v="NA"/>
    <s v="NA"/>
    <n v="1.8460689847033085E-4"/>
    <s v="LOW"/>
    <s v="PosLowAv"/>
    <s v="NA"/>
    <n v="0.3301936542349046"/>
    <x v="1"/>
  </r>
  <r>
    <s v="04_5272"/>
    <n v="0.25495426829268286"/>
    <s v="Neg."/>
    <n v="1"/>
    <s v="Neosporosis"/>
    <s v="NegativeNegativeHerd"/>
    <s v="NA"/>
    <s v="NA"/>
    <s v="NA"/>
    <s v="NA"/>
    <s v="NA"/>
    <s v="NA"/>
    <s v="NA"/>
    <x v="2"/>
    <s v="NA"/>
    <n v="0.75927387529597479"/>
    <s v="positiv"/>
    <s v="NA"/>
    <s v="NA"/>
    <n v="0.57152212634698107"/>
    <s v="High"/>
    <s v="NA"/>
    <s v="PosHighAv"/>
    <n v="0.30602349632320619"/>
    <x v="1"/>
  </r>
  <r>
    <s v="04_5274"/>
    <n v="0.36394817073170727"/>
    <s v="Neg."/>
    <n v="1"/>
    <s v="Neosporosis"/>
    <s v="NegativeNegativeHerd"/>
    <s v="NA"/>
    <s v="NA"/>
    <s v="NA"/>
    <s v="NA"/>
    <s v="NA"/>
    <s v="NA"/>
    <s v="NA"/>
    <x v="2"/>
    <s v="NA"/>
    <n v="0.50402340892465258"/>
    <s v="positiv"/>
    <s v="NA"/>
    <s v="NA"/>
    <n v="0.61640130462688847"/>
    <s v="High"/>
    <s v="NA"/>
    <s v="PosHighAv"/>
    <n v="0.2957694899364251"/>
    <x v="1"/>
  </r>
  <r>
    <s v="04_5275"/>
    <n v="0.28239329268292668"/>
    <s v="Neg."/>
    <n v="1"/>
    <s v="Neosporosis"/>
    <s v="NegativeNegativeHerd"/>
    <s v="NA"/>
    <s v="NA"/>
    <s v="NA"/>
    <s v="NA"/>
    <s v="NA"/>
    <s v="NA"/>
    <s v="NA"/>
    <x v="2"/>
    <s v="NA"/>
    <n v="0.4169714703730798"/>
    <s v="positiv"/>
    <s v="NA"/>
    <s v="NA"/>
    <n v="0.34236149109469832"/>
    <s v="LOW"/>
    <s v="PosLowAv"/>
    <s v="NA"/>
    <n v="0.17894706002988303"/>
    <x v="1"/>
  </r>
  <r>
    <s v="04_5276"/>
    <n v="0.34565548780487798"/>
    <s v="Neg."/>
    <n v="1"/>
    <s v="Neosporosis"/>
    <s v="NegativeNegativeHerd"/>
    <s v="NA"/>
    <s v="NA"/>
    <s v="NA"/>
    <s v="NA"/>
    <s v="NA"/>
    <s v="NA"/>
    <s v="NA"/>
    <x v="2"/>
    <s v="NA"/>
    <n v="6.9495245062179953E-2"/>
    <s v="positiv"/>
    <s v="NA"/>
    <s v="NA"/>
    <n v="0.42185644946936574"/>
    <s v="LOW"/>
    <s v="PosLowAv"/>
    <s v="NA"/>
    <n v="0.25841560952743675"/>
    <x v="1"/>
  </r>
  <r>
    <s v="04_5284"/>
    <n v="0.22110552763819091"/>
    <s v="Neg."/>
    <n v="1"/>
    <s v="Neosporosis"/>
    <s v="NegativeNegativeHerd"/>
    <s v="NA"/>
    <s v="NA"/>
    <s v="NA"/>
    <s v="NA"/>
    <s v="NA"/>
    <s v="NA"/>
    <s v="NA"/>
    <x v="2"/>
    <s v="NA"/>
    <n v="8.9246525237746899E-2"/>
    <s v="positiv"/>
    <s v="NA"/>
    <s v="NA"/>
    <n v="0.43188346367621311"/>
    <s v="LOW"/>
    <s v="PosLowAv"/>
    <s v="NA"/>
    <n v="0.29027627222922092"/>
    <x v="1"/>
  </r>
  <r>
    <s v="04_5285"/>
    <n v="0.40012562814070352"/>
    <s v="Neg."/>
    <n v="1"/>
    <s v="Neosporosis"/>
    <s v="NegativeNegativeHerd"/>
    <s v="NA"/>
    <s v="NA"/>
    <s v="NA"/>
    <s v="NA"/>
    <s v="NA"/>
    <s v="NA"/>
    <s v="NA"/>
    <x v="2"/>
    <s v="NA"/>
    <n v="0.29626920263350398"/>
    <s v="positiv"/>
    <s v="NA"/>
    <s v="NA"/>
    <n v="0.47871511217190038"/>
    <s v="LOW"/>
    <s v="PosLowAv"/>
    <s v="NA"/>
    <n v="0.29723434799167953"/>
    <x v="1"/>
  </r>
  <r>
    <s v="04_5292"/>
    <n v="0.30087939698492461"/>
    <s v="Neg."/>
    <n v="1"/>
    <s v="Neosporosis"/>
    <s v="NegativeNegativeHerd"/>
    <s v="NA"/>
    <s v="NA"/>
    <s v="NA"/>
    <s v="NA"/>
    <s v="NA"/>
    <s v="NA"/>
    <s v="NA"/>
    <x v="2"/>
    <s v="NA"/>
    <n v="0.36649597659107536"/>
    <s v="positiv"/>
    <s v="NA"/>
    <s v="NA"/>
    <n v="0.54240648319795393"/>
    <s v="LOW"/>
    <s v="PosLowAv"/>
    <s v="NA"/>
    <n v="0.29210734479828898"/>
    <x v="1"/>
  </r>
  <r>
    <s v="04_5294"/>
    <n v="-3.3919597989949812E-2"/>
    <s v="Neg."/>
    <n v="1"/>
    <s v="Neosporosis"/>
    <s v="NegativeNegativeHerd"/>
    <s v="NA"/>
    <s v="NA"/>
    <s v="NA"/>
    <s v="NA"/>
    <s v="NA"/>
    <s v="NA"/>
    <s v="NA"/>
    <x v="2"/>
    <s v="NA"/>
    <n v="6.2911485003657647E-2"/>
    <s v="positiv"/>
    <s v="NA"/>
    <s v="NA"/>
    <n v="0.39167913213404137"/>
    <s v="LOW"/>
    <s v="PosLowAv"/>
    <s v="NA"/>
    <n v="0.35509624117423016"/>
    <x v="1"/>
  </r>
  <r>
    <s v="04_5301"/>
    <n v="0.28894472361809043"/>
    <s v="Neg."/>
    <n v="1"/>
    <s v="Neosporosis"/>
    <s v="NegativeNegativeHerd"/>
    <s v="NA"/>
    <s v="NA"/>
    <s v="NA"/>
    <s v="NA"/>
    <s v="NA"/>
    <s v="NA"/>
    <s v="NA"/>
    <x v="2"/>
    <s v="NA"/>
    <n v="0.27212874908558887"/>
    <s v="positiv"/>
    <s v="NA"/>
    <s v="NA"/>
    <n v="0.46097200418734685"/>
    <s v="LOW"/>
    <s v="PosLowAv"/>
    <s v="NA"/>
    <n v="0.31444643014091922"/>
    <x v="1"/>
  </r>
  <r>
    <s v="04_5302"/>
    <n v="9.5477386934673336E-2"/>
    <s v="Neg."/>
    <n v="1"/>
    <s v="Neosporosis"/>
    <s v="NegativeNegativeHerd"/>
    <s v="NA"/>
    <s v="NA"/>
    <s v="NA"/>
    <s v="NA"/>
    <s v="NA"/>
    <s v="NA"/>
    <s v="NA"/>
    <x v="2"/>
    <s v="NA"/>
    <n v="0.17337234820775421"/>
    <s v="positiv"/>
    <s v="NA"/>
    <s v="NA"/>
    <n v="0.31517155610507575"/>
    <s v="LOW"/>
    <s v="PosLowAv"/>
    <s v="NA"/>
    <n v="0.34118008964931296"/>
    <x v="1"/>
  </r>
  <r>
    <s v="04_5304"/>
    <n v="0.37185929648241212"/>
    <s v="Neg."/>
    <n v="1"/>
    <s v="Neosporosis"/>
    <s v="NegativeNegativeHerd"/>
    <s v="NA"/>
    <s v="NA"/>
    <s v="NA"/>
    <s v="NA"/>
    <s v="NA"/>
    <s v="NA"/>
    <s v="NA"/>
    <x v="2"/>
    <s v="NA"/>
    <n v="4.6817849305047551E-2"/>
    <s v="positiv"/>
    <s v="NA"/>
    <s v="NA"/>
    <n v="0.55266323881789137"/>
    <s v="High"/>
    <s v="NA"/>
    <s v="PosHighAv"/>
    <n v="0.21813201300793952"/>
    <x v="1"/>
  </r>
  <r>
    <s v="04_5306"/>
    <n v="0.31030150753768848"/>
    <s v="Neg."/>
    <n v="1"/>
    <s v="Neosporosis"/>
    <s v="NegativeNegativeHerd"/>
    <s v="NA"/>
    <s v="NA"/>
    <s v="NA"/>
    <s v="NA"/>
    <s v="NA"/>
    <s v="NA"/>
    <s v="NA"/>
    <x v="2"/>
    <s v="NA"/>
    <n v="9.6561814191660572E-2"/>
    <s v="positiv"/>
    <s v="NA"/>
    <s v="NA"/>
    <n v="0.40934278369993138"/>
    <s v="LOW"/>
    <s v="PosLowAv"/>
    <s v="NA"/>
    <n v="0.20787800662115841"/>
    <x v="1"/>
  </r>
  <r>
    <s v="04_5308"/>
    <n v="0.19283919597989951"/>
    <s v="Neg."/>
    <n v="1"/>
    <s v="Neosporosis"/>
    <s v="NegativeNegativeHerd"/>
    <s v="NA"/>
    <s v="NA"/>
    <s v="NA"/>
    <s v="NA"/>
    <s v="NA"/>
    <s v="NA"/>
    <s v="NA"/>
    <x v="2"/>
    <s v="NA"/>
    <n v="4.7549378200438919E-2"/>
    <s v="positiv"/>
    <s v="NA"/>
    <s v="NA"/>
    <n v="0.48173835286547656"/>
    <s v="LOW"/>
    <s v="PosLowAv"/>
    <s v="NA"/>
    <n v="0.30785456889227431"/>
    <x v="1"/>
  </r>
  <r>
    <s v="04_5311"/>
    <n v="0.11432160804020097"/>
    <s v="Neg."/>
    <n v="1"/>
    <s v="Neosporosis"/>
    <s v="NegativeNegativeHerd"/>
    <s v="NA"/>
    <s v="NA"/>
    <s v="NA"/>
    <s v="NA"/>
    <s v="NA"/>
    <s v="NA"/>
    <s v="NA"/>
    <x v="2"/>
    <s v="NA"/>
    <n v="6.583760058522313E-2"/>
    <s v="positiv"/>
    <s v="NA"/>
    <s v="NA"/>
    <n v="0.51739132625271567"/>
    <s v="LOW"/>
    <s v="PosLowAv"/>
    <s v="NA"/>
    <n v="0.29686813347786595"/>
    <x v="1"/>
  </r>
  <r>
    <s v="04_5313"/>
    <n v="0.15263819095477382"/>
    <s v="Neg."/>
    <n v="1"/>
    <s v="Neosporosis"/>
    <s v="NegativeNegativeHerd"/>
    <s v="NA"/>
    <s v="NA"/>
    <s v="NA"/>
    <s v="NA"/>
    <s v="NA"/>
    <s v="NA"/>
    <s v="NA"/>
    <x v="2"/>
    <s v="NA"/>
    <n v="4.4623262618873442E-2"/>
    <s v="positiv"/>
    <s v="NA"/>
    <s v="NA"/>
    <n v="0.38952455985623136"/>
    <s v="LOW"/>
    <s v="PosLowAv"/>
    <s v="NA"/>
    <n v="0.25914803855506391"/>
    <x v="1"/>
  </r>
  <r>
    <s v="04_5316"/>
    <n v="0.15829145728643201"/>
    <s v="Neg."/>
    <n v="1"/>
    <s v="Neosporosis"/>
    <s v="NegativeNegativeHerd"/>
    <s v="NA"/>
    <s v="NA"/>
    <s v="NA"/>
    <s v="NA"/>
    <s v="NA"/>
    <s v="NA"/>
    <s v="NA"/>
    <x v="2"/>
    <s v="NA"/>
    <n v="5.3401609363569857E-2"/>
    <s v="positiv"/>
    <s v="NA"/>
    <s v="NA"/>
    <n v="0.72130592731430831"/>
    <s v="High"/>
    <s v="NA"/>
    <s v="PosHighAv"/>
    <n v="0.29650191896405231"/>
    <x v="1"/>
  </r>
  <r>
    <s v="04_5317"/>
    <n v="0.21922110552763818"/>
    <s v="Neg."/>
    <n v="1"/>
    <s v="Neosporosis"/>
    <s v="NegativeNegativeHerd"/>
    <s v="NA"/>
    <s v="NA"/>
    <s v="NA"/>
    <s v="NA"/>
    <s v="NA"/>
    <s v="NA"/>
    <s v="NA"/>
    <x v="2"/>
    <s v="NA"/>
    <n v="0.47476225310899783"/>
    <s v="positiv"/>
    <s v="NA"/>
    <s v="NA"/>
    <n v="0.36757477503026958"/>
    <s v="LOW"/>
    <s v="PosLowAv"/>
    <s v="NA"/>
    <n v="0.37194210880965628"/>
    <x v="1"/>
  </r>
  <r>
    <s v="04_5318"/>
    <n v="0.12562814070351758"/>
    <s v="Neg."/>
    <n v="1"/>
    <s v="Neosporosis"/>
    <s v="NegativeNegativeHerd"/>
    <s v="NA"/>
    <s v="NA"/>
    <s v="NA"/>
    <s v="NA"/>
    <s v="NA"/>
    <s v="NA"/>
    <s v="NA"/>
    <x v="2"/>
    <s v="NA"/>
    <n v="9.7293343087051939E-2"/>
    <s v="positiv"/>
    <s v="NA"/>
    <s v="NA"/>
    <n v="0.46542468513995355"/>
    <s v="LOW"/>
    <s v="PosLowAv"/>
    <s v="NA"/>
    <n v="0.33825037353880405"/>
    <x v="1"/>
  </r>
  <r>
    <s v="04_5319"/>
    <n v="0.2839195979899497"/>
    <s v="Neg."/>
    <n v="1"/>
    <s v="Neosporosis"/>
    <s v="NegativeNegativeHerd"/>
    <s v="NA"/>
    <s v="NA"/>
    <s v="NA"/>
    <s v="NA"/>
    <s v="NA"/>
    <s v="NA"/>
    <s v="NA"/>
    <x v="2"/>
    <s v="NA"/>
    <n v="0.26538176426982951"/>
    <s v="positiv"/>
    <s v="NA"/>
    <s v="NA"/>
    <n v="0.26267750203845952"/>
    <s v="LOW"/>
    <s v="PosLowAv"/>
    <s v="NA"/>
    <n v="0.3715758942958427"/>
    <x v="1"/>
  </r>
  <r>
    <s v="04_5320"/>
    <n v="0.34547738693467334"/>
    <s v="Neg."/>
    <n v="1"/>
    <s v="Neosporosis"/>
    <s v="NegativeNegativeHerd"/>
    <s v="NA"/>
    <s v="NA"/>
    <s v="NA"/>
    <s v="NA"/>
    <s v="NA"/>
    <s v="NA"/>
    <s v="NA"/>
    <x v="2"/>
    <s v="NA"/>
    <n v="0.21868050407709413"/>
    <s v="positiv"/>
    <s v="NA"/>
    <s v="NA"/>
    <n v="0.39174674551481403"/>
    <s v="LOW"/>
    <s v="PosLowAv"/>
    <s v="NA"/>
    <n v="0.24852781765446919"/>
    <x v="1"/>
  </r>
  <r>
    <s v="04_5322"/>
    <n v="0.38442211055276387"/>
    <s v="Neg."/>
    <n v="1"/>
    <s v="Neosporosis"/>
    <s v="NegativeNegativeHerd"/>
    <s v="NA"/>
    <s v="NA"/>
    <s v="NA"/>
    <s v="NA"/>
    <s v="NA"/>
    <s v="NA"/>
    <s v="NA"/>
    <x v="2"/>
    <s v="NA"/>
    <n v="6.8939955522609342E-2"/>
    <s v="positiv"/>
    <s v="NA"/>
    <s v="NA"/>
    <n v="0.55053864014683274"/>
    <s v="High"/>
    <s v="NA"/>
    <s v="PosHighAv"/>
    <n v="0.25475346438930058"/>
    <x v="1"/>
  </r>
  <r>
    <s v="04_5323"/>
    <n v="0.34484924623115576"/>
    <s v="Neg."/>
    <n v="1"/>
    <s v="Neosporosis"/>
    <s v="NegativeNegativeHerd"/>
    <s v="NA"/>
    <s v="NA"/>
    <s v="NA"/>
    <s v="NA"/>
    <s v="NA"/>
    <s v="NA"/>
    <s v="NA"/>
    <x v="2"/>
    <s v="NA"/>
    <n v="0.29058561897702001"/>
    <s v="positiv"/>
    <n v="38240"/>
    <n v="6"/>
    <n v="0.41991095849575721"/>
    <s v="LOW"/>
    <s v="PosLowAv"/>
    <s v="NA"/>
    <n v="0.25585210793074142"/>
    <x v="1"/>
  </r>
  <r>
    <s v="04_5326"/>
    <n v="-8.6256469235168609E-4"/>
    <s v="Neg."/>
    <n v="1"/>
    <s v="Neosporosis"/>
    <s v="NegativeNegativeHerd"/>
    <s v="NA"/>
    <s v="NA"/>
    <s v="NA"/>
    <s v="NA"/>
    <s v="NA"/>
    <s v="NA"/>
    <s v="NA"/>
    <x v="2"/>
    <s v="NA"/>
    <n v="9.4143810229799854E-2"/>
    <s v="positiv"/>
    <s v="NA"/>
    <s v="NA"/>
    <n v="0.52962232427083067"/>
    <s v="LOW"/>
    <s v="PosLowAv"/>
    <s v="NA"/>
    <n v="0.30602349632320619"/>
    <x v="1"/>
  </r>
  <r>
    <s v="04_5331"/>
    <n v="-6.9856793573164211E-4"/>
    <s v="Neg."/>
    <n v="1"/>
    <s v="Neosporosis"/>
    <s v="NegativeNegativeHerd"/>
    <s v="NA"/>
    <s v="NA"/>
    <s v="NA"/>
    <s v="NA"/>
    <s v="NA"/>
    <s v="NA"/>
    <s v="NA"/>
    <x v="2"/>
    <s v="NA"/>
    <n v="0.10155670867309119"/>
    <s v="positiv"/>
    <s v="NA"/>
    <s v="NA"/>
    <n v="0.33266796928547931"/>
    <s v="LOW"/>
    <s v="PosLowAv"/>
    <s v="NA"/>
    <n v="0.33568687194210872"/>
    <x v="1"/>
  </r>
  <r>
    <s v="04_5335"/>
    <n v="-3.4215066129959615E-2"/>
    <s v="Neg."/>
    <n v="1"/>
    <s v="Neosporosis"/>
    <s v="NegativeNegativeHerd"/>
    <s v="NA"/>
    <s v="NA"/>
    <s v="NA"/>
    <s v="NA"/>
    <s v="NA"/>
    <s v="NA"/>
    <s v="NA"/>
    <x v="2"/>
    <s v="NA"/>
    <n v="0.19644180874722017"/>
    <s v="positiv"/>
    <s v="NA"/>
    <s v="NA"/>
    <n v="0.53721931510947618"/>
    <s v="LOW"/>
    <s v="PosLowAv"/>
    <s v="NA"/>
    <n v="0.32836258166583648"/>
    <x v="1"/>
  </r>
  <r>
    <s v="04_5337"/>
    <n v="5.7216791259344535E-2"/>
    <s v="Neg."/>
    <n v="1"/>
    <s v="Neosporosis"/>
    <s v="NegativeNegativeHerd"/>
    <s v="NA"/>
    <s v="NA"/>
    <s v="NA"/>
    <s v="NA"/>
    <s v="NA"/>
    <s v="NA"/>
    <s v="NA"/>
    <x v="2"/>
    <s v="NA"/>
    <n v="0.10452186805040772"/>
    <s v="positiv"/>
    <s v="NA"/>
    <s v="NA"/>
    <n v="0.36560330209089331"/>
    <s v="LOW"/>
    <s v="PosLowAv"/>
    <s v="NA"/>
    <n v="0.25841560952743675"/>
    <x v="1"/>
  </r>
  <r>
    <s v="04_5340"/>
    <n v="-0.10149511213341"/>
    <s v="Neg."/>
    <n v="1"/>
    <s v="Neosporosis"/>
    <s v="NegativeNegativeHerd"/>
    <s v="NA"/>
    <s v="NA"/>
    <s v="NA"/>
    <s v="NA"/>
    <s v="NA"/>
    <s v="NA"/>
    <s v="NA"/>
    <x v="2"/>
    <s v="NA"/>
    <n v="0.18977020014825799"/>
    <s v="positiv"/>
    <s v="NA"/>
    <s v="NA"/>
    <n v="0.22971459832830921"/>
    <s v="LOW"/>
    <s v="PosLowAv"/>
    <s v="NA"/>
    <n v="0.23754138224006091"/>
    <x v="1"/>
  </r>
  <r>
    <s v="04_5342"/>
    <n v="-8.0793559516963764E-2"/>
    <s v="Neg."/>
    <n v="1"/>
    <s v="Neosporosis"/>
    <s v="NegativeNegativeHerd"/>
    <s v="NA"/>
    <s v="NA"/>
    <s v="NA"/>
    <s v="NA"/>
    <s v="NA"/>
    <s v="NA"/>
    <s v="NA"/>
    <x v="2"/>
    <s v="NA"/>
    <n v="0.24314306893995549"/>
    <s v="positiv"/>
    <s v="NA"/>
    <s v="NA"/>
    <n v="0.56447974130094725"/>
    <s v="High"/>
    <s v="NA"/>
    <s v="PosHighAv"/>
    <n v="0.26427504174845456"/>
    <x v="1"/>
  </r>
  <r>
    <s v="04_5343"/>
    <n v="0.11414606095457169"/>
    <s v="Neg."/>
    <n v="1"/>
    <s v="Neosporosis"/>
    <s v="NegativeNegativeHerd"/>
    <s v="NA"/>
    <s v="NA"/>
    <s v="NA"/>
    <s v="NA"/>
    <s v="NA"/>
    <s v="NA"/>
    <s v="NA"/>
    <x v="2"/>
    <s v="NA"/>
    <n v="5.4855448480355819E-2"/>
    <s v="positiv"/>
    <s v="NA"/>
    <s v="NA"/>
    <n v="0.20823209037421611"/>
    <s v="LOW"/>
    <s v="PosLowAv"/>
    <s v="NA"/>
    <n v="0.40380277151144051"/>
    <x v="1"/>
  </r>
  <r>
    <s v="04_5347"/>
    <n v="-4.2265669925244165E-2"/>
    <s v="Neg."/>
    <n v="1"/>
    <s v="Neosporosis"/>
    <s v="NegativeNegativeHerd"/>
    <s v="NA"/>
    <s v="NA"/>
    <s v="NA"/>
    <s v="NA"/>
    <s v="NA"/>
    <s v="NA"/>
    <s v="NA"/>
    <x v="2"/>
    <s v="NA"/>
    <n v="0.56708673091178652"/>
    <s v="positiv"/>
    <s v="NA"/>
    <s v="NA"/>
    <n v="0.6217932077390339"/>
    <s v="High"/>
    <s v="NA"/>
    <s v="PosHighAv"/>
    <n v="0.14531834084455017"/>
    <x v="1"/>
  </r>
  <r>
    <s v="04_5349"/>
    <n v="9.4882116158713226E-3"/>
    <s v="Neg."/>
    <n v="1"/>
    <s v="Neosporosis"/>
    <s v="NegativeNegativeHerd"/>
    <s v="NA"/>
    <s v="NA"/>
    <s v="NA"/>
    <s v="NA"/>
    <s v="NA"/>
    <s v="NA"/>
    <s v="NA"/>
    <x v="2"/>
    <s v="NA"/>
    <n v="0.44699777613046698"/>
    <s v="positiv"/>
    <s v="NA"/>
    <s v="NA"/>
    <n v="0.78880303196222523"/>
    <s v="High"/>
    <s v="NA"/>
    <s v="PosHighAv"/>
    <n v="0.2913004636492037"/>
    <x v="1"/>
  </r>
  <r>
    <s v="04_5351"/>
    <n v="3.5940195514663764E-2"/>
    <s v="Neg."/>
    <n v="1"/>
    <s v="Neosporosis"/>
    <s v="NegativeNegativeHerd"/>
    <s v="NA"/>
    <s v="NA"/>
    <s v="NA"/>
    <s v="NA"/>
    <s v="NA"/>
    <s v="NA"/>
    <s v="NA"/>
    <x v="2"/>
    <s v="NA"/>
    <n v="0.39288361749444028"/>
    <s v="positiv"/>
    <s v="NA"/>
    <s v="NA"/>
    <n v="0.58849237984574143"/>
    <s v="High"/>
    <s v="NA"/>
    <s v="PosHighAv"/>
    <n v="0.22018096792385972"/>
    <x v="1"/>
  </r>
  <r>
    <s v="04_5352"/>
    <n v="6.124209315698681E-2"/>
    <s v="Neg."/>
    <n v="1"/>
    <s v="Neosporosis"/>
    <s v="NegativeNegativeHerd"/>
    <s v="NA"/>
    <s v="NA"/>
    <s v="NA"/>
    <s v="NA"/>
    <s v="NA"/>
    <s v="NA"/>
    <s v="NA"/>
    <x v="2"/>
    <s v="NA"/>
    <n v="0.2335063009636768"/>
    <s v="positiv"/>
    <s v="NA"/>
    <s v="NA"/>
    <n v="0.35676708910491273"/>
    <s v="LOW"/>
    <s v="PosLowAv"/>
    <s v="NA"/>
    <n v="0.26593035113899333"/>
    <x v="1"/>
  </r>
  <r>
    <s v="04_5353"/>
    <n v="0.16129959746981026"/>
    <s v="Neg."/>
    <n v="1"/>
    <s v="Neosporosis"/>
    <s v="NegativeNegativeHerd"/>
    <s v="NA"/>
    <s v="NA"/>
    <s v="NA"/>
    <s v="NA"/>
    <s v="NA"/>
    <s v="NA"/>
    <s v="NA"/>
    <x v="2"/>
    <s v="NA"/>
    <n v="0.24314306893995549"/>
    <s v="positiv"/>
    <s v="NA"/>
    <s v="NA"/>
    <n v="0.48330764834663598"/>
    <s v="LOW"/>
    <s v="PosLowAv"/>
    <s v="NA"/>
    <n v="0.17609519864382187"/>
    <x v="1"/>
  </r>
  <r>
    <s v="04_5363"/>
    <n v="3.1339850488786736E-2"/>
    <s v="Neg."/>
    <n v="1"/>
    <s v="Neosporosis"/>
    <s v="NegativeNegativeHerd"/>
    <s v="NA"/>
    <s v="NA"/>
    <s v="NA"/>
    <s v="NA"/>
    <s v="NA"/>
    <s v="NA"/>
    <s v="NA"/>
    <x v="2"/>
    <s v="NA"/>
    <n v="0.14232765011119347"/>
    <s v="positiv"/>
    <s v="NA"/>
    <s v="NA"/>
    <n v="0.18328376441467917"/>
    <s v="LOW"/>
    <s v="PosLowAv"/>
    <s v="NA"/>
    <n v="0.19356314496232743"/>
    <x v="1"/>
  </r>
  <r>
    <s v="04_5375"/>
    <n v="-2.5143481825635305E-2"/>
    <s v="Neg."/>
    <n v="1"/>
    <s v="Neosporosis"/>
    <s v="NegativeNegativeHerd"/>
    <s v="NA"/>
    <s v="NA"/>
    <s v="NA"/>
    <s v="NA"/>
    <s v="NA"/>
    <s v="NA"/>
    <s v="NA"/>
    <x v="2"/>
    <s v="NA"/>
    <n v="0.15884194053208137"/>
    <s v="positiv"/>
    <s v="NA"/>
    <s v="NA"/>
    <n v="0.80222654737100141"/>
    <s v="High"/>
    <s v="NA"/>
    <s v="PosHighAv"/>
    <n v="0.23497788064336558"/>
    <x v="1"/>
  </r>
  <r>
    <s v="04_5383"/>
    <n v="3.7715222738453291E-2"/>
    <s v="Neg."/>
    <n v="1"/>
    <s v="Neosporosis"/>
    <s v="NegativeNegativeHerd"/>
    <s v="NA"/>
    <s v="NA"/>
    <s v="NA"/>
    <s v="NA"/>
    <s v="NA"/>
    <s v="NA"/>
    <s v="NA"/>
    <x v="2"/>
    <s v="NA"/>
    <n v="0.83098591549295797"/>
    <s v="positiv"/>
    <s v="NA"/>
    <s v="NA"/>
    <n v="0.42400777602769851"/>
    <s v="LOW"/>
    <s v="PosLowAv"/>
    <s v="NA"/>
    <n v="0.31627750270998733"/>
    <x v="1"/>
  </r>
  <r>
    <s v="04_5387"/>
    <n v="0.29680240502869648"/>
    <s v="Neg."/>
    <n v="1"/>
    <s v="Neosporosis"/>
    <s v="NegativeNegativeHerd"/>
    <s v="NA"/>
    <s v="NA"/>
    <s v="NA"/>
    <s v="NA"/>
    <s v="NA"/>
    <s v="NA"/>
    <s v="NA"/>
    <x v="2"/>
    <s v="NA"/>
    <n v="1.2128325508607201"/>
    <s v="positiv"/>
    <s v="NA"/>
    <s v="NA"/>
    <n v="1.0256687861239049"/>
    <s v="High"/>
    <s v="NA"/>
    <s v="PosHighAv"/>
    <n v="0.12244364923698352"/>
    <x v="1"/>
  </r>
  <r>
    <s v="11_429"/>
    <n v="1.0548375829549423"/>
    <s v="POSITIVE"/>
    <n v="4"/>
    <s v="Besnoitiosis"/>
    <s v="PositivePositiveHerd"/>
    <n v="1600"/>
    <n v="7"/>
    <s v="6to10"/>
    <n v="8"/>
    <s v="6to10"/>
    <n v="2.4647495361781075"/>
    <s v="POSITIV"/>
    <x v="0"/>
    <s v="NA"/>
    <s v="NA"/>
    <s v="NA"/>
    <s v="NA"/>
    <s v="NA"/>
    <s v="NA"/>
    <s v="NA"/>
    <s v="NA"/>
    <s v="NA"/>
    <n v="0.95109400786523424"/>
    <x v="0"/>
  </r>
  <r>
    <s v="11_430"/>
    <n v="1.0492490394690883"/>
    <s v="POSITIVE"/>
    <n v="4"/>
    <s v="Besnoitiosis"/>
    <s v="PositivePositiveHerd"/>
    <n v="800"/>
    <n v="4"/>
    <n v="4"/>
    <n v="6"/>
    <s v="6to10"/>
    <n v="2.4846938775510203"/>
    <s v="POSITIV"/>
    <x v="0"/>
    <s v="NA"/>
    <s v="NA"/>
    <s v="NA"/>
    <s v="NA"/>
    <s v="NA"/>
    <s v="NA"/>
    <s v="NA"/>
    <s v="NA"/>
    <s v="NA"/>
    <n v="0.97155141633990749"/>
    <x v="0"/>
  </r>
  <r>
    <s v="11_433"/>
    <n v="1.0604261264407964"/>
    <s v="POSITIVE"/>
    <n v="4"/>
    <s v="Besnoitiosis"/>
    <s v="PositivePositiveHerd"/>
    <n v="3200"/>
    <n v="7"/>
    <s v="6to10"/>
    <n v="4"/>
    <n v="4"/>
    <n v="4.4675694939415536"/>
    <s v="POSITIV"/>
    <x v="0"/>
    <s v="NA"/>
    <s v="NA"/>
    <s v="NA"/>
    <s v="NA"/>
    <s v="NA"/>
    <s v="NA"/>
    <s v="NA"/>
    <s v="NA"/>
    <s v="NA"/>
    <n v="0.95524941896165227"/>
    <x v="0"/>
  </r>
  <r>
    <s v="11_434"/>
    <n v="0.81942018861334276"/>
    <s v="POSITIVE"/>
    <n v="4"/>
    <s v="Besnoitiosis"/>
    <s v="PositivePositiveHerd"/>
    <n v="3200"/>
    <n v="4"/>
    <n v="4"/>
    <n v="4"/>
    <n v="4"/>
    <n v="2.5204081632653059"/>
    <s v="POSITIV"/>
    <x v="0"/>
    <s v="NA"/>
    <s v="NA"/>
    <s v="NA"/>
    <s v="NA"/>
    <s v="NA"/>
    <s v="NA"/>
    <s v="NA"/>
    <s v="NA"/>
    <s v="NA"/>
    <n v="0.9718710633473242"/>
    <x v="0"/>
  </r>
  <r>
    <s v="11_435"/>
    <n v="1.0485504715333567"/>
    <s v="POSITIVE"/>
    <n v="4"/>
    <s v="Besnoitiosis"/>
    <s v="PositivePositiveHerd"/>
    <n v="3200"/>
    <n v="7"/>
    <s v="6to10"/>
    <n v="6"/>
    <s v="6to10"/>
    <n v="2.5649350649350646"/>
    <s v="POSITIV"/>
    <x v="0"/>
    <s v="NA"/>
    <s v="NA"/>
    <s v="NA"/>
    <s v="NA"/>
    <s v="NA"/>
    <s v="NA"/>
    <s v="NA"/>
    <s v="NA"/>
    <s v="NA"/>
    <n v="0.96515847619157213"/>
    <x v="0"/>
  </r>
  <r>
    <s v="11_436"/>
    <n v="0.96611945511701014"/>
    <s v="POSITIVE"/>
    <n v="4"/>
    <s v="Besnoitiosis"/>
    <s v="PositivePositiveHerd"/>
    <n v="400"/>
    <n v="3"/>
    <n v="3"/>
    <n v="4"/>
    <n v="4"/>
    <n v="4.9558303886925792"/>
    <s v="POSITIV"/>
    <x v="0"/>
    <s v="NA"/>
    <s v="NA"/>
    <s v="NA"/>
    <s v="NA"/>
    <s v="NA"/>
    <s v="NA"/>
    <s v="NA"/>
    <s v="NA"/>
    <s v="NA"/>
    <n v="0.79830273832001852"/>
    <x v="0"/>
  </r>
  <r>
    <s v="11_438"/>
    <n v="1.0457561997904297"/>
    <s v="POSITIVE"/>
    <n v="4"/>
    <s v="Besnoitiosis"/>
    <s v="PositivePositiveHerd"/>
    <n v="3200"/>
    <n v="7"/>
    <s v="6to10"/>
    <n v="6"/>
    <s v="6to10"/>
    <n v="2.5343228200371057"/>
    <s v="POSITIV"/>
    <x v="0"/>
    <s v="NA"/>
    <s v="NA"/>
    <s v="NA"/>
    <s v="NA"/>
    <s v="NA"/>
    <s v="NA"/>
    <s v="NA"/>
    <s v="NA"/>
    <s v="NA"/>
    <n v="0.92839907033864355"/>
    <x v="0"/>
  </r>
  <r>
    <s v="11_439"/>
    <n v="0.99825358016067067"/>
    <s v="POSITIVE"/>
    <n v="4"/>
    <s v="Besnoitiosis"/>
    <s v="PositivePositiveHerd"/>
    <n v="800"/>
    <n v="4"/>
    <n v="4"/>
    <n v="4"/>
    <n v="4"/>
    <n v="5.0176678445229674"/>
    <s v="POSITIV"/>
    <x v="0"/>
    <s v="NA"/>
    <s v="NA"/>
    <s v="NA"/>
    <s v="NA"/>
    <s v="NA"/>
    <s v="NA"/>
    <s v="NA"/>
    <s v="NA"/>
    <s v="NA"/>
    <n v="0.9555690659690691"/>
    <x v="0"/>
  </r>
  <r>
    <s v="11_441"/>
    <n v="1.0464547677261613"/>
    <s v="POSITIVE"/>
    <n v="4"/>
    <s v="Besnoitiosis"/>
    <s v="PositivePositiveHerd"/>
    <n v="3200"/>
    <n v="2"/>
    <n v="2"/>
    <n v="7"/>
    <s v="6to10"/>
    <n v="2.4754174397031536"/>
    <s v="POSITIV"/>
    <x v="0"/>
    <s v="NA"/>
    <s v="NA"/>
    <s v="NA"/>
    <s v="NA"/>
    <s v="NA"/>
    <s v="NA"/>
    <s v="NA"/>
    <s v="NA"/>
    <s v="NA"/>
    <n v="0.96004412407290385"/>
    <x v="0"/>
  </r>
  <r>
    <s v="11_442"/>
    <n v="1.0534404470834788"/>
    <s v="POSITIVE"/>
    <n v="4"/>
    <s v="Besnoitiosis"/>
    <s v="PositivePositiveHerd"/>
    <n v="1600"/>
    <n v="3"/>
    <n v="3"/>
    <n v="4"/>
    <n v="4"/>
    <n v="2.4304267161410018"/>
    <s v="POSITIV"/>
    <x v="0"/>
    <s v="NA"/>
    <s v="NA"/>
    <s v="NA"/>
    <s v="NA"/>
    <s v="NA"/>
    <s v="NA"/>
    <s v="NA"/>
    <s v="NA"/>
    <s v="NA"/>
    <n v="0.95588871297648581"/>
    <x v="0"/>
  </r>
  <r>
    <s v="11_444"/>
    <n v="1.0199091861683549"/>
    <s v="POSITIVE"/>
    <n v="4"/>
    <s v="Besnoitiosis"/>
    <s v="PositivePositiveHerd"/>
    <n v="1600"/>
    <n v="6"/>
    <s v="6to10"/>
    <n v="4"/>
    <n v="4"/>
    <n v="2.5653988868274578"/>
    <s v="POSITIV"/>
    <x v="0"/>
    <s v="NA"/>
    <s v="NA"/>
    <s v="NA"/>
    <s v="NA"/>
    <s v="NA"/>
    <s v="NA"/>
    <s v="NA"/>
    <s v="NA"/>
    <s v="NA"/>
    <n v="0.94246353866498145"/>
    <x v="0"/>
  </r>
  <r>
    <s v="11_445"/>
    <n v="1.0429619280475027"/>
    <s v="POSITIVE"/>
    <n v="4"/>
    <s v="Besnoitiosis"/>
    <s v="PositivePositiveHerd"/>
    <n v="1600"/>
    <n v="5"/>
    <n v="5"/>
    <n v="6"/>
    <s v="6to10"/>
    <n v="2.5811688311688306"/>
    <s v="POSITIV"/>
    <x v="0"/>
    <s v="NA"/>
    <s v="NA"/>
    <s v="NA"/>
    <s v="NA"/>
    <s v="NA"/>
    <s v="NA"/>
    <s v="NA"/>
    <s v="NA"/>
    <s v="NA"/>
    <n v="0.93191518742022805"/>
    <x v="0"/>
  </r>
  <r>
    <s v="11_446"/>
    <n v="0.14739783443939947"/>
    <s v="Neg."/>
    <n v="4"/>
    <s v="Besnoitiosis"/>
    <s v="NegativePositiveHerd"/>
    <n v="200"/>
    <n v="0"/>
    <n v="0"/>
    <n v="0"/>
    <n v="0"/>
    <n v="0.46428571428571425"/>
    <s v="neg"/>
    <x v="1"/>
    <s v="NA"/>
    <s v="NA"/>
    <s v="NA"/>
    <s v="NA"/>
    <s v="NA"/>
    <s v="NA"/>
    <s v="NA"/>
    <s v="NA"/>
    <s v="NA"/>
    <n v="0.38531880473755215"/>
    <x v="1"/>
  </r>
  <r>
    <s v="11_449"/>
    <n v="2.3052741879147964E-2"/>
    <s v="Neg."/>
    <n v="4"/>
    <s v="Besnoitiosis"/>
    <s v="NegativePositiveHerd"/>
    <n v="100"/>
    <n v="0"/>
    <n v="0"/>
    <n v="0"/>
    <n v="0"/>
    <n v="0.64703153988868267"/>
    <s v="neg"/>
    <x v="1"/>
    <s v="NA"/>
    <s v="NA"/>
    <s v="NA"/>
    <s v="NA"/>
    <s v="NA"/>
    <s v="NA"/>
    <s v="NA"/>
    <s v="NA"/>
    <s v="NA"/>
    <n v="0.34823975187720685"/>
    <x v="1"/>
  </r>
  <r>
    <s v="11_450"/>
    <n v="5.3789731051344991E-2"/>
    <s v="Neg."/>
    <n v="4"/>
    <s v="Besnoitiosis"/>
    <s v="NegativePositiveHerd"/>
    <n v="100"/>
    <n v="0"/>
    <n v="0"/>
    <n v="0"/>
    <n v="0"/>
    <n v="0.53107606679035246"/>
    <s v="neg"/>
    <x v="1"/>
    <s v="NA"/>
    <s v="NA"/>
    <s v="NA"/>
    <s v="NA"/>
    <s v="NA"/>
    <s v="NA"/>
    <s v="NA"/>
    <s v="NA"/>
    <s v="NA"/>
    <n v="0.35303445698845842"/>
    <x v="1"/>
  </r>
  <r>
    <s v="11_451"/>
    <n v="0.96472231924554663"/>
    <s v="POSITIVE"/>
    <n v="4"/>
    <s v="Besnoitiosis"/>
    <s v="PositivePositiveHerd"/>
    <n v="100"/>
    <n v="3"/>
    <n v="3"/>
    <n v="1"/>
    <n v="1"/>
    <n v="4.4946996466431095"/>
    <s v="POSITIV"/>
    <x v="0"/>
    <s v="NA"/>
    <s v="NA"/>
    <s v="NA"/>
    <s v="NA"/>
    <s v="NA"/>
    <s v="NA"/>
    <s v="NA"/>
    <s v="NA"/>
    <s v="NA"/>
    <n v="0.8670268449146239"/>
    <x v="0"/>
  </r>
  <r>
    <s v="11_452"/>
    <n v="1.0094306671323787"/>
    <s v="POSITIVE"/>
    <n v="4"/>
    <s v="Besnoitiosis"/>
    <s v="PositivePositiveHerd"/>
    <n v="6400"/>
    <n v="6"/>
    <s v="6to10"/>
    <n v="10"/>
    <s v="6to10"/>
    <n v="5.1342756183745584"/>
    <s v="POSITIV"/>
    <x v="0"/>
    <s v="NA"/>
    <s v="NA"/>
    <s v="NA"/>
    <s v="NA"/>
    <s v="NA"/>
    <s v="NA"/>
    <s v="NA"/>
    <s v="NA"/>
    <s v="NA"/>
    <n v="0.97762470948082614"/>
    <x v="0"/>
  </r>
  <r>
    <s v="11_453"/>
    <n v="0.98567935731749912"/>
    <s v="POSITIVE"/>
    <n v="4"/>
    <s v="Besnoitiosis"/>
    <s v="PositivePositiveHerd"/>
    <n v="400"/>
    <n v="3"/>
    <n v="3"/>
    <n v="3"/>
    <n v="3"/>
    <n v="2.4545454545454546"/>
    <s v="POSITIV"/>
    <x v="0"/>
    <s v="NA"/>
    <s v="NA"/>
    <s v="NA"/>
    <s v="NA"/>
    <s v="NA"/>
    <s v="NA"/>
    <s v="NA"/>
    <s v="NA"/>
    <s v="NA"/>
    <n v="0.90634342682688651"/>
    <x v="0"/>
  </r>
  <r>
    <s v="11_454"/>
    <n v="0.78798463150541398"/>
    <s v="POSITIVE"/>
    <n v="4"/>
    <s v="Besnoitiosis"/>
    <s v="PositivePositiveHerd"/>
    <n v="200"/>
    <n v="4"/>
    <n v="4"/>
    <n v="2"/>
    <n v="2"/>
    <n v="4.5406360424028263"/>
    <s v="POSITIV"/>
    <x v="0"/>
    <s v="NA"/>
    <s v="NA"/>
    <s v="NA"/>
    <s v="NA"/>
    <s v="NA"/>
    <s v="NA"/>
    <s v="NA"/>
    <s v="NA"/>
    <s v="NA"/>
    <n v="0.70816228222848943"/>
    <x v="0"/>
  </r>
  <r>
    <s v="11_455"/>
    <n v="0.94236814530213064"/>
    <s v="POSITIVE"/>
    <n v="4"/>
    <s v="Besnoitiosis"/>
    <s v="PositivePositiveHerd"/>
    <n v="400"/>
    <n v="1"/>
    <n v="1"/>
    <n v="4"/>
    <n v="4"/>
    <n v="4.8816254416961122"/>
    <s v="POSITIV"/>
    <x v="0"/>
    <s v="NA"/>
    <s v="NA"/>
    <s v="NA"/>
    <s v="NA"/>
    <s v="NA"/>
    <s v="NA"/>
    <s v="NA"/>
    <s v="NA"/>
    <s v="NA"/>
    <n v="0.92648118829414305"/>
    <x v="0"/>
  </r>
  <r>
    <s v="11_456"/>
    <n v="1.0003492839678658"/>
    <s v="POSITIVE"/>
    <n v="4"/>
    <s v="Besnoitiosis"/>
    <s v="PositivePositiveHerd"/>
    <n v="3200"/>
    <n v="5"/>
    <n v="5"/>
    <n v="9"/>
    <s v="6to10"/>
    <n v="5.2102473498233204"/>
    <s v="POSITIV"/>
    <x v="0"/>
    <s v="NA"/>
    <s v="NA"/>
    <s v="NA"/>
    <s v="NA"/>
    <s v="NA"/>
    <s v="NA"/>
    <s v="NA"/>
    <s v="NA"/>
    <s v="NA"/>
    <n v="0.96803529925832299"/>
    <x v="0"/>
  </r>
  <r>
    <s v="11_457"/>
    <n v="0.94236814530213064"/>
    <s v="POSITIVE"/>
    <n v="4"/>
    <s v="Besnoitiosis"/>
    <s v="PositivePositiveHerd"/>
    <n v="200"/>
    <n v="2"/>
    <n v="2"/>
    <n v="1"/>
    <n v="1"/>
    <n v="2.4536178107606679"/>
    <s v="POSITIV"/>
    <x v="0"/>
    <s v="NA"/>
    <s v="NA"/>
    <s v="NA"/>
    <s v="NA"/>
    <s v="NA"/>
    <s v="NA"/>
    <s v="NA"/>
    <s v="NA"/>
    <s v="NA"/>
    <n v="0.79222944517909977"/>
    <x v="0"/>
  </r>
  <r>
    <s v="11_458"/>
    <n v="0.98707649318896262"/>
    <s v="POSITIVE"/>
    <n v="4"/>
    <s v="Besnoitiosis"/>
    <s v="PositivePositiveHerd"/>
    <n v="200"/>
    <n v="1"/>
    <n v="1"/>
    <n v="0"/>
    <n v="0"/>
    <n v="3.596578759800428"/>
    <s v="POSITIV"/>
    <x v="0"/>
    <s v="NA"/>
    <s v="NA"/>
    <s v="NA"/>
    <s v="NA"/>
    <s v="NA"/>
    <s v="NA"/>
    <s v="NA"/>
    <s v="NA"/>
    <s v="NA"/>
    <n v="0.88556637134479643"/>
    <x v="0"/>
  </r>
  <r>
    <s v="11_459"/>
    <n v="0.99406217254628015"/>
    <s v="POSITIVE"/>
    <n v="4"/>
    <s v="Besnoitiosis"/>
    <s v="PositivePositiveHerd"/>
    <n v="1600"/>
    <n v="6"/>
    <s v="6to10"/>
    <n v="4"/>
    <n v="4"/>
    <n v="4.9770318021201412"/>
    <s v="POSITIV"/>
    <x v="0"/>
    <s v="NA"/>
    <s v="NA"/>
    <s v="NA"/>
    <s v="NA"/>
    <s v="NA"/>
    <s v="NA"/>
    <s v="NA"/>
    <s v="NA"/>
    <s v="NA"/>
    <n v="0.97314965137699139"/>
    <x v="0"/>
  </r>
  <r>
    <s v="11_460"/>
    <n v="0.98987076493188964"/>
    <s v="POSITIVE"/>
    <n v="4"/>
    <s v="Besnoitiosis"/>
    <s v="PositivePositiveHerd"/>
    <n v="1600"/>
    <n v="5"/>
    <n v="5"/>
    <n v="4"/>
    <n v="4"/>
    <n v="4.9558303886925792"/>
    <s v="POSITIV"/>
    <x v="0"/>
    <s v="NA"/>
    <s v="NA"/>
    <s v="NA"/>
    <s v="NA"/>
    <s v="NA"/>
    <s v="NA"/>
    <s v="NA"/>
    <s v="NA"/>
    <s v="NA"/>
    <n v="0.86478931586270646"/>
    <x v="0"/>
  </r>
  <r>
    <s v="11_461"/>
    <n v="0.9933636046105484"/>
    <s v="POSITIVE"/>
    <n v="4"/>
    <s v="Besnoitiosis"/>
    <s v="PositivePositiveHerd"/>
    <n v="1600"/>
    <n v="5"/>
    <n v="5"/>
    <n v="4"/>
    <n v="4"/>
    <n v="5.1519434628975258"/>
    <s v="POSITIV"/>
    <x v="0"/>
    <s v="NA"/>
    <s v="NA"/>
    <s v="NA"/>
    <s v="NA"/>
    <s v="NA"/>
    <s v="NA"/>
    <s v="NA"/>
    <s v="NA"/>
    <s v="NA"/>
    <n v="0.94597965574656595"/>
    <x v="0"/>
  </r>
  <r>
    <s v="11_462"/>
    <n v="0.99895214809640243"/>
    <s v="POSITIVE"/>
    <n v="4"/>
    <s v="Besnoitiosis"/>
    <s v="PositivePositiveHerd"/>
    <n v="800"/>
    <n v="5"/>
    <n v="5"/>
    <n v="7"/>
    <s v="6to10"/>
    <n v="5.127208480565371"/>
    <s v="POSITIV"/>
    <x v="0"/>
    <s v="NA"/>
    <s v="NA"/>
    <s v="NA"/>
    <s v="NA"/>
    <s v="NA"/>
    <s v="NA"/>
    <s v="NA"/>
    <s v="NA"/>
    <s v="NA"/>
    <n v="0.91721142507905673"/>
    <x v="0"/>
  </r>
  <r>
    <s v="11_463"/>
    <n v="0.91512399580859238"/>
    <s v="POSITIVE"/>
    <n v="4"/>
    <s v="Besnoitiosis"/>
    <s v="PositivePositiveHerd"/>
    <n v="1600"/>
    <n v="5"/>
    <n v="5"/>
    <n v="4"/>
    <n v="4"/>
    <n v="5.0618374558303882"/>
    <s v="POSITIV"/>
    <x v="0"/>
    <s v="NA"/>
    <s v="NA"/>
    <s v="NA"/>
    <s v="NA"/>
    <s v="NA"/>
    <s v="NA"/>
    <s v="NA"/>
    <s v="NA"/>
    <s v="NA"/>
    <n v="0.79958132634968537"/>
    <x v="0"/>
  </r>
  <r>
    <s v="11_464"/>
    <n v="0.99889827396254138"/>
    <s v="POSITIVE"/>
    <n v="4"/>
    <s v="Besnoitiosis"/>
    <s v="PositivePositiveHerd"/>
    <n v="400"/>
    <n v="2"/>
    <n v="2"/>
    <n v="1"/>
    <n v="1"/>
    <n v="5.0865724381625439"/>
    <s v="POSITIV"/>
    <x v="0"/>
    <s v="NA"/>
    <s v="NA"/>
    <s v="NA"/>
    <s v="NA"/>
    <s v="NA"/>
    <s v="NA"/>
    <s v="NA"/>
    <s v="NA"/>
    <s v="NA"/>
    <n v="0.94566000873914924"/>
    <x v="0"/>
  </r>
  <r>
    <s v="11_465"/>
    <n v="1.0341535071612193"/>
    <s v="POSITIVE"/>
    <n v="4"/>
    <s v="Besnoitiosis"/>
    <s v="PositivePositiveHerd"/>
    <n v="1600"/>
    <n v="4"/>
    <n v="4"/>
    <n v="5"/>
    <n v="5"/>
    <n v="4.925795053003533"/>
    <s v="POSITIV"/>
    <x v="0"/>
    <s v="NA"/>
    <s v="NA"/>
    <s v="NA"/>
    <s v="NA"/>
    <s v="NA"/>
    <s v="NA"/>
    <s v="NA"/>
    <s v="NA"/>
    <s v="NA"/>
    <n v="0.91433460201230565"/>
    <x v="0"/>
  </r>
  <r>
    <s v="11_466"/>
    <n v="1.0077120822622108"/>
    <s v="POSITIVE"/>
    <n v="4"/>
    <s v="Besnoitiosis"/>
    <s v="PositivePositiveHerd"/>
    <n v="400"/>
    <n v="2"/>
    <n v="2"/>
    <n v="4"/>
    <n v="4"/>
    <n v="4.6307420494699638"/>
    <s v="POSITIV"/>
    <x v="0"/>
    <s v="NA"/>
    <s v="NA"/>
    <s v="NA"/>
    <s v="NA"/>
    <s v="NA"/>
    <s v="NA"/>
    <s v="NA"/>
    <s v="NA"/>
    <s v="NA"/>
    <n v="0.96611741721382249"/>
    <x v="0"/>
  </r>
  <r>
    <s v="11_467"/>
    <n v="1.0135879544619906"/>
    <s v="POSITIVE"/>
    <n v="4"/>
    <s v="Besnoitiosis"/>
    <s v="PositivePositiveHerd"/>
    <n v="3200"/>
    <n v="7"/>
    <s v="6to10"/>
    <n v="6"/>
    <s v="6to10"/>
    <n v="5.0335689045936398"/>
    <s v="POSITIV"/>
    <x v="0"/>
    <s v="NA"/>
    <s v="NA"/>
    <s v="NA"/>
    <s v="NA"/>
    <s v="NA"/>
    <s v="NA"/>
    <s v="NA"/>
    <s v="NA"/>
    <s v="NA"/>
    <n v="0.96356024115448835"/>
    <x v="0"/>
  </r>
  <r>
    <s v="11_468"/>
    <n v="0.95850165258905617"/>
    <s v="POSITIVE"/>
    <n v="4"/>
    <s v="Besnoitiosis"/>
    <s v="PositivePositiveHerd"/>
    <n v="800"/>
    <n v="3"/>
    <n v="3"/>
    <n v="3"/>
    <n v="3"/>
    <n v="4.352102637205987"/>
    <s v="POSITIV"/>
    <x v="0"/>
    <s v="NA"/>
    <s v="NA"/>
    <s v="NA"/>
    <s v="NA"/>
    <s v="NA"/>
    <s v="NA"/>
    <s v="NA"/>
    <s v="NA"/>
    <s v="NA"/>
    <n v="0.96483882918415542"/>
    <x v="0"/>
  </r>
  <r>
    <s v="11_469"/>
    <n v="1.0157914065369078"/>
    <s v="POSITIVE"/>
    <n v="4"/>
    <s v="Besnoitiosis"/>
    <s v="PositivePositiveHerd"/>
    <n v="1600"/>
    <n v="3"/>
    <n v="3"/>
    <n v="4"/>
    <n v="4"/>
    <n v="5.0512367491166072"/>
    <s v="POSITIV"/>
    <x v="0"/>
    <s v="NA"/>
    <s v="NA"/>
    <s v="NA"/>
    <s v="NA"/>
    <s v="NA"/>
    <s v="NA"/>
    <s v="NA"/>
    <s v="NA"/>
    <s v="NA"/>
    <n v="0.96643706422123921"/>
    <x v="0"/>
  </r>
  <r>
    <s v="11_470"/>
    <n v="1.0216672787366874"/>
    <s v="POSITIVE"/>
    <n v="4"/>
    <s v="Besnoitiosis"/>
    <s v="PositivePositiveHerd"/>
    <n v="3200"/>
    <n v="5"/>
    <n v="5"/>
    <n v="4"/>
    <n v="4"/>
    <n v="5.1113074204946987"/>
    <s v="POSITIV"/>
    <x v="0"/>
    <s v="NA"/>
    <s v="NA"/>
    <s v="NA"/>
    <s v="NA"/>
    <s v="NA"/>
    <s v="NA"/>
    <s v="NA"/>
    <s v="NA"/>
    <s v="NA"/>
    <n v="0.96803529925832299"/>
    <x v="0"/>
  </r>
  <r>
    <s v="11_471"/>
    <n v="0.99889827396254138"/>
    <s v="POSITIVE"/>
    <n v="4"/>
    <s v="Besnoitiosis"/>
    <s v="PositivePositiveHerd"/>
    <n v="800"/>
    <n v="4"/>
    <n v="4"/>
    <n v="3"/>
    <n v="3"/>
    <n v="5.0530035335689041"/>
    <s v="POSITIV"/>
    <x v="0"/>
    <s v="NA"/>
    <s v="NA"/>
    <s v="NA"/>
    <s v="NA"/>
    <s v="NA"/>
    <s v="NA"/>
    <s v="NA"/>
    <s v="NA"/>
    <s v="NA"/>
    <n v="0.93287412844247841"/>
    <x v="0"/>
  </r>
  <r>
    <s v="11_472"/>
    <n v="1.0077120822622108"/>
    <s v="POSITIVE"/>
    <n v="4"/>
    <s v="Besnoitiosis"/>
    <s v="PositivePositiveHerd"/>
    <n v="200"/>
    <n v="1"/>
    <n v="1"/>
    <n v="0"/>
    <n v="0"/>
    <n v="4.4893992932862181"/>
    <s v="POSITIV"/>
    <x v="0"/>
    <s v="NA"/>
    <s v="NA"/>
    <s v="NA"/>
    <s v="NA"/>
    <s v="NA"/>
    <s v="NA"/>
    <s v="NA"/>
    <s v="NA"/>
    <s v="NA"/>
    <n v="0.87917343119646107"/>
    <x v="0"/>
  </r>
  <r>
    <s v="11_473"/>
    <n v="1.0201983106867425"/>
    <s v="POSITIVE"/>
    <n v="4"/>
    <s v="Besnoitiosis"/>
    <s v="PositivePositiveHerd"/>
    <n v="3200"/>
    <n v="6"/>
    <s v="6to10"/>
    <n v="4"/>
    <n v="4"/>
    <n v="5.287985865724381"/>
    <s v="POSITIV"/>
    <x v="0"/>
    <s v="NA"/>
    <s v="NA"/>
    <s v="NA"/>
    <s v="NA"/>
    <s v="NA"/>
    <s v="NA"/>
    <s v="NA"/>
    <s v="NA"/>
    <s v="NA"/>
    <n v="0.93479201048697891"/>
    <x v="0"/>
  </r>
  <r>
    <s v="11_474"/>
    <n v="1.0341535071612193"/>
    <s v="POSITIVE"/>
    <n v="4"/>
    <s v="Besnoitiosis"/>
    <s v="PositivePositiveHerd"/>
    <n v="800"/>
    <n v="5"/>
    <n v="5"/>
    <n v="1"/>
    <n v="1"/>
    <n v="4.9664310954063602"/>
    <s v="POSITIV"/>
    <x v="0"/>
    <s v="NA"/>
    <s v="NA"/>
    <s v="NA"/>
    <s v="NA"/>
    <s v="NA"/>
    <s v="NA"/>
    <s v="NA"/>
    <s v="NA"/>
    <s v="NA"/>
    <n v="0.96579777020640556"/>
    <x v="0"/>
  </r>
  <r>
    <s v="11_475"/>
    <n v="0.99669482188762393"/>
    <s v="POSITIVE"/>
    <n v="4"/>
    <s v="Besnoitiosis"/>
    <s v="PositivePositiveHerd"/>
    <n v="200"/>
    <n v="2"/>
    <n v="2"/>
    <n v="0"/>
    <n v="0"/>
    <n v="4.5865724381625439"/>
    <s v="POSITIV"/>
    <x v="0"/>
    <s v="NA"/>
    <s v="NA"/>
    <s v="NA"/>
    <s v="NA"/>
    <s v="NA"/>
    <s v="NA"/>
    <s v="NA"/>
    <s v="NA"/>
    <s v="NA"/>
    <n v="0.94885647881331681"/>
    <x v="0"/>
  </r>
  <r>
    <s v="11_476"/>
    <n v="0.9768637532133676"/>
    <s v="POSITIVE"/>
    <n v="4"/>
    <s v="Besnoitiosis"/>
    <s v="PositivePositiveHerd"/>
    <n v="400"/>
    <n v="4"/>
    <n v="4"/>
    <n v="4"/>
    <n v="4"/>
    <n v="5.0441696113074199"/>
    <s v="POSITIV"/>
    <x v="0"/>
    <s v="NA"/>
    <s v="NA"/>
    <s v="NA"/>
    <s v="NA"/>
    <s v="NA"/>
    <s v="NA"/>
    <s v="NA"/>
    <s v="NA"/>
    <s v="NA"/>
    <n v="0.93958671559823048"/>
    <x v="0"/>
  </r>
  <r>
    <s v="11_477"/>
    <n v="0.96731546088872566"/>
    <s v="POSITIVE"/>
    <n v="4"/>
    <s v="Besnoitiosis"/>
    <s v="PositivePositiveHerd"/>
    <n v="400"/>
    <n v="6"/>
    <s v="6to10"/>
    <n v="4"/>
    <n v="4"/>
    <n v="5.1925795053003529"/>
    <s v="POSITIV"/>
    <x v="0"/>
    <s v="NA"/>
    <s v="NA"/>
    <s v="NA"/>
    <s v="NA"/>
    <s v="NA"/>
    <s v="NA"/>
    <s v="NA"/>
    <s v="NA"/>
    <s v="NA"/>
    <n v="0.96803529925832299"/>
    <x v="0"/>
  </r>
  <r>
    <s v="11_479"/>
    <n v="0.97098788101358802"/>
    <s v="POSITIVE"/>
    <n v="4"/>
    <s v="Besnoitiosis"/>
    <s v="PositivePositiveHerd"/>
    <n v="200"/>
    <n v="4"/>
    <n v="4"/>
    <n v="2"/>
    <n v="2"/>
    <n v="5.1519434628975258"/>
    <s v="POSITIV"/>
    <x v="0"/>
    <s v="NA"/>
    <s v="NA"/>
    <s v="NA"/>
    <s v="NA"/>
    <s v="NA"/>
    <s v="NA"/>
    <s v="NA"/>
    <s v="NA"/>
    <s v="NA"/>
    <n v="0.96451918217673849"/>
    <x v="0"/>
  </r>
  <r>
    <s v="11_480"/>
    <n v="0.9438119720896071"/>
    <s v="POSITIVE"/>
    <n v="4"/>
    <s v="Besnoitiosis"/>
    <s v="PositivePositiveHerd"/>
    <n v="100"/>
    <n v="1"/>
    <n v="1"/>
    <n v="0"/>
    <n v="0"/>
    <n v="4.3480565371024724"/>
    <s v="POSITIV"/>
    <x v="0"/>
    <s v="NA"/>
    <s v="NA"/>
    <s v="NA"/>
    <s v="NA"/>
    <s v="NA"/>
    <s v="NA"/>
    <s v="NA"/>
    <s v="NA"/>
    <s v="NA"/>
    <n v="0.84017649629161517"/>
    <x v="0"/>
  </r>
  <r>
    <s v="11_481"/>
    <n v="1.0062431142122659"/>
    <s v="POSITIVE"/>
    <n v="4"/>
    <s v="Besnoitiosis"/>
    <s v="PositivePositiveHerd"/>
    <n v="800"/>
    <n v="5"/>
    <n v="5"/>
    <n v="4"/>
    <n v="4"/>
    <n v="5.097173144876324"/>
    <s v="POSITIV"/>
    <x v="0"/>
    <s v="NA"/>
    <s v="NA"/>
    <s v="NA"/>
    <s v="NA"/>
    <s v="NA"/>
    <s v="NA"/>
    <s v="NA"/>
    <s v="NA"/>
    <s v="NA"/>
    <n v="0.93766883355372999"/>
    <x v="0"/>
  </r>
  <r>
    <s v="11_482"/>
    <n v="1.0003672420124863"/>
    <s v="POSITIVE"/>
    <n v="4"/>
    <s v="Besnoitiosis"/>
    <s v="PositivePositiveHerd"/>
    <n v="400"/>
    <n v="3"/>
    <n v="3"/>
    <n v="2"/>
    <n v="2"/>
    <n v="4.9487632508833919"/>
    <s v="POSITIV"/>
    <x v="0"/>
    <s v="NA"/>
    <s v="NA"/>
    <s v="NA"/>
    <s v="NA"/>
    <s v="NA"/>
    <s v="NA"/>
    <s v="NA"/>
    <s v="NA"/>
    <s v="NA"/>
    <n v="0.96004412407290385"/>
    <x v="0"/>
  </r>
  <r>
    <s v="11_483"/>
    <n v="0.95776716856408373"/>
    <s v="POSITIVE"/>
    <n v="4"/>
    <s v="Besnoitiosis"/>
    <s v="PositivePositiveHerd"/>
    <n v="800"/>
    <n v="4"/>
    <n v="4"/>
    <n v="5"/>
    <n v="5"/>
    <n v="4.8939929328621901"/>
    <s v="POSITIV"/>
    <x v="0"/>
    <s v="NA"/>
    <s v="NA"/>
    <s v="NA"/>
    <s v="NA"/>
    <s v="NA"/>
    <s v="NA"/>
    <s v="NA"/>
    <s v="NA"/>
    <s v="NA"/>
    <n v="0.88812354740413058"/>
    <x v="0"/>
  </r>
  <r>
    <s v="11_484"/>
    <n v="0.88872567021667281"/>
    <s v="POSITIVE"/>
    <n v="4"/>
    <s v="Besnoitiosis"/>
    <s v="PositivePositiveHerd"/>
    <n v="200"/>
    <n v="0"/>
    <n v="0"/>
    <n v="0"/>
    <n v="0"/>
    <n v="4.0413399857448322"/>
    <s v="POSITIV"/>
    <x v="0"/>
    <s v="NA"/>
    <s v="NA"/>
    <s v="NA"/>
    <s v="NA"/>
    <s v="NA"/>
    <s v="NA"/>
    <s v="NA"/>
    <s v="NA"/>
    <s v="NA"/>
    <n v="0.74524133508883461"/>
    <x v="0"/>
  </r>
  <r>
    <s v="11_485"/>
    <n v="1.0201983106867425"/>
    <s v="POSITIVE"/>
    <n v="4"/>
    <s v="Besnoitiosis"/>
    <s v="PositivePositiveHerd"/>
    <n v="3200"/>
    <n v="10"/>
    <s v="6to10"/>
    <n v="7"/>
    <s v="6to10"/>
    <n v="5.1890459363957593"/>
    <s v="POSITIV"/>
    <x v="0"/>
    <s v="NA"/>
    <s v="NA"/>
    <s v="NA"/>
    <s v="NA"/>
    <s v="NA"/>
    <s v="NA"/>
    <s v="NA"/>
    <s v="NA"/>
    <s v="NA"/>
    <n v="0.97634612145115907"/>
    <x v="0"/>
  </r>
  <r>
    <s v="11_487"/>
    <n v="0.9048843187660669"/>
    <s v="POSITIVE"/>
    <n v="4"/>
    <s v="Besnoitiosis"/>
    <s v="PositivePositiveHerd"/>
    <n v="100"/>
    <n v="1"/>
    <n v="1"/>
    <n v="0"/>
    <n v="0"/>
    <n v="2.5069573283858997"/>
    <s v="POSITIV"/>
    <x v="0"/>
    <s v="NA"/>
    <s v="NA"/>
    <s v="NA"/>
    <s v="NA"/>
    <s v="NA"/>
    <s v="NA"/>
    <s v="NA"/>
    <s v="NA"/>
    <s v="NA"/>
    <n v="0.8123672066463562"/>
    <x v="0"/>
  </r>
  <r>
    <s v="11_494"/>
    <n v="0.95189129636430403"/>
    <s v="POSITIVE"/>
    <n v="4"/>
    <s v="Besnoitiosis"/>
    <s v="PositivePositiveHerd"/>
    <n v="400"/>
    <n v="1"/>
    <n v="1"/>
    <n v="1"/>
    <n v="1"/>
    <n v="4.1653599429793298"/>
    <s v="POSITIV"/>
    <x v="0"/>
    <s v="NA"/>
    <s v="NA"/>
    <s v="NA"/>
    <s v="NA"/>
    <s v="NA"/>
    <s v="NA"/>
    <s v="NA"/>
    <s v="NA"/>
    <s v="NA"/>
    <n v="0.87661625513712693"/>
    <x v="0"/>
  </r>
  <r>
    <s v="11_495"/>
    <n v="0.93059125964010281"/>
    <s v="POSITIVE"/>
    <n v="4"/>
    <s v="Besnoitiosis"/>
    <s v="PositivePositiveHerd"/>
    <n v="800"/>
    <n v="4"/>
    <n v="4"/>
    <n v="6"/>
    <s v="6to10"/>
    <n v="4.9346289752650172"/>
    <s v="POSITIV"/>
    <x v="0"/>
    <s v="NA"/>
    <s v="NA"/>
    <s v="NA"/>
    <s v="NA"/>
    <s v="NA"/>
    <s v="NA"/>
    <s v="NA"/>
    <s v="NA"/>
    <s v="NA"/>
    <n v="0.8954754285747164"/>
    <x v="0"/>
  </r>
  <r>
    <s v="11_496"/>
    <n v="0.9048843187660669"/>
    <s v="POSITIVE"/>
    <n v="4"/>
    <s v="Besnoitiosis"/>
    <s v="PositivePositiveHerd"/>
    <n v="200"/>
    <n v="5"/>
    <n v="5"/>
    <n v="3"/>
    <n v="3"/>
    <n v="4.7791519434628968"/>
    <s v="POSITIV"/>
    <x v="0"/>
    <s v="NA"/>
    <s v="NA"/>
    <s v="NA"/>
    <s v="NA"/>
    <s v="NA"/>
    <s v="NA"/>
    <s v="NA"/>
    <s v="NA"/>
    <s v="NA"/>
    <n v="0.84209437833611578"/>
    <x v="0"/>
  </r>
  <r>
    <s v="11_497"/>
    <n v="0.89313257436650761"/>
    <s v="POSITIVE"/>
    <n v="4"/>
    <s v="Besnoitiosis"/>
    <s v="PositivePositiveHerd"/>
    <n v="100"/>
    <n v="1"/>
    <n v="1"/>
    <n v="0"/>
    <n v="0"/>
    <n v="4.5353356890459366"/>
    <s v="POSITIV"/>
    <x v="0"/>
    <s v="NA"/>
    <s v="NA"/>
    <s v="NA"/>
    <s v="NA"/>
    <s v="NA"/>
    <s v="NA"/>
    <s v="NA"/>
    <s v="NA"/>
    <s v="NA"/>
    <n v="0.84624978943253393"/>
    <x v="0"/>
  </r>
  <r>
    <s v="11_498"/>
    <n v="0.87917737789203088"/>
    <s v="POSITIVE"/>
    <n v="4"/>
    <s v="Besnoitiosis"/>
    <s v="PositivePositiveHerd"/>
    <n v="100"/>
    <n v="1"/>
    <n v="1"/>
    <n v="1"/>
    <n v="1"/>
    <n v="3.7279151943462892"/>
    <s v="POSITIV"/>
    <x v="0"/>
    <s v="NA"/>
    <s v="NA"/>
    <s v="NA"/>
    <s v="NA"/>
    <s v="NA"/>
    <s v="NA"/>
    <s v="NA"/>
    <s v="NA"/>
    <s v="NA"/>
    <n v="0.80917073657218863"/>
    <x v="0"/>
  </r>
  <r>
    <s v="11_499"/>
    <n v="0.9048843187660669"/>
    <s v="POSITIVE"/>
    <n v="4"/>
    <s v="Besnoitiosis"/>
    <s v="PositivePositiveHerd"/>
    <n v="200"/>
    <n v="4"/>
    <n v="4"/>
    <n v="1"/>
    <n v="1"/>
    <n v="4.5477031802120136"/>
    <s v="POSITIV"/>
    <x v="0"/>
    <s v="NA"/>
    <s v="NA"/>
    <s v="NA"/>
    <s v="NA"/>
    <s v="NA"/>
    <s v="NA"/>
    <s v="NA"/>
    <s v="NA"/>
    <s v="NA"/>
    <n v="0.91785071909389015"/>
    <x v="0"/>
  </r>
  <r>
    <s v="11_500"/>
    <n v="0.93426367976496516"/>
    <s v="POSITIVE"/>
    <n v="4"/>
    <s v="Besnoitiosis"/>
    <s v="PositivePositiveHerd"/>
    <n v="400"/>
    <n v="4"/>
    <n v="4"/>
    <n v="3"/>
    <n v="3"/>
    <n v="4.6749116607773846"/>
    <s v="POSITIV"/>
    <x v="0"/>
    <s v="NA"/>
    <s v="NA"/>
    <s v="NA"/>
    <s v="NA"/>
    <s v="NA"/>
    <s v="NA"/>
    <s v="NA"/>
    <s v="NA"/>
    <s v="NA"/>
    <n v="0.89004142944863129"/>
    <x v="0"/>
  </r>
  <r>
    <s v="11_501"/>
    <n v="0.903415350716122"/>
    <s v="POSITIVE"/>
    <n v="4"/>
    <s v="Besnoitiosis"/>
    <s v="PositivePositiveHerd"/>
    <n v="800"/>
    <n v="2"/>
    <n v="2"/>
    <n v="1"/>
    <n v="1"/>
    <n v="4.627208480565371"/>
    <s v="POSITIV"/>
    <x v="0"/>
    <s v="NA"/>
    <s v="NA"/>
    <s v="NA"/>
    <s v="NA"/>
    <s v="NA"/>
    <s v="NA"/>
    <s v="NA"/>
    <s v="NA"/>
    <s v="NA"/>
    <n v="0.8919593114931319"/>
    <x v="0"/>
  </r>
  <r>
    <s v="11_504"/>
    <n v="0.96975026380583884"/>
    <s v="POSITIVE"/>
    <n v="4"/>
    <s v="Besnoitiosis"/>
    <s v="PositivePositiveHerd"/>
    <n v="400"/>
    <n v="1"/>
    <n v="1"/>
    <n v="4"/>
    <n v="4"/>
    <n v="2.5255102040816322"/>
    <s v="POSITIV"/>
    <x v="0"/>
    <s v="NA"/>
    <s v="NA"/>
    <s v="NA"/>
    <s v="NA"/>
    <s v="NA"/>
    <s v="NA"/>
    <s v="NA"/>
    <s v="NA"/>
    <s v="NA"/>
    <n v="0.85711778768470404"/>
    <x v="0"/>
  </r>
  <r>
    <s v="11_506"/>
    <n v="1.0077383046078086"/>
    <s v="POSITIVE"/>
    <n v="4"/>
    <s v="Besnoitiosis"/>
    <s v="PositivePositiveHerd"/>
    <n v="400"/>
    <n v="5"/>
    <n v="5"/>
    <n v="6"/>
    <s v="6to10"/>
    <n v="4.9982332155477032"/>
    <s v="POSITIV"/>
    <x v="0"/>
    <s v="NA"/>
    <s v="NA"/>
    <s v="NA"/>
    <s v="NA"/>
    <s v="NA"/>
    <s v="NA"/>
    <s v="NA"/>
    <s v="NA"/>
    <s v="NA"/>
    <n v="0.91369530799747223"/>
    <x v="0"/>
  </r>
  <r>
    <s v="11_507"/>
    <n v="0.98663383749560318"/>
    <s v="POSITIVE"/>
    <n v="4"/>
    <s v="Besnoitiosis"/>
    <s v="PositivePositiveHerd"/>
    <n v="400"/>
    <n v="4"/>
    <n v="4"/>
    <n v="3"/>
    <n v="3"/>
    <n v="4.6325088339222606"/>
    <s v="POSITIV"/>
    <x v="0"/>
    <s v="NA"/>
    <s v="NA"/>
    <s v="NA"/>
    <s v="NA"/>
    <s v="NA"/>
    <s v="NA"/>
    <s v="NA"/>
    <s v="NA"/>
    <s v="NA"/>
    <n v="0.85615884666245368"/>
    <x v="0"/>
  </r>
  <r>
    <s v="11_509"/>
    <n v="1.0274358072458671"/>
    <s v="POSITIVE"/>
    <n v="4"/>
    <s v="Besnoitiosis"/>
    <s v="PositivePositiveHerd"/>
    <n v="200"/>
    <n v="1"/>
    <n v="1"/>
    <n v="3"/>
    <n v="3"/>
    <n v="4.8833922261484091"/>
    <s v="POSITIV"/>
    <x v="0"/>
    <s v="NA"/>
    <s v="NA"/>
    <s v="NA"/>
    <s v="NA"/>
    <s v="NA"/>
    <s v="NA"/>
    <s v="NA"/>
    <s v="NA"/>
    <s v="NA"/>
    <n v="0.97091212232507396"/>
    <x v="0"/>
  </r>
  <r>
    <s v="11_511"/>
    <n v="0.97467463946535349"/>
    <s v="POSITIVE"/>
    <n v="4"/>
    <s v="Besnoitiosis"/>
    <s v="PositivePositiveHerd"/>
    <n v="200"/>
    <n v="3"/>
    <n v="3"/>
    <n v="3"/>
    <n v="3"/>
    <n v="4.2181040627227366"/>
    <s v="POSITIV"/>
    <x v="0"/>
    <s v="NA"/>
    <s v="NA"/>
    <s v="NA"/>
    <s v="NA"/>
    <s v="NA"/>
    <s v="NA"/>
    <s v="NA"/>
    <s v="NA"/>
    <s v="NA"/>
    <n v="0.92232577719772502"/>
    <x v="0"/>
  </r>
  <r>
    <s v="11_516"/>
    <n v="0.99015124868097082"/>
    <s v="POSITIVE"/>
    <n v="4"/>
    <s v="Besnoitiosis"/>
    <s v="PositivePositiveHerd"/>
    <n v="6400"/>
    <n v="7"/>
    <s v="6to10"/>
    <n v="10"/>
    <s v="6to10"/>
    <n v="5.2049469964664308"/>
    <s v="POSITIV"/>
    <x v="0"/>
    <s v="NA"/>
    <s v="NA"/>
    <s v="NA"/>
    <s v="NA"/>
    <s v="NA"/>
    <s v="NA"/>
    <s v="NA"/>
    <s v="NA"/>
    <s v="NA"/>
    <n v="0.88940213543379776"/>
    <x v="0"/>
  </r>
  <r>
    <s v="11_519"/>
    <n v="0.75870559268378479"/>
    <s v="POSITIVE"/>
    <n v="4"/>
    <s v="Besnoitiosis"/>
    <s v="PositivePositiveHerd"/>
    <n v="400"/>
    <n v="4"/>
    <n v="4"/>
    <n v="4"/>
    <n v="4"/>
    <n v="4.4646643109540634"/>
    <s v="POSITIV"/>
    <x v="0"/>
    <s v="NA"/>
    <s v="NA"/>
    <s v="NA"/>
    <s v="NA"/>
    <s v="NA"/>
    <s v="NA"/>
    <s v="NA"/>
    <s v="NA"/>
    <s v="NA"/>
    <n v="0.73617093007361001"/>
    <x v="0"/>
  </r>
  <r>
    <s v="11_520"/>
    <n v="0.99648258881463236"/>
    <s v="POSITIVE"/>
    <n v="4"/>
    <s v="Besnoitiosis"/>
    <s v="PositivePositiveHerd"/>
    <n v="400"/>
    <n v="3"/>
    <n v="3"/>
    <n v="4"/>
    <n v="4"/>
    <n v="4.7102473498233213"/>
    <s v="POSITIV"/>
    <x v="0"/>
    <s v="NA"/>
    <s v="NA"/>
    <s v="NA"/>
    <s v="NA"/>
    <s v="NA"/>
    <s v="NA"/>
    <s v="NA"/>
    <s v="NA"/>
    <s v="NA"/>
    <n v="0.95431684561006136"/>
    <x v="0"/>
  </r>
  <r>
    <s v="11_524"/>
    <n v="0.56735842419978888"/>
    <s v="POSITIVE"/>
    <n v="4"/>
    <s v="Besnoitiosis"/>
    <s v="PositivePositiveHerd"/>
    <n v="200"/>
    <n v="5"/>
    <n v="5"/>
    <n v="1"/>
    <n v="1"/>
    <n v="3.5777385159010597"/>
    <s v="POSITIV"/>
    <x v="0"/>
    <s v="NA"/>
    <s v="NA"/>
    <s v="NA"/>
    <s v="NA"/>
    <s v="NA"/>
    <s v="NA"/>
    <s v="NA"/>
    <s v="NA"/>
    <s v="NA"/>
    <n v="0.64519182176738588"/>
    <x v="0"/>
  </r>
  <r>
    <s v="11_525"/>
    <n v="0.96975026380583884"/>
    <s v="POSITIVE"/>
    <n v="4"/>
    <s v="Besnoitiosis"/>
    <s v="PositivePositiveHerd"/>
    <n v="200"/>
    <n v="1"/>
    <n v="1"/>
    <n v="2"/>
    <n v="2"/>
    <n v="4.1040627227369919"/>
    <s v="POSITIV"/>
    <x v="0"/>
    <s v="NA"/>
    <s v="NA"/>
    <s v="NA"/>
    <s v="NA"/>
    <s v="NA"/>
    <s v="NA"/>
    <s v="NA"/>
    <s v="NA"/>
    <s v="NA"/>
    <n v="0.88844319441154751"/>
    <x v="0"/>
  </r>
  <r>
    <s v="11_526"/>
    <n v="0.86000703482237073"/>
    <s v="POSITIVE"/>
    <n v="4"/>
    <s v="Besnoitiosis"/>
    <s v="PositivePositiveHerd"/>
    <n v="200"/>
    <n v="6"/>
    <s v="6to10"/>
    <n v="4"/>
    <n v="4"/>
    <n v="4.7367491166077738"/>
    <s v="POSITIV"/>
    <x v="0"/>
    <s v="NA"/>
    <s v="NA"/>
    <s v="NA"/>
    <s v="NA"/>
    <s v="NA"/>
    <s v="NA"/>
    <s v="NA"/>
    <s v="NA"/>
    <s v="NA"/>
    <n v="0.74524133508883461"/>
    <x v="0"/>
  </r>
  <r>
    <s v="11_529"/>
    <n v="0.99437214210341185"/>
    <s v="POSITIVE"/>
    <n v="4"/>
    <s v="Besnoitiosis"/>
    <s v="PositivePositiveHerd"/>
    <n v="400"/>
    <n v="4"/>
    <n v="4"/>
    <n v="4"/>
    <n v="4"/>
    <n v="4.9328621908127204"/>
    <s v="POSITIV"/>
    <x v="0"/>
    <s v="NA"/>
    <s v="NA"/>
    <s v="NA"/>
    <s v="NA"/>
    <s v="NA"/>
    <s v="NA"/>
    <s v="NA"/>
    <s v="NA"/>
    <s v="NA"/>
    <n v="0.87959478687923143"/>
    <x v="0"/>
  </r>
  <r>
    <s v="11_431"/>
    <n v="1.0094306671323787"/>
    <s v="POSITIVE"/>
    <n v="4"/>
    <s v="Besnoitiosis"/>
    <s v="PositivePositiveHerd"/>
    <n v="400"/>
    <n v="2"/>
    <n v="2"/>
    <n v="4"/>
    <n v="4"/>
    <n v="2.5329313543599254"/>
    <s v="POSITIV"/>
    <x v="0"/>
    <s v="NA"/>
    <s v="NA"/>
    <s v="NA"/>
    <s v="NA"/>
    <s v="NA"/>
    <s v="NA"/>
    <s v="NA"/>
    <s v="NA"/>
    <s v="NA"/>
    <n v="0.95173330188006788"/>
    <x v="0"/>
  </r>
  <r>
    <s v="11_536"/>
    <n v="0.60464298276468509"/>
    <s v="POSITIVE"/>
    <n v="4"/>
    <s v="Besnoitiosis"/>
    <s v="PositivePositiveHerd"/>
    <n v="200"/>
    <n v="2"/>
    <n v="2"/>
    <n v="3"/>
    <n v="3"/>
    <n v="4.0459363957597168"/>
    <s v="POSITIV"/>
    <x v="0"/>
    <s v="NA"/>
    <s v="NA"/>
    <s v="NA"/>
    <s v="NA"/>
    <s v="NA"/>
    <s v="NA"/>
    <s v="NA"/>
    <s v="NA"/>
    <s v="NA"/>
    <n v="0.590851830506535"/>
    <x v="0"/>
  </r>
  <r>
    <s v="11_540"/>
    <n v="0.97537812170242699"/>
    <s v="POSITIVE"/>
    <n v="4"/>
    <s v="Besnoitiosis"/>
    <s v="PositivePositiveHerd"/>
    <n v="200"/>
    <n v="3"/>
    <n v="3"/>
    <n v="1"/>
    <n v="1"/>
    <n v="4.5459363957597168"/>
    <s v="POSITIV"/>
    <x v="0"/>
    <s v="NA"/>
    <s v="NA"/>
    <s v="NA"/>
    <s v="NA"/>
    <s v="NA"/>
    <s v="NA"/>
    <s v="NA"/>
    <s v="NA"/>
    <s v="NA"/>
    <n v="0.83698002621744749"/>
    <x v="0"/>
  </r>
  <r>
    <s v="11_541"/>
    <n v="0.90151248680970808"/>
    <s v="POSITIVE"/>
    <n v="4"/>
    <s v="Besnoitiosis"/>
    <s v="PositivePositiveHerd"/>
    <n v="200"/>
    <n v="5"/>
    <n v="5"/>
    <n v="1"/>
    <n v="1"/>
    <n v="3.3021201413427557"/>
    <s v="POSITIV"/>
    <x v="0"/>
    <s v="NA"/>
    <s v="NA"/>
    <s v="NA"/>
    <s v="NA"/>
    <s v="NA"/>
    <s v="NA"/>
    <s v="NA"/>
    <s v="NA"/>
    <s v="NA"/>
    <n v="0.73021792574024658"/>
    <x v="0"/>
  </r>
  <r>
    <s v="11_545"/>
    <n v="0.98132088058705802"/>
    <s v="POSITIVE"/>
    <n v="4"/>
    <s v="Besnoitiosis"/>
    <s v="PositivePositiveHerd"/>
    <n v="200"/>
    <n v="2"/>
    <n v="2"/>
    <n v="1"/>
    <n v="1"/>
    <n v="4.8374558303886923"/>
    <s v="POSITIV"/>
    <x v="0"/>
    <s v="NA"/>
    <s v="NA"/>
    <s v="NA"/>
    <s v="NA"/>
    <s v="NA"/>
    <s v="NA"/>
    <s v="NA"/>
    <s v="NA"/>
    <s v="NA"/>
    <n v="0.9290383643534772"/>
    <x v="0"/>
  </r>
  <r>
    <s v="11_552"/>
    <n v="1.0400266844563042"/>
    <s v="POSITIVE"/>
    <n v="4"/>
    <s v="Besnoitiosis"/>
    <s v="PositivePositiveHerd"/>
    <n v="200"/>
    <n v="7"/>
    <s v="6to10"/>
    <n v="6"/>
    <s v="6to10"/>
    <n v="4.7632508833922262"/>
    <s v="POSITIV"/>
    <x v="0"/>
    <s v="NA"/>
    <s v="NA"/>
    <s v="NA"/>
    <s v="NA"/>
    <s v="NA"/>
    <s v="NA"/>
    <s v="NA"/>
    <s v="NA"/>
    <s v="NA"/>
    <n v="0.90509236142245297"/>
    <x v="0"/>
  </r>
  <r>
    <s v="11_557"/>
    <n v="0.98265510340226814"/>
    <s v="POSITIVE"/>
    <n v="4"/>
    <s v="Besnoitiosis"/>
    <s v="PositivePositiveHerd"/>
    <n v="200"/>
    <n v="3"/>
    <n v="3"/>
    <n v="3"/>
    <n v="3"/>
    <n v="2.4141929499072354"/>
    <s v="POSITIV"/>
    <x v="0"/>
    <s v="NA"/>
    <s v="NA"/>
    <s v="NA"/>
    <s v="NA"/>
    <s v="NA"/>
    <s v="NA"/>
    <s v="NA"/>
    <s v="NA"/>
    <s v="NA"/>
    <n v="0.91500808485592811"/>
    <x v="0"/>
  </r>
  <r>
    <s v="18_2650"/>
    <n v="-2.1580229725026268E-2"/>
    <s v="Neg."/>
    <n v="2"/>
    <s v="Sarcocystosis"/>
    <s v="NegativeNegativeHerd"/>
    <s v="NA"/>
    <s v="NA"/>
    <s v="NA"/>
    <s v="NA"/>
    <s v="NA"/>
    <s v="NA"/>
    <s v="NA"/>
    <x v="2"/>
    <n v="2760013045860960"/>
    <s v="NA"/>
    <s v="NA"/>
    <s v="NA"/>
    <s v="NA"/>
    <s v="NA"/>
    <s v="NA"/>
    <s v="NA"/>
    <s v="NA"/>
    <n v="0.18150194393288316"/>
    <x v="1"/>
  </r>
  <r>
    <s v="18_2651"/>
    <n v="9.3282283327532078E-2"/>
    <s v="Neg."/>
    <n v="2"/>
    <s v="Sarcocystosis"/>
    <s v="NegativeNegativeHerd"/>
    <s v="NA"/>
    <s v="NA"/>
    <s v="NA"/>
    <s v="NA"/>
    <s v="NA"/>
    <s v="NA"/>
    <s v="NA"/>
    <x v="2"/>
    <n v="2760013043616000"/>
    <s v="NA"/>
    <s v="NA"/>
    <s v="NA"/>
    <s v="NA"/>
    <s v="NA"/>
    <s v="NA"/>
    <s v="NA"/>
    <s v="NA"/>
    <n v="0.26385083372012358"/>
    <x v="1"/>
  </r>
  <r>
    <s v="18_2652"/>
    <n v="0.1747302471284371"/>
    <s v="Neg."/>
    <n v="2"/>
    <s v="Sarcocystosis"/>
    <s v="NegativeNegativeHerd"/>
    <s v="NA"/>
    <s v="NA"/>
    <s v="NA"/>
    <s v="NA"/>
    <s v="NA"/>
    <s v="NA"/>
    <s v="NA"/>
    <x v="2"/>
    <n v="2760013045861740"/>
    <s v="NA"/>
    <s v="NA"/>
    <s v="NA"/>
    <s v="NA"/>
    <s v="NA"/>
    <s v="NA"/>
    <s v="NA"/>
    <s v="NA"/>
    <n v="0.28547781487636853"/>
    <x v="1"/>
  </r>
  <r>
    <s v="18_2653"/>
    <n v="0.21789070657848941"/>
    <s v="Neg."/>
    <n v="2"/>
    <s v="Sarcocystosis"/>
    <s v="NegativeNegativeHerd"/>
    <s v="NA"/>
    <s v="NA"/>
    <s v="NA"/>
    <s v="NA"/>
    <s v="NA"/>
    <s v="NA"/>
    <s v="NA"/>
    <x v="2"/>
    <n v="2760013020952010"/>
    <s v="NA"/>
    <s v="NA"/>
    <s v="NA"/>
    <s v="NA"/>
    <s v="NA"/>
    <s v="NA"/>
    <s v="NA"/>
    <s v="NA"/>
    <n v="0.19938579373516263"/>
    <x v="1"/>
  </r>
  <r>
    <s v="18_2654"/>
    <n v="-3.5502958579881838E-2"/>
    <s v="Neg."/>
    <n v="2"/>
    <s v="Sarcocystosis"/>
    <s v="NegativeNegativeHerd"/>
    <s v="NA"/>
    <s v="NA"/>
    <s v="NA"/>
    <s v="NA"/>
    <s v="NA"/>
    <s v="NA"/>
    <s v="NA"/>
    <x v="2"/>
    <n v="2760013043615630"/>
    <s v="NA"/>
    <s v="NA"/>
    <s v="NA"/>
    <s v="NA"/>
    <s v="NA"/>
    <s v="NA"/>
    <s v="NA"/>
    <s v="NA"/>
    <n v="0.26385083372012358"/>
    <x v="1"/>
  </r>
  <r>
    <s v="18_2655"/>
    <n v="0.14966933518969705"/>
    <s v="Neg."/>
    <n v="2"/>
    <s v="Sarcocystosis"/>
    <s v="NegativeNegativeHerd"/>
    <s v="NA"/>
    <s v="NA"/>
    <s v="NA"/>
    <s v="NA"/>
    <s v="NA"/>
    <s v="NA"/>
    <s v="NA"/>
    <x v="2"/>
    <n v="2760013024044100"/>
    <s v="NA"/>
    <s v="NA"/>
    <s v="NA"/>
    <s v="NA"/>
    <s v="NA"/>
    <s v="NA"/>
    <s v="NA"/>
    <s v="NA"/>
    <n v="0.31334334828922261"/>
    <x v="1"/>
  </r>
  <r>
    <s v="18_2656"/>
    <n v="0.11903933170901482"/>
    <s v="Neg."/>
    <n v="2"/>
    <s v="Sarcocystosis"/>
    <s v="NegativeNegativeHerd"/>
    <s v="NA"/>
    <s v="NA"/>
    <s v="NA"/>
    <s v="NA"/>
    <s v="NA"/>
    <s v="NA"/>
    <s v="NA"/>
    <x v="2"/>
    <n v="2760013034174090"/>
    <s v="NA"/>
    <s v="NA"/>
    <s v="NA"/>
    <s v="NA"/>
    <s v="NA"/>
    <s v="NA"/>
    <s v="NA"/>
    <s v="NA"/>
    <n v="0.24887830830426166"/>
    <x v="1"/>
  </r>
  <r>
    <s v="18_2657"/>
    <n v="-7.0309780717020542E-2"/>
    <s v="Neg."/>
    <n v="2"/>
    <s v="Sarcocystosis"/>
    <s v="NegativeNegativeHerd"/>
    <s v="NA"/>
    <s v="NA"/>
    <s v="NA"/>
    <s v="NA"/>
    <s v="NA"/>
    <s v="NA"/>
    <s v="NA"/>
    <x v="2"/>
    <n v="2760013045861950"/>
    <s v="NA"/>
    <s v="NA"/>
    <s v="NA"/>
    <s v="NA"/>
    <s v="NA"/>
    <s v="NA"/>
    <s v="NA"/>
    <s v="NA"/>
    <n v="0.16444990109815161"/>
    <x v="1"/>
  </r>
  <r>
    <s v="18_2658"/>
    <n v="1.3226592412112659E-2"/>
    <s v="Neg."/>
    <n v="2"/>
    <s v="Sarcocystosis"/>
    <s v="NegativeNegativeHerd"/>
    <s v="NA"/>
    <s v="NA"/>
    <s v="NA"/>
    <s v="NA"/>
    <s v="NA"/>
    <s v="NA"/>
    <s v="NA"/>
    <x v="2"/>
    <n v="2760013037008660"/>
    <s v="NA"/>
    <s v="NA"/>
    <s v="NA"/>
    <s v="NA"/>
    <s v="NA"/>
    <s v="NA"/>
    <s v="NA"/>
    <s v="NA"/>
    <n v="0.19689037283251898"/>
    <x v="1"/>
  </r>
  <r>
    <s v="18_2659"/>
    <n v="0.14061956143404108"/>
    <s v="Neg."/>
    <n v="2"/>
    <s v="Sarcocystosis"/>
    <s v="NegativeNegativeHerd"/>
    <s v="NA"/>
    <s v="NA"/>
    <s v="NA"/>
    <s v="NA"/>
    <s v="NA"/>
    <s v="NA"/>
    <s v="NA"/>
    <x v="2"/>
    <n v="2760013033971420"/>
    <s v="NA"/>
    <s v="NA"/>
    <s v="NA"/>
    <s v="NA"/>
    <s v="NA"/>
    <s v="NA"/>
    <s v="NA"/>
    <s v="NA"/>
    <n v="0.28423010442504665"/>
    <x v="1"/>
  </r>
  <r>
    <s v="18_2660"/>
    <n v="0.12808910546467089"/>
    <s v="Neg."/>
    <n v="2"/>
    <s v="Sarcocystosis"/>
    <s v="NegativeNegativeHerd"/>
    <s v="NA"/>
    <s v="NA"/>
    <s v="NA"/>
    <s v="NA"/>
    <s v="NA"/>
    <s v="NA"/>
    <s v="NA"/>
    <x v="2"/>
    <n v="2760013038736240"/>
    <s v="NA"/>
    <s v="NA"/>
    <s v="NA"/>
    <s v="NA"/>
    <s v="NA"/>
    <s v="NA"/>
    <s v="NA"/>
    <s v="NA"/>
    <n v="0.26676215810654119"/>
    <x v="1"/>
  </r>
  <r>
    <s v="18_2661"/>
    <n v="3.4806822137137816E-3"/>
    <s v="Neg."/>
    <n v="2"/>
    <s v="Sarcocystosis"/>
    <s v="NegativeNegativeHerd"/>
    <s v="NA"/>
    <s v="NA"/>
    <s v="NA"/>
    <s v="NA"/>
    <s v="NA"/>
    <s v="NA"/>
    <s v="NA"/>
    <x v="2"/>
    <n v="2760013038735360"/>
    <s v="NA"/>
    <s v="NA"/>
    <s v="NA"/>
    <s v="NA"/>
    <s v="NA"/>
    <s v="NA"/>
    <s v="NA"/>
    <s v="NA"/>
    <n v="0.26967348249295875"/>
    <x v="1"/>
  </r>
  <r>
    <s v="18_2662"/>
    <n v="-6.1956143404107378E-2"/>
    <s v="Neg."/>
    <n v="2"/>
    <s v="Sarcocystosis"/>
    <s v="NegativeNegativeHerd"/>
    <s v="NA"/>
    <s v="NA"/>
    <s v="NA"/>
    <s v="NA"/>
    <s v="NA"/>
    <s v="NA"/>
    <s v="NA"/>
    <x v="2"/>
    <n v="2760013043617140"/>
    <s v="NA"/>
    <s v="NA"/>
    <s v="NA"/>
    <s v="NA"/>
    <s v="NA"/>
    <s v="NA"/>
    <s v="NA"/>
    <s v="NA"/>
    <n v="0.24555108043407012"/>
    <x v="1"/>
  </r>
  <r>
    <s v="18_2663"/>
    <n v="5.6387051862164972E-2"/>
    <s v="Neg."/>
    <n v="2"/>
    <s v="Sarcocystosis"/>
    <s v="NegativeNegativeHerd"/>
    <s v="NA"/>
    <s v="NA"/>
    <s v="NA"/>
    <s v="NA"/>
    <s v="NA"/>
    <s v="NA"/>
    <s v="NA"/>
    <x v="2"/>
    <n v="2760013045860580"/>
    <s v="NA"/>
    <s v="NA"/>
    <s v="NA"/>
    <s v="NA"/>
    <s v="NA"/>
    <s v="NA"/>
    <s v="NA"/>
    <s v="NA"/>
    <n v="0.34120888170207664"/>
    <x v="1"/>
  </r>
  <r>
    <s v="18_2664"/>
    <n v="0.27984684998259657"/>
    <s v="Neg."/>
    <n v="2"/>
    <s v="Sarcocystosis"/>
    <s v="NegativeNegativeHerd"/>
    <s v="NA"/>
    <s v="NA"/>
    <s v="NA"/>
    <s v="NA"/>
    <s v="NA"/>
    <s v="NA"/>
    <s v="NA"/>
    <x v="2"/>
    <n v="2760013043615920"/>
    <s v="NA"/>
    <s v="NA"/>
    <s v="NA"/>
    <s v="NA"/>
    <s v="NA"/>
    <s v="NA"/>
    <s v="NA"/>
    <s v="NA"/>
    <n v="0.25802818494728835"/>
    <x v="1"/>
  </r>
  <r>
    <s v="18_2665"/>
    <n v="-3.8287504350852819E-2"/>
    <s v="Neg."/>
    <n v="2"/>
    <s v="Sarcocystosis"/>
    <s v="NegativeNegativeHerd"/>
    <s v="NA"/>
    <s v="NA"/>
    <s v="NA"/>
    <s v="NA"/>
    <s v="NA"/>
    <s v="NA"/>
    <s v="NA"/>
    <x v="2"/>
    <n v="2760013037011100"/>
    <s v="NA"/>
    <s v="NA"/>
    <s v="NA"/>
    <s v="NA"/>
    <s v="NA"/>
    <s v="NA"/>
    <s v="NA"/>
    <s v="NA"/>
    <n v="0.18815639967326622"/>
    <x v="1"/>
  </r>
  <r>
    <s v="18_2666"/>
    <n v="5.9171597633136064E-2"/>
    <s v="Neg."/>
    <n v="2"/>
    <s v="Sarcocystosis"/>
    <s v="NegativeNegativeHerd"/>
    <s v="NA"/>
    <s v="NA"/>
    <s v="NA"/>
    <s v="NA"/>
    <s v="NA"/>
    <s v="NA"/>
    <s v="NA"/>
    <x v="2"/>
    <n v="2760013041656790"/>
    <s v="NA"/>
    <s v="NA"/>
    <s v="NA"/>
    <s v="NA"/>
    <s v="NA"/>
    <s v="NA"/>
    <s v="NA"/>
    <s v="NA"/>
    <n v="0.20063350418648448"/>
    <x v="1"/>
  </r>
  <r>
    <s v="18_2667"/>
    <n v="-0.13156978767838501"/>
    <s v="Neg."/>
    <n v="2"/>
    <s v="Sarcocystosis"/>
    <s v="NegativeNegativeHerd"/>
    <s v="NA"/>
    <s v="NA"/>
    <s v="NA"/>
    <s v="NA"/>
    <s v="NA"/>
    <s v="NA"/>
    <s v="NA"/>
    <x v="2"/>
    <n v="2760013037011930"/>
    <s v="NA"/>
    <s v="NA"/>
    <s v="NA"/>
    <s v="NA"/>
    <s v="NA"/>
    <s v="NA"/>
    <s v="NA"/>
    <s v="NA"/>
    <n v="0.21768554702121606"/>
    <x v="1"/>
  </r>
  <r>
    <s v="18_2668"/>
    <n v="0.43856595892794981"/>
    <s v="Neg."/>
    <n v="2"/>
    <s v="Sarcocystosis"/>
    <s v="NegativeNegativeHerd"/>
    <s v="NA"/>
    <s v="NA"/>
    <s v="NA"/>
    <s v="NA"/>
    <s v="NA"/>
    <s v="NA"/>
    <s v="NA"/>
    <x v="2"/>
    <n v="2760013024527270"/>
    <s v="NA"/>
    <s v="NA"/>
    <s v="NA"/>
    <s v="NA"/>
    <s v="NA"/>
    <s v="NA"/>
    <s v="NA"/>
    <s v="NA"/>
    <n v="0.12660268407472283"/>
    <x v="1"/>
  </r>
  <r>
    <s v="18_2669"/>
    <n v="0.16428820048729531"/>
    <s v="Neg."/>
    <n v="2"/>
    <s v="Sarcocystosis"/>
    <s v="NegativeNegativeHerd"/>
    <s v="NA"/>
    <s v="NA"/>
    <s v="NA"/>
    <s v="NA"/>
    <s v="NA"/>
    <s v="NA"/>
    <s v="NA"/>
    <x v="2"/>
    <n v="2760013041658980"/>
    <s v="NA"/>
    <s v="NA"/>
    <s v="NA"/>
    <s v="NA"/>
    <s v="NA"/>
    <s v="NA"/>
    <s v="NA"/>
    <s v="NA"/>
    <n v="0.3079366030001614"/>
    <x v="1"/>
  </r>
  <r>
    <s v="18_2670"/>
    <n v="8.7017055342847205E-2"/>
    <s v="Neg."/>
    <n v="2"/>
    <s v="Sarcocystosis"/>
    <s v="NegativeNegativeHerd"/>
    <s v="NA"/>
    <s v="NA"/>
    <s v="NA"/>
    <s v="NA"/>
    <s v="NA"/>
    <s v="NA"/>
    <s v="NA"/>
    <x v="2"/>
    <n v="2760013048323210"/>
    <s v="NA"/>
    <s v="NA"/>
    <s v="NA"/>
    <s v="NA"/>
    <s v="NA"/>
    <s v="NA"/>
    <s v="NA"/>
    <s v="NA"/>
    <n v="0.28256649048995092"/>
    <x v="1"/>
  </r>
  <r>
    <s v="18_2671"/>
    <n v="-4.6641141663766206E-2"/>
    <s v="Neg."/>
    <n v="2"/>
    <s v="Sarcocystosis"/>
    <s v="NegativeNegativeHerd"/>
    <s v="NA"/>
    <s v="NA"/>
    <s v="NA"/>
    <s v="NA"/>
    <s v="NA"/>
    <s v="NA"/>
    <s v="NA"/>
    <x v="2"/>
    <n v="2760013048321510"/>
    <s v="NA"/>
    <s v="NA"/>
    <s v="NA"/>
    <s v="NA"/>
    <s v="NA"/>
    <s v="NA"/>
    <s v="NA"/>
    <s v="NA"/>
    <n v="0.28215058700617701"/>
    <x v="1"/>
  </r>
  <r>
    <s v="18_2672"/>
    <n v="0.18099547511312208"/>
    <s v="Neg."/>
    <n v="2"/>
    <s v="Sarcocystosis"/>
    <s v="NegativeNegativeHerd"/>
    <s v="NA"/>
    <s v="NA"/>
    <s v="NA"/>
    <s v="NA"/>
    <s v="NA"/>
    <s v="NA"/>
    <s v="NA"/>
    <x v="2"/>
    <n v="2760013043617130"/>
    <s v="NA"/>
    <s v="NA"/>
    <s v="NA"/>
    <s v="NA"/>
    <s v="NA"/>
    <s v="NA"/>
    <s v="NA"/>
    <s v="NA"/>
    <n v="0.28381420094127274"/>
    <x v="1"/>
  </r>
  <r>
    <s v="18_2673"/>
    <n v="0.34110685694396092"/>
    <s v="Neg."/>
    <n v="2"/>
    <s v="Sarcocystosis"/>
    <s v="NegativeNegativeHerd"/>
    <s v="NA"/>
    <s v="NA"/>
    <s v="NA"/>
    <s v="NA"/>
    <s v="NA"/>
    <s v="NA"/>
    <s v="NA"/>
    <x v="2"/>
    <n v="2760013038734560"/>
    <s v="NA"/>
    <s v="NA"/>
    <s v="NA"/>
    <s v="NA"/>
    <s v="NA"/>
    <s v="NA"/>
    <s v="NA"/>
    <s v="NA"/>
    <n v="0.26010770236615816"/>
    <x v="1"/>
  </r>
  <r>
    <s v="18_2674"/>
    <n v="-2.0187956839540666E-2"/>
    <s v="Neg."/>
    <n v="2"/>
    <s v="Sarcocystosis"/>
    <s v="NegativeNegativeHerd"/>
    <s v="NA"/>
    <s v="NA"/>
    <s v="NA"/>
    <s v="NA"/>
    <s v="NA"/>
    <s v="NA"/>
    <s v="NA"/>
    <x v="2"/>
    <n v="2760013037011550"/>
    <s v="NA"/>
    <s v="NA"/>
    <s v="NA"/>
    <s v="NA"/>
    <s v="NA"/>
    <s v="NA"/>
    <s v="NA"/>
    <s v="NA"/>
    <n v="0.24388746649897436"/>
    <x v="1"/>
  </r>
  <r>
    <s v="18_2675"/>
    <n v="3.2022276366167612E-2"/>
    <s v="Neg."/>
    <n v="2"/>
    <s v="Sarcocystosis"/>
    <s v="NegativeNegativeHerd"/>
    <s v="NA"/>
    <s v="NA"/>
    <s v="NA"/>
    <s v="NA"/>
    <s v="NA"/>
    <s v="NA"/>
    <s v="NA"/>
    <x v="2"/>
    <n v="2760013041657610"/>
    <s v="NA"/>
    <s v="NA"/>
    <s v="NA"/>
    <s v="NA"/>
    <s v="NA"/>
    <s v="NA"/>
    <s v="NA"/>
    <s v="NA"/>
    <n v="0.2721689033956024"/>
    <x v="1"/>
  </r>
  <r>
    <s v="18_2676"/>
    <n v="0.1823877479986078"/>
    <s v="Neg."/>
    <n v="2"/>
    <s v="Sarcocystosis"/>
    <s v="NegativeNegativeHerd"/>
    <s v="NA"/>
    <s v="NA"/>
    <s v="NA"/>
    <s v="NA"/>
    <s v="NA"/>
    <s v="NA"/>
    <s v="NA"/>
    <x v="2"/>
    <n v="2760013048320470"/>
    <s v="NA"/>
    <s v="NA"/>
    <s v="NA"/>
    <s v="NA"/>
    <s v="NA"/>
    <s v="NA"/>
    <s v="NA"/>
    <s v="NA"/>
    <n v="0.22808313411556455"/>
    <x v="1"/>
  </r>
  <r>
    <s v="18_2677"/>
    <n v="0.23250957187608767"/>
    <s v="Neg."/>
    <n v="2"/>
    <s v="Sarcocystosis"/>
    <s v="NegativeNegativeHerd"/>
    <s v="NA"/>
    <s v="NA"/>
    <s v="NA"/>
    <s v="NA"/>
    <s v="NA"/>
    <s v="NA"/>
    <s v="NA"/>
    <x v="2"/>
    <n v="2760013041656650"/>
    <s v="NA"/>
    <s v="NA"/>
    <s v="NA"/>
    <s v="NA"/>
    <s v="NA"/>
    <s v="NA"/>
    <s v="NA"/>
    <s v="NA"/>
    <n v="0.26468264068767144"/>
    <x v="1"/>
  </r>
  <r>
    <s v="18_2678"/>
    <n v="-2.2972502610511869E-2"/>
    <s v="Neg."/>
    <n v="2"/>
    <s v="Sarcocystosis"/>
    <s v="NegativeNegativeHerd"/>
    <s v="NA"/>
    <s v="NA"/>
    <s v="NA"/>
    <s v="NA"/>
    <s v="NA"/>
    <s v="NA"/>
    <s v="NA"/>
    <x v="2"/>
    <n v="2760013048321190"/>
    <s v="NA"/>
    <s v="NA"/>
    <s v="NA"/>
    <s v="NA"/>
    <s v="NA"/>
    <s v="NA"/>
    <s v="NA"/>
    <s v="NA"/>
    <n v="0.26177131630125389"/>
    <x v="1"/>
  </r>
  <r>
    <s v="18_2679"/>
    <n v="3.4110685694396015E-2"/>
    <s v="Neg."/>
    <n v="2"/>
    <s v="Sarcocystosis"/>
    <s v="NegativeNegativeHerd"/>
    <s v="NA"/>
    <s v="NA"/>
    <s v="NA"/>
    <s v="NA"/>
    <s v="NA"/>
    <s v="NA"/>
    <s v="NA"/>
    <x v="2"/>
    <n v="2760013031006500"/>
    <s v="NA"/>
    <s v="NA"/>
    <s v="NA"/>
    <s v="NA"/>
    <s v="NA"/>
    <s v="NA"/>
    <s v="NA"/>
    <s v="NA"/>
    <n v="0.31167973435412683"/>
    <x v="1"/>
  </r>
  <r>
    <s v="18_2680"/>
    <n v="5.9171597633136064E-2"/>
    <s v="Neg."/>
    <n v="2"/>
    <s v="Sarcocystosis"/>
    <s v="NegativeNegativeHerd"/>
    <s v="NA"/>
    <s v="NA"/>
    <s v="NA"/>
    <s v="NA"/>
    <s v="NA"/>
    <s v="NA"/>
    <s v="NA"/>
    <x v="2"/>
    <n v="2760013037008790"/>
    <s v="NA"/>
    <s v="NA"/>
    <s v="NA"/>
    <s v="NA"/>
    <s v="NA"/>
    <s v="NA"/>
    <s v="NA"/>
    <s v="NA"/>
    <n v="0.27050528946050661"/>
    <x v="1"/>
  </r>
  <r>
    <s v="18_2681"/>
    <n v="-1.9491820396797754E-2"/>
    <s v="Neg."/>
    <n v="2"/>
    <s v="Sarcocystosis"/>
    <s v="NegativeNegativeHerd"/>
    <s v="NA"/>
    <s v="NA"/>
    <s v="NA"/>
    <s v="NA"/>
    <s v="NA"/>
    <s v="NA"/>
    <s v="NA"/>
    <x v="2"/>
    <n v="2760013041656290"/>
    <s v="NA"/>
    <s v="NA"/>
    <s v="NA"/>
    <s v="NA"/>
    <s v="NA"/>
    <s v="NA"/>
    <s v="NA"/>
    <s v="NA"/>
    <n v="0.16652941851702127"/>
    <x v="1"/>
  </r>
  <r>
    <s v="18_2682"/>
    <n v="0.29516185172293763"/>
    <s v="Neg."/>
    <n v="2"/>
    <s v="Sarcocystosis"/>
    <s v="NegativeNegativeHerd"/>
    <s v="NA"/>
    <s v="NA"/>
    <s v="NA"/>
    <s v="NA"/>
    <s v="NA"/>
    <s v="NA"/>
    <s v="NA"/>
    <x v="2"/>
    <n v="2760013041656020"/>
    <s v="NA"/>
    <s v="NA"/>
    <s v="NA"/>
    <s v="NA"/>
    <s v="NA"/>
    <s v="NA"/>
    <s v="NA"/>
    <s v="NA"/>
    <n v="0.26800986855786296"/>
    <x v="1"/>
  </r>
  <r>
    <s v="18_2683"/>
    <n v="-9.0497737556560764E-3"/>
    <s v="Neg."/>
    <n v="2"/>
    <s v="Sarcocystosis"/>
    <s v="NegativeNegativeHerd"/>
    <s v="NA"/>
    <s v="NA"/>
    <s v="NA"/>
    <s v="NA"/>
    <s v="NA"/>
    <s v="NA"/>
    <s v="NA"/>
    <x v="2"/>
    <n v="2760013038735230"/>
    <s v="NA"/>
    <s v="NA"/>
    <s v="NA"/>
    <s v="NA"/>
    <s v="NA"/>
    <s v="NA"/>
    <s v="NA"/>
    <s v="NA"/>
    <n v="0.31791828661073601"/>
    <x v="1"/>
  </r>
  <r>
    <s v="18_2684"/>
    <n v="-2.8541594152454053E-2"/>
    <s v="Neg."/>
    <n v="2"/>
    <s v="Sarcocystosis"/>
    <s v="NegativeNegativeHerd"/>
    <s v="NA"/>
    <s v="NA"/>
    <s v="NA"/>
    <s v="NA"/>
    <s v="NA"/>
    <s v="NA"/>
    <s v="NA"/>
    <x v="2"/>
    <n v="2760013048322310"/>
    <s v="NA"/>
    <s v="NA"/>
    <s v="NA"/>
    <s v="NA"/>
    <s v="NA"/>
    <s v="NA"/>
    <s v="NA"/>
    <s v="NA"/>
    <n v="0.27799155216843757"/>
    <x v="1"/>
  </r>
  <r>
    <s v="18_2685"/>
    <n v="0.1336581970066133"/>
    <s v="Neg."/>
    <n v="2"/>
    <s v="Sarcocystosis"/>
    <s v="NegativeNegativeHerd"/>
    <s v="NA"/>
    <s v="NA"/>
    <s v="NA"/>
    <s v="NA"/>
    <s v="NA"/>
    <s v="NA"/>
    <s v="NA"/>
    <x v="2"/>
    <n v="2760013020105950"/>
    <s v="NA"/>
    <s v="NA"/>
    <s v="NA"/>
    <s v="NA"/>
    <s v="NA"/>
    <s v="NA"/>
    <s v="NA"/>
    <s v="NA"/>
    <n v="0.29046865668165583"/>
    <x v="1"/>
  </r>
  <r>
    <s v="18_2686"/>
    <n v="1.2530455969369858E-2"/>
    <s v="Neg."/>
    <n v="2"/>
    <s v="Sarcocystosis"/>
    <s v="NegativeNegativeHerd"/>
    <s v="NA"/>
    <s v="NA"/>
    <s v="NA"/>
    <s v="NA"/>
    <s v="NA"/>
    <s v="NA"/>
    <s v="NA"/>
    <x v="2"/>
    <n v="2760013038735760"/>
    <s v="NA"/>
    <s v="NA"/>
    <s v="NA"/>
    <s v="NA"/>
    <s v="NA"/>
    <s v="NA"/>
    <s v="NA"/>
    <s v="NA"/>
    <n v="0.25220553617445318"/>
    <x v="1"/>
  </r>
  <r>
    <s v="18_2687"/>
    <n v="0.10233205708318815"/>
    <s v="Neg."/>
    <n v="2"/>
    <s v="Sarcocystosis"/>
    <s v="NegativeNegativeHerd"/>
    <s v="NA"/>
    <s v="NA"/>
    <s v="NA"/>
    <s v="NA"/>
    <s v="NA"/>
    <s v="NA"/>
    <s v="NA"/>
    <x v="2"/>
    <n v="2760013020952460"/>
    <s v="NA"/>
    <s v="NA"/>
    <s v="NA"/>
    <s v="NA"/>
    <s v="NA"/>
    <s v="NA"/>
    <s v="NA"/>
    <s v="NA"/>
    <n v="0.2359853003072695"/>
    <x v="1"/>
  </r>
  <r>
    <s v="18_2688"/>
    <n v="-6.0563870518621776E-2"/>
    <s v="Neg."/>
    <n v="2"/>
    <s v="Sarcocystosis"/>
    <s v="NegativeNegativeHerd"/>
    <s v="NA"/>
    <s v="NA"/>
    <s v="NA"/>
    <s v="NA"/>
    <s v="NA"/>
    <s v="NA"/>
    <s v="NA"/>
    <x v="2"/>
    <n v="2760013038736180"/>
    <s v="NA"/>
    <s v="NA"/>
    <s v="NA"/>
    <s v="NA"/>
    <s v="NA"/>
    <s v="NA"/>
    <s v="NA"/>
    <s v="NA"/>
    <n v="0.34204068866962456"/>
    <x v="1"/>
  </r>
  <r>
    <s v="18_2689"/>
    <n v="-3.5502958579881838E-2"/>
    <s v="Neg."/>
    <n v="2"/>
    <s v="Sarcocystosis"/>
    <s v="NegativeNegativeHerd"/>
    <s v="NA"/>
    <s v="NA"/>
    <s v="NA"/>
    <s v="NA"/>
    <s v="NA"/>
    <s v="NA"/>
    <s v="NA"/>
    <x v="2"/>
    <n v="2760013038736280"/>
    <s v="NA"/>
    <s v="NA"/>
    <s v="NA"/>
    <s v="NA"/>
    <s v="NA"/>
    <s v="NA"/>
    <s v="NA"/>
    <s v="NA"/>
    <n v="0.27341661384692417"/>
    <x v="1"/>
  </r>
  <r>
    <s v="18_2690"/>
    <n v="-5.0108932461873534E-2"/>
    <s v="Neg."/>
    <n v="2"/>
    <s v="Sarcocystosis"/>
    <s v="NegativeNegativeHerd"/>
    <s v="NA"/>
    <s v="NA"/>
    <s v="NA"/>
    <s v="NA"/>
    <s v="NA"/>
    <s v="NA"/>
    <s v="NA"/>
    <x v="2"/>
    <n v="2760013041656630"/>
    <s v="NA"/>
    <s v="NA"/>
    <s v="NA"/>
    <s v="NA"/>
    <s v="NA"/>
    <s v="NA"/>
    <s v="NA"/>
    <s v="NA"/>
    <n v="0.19231543451100566"/>
    <x v="1"/>
  </r>
  <r>
    <s v="18_2691"/>
    <n v="-4.9382716049382713E-2"/>
    <s v="Neg."/>
    <n v="2"/>
    <s v="Sarcocystosis"/>
    <s v="NegativeNegativeHerd"/>
    <s v="NA"/>
    <s v="NA"/>
    <s v="NA"/>
    <s v="NA"/>
    <s v="NA"/>
    <s v="NA"/>
    <s v="NA"/>
    <x v="2"/>
    <n v="2760013024042240"/>
    <s v="NA"/>
    <s v="NA"/>
    <s v="NA"/>
    <s v="NA"/>
    <s v="NA"/>
    <s v="NA"/>
    <s v="NA"/>
    <s v="NA"/>
    <n v="0.24139204559633071"/>
    <x v="1"/>
  </r>
  <r>
    <s v="18_2692"/>
    <n v="6.7538126361655793E-2"/>
    <s v="Neg."/>
    <n v="2"/>
    <s v="Sarcocystosis"/>
    <s v="NegativeNegativeHerd"/>
    <s v="NA"/>
    <s v="NA"/>
    <s v="NA"/>
    <s v="NA"/>
    <s v="NA"/>
    <s v="NA"/>
    <s v="NA"/>
    <x v="2"/>
    <n v="2760013038733240"/>
    <s v="NA"/>
    <s v="NA"/>
    <s v="NA"/>
    <s v="NA"/>
    <s v="NA"/>
    <s v="NA"/>
    <s v="NA"/>
    <s v="NA"/>
    <n v="0.25137372920690532"/>
    <x v="1"/>
  </r>
  <r>
    <s v="18_2693"/>
    <n v="7.6978939724037687E-2"/>
    <s v="Neg."/>
    <n v="2"/>
    <s v="Sarcocystosis"/>
    <s v="NegativeNegativeHerd"/>
    <s v="NA"/>
    <s v="NA"/>
    <s v="NA"/>
    <s v="NA"/>
    <s v="NA"/>
    <s v="NA"/>
    <s v="NA"/>
    <x v="2"/>
    <n v="2760013045861310"/>
    <s v="NA"/>
    <s v="NA"/>
    <s v="NA"/>
    <s v="NA"/>
    <s v="NA"/>
    <s v="NA"/>
    <s v="NA"/>
    <s v="NA"/>
    <n v="0.25511686056087085"/>
    <x v="1"/>
  </r>
  <r>
    <s v="18_2694"/>
    <n v="-2.5417574437182289E-2"/>
    <s v="Neg."/>
    <n v="2"/>
    <s v="Sarcocystosis"/>
    <s v="NegativeNegativeHerd"/>
    <s v="NA"/>
    <s v="NA"/>
    <s v="NA"/>
    <s v="NA"/>
    <s v="NA"/>
    <s v="NA"/>
    <s v="NA"/>
    <x v="2"/>
    <n v="2760013045861270"/>
    <s v="NA"/>
    <s v="NA"/>
    <s v="NA"/>
    <s v="NA"/>
    <s v="NA"/>
    <s v="NA"/>
    <s v="NA"/>
    <s v="NA"/>
    <n v="0.23972843166123495"/>
    <x v="1"/>
  </r>
  <r>
    <s v="18_2695"/>
    <n v="0.17719680464778487"/>
    <s v="Neg."/>
    <n v="2"/>
    <s v="Sarcocystosis"/>
    <s v="NegativeNegativeHerd"/>
    <s v="NA"/>
    <s v="NA"/>
    <s v="NA"/>
    <s v="NA"/>
    <s v="NA"/>
    <s v="NA"/>
    <s v="NA"/>
    <x v="2"/>
    <n v="2760013045862430"/>
    <s v="NA"/>
    <s v="NA"/>
    <s v="NA"/>
    <s v="NA"/>
    <s v="NA"/>
    <s v="NA"/>
    <s v="NA"/>
    <s v="NA"/>
    <n v="0.30169805074355222"/>
    <x v="1"/>
  </r>
  <r>
    <s v="18_2696"/>
    <n v="0.21132897603485834"/>
    <s v="Neg."/>
    <n v="2"/>
    <s v="Sarcocystosis"/>
    <s v="NegativeNegativeHerd"/>
    <s v="NA"/>
    <s v="NA"/>
    <s v="NA"/>
    <s v="NA"/>
    <s v="NA"/>
    <s v="NA"/>
    <s v="NA"/>
    <x v="2"/>
    <n v="2760013031086010"/>
    <s v="NA"/>
    <s v="NA"/>
    <s v="NA"/>
    <s v="NA"/>
    <s v="NA"/>
    <s v="NA"/>
    <s v="NA"/>
    <s v="NA"/>
    <n v="0.26759396507408906"/>
    <x v="1"/>
  </r>
  <r>
    <s v="18_2697"/>
    <n v="0.3362381989832971"/>
    <s v="Neg."/>
    <n v="2"/>
    <s v="Sarcocystosis"/>
    <s v="NegativeNegativeHerd"/>
    <s v="NA"/>
    <s v="NA"/>
    <s v="NA"/>
    <s v="NA"/>
    <s v="NA"/>
    <s v="NA"/>
    <s v="NA"/>
    <x v="2"/>
    <n v="2760013024044240"/>
    <s v="NA"/>
    <s v="NA"/>
    <s v="NA"/>
    <s v="NA"/>
    <s v="NA"/>
    <s v="NA"/>
    <s v="NA"/>
    <s v="NA"/>
    <n v="0.10705522033734771"/>
    <x v="1"/>
  </r>
  <r>
    <s v="18_2698"/>
    <n v="2.1786492374727517E-2"/>
    <s v="Neg."/>
    <n v="2"/>
    <s v="Sarcocystosis"/>
    <s v="NegativeNegativeHerd"/>
    <s v="NA"/>
    <s v="NA"/>
    <s v="NA"/>
    <s v="NA"/>
    <s v="NA"/>
    <s v="NA"/>
    <s v="NA"/>
    <x v="2"/>
    <n v="2760013048321570"/>
    <s v="NA"/>
    <s v="NA"/>
    <s v="NA"/>
    <s v="NA"/>
    <s v="NA"/>
    <s v="NA"/>
    <s v="NA"/>
    <s v="NA"/>
    <n v="0.20146531115403238"/>
    <x v="1"/>
  </r>
  <r>
    <s v="18_2699"/>
    <n v="0.14233841684822057"/>
    <s v="Neg."/>
    <n v="2"/>
    <s v="Sarcocystosis"/>
    <s v="NegativeNegativeHerd"/>
    <s v="NA"/>
    <s v="NA"/>
    <s v="NA"/>
    <s v="NA"/>
    <s v="NA"/>
    <s v="NA"/>
    <s v="NA"/>
    <x v="2"/>
    <n v="2760013048320300"/>
    <s v="NA"/>
    <s v="NA"/>
    <s v="NA"/>
    <s v="NA"/>
    <s v="NA"/>
    <s v="NA"/>
    <s v="NA"/>
    <s v="NA"/>
    <n v="0.26218721978502779"/>
    <x v="1"/>
  </r>
  <r>
    <s v="18_2700"/>
    <n v="0.11764705882352933"/>
    <s v="Neg."/>
    <n v="2"/>
    <s v="Sarcocystosis"/>
    <s v="NegativeNegativeHerd"/>
    <s v="NA"/>
    <s v="NA"/>
    <s v="NA"/>
    <s v="NA"/>
    <s v="NA"/>
    <s v="NA"/>
    <s v="NA"/>
    <x v="2"/>
    <n v="2760013048322690"/>
    <s v="NA"/>
    <s v="NA"/>
    <s v="NA"/>
    <s v="NA"/>
    <s v="NA"/>
    <s v="NA"/>
    <s v="NA"/>
    <s v="NA"/>
    <n v="0.24721469436916588"/>
    <x v="1"/>
  </r>
  <r>
    <s v="18_2701"/>
    <n v="0.14306463326071173"/>
    <s v="Neg."/>
    <n v="2"/>
    <s v="Sarcocystosis"/>
    <s v="NegativeNegativeHerd"/>
    <s v="NA"/>
    <s v="NA"/>
    <s v="NA"/>
    <s v="NA"/>
    <s v="NA"/>
    <s v="NA"/>
    <s v="NA"/>
    <x v="2"/>
    <n v="2760013031634500"/>
    <s v="NA"/>
    <s v="NA"/>
    <s v="NA"/>
    <s v="NA"/>
    <s v="NA"/>
    <s v="NA"/>
    <s v="NA"/>
    <s v="NA"/>
    <n v="-0.11295772257906748"/>
    <x v="1"/>
  </r>
  <r>
    <s v="18_2702"/>
    <n v="0.13071895424836588"/>
    <s v="Neg."/>
    <n v="2"/>
    <s v="Sarcocystosis"/>
    <s v="NegativeNegativeHerd"/>
    <s v="NA"/>
    <s v="NA"/>
    <s v="NA"/>
    <s v="NA"/>
    <s v="NA"/>
    <s v="NA"/>
    <s v="NA"/>
    <x v="2"/>
    <n v="2760013041655510"/>
    <s v="NA"/>
    <s v="NA"/>
    <s v="NA"/>
    <s v="NA"/>
    <s v="NA"/>
    <s v="NA"/>
    <s v="NA"/>
    <s v="NA"/>
    <n v="0.20604024947554569"/>
    <x v="1"/>
  </r>
  <r>
    <s v="18_2703"/>
    <n v="0.33551198257080606"/>
    <s v="Neg."/>
    <n v="2"/>
    <s v="Sarcocystosis"/>
    <s v="NegativeNegativeHerd"/>
    <s v="NA"/>
    <s v="NA"/>
    <s v="NA"/>
    <s v="NA"/>
    <s v="NA"/>
    <s v="NA"/>
    <s v="NA"/>
    <x v="2"/>
    <n v="2760013034174940"/>
    <s v="NA"/>
    <s v="NA"/>
    <s v="NA"/>
    <s v="NA"/>
    <s v="NA"/>
    <s v="NA"/>
    <s v="NA"/>
    <s v="NA"/>
    <n v="0.25719637797974049"/>
    <x v="1"/>
  </r>
  <r>
    <s v="18_2704"/>
    <n v="0.44299201161946244"/>
    <s v="Neg."/>
    <n v="2"/>
    <s v="Sarcocystosis"/>
    <s v="NegativeNegativeHerd"/>
    <s v="NA"/>
    <s v="NA"/>
    <s v="NA"/>
    <s v="NA"/>
    <s v="NA"/>
    <s v="NA"/>
    <s v="NA"/>
    <x v="2"/>
    <n v="2760013045860300"/>
    <s v="NA"/>
    <s v="NA"/>
    <s v="NA"/>
    <s v="NA"/>
    <s v="NA"/>
    <s v="NA"/>
    <s v="NA"/>
    <s v="NA"/>
    <n v="0.2255877132129209"/>
    <x v="1"/>
  </r>
  <r>
    <s v="18_2705"/>
    <n v="5.3013798111837263E-2"/>
    <s v="Neg."/>
    <n v="2"/>
    <s v="Sarcocystosis"/>
    <s v="NegativeNegativeHerd"/>
    <s v="NA"/>
    <s v="NA"/>
    <s v="NA"/>
    <s v="NA"/>
    <s v="NA"/>
    <s v="NA"/>
    <s v="NA"/>
    <x v="2"/>
    <n v="2760013015527450"/>
    <s v="NA"/>
    <s v="NA"/>
    <s v="NA"/>
    <s v="NA"/>
    <s v="NA"/>
    <s v="NA"/>
    <s v="NA"/>
    <s v="NA"/>
    <n v="0.26468264068767144"/>
    <x v="1"/>
  </r>
  <r>
    <s v="18_2706"/>
    <n v="0.15323166303558455"/>
    <s v="Neg."/>
    <n v="2"/>
    <s v="Sarcocystosis"/>
    <s v="NegativeNegativeHerd"/>
    <s v="NA"/>
    <s v="NA"/>
    <s v="NA"/>
    <s v="NA"/>
    <s v="NA"/>
    <s v="NA"/>
    <s v="NA"/>
    <x v="2"/>
    <n v="2760013048321560"/>
    <s v="NA"/>
    <s v="NA"/>
    <s v="NA"/>
    <s v="NA"/>
    <s v="NA"/>
    <s v="NA"/>
    <s v="NA"/>
    <s v="NA"/>
    <n v="0.22600361669669489"/>
    <x v="1"/>
  </r>
  <r>
    <s v="18_2707"/>
    <n v="8.3514887436455965E-2"/>
    <s v="Neg."/>
    <n v="2"/>
    <s v="Sarcocystosis"/>
    <s v="NegativeNegativeHerd"/>
    <s v="NA"/>
    <s v="NA"/>
    <s v="NA"/>
    <s v="NA"/>
    <s v="NA"/>
    <s v="NA"/>
    <s v="NA"/>
    <x v="2"/>
    <n v="2760012600994190"/>
    <s v="NA"/>
    <s v="NA"/>
    <s v="NA"/>
    <s v="NA"/>
    <s v="NA"/>
    <s v="NA"/>
    <s v="NA"/>
    <s v="NA"/>
    <n v="3.8847048998421251E-2"/>
    <x v="1"/>
  </r>
  <r>
    <s v="18_2708"/>
    <n v="3.8489469862018844E-2"/>
    <s v="Neg."/>
    <n v="2"/>
    <s v="Sarcocystosis"/>
    <s v="NegativeNegativeHerd"/>
    <s v="NA"/>
    <s v="NA"/>
    <s v="NA"/>
    <s v="NA"/>
    <s v="NA"/>
    <s v="NA"/>
    <s v="NA"/>
    <x v="2"/>
    <n v="2760013033971840"/>
    <s v="NA"/>
    <s v="NA"/>
    <s v="NA"/>
    <s v="NA"/>
    <s v="NA"/>
    <s v="NA"/>
    <s v="NA"/>
    <s v="NA"/>
    <n v="0.24180794908010469"/>
    <x v="1"/>
  </r>
  <r>
    <s v="18_2709"/>
    <n v="0.1474219317356571"/>
    <s v="Neg."/>
    <n v="2"/>
    <s v="Sarcocystosis"/>
    <s v="NegativeNegativeHerd"/>
    <s v="NA"/>
    <s v="NA"/>
    <s v="NA"/>
    <s v="NA"/>
    <s v="NA"/>
    <s v="NA"/>
    <s v="NA"/>
    <x v="2"/>
    <n v="2760013043612540"/>
    <s v="NA"/>
    <s v="NA"/>
    <s v="NA"/>
    <s v="NA"/>
    <s v="NA"/>
    <s v="NA"/>
    <s v="NA"/>
    <s v="NA"/>
    <n v="0.29421178803562126"/>
    <x v="1"/>
  </r>
  <r>
    <s v="18_2710"/>
    <n v="0.37254901960784303"/>
    <s v="Neg."/>
    <n v="2"/>
    <s v="Sarcocystosis"/>
    <s v="NegativeNegativeHerd"/>
    <s v="NA"/>
    <s v="NA"/>
    <s v="NA"/>
    <s v="NA"/>
    <s v="NA"/>
    <s v="NA"/>
    <s v="NA"/>
    <x v="2"/>
    <n v="2760013038737660"/>
    <s v="NA"/>
    <s v="NA"/>
    <s v="NA"/>
    <s v="NA"/>
    <s v="NA"/>
    <s v="NA"/>
    <s v="NA"/>
    <s v="NA"/>
    <n v="0.24929421178803565"/>
    <x v="1"/>
  </r>
  <r>
    <s v="18_2711"/>
    <n v="-3.8489469862018844E-2"/>
    <s v="Neg."/>
    <n v="2"/>
    <s v="Sarcocystosis"/>
    <s v="NegativeNegativeHerd"/>
    <s v="NA"/>
    <s v="NA"/>
    <s v="NA"/>
    <s v="NA"/>
    <s v="NA"/>
    <s v="NA"/>
    <s v="NA"/>
    <x v="2"/>
    <n v="2760013043615070"/>
    <s v="NA"/>
    <s v="NA"/>
    <s v="NA"/>
    <s v="NA"/>
    <s v="NA"/>
    <s v="NA"/>
    <s v="NA"/>
    <s v="NA"/>
    <n v="0.25844408843106237"/>
    <x v="1"/>
  </r>
  <r>
    <s v="18_2712"/>
    <n v="0.11619462599854735"/>
    <s v="Neg."/>
    <n v="2"/>
    <s v="Sarcocystosis"/>
    <s v="NegativeNegativeHerd"/>
    <s v="NA"/>
    <s v="NA"/>
    <s v="NA"/>
    <s v="NA"/>
    <s v="NA"/>
    <s v="NA"/>
    <s v="NA"/>
    <x v="2"/>
    <n v="2760013034174910"/>
    <s v="NA"/>
    <s v="NA"/>
    <s v="NA"/>
    <s v="NA"/>
    <s v="NA"/>
    <s v="NA"/>
    <s v="NA"/>
    <s v="NA"/>
    <n v="0.29171636713297761"/>
    <x v="1"/>
  </r>
  <r>
    <s v="18_2713"/>
    <n v="-6.5359477124184995E-3"/>
    <s v="Neg."/>
    <n v="2"/>
    <s v="Sarcocystosis"/>
    <s v="NegativeNegativeHerd"/>
    <s v="NA"/>
    <s v="NA"/>
    <s v="NA"/>
    <s v="NA"/>
    <s v="NA"/>
    <s v="NA"/>
    <s v="NA"/>
    <x v="2"/>
    <n v="2760013048320510"/>
    <s v="NA"/>
    <s v="NA"/>
    <s v="NA"/>
    <s v="NA"/>
    <s v="NA"/>
    <s v="NA"/>
    <s v="NA"/>
    <s v="NA"/>
    <n v="0.18857230315704013"/>
    <x v="1"/>
  </r>
  <r>
    <s v="18_2714"/>
    <n v="-4.9382716049382713E-2"/>
    <s v="Neg."/>
    <n v="2"/>
    <s v="Sarcocystosis"/>
    <s v="NegativeNegativeHerd"/>
    <s v="NA"/>
    <s v="NA"/>
    <s v="NA"/>
    <s v="NA"/>
    <s v="NA"/>
    <s v="NA"/>
    <s v="NA"/>
    <x v="2"/>
    <n v="2760013038735390"/>
    <s v="NA"/>
    <s v="NA"/>
    <s v="NA"/>
    <s v="NA"/>
    <s v="NA"/>
    <s v="NA"/>
    <s v="NA"/>
    <s v="NA"/>
    <n v="0.19481085541364931"/>
    <x v="1"/>
  </r>
  <r>
    <s v="18_2715"/>
    <n v="2.0334059549745875E-2"/>
    <s v="Neg."/>
    <n v="2"/>
    <s v="Sarcocystosis"/>
    <s v="NegativeNegativeHerd"/>
    <s v="NA"/>
    <s v="NA"/>
    <s v="NA"/>
    <s v="NA"/>
    <s v="NA"/>
    <s v="NA"/>
    <s v="NA"/>
    <x v="2"/>
    <n v="2760013037008410"/>
    <s v="NA"/>
    <s v="NA"/>
    <s v="NA"/>
    <s v="NA"/>
    <s v="NA"/>
    <s v="NA"/>
    <s v="NA"/>
    <s v="NA"/>
    <n v="0.2505419222393574"/>
    <x v="1"/>
  </r>
  <r>
    <s v="18_2716"/>
    <n v="0.1474219317356571"/>
    <s v="Neg."/>
    <n v="2"/>
    <s v="Sarcocystosis"/>
    <s v="NegativeNegativeHerd"/>
    <s v="NA"/>
    <s v="NA"/>
    <s v="NA"/>
    <s v="NA"/>
    <s v="NA"/>
    <s v="NA"/>
    <s v="NA"/>
    <x v="2"/>
    <n v="2760013041655400"/>
    <s v="NA"/>
    <s v="NA"/>
    <s v="NA"/>
    <s v="NA"/>
    <s v="NA"/>
    <s v="NA"/>
    <s v="NA"/>
    <s v="NA"/>
    <n v="0.28256649048995092"/>
    <x v="1"/>
  </r>
  <r>
    <s v="18_2717"/>
    <n v="3.9215686274509665E-2"/>
    <s v="Neg."/>
    <n v="2"/>
    <s v="Sarcocystosis"/>
    <s v="NegativeNegativeHerd"/>
    <s v="NA"/>
    <s v="NA"/>
    <s v="NA"/>
    <s v="NA"/>
    <s v="NA"/>
    <s v="NA"/>
    <s v="NA"/>
    <x v="2"/>
    <n v="2760013024042310"/>
    <s v="NA"/>
    <s v="NA"/>
    <s v="NA"/>
    <s v="NA"/>
    <s v="NA"/>
    <s v="NA"/>
    <s v="NA"/>
    <s v="NA"/>
    <n v="0.27050528946050661"/>
    <x v="1"/>
  </r>
  <r>
    <s v="18_2718"/>
    <n v="0.13217138707334786"/>
    <s v="Neg."/>
    <n v="2"/>
    <s v="Sarcocystosis"/>
    <s v="NegativeNegativeHerd"/>
    <s v="NA"/>
    <s v="NA"/>
    <s v="NA"/>
    <s v="NA"/>
    <s v="NA"/>
    <s v="NA"/>
    <s v="NA"/>
    <x v="2"/>
    <n v="2760013043612630"/>
    <s v="NA"/>
    <s v="NA"/>
    <s v="NA"/>
    <s v="NA"/>
    <s v="NA"/>
    <s v="NA"/>
    <s v="NA"/>
    <s v="NA"/>
    <n v="0.26842577204163698"/>
    <x v="1"/>
  </r>
  <r>
    <s v="18_2719"/>
    <n v="4.5751633986927942E-2"/>
    <s v="Neg."/>
    <n v="2"/>
    <s v="Sarcocystosis"/>
    <s v="NegativeNegativeHerd"/>
    <s v="NA"/>
    <s v="NA"/>
    <s v="NA"/>
    <s v="NA"/>
    <s v="NA"/>
    <s v="NA"/>
    <s v="NA"/>
    <x v="2"/>
    <n v="2760012600901100"/>
    <s v="NA"/>
    <s v="NA"/>
    <s v="NA"/>
    <s v="NA"/>
    <s v="NA"/>
    <s v="NA"/>
    <s v="NA"/>
    <s v="NA"/>
    <n v="4.0094759449743118E-2"/>
    <x v="1"/>
  </r>
  <r>
    <s v="18_2720"/>
    <n v="5.5918663761800991E-2"/>
    <s v="Neg."/>
    <n v="2"/>
    <s v="Sarcocystosis"/>
    <s v="NegativeNegativeHerd"/>
    <s v="NA"/>
    <s v="NA"/>
    <s v="NA"/>
    <s v="NA"/>
    <s v="NA"/>
    <s v="NA"/>
    <s v="NA"/>
    <x v="2"/>
    <n v="2760013045861050"/>
    <s v="NA"/>
    <s v="NA"/>
    <s v="NA"/>
    <s v="NA"/>
    <s v="NA"/>
    <s v="NA"/>
    <s v="NA"/>
    <s v="NA"/>
    <n v="0.29504359500316918"/>
    <x v="1"/>
  </r>
  <r>
    <s v="18_2721"/>
    <n v="5.0108932461873645E-2"/>
    <s v="Neg."/>
    <n v="2"/>
    <s v="Sarcocystosis"/>
    <s v="NegativeNegativeHerd"/>
    <s v="NA"/>
    <s v="NA"/>
    <s v="NA"/>
    <s v="NA"/>
    <s v="NA"/>
    <s v="NA"/>
    <s v="NA"/>
    <x v="2"/>
    <n v="2760013048323100"/>
    <s v="NA"/>
    <s v="NA"/>
    <s v="NA"/>
    <s v="NA"/>
    <s v="NA"/>
    <s v="NA"/>
    <s v="NA"/>
    <s v="NA"/>
    <n v="0.20354482857290204"/>
    <x v="1"/>
  </r>
  <r>
    <s v="18_2722"/>
    <n v="-0.15831517792302097"/>
    <s v="Neg."/>
    <n v="2"/>
    <s v="Sarcocystosis"/>
    <s v="NegativeNegativeHerd"/>
    <s v="NA"/>
    <s v="NA"/>
    <s v="NA"/>
    <s v="NA"/>
    <s v="NA"/>
    <s v="NA"/>
    <s v="NA"/>
    <x v="2"/>
    <n v="2760013050851490"/>
    <s v="NA"/>
    <s v="NA"/>
    <s v="NA"/>
    <s v="NA"/>
    <s v="NA"/>
    <s v="NA"/>
    <s v="NA"/>
    <s v="NA"/>
    <n v="0.1640339976143777"/>
    <x v="1"/>
  </r>
  <r>
    <s v="18_2723"/>
    <n v="6.7538126361655793E-2"/>
    <s v="Neg."/>
    <n v="2"/>
    <s v="Sarcocystosis"/>
    <s v="NegativeNegativeHerd"/>
    <s v="NA"/>
    <s v="NA"/>
    <s v="NA"/>
    <s v="NA"/>
    <s v="NA"/>
    <s v="NA"/>
    <s v="NA"/>
    <x v="2"/>
    <n v="2760013043616050"/>
    <s v="NA"/>
    <s v="NA"/>
    <s v="NA"/>
    <s v="NA"/>
    <s v="NA"/>
    <s v="NA"/>
    <s v="NA"/>
    <s v="NA"/>
    <n v="0.26135541281747993"/>
    <x v="1"/>
  </r>
  <r>
    <s v="18_2724"/>
    <n v="0.24546114742193148"/>
    <s v="Neg."/>
    <n v="2"/>
    <s v="Sarcocystosis"/>
    <s v="NegativeNegativeHerd"/>
    <s v="NA"/>
    <s v="NA"/>
    <s v="NA"/>
    <s v="NA"/>
    <s v="NA"/>
    <s v="NA"/>
    <s v="NA"/>
    <x v="2"/>
    <n v="2760013038736190"/>
    <s v="NA"/>
    <s v="NA"/>
    <s v="NA"/>
    <s v="NA"/>
    <s v="NA"/>
    <s v="NA"/>
    <s v="NA"/>
    <s v="NA"/>
    <n v="0.25844408843106237"/>
    <x v="1"/>
  </r>
  <r>
    <s v="18_2725"/>
    <n v="7.4074074074073959E-2"/>
    <s v="Neg."/>
    <n v="2"/>
    <s v="Sarcocystosis"/>
    <s v="NegativeNegativeHerd"/>
    <s v="NA"/>
    <s v="NA"/>
    <s v="NA"/>
    <s v="NA"/>
    <s v="NA"/>
    <s v="NA"/>
    <s v="NA"/>
    <x v="2"/>
    <n v="2760013043617210"/>
    <s v="NA"/>
    <s v="NA"/>
    <s v="NA"/>
    <s v="NA"/>
    <s v="NA"/>
    <s v="NA"/>
    <s v="NA"/>
    <s v="NA"/>
    <n v="0.27549613126579392"/>
    <x v="1"/>
  </r>
  <r>
    <s v="18_2726"/>
    <n v="0.15831517792302108"/>
    <s v="Neg."/>
    <n v="2"/>
    <s v="Sarcocystosis"/>
    <s v="NegativeNegativeHerd"/>
    <s v="NA"/>
    <s v="NA"/>
    <s v="NA"/>
    <s v="NA"/>
    <s v="NA"/>
    <s v="NA"/>
    <s v="NA"/>
    <x v="2"/>
    <n v="2760013050852020"/>
    <s v="NA"/>
    <s v="NA"/>
    <s v="NA"/>
    <s v="NA"/>
    <s v="NA"/>
    <s v="NA"/>
    <s v="NA"/>
    <s v="NA"/>
    <n v="0.25844408843106237"/>
    <x v="1"/>
  </r>
  <r>
    <s v="18_2727"/>
    <n v="5.8097312999273454E-3"/>
    <s v="Neg."/>
    <n v="2"/>
    <s v="Sarcocystosis"/>
    <s v="NegativeNegativeHerd"/>
    <s v="NA"/>
    <s v="NA"/>
    <s v="NA"/>
    <s v="NA"/>
    <s v="NA"/>
    <s v="NA"/>
    <s v="NA"/>
    <x v="2"/>
    <n v="2760013050851830"/>
    <s v="NA"/>
    <s v="NA"/>
    <s v="NA"/>
    <s v="NA"/>
    <s v="NA"/>
    <s v="NA"/>
    <s v="NA"/>
    <s v="NA"/>
    <n v="0.22933084456688643"/>
    <x v="1"/>
  </r>
  <r>
    <s v="18_2728"/>
    <n v="0.1750181554103124"/>
    <s v="Neg."/>
    <n v="2"/>
    <s v="Sarcocystosis"/>
    <s v="NegativeNegativeHerd"/>
    <s v="NA"/>
    <s v="NA"/>
    <s v="NA"/>
    <s v="NA"/>
    <s v="NA"/>
    <s v="NA"/>
    <s v="NA"/>
    <x v="2"/>
    <n v="2760013043613170"/>
    <s v="NA"/>
    <s v="NA"/>
    <s v="NA"/>
    <s v="NA"/>
    <s v="NA"/>
    <s v="NA"/>
    <s v="NA"/>
    <s v="NA"/>
    <n v="0.27632793823334184"/>
    <x v="1"/>
  </r>
  <r>
    <s v="18_2729"/>
    <n v="-0.20624546114742204"/>
    <s v="Neg."/>
    <n v="2"/>
    <s v="Sarcocystosis"/>
    <s v="NegativeNegativeHerd"/>
    <s v="NA"/>
    <s v="NA"/>
    <s v="NA"/>
    <s v="NA"/>
    <s v="NA"/>
    <s v="NA"/>
    <s v="NA"/>
    <x v="2"/>
    <n v="2760013050850230"/>
    <s v="NA"/>
    <s v="NA"/>
    <s v="NA"/>
    <s v="NA"/>
    <s v="NA"/>
    <s v="NA"/>
    <s v="NA"/>
    <s v="NA"/>
    <n v="0.14822966523096781"/>
    <x v="1"/>
  </r>
  <r>
    <s v="18_2730"/>
    <n v="0.22286634460547505"/>
    <s v="Neg."/>
    <n v="2"/>
    <s v="Sarcocystosis"/>
    <s v="NegativeNegativeHerd"/>
    <s v="NA"/>
    <s v="NA"/>
    <s v="NA"/>
    <s v="NA"/>
    <s v="NA"/>
    <s v="NA"/>
    <s v="NA"/>
    <x v="2"/>
    <n v="2760013037008580"/>
    <s v="NA"/>
    <s v="NA"/>
    <s v="NA"/>
    <s v="NA"/>
    <s v="NA"/>
    <s v="NA"/>
    <s v="NA"/>
    <s v="NA"/>
    <n v="0.13991159555548899"/>
    <x v="1"/>
  </r>
  <r>
    <s v="18_2731"/>
    <n v="0.12882447665056374"/>
    <s v="Neg."/>
    <n v="2"/>
    <s v="Sarcocystosis"/>
    <s v="NegativeNegativeHerd"/>
    <s v="NA"/>
    <s v="NA"/>
    <s v="NA"/>
    <s v="NA"/>
    <s v="NA"/>
    <s v="NA"/>
    <s v="NA"/>
    <x v="2"/>
    <n v="2760013038733590"/>
    <s v="NA"/>
    <s v="NA"/>
    <s v="NA"/>
    <s v="NA"/>
    <s v="NA"/>
    <s v="NA"/>
    <s v="NA"/>
    <s v="NA"/>
    <n v="0.19564266238119718"/>
    <x v="1"/>
  </r>
  <r>
    <s v="18_2732"/>
    <n v="0.19903381642512086"/>
    <s v="Neg."/>
    <n v="2"/>
    <s v="Sarcocystosis"/>
    <s v="NegativeNegativeHerd"/>
    <s v="NA"/>
    <s v="NA"/>
    <s v="NA"/>
    <s v="NA"/>
    <s v="NA"/>
    <s v="NA"/>
    <s v="NA"/>
    <x v="2"/>
    <n v="2760013041659770"/>
    <s v="NA"/>
    <s v="NA"/>
    <s v="NA"/>
    <s v="NA"/>
    <s v="NA"/>
    <s v="NA"/>
    <s v="NA"/>
    <s v="NA"/>
    <n v="0.18690868922194437"/>
    <x v="1"/>
  </r>
  <r>
    <s v="18_2733"/>
    <n v="6.3768115942029135E-2"/>
    <s v="Neg."/>
    <n v="2"/>
    <s v="Sarcocystosis"/>
    <s v="NegativeNegativeHerd"/>
    <s v="NA"/>
    <s v="NA"/>
    <s v="NA"/>
    <s v="NA"/>
    <s v="NA"/>
    <s v="NA"/>
    <s v="NA"/>
    <x v="2"/>
    <n v="2760013038733080"/>
    <s v="NA"/>
    <s v="NA"/>
    <s v="NA"/>
    <s v="NA"/>
    <s v="NA"/>
    <s v="NA"/>
    <s v="NA"/>
    <s v="NA"/>
    <n v="0.1802542334815613"/>
    <x v="1"/>
  </r>
  <r>
    <s v="18_2734"/>
    <n v="0.1887278582930757"/>
    <s v="Neg."/>
    <n v="2"/>
    <s v="Sarcocystosis"/>
    <s v="NegativeNegativeHerd"/>
    <s v="NA"/>
    <s v="NA"/>
    <s v="NA"/>
    <s v="NA"/>
    <s v="NA"/>
    <s v="NA"/>
    <s v="NA"/>
    <x v="2"/>
    <n v="2760013043612940"/>
    <s v="NA"/>
    <s v="NA"/>
    <s v="NA"/>
    <s v="NA"/>
    <s v="NA"/>
    <s v="NA"/>
    <s v="NA"/>
    <s v="NA"/>
    <n v="0.24691165052609099"/>
    <x v="1"/>
  </r>
  <r>
    <s v="18_2735"/>
    <n v="0.13977455716586151"/>
    <s v="Neg."/>
    <n v="2"/>
    <s v="Sarcocystosis"/>
    <s v="NegativeNegativeHerd"/>
    <s v="NA"/>
    <s v="NA"/>
    <s v="NA"/>
    <s v="NA"/>
    <s v="NA"/>
    <s v="NA"/>
    <s v="NA"/>
    <x v="2"/>
    <n v="2760013043615060"/>
    <s v="NA"/>
    <s v="NA"/>
    <s v="NA"/>
    <s v="NA"/>
    <s v="NA"/>
    <s v="NA"/>
    <s v="NA"/>
    <s v="NA"/>
    <n v="0.27951564528260142"/>
    <x v="1"/>
  </r>
  <r>
    <s v="18_2736"/>
    <n v="0.16231884057971024"/>
    <s v="Neg."/>
    <n v="2"/>
    <s v="Sarcocystosis"/>
    <s v="NegativeNegativeHerd"/>
    <s v="NA"/>
    <s v="NA"/>
    <s v="NA"/>
    <s v="NA"/>
    <s v="NA"/>
    <s v="NA"/>
    <s v="NA"/>
    <x v="2"/>
    <n v="2760013043615740"/>
    <s v="NA"/>
    <s v="NA"/>
    <s v="NA"/>
    <s v="NA"/>
    <s v="NA"/>
    <s v="NA"/>
    <s v="NA"/>
    <s v="NA"/>
    <n v="0.26928694104526479"/>
    <x v="1"/>
  </r>
  <r>
    <s v="18_2737"/>
    <n v="0.15652173913043499"/>
    <s v="Neg."/>
    <n v="2"/>
    <s v="Sarcocystosis"/>
    <s v="NegativeNegativeHerd"/>
    <s v="NA"/>
    <s v="NA"/>
    <s v="NA"/>
    <s v="NA"/>
    <s v="NA"/>
    <s v="NA"/>
    <s v="NA"/>
    <x v="2"/>
    <n v="2760013050850740"/>
    <s v="NA"/>
    <s v="NA"/>
    <s v="NA"/>
    <s v="NA"/>
    <s v="NA"/>
    <s v="NA"/>
    <s v="NA"/>
    <s v="NA"/>
    <n v="0.25426353169667659"/>
    <x v="1"/>
  </r>
  <r>
    <s v="18_2738"/>
    <n v="0.18421900161030591"/>
    <s v="Neg."/>
    <n v="2"/>
    <s v="Sarcocystosis"/>
    <s v="NegativeNegativeHerd"/>
    <s v="NA"/>
    <s v="NA"/>
    <s v="NA"/>
    <s v="NA"/>
    <s v="NA"/>
    <s v="NA"/>
    <s v="NA"/>
    <x v="2"/>
    <n v="2760013050850110"/>
    <s v="NA"/>
    <s v="NA"/>
    <s v="NA"/>
    <s v="NA"/>
    <s v="NA"/>
    <s v="NA"/>
    <s v="NA"/>
    <s v="NA"/>
    <n v="0.24339553344450648"/>
    <x v="1"/>
  </r>
  <r>
    <s v="18_2739"/>
    <n v="-5.8615136876006169E-2"/>
    <s v="Neg."/>
    <n v="2"/>
    <s v="Sarcocystosis"/>
    <s v="NegativeNegativeHerd"/>
    <s v="NA"/>
    <s v="NA"/>
    <s v="NA"/>
    <s v="NA"/>
    <s v="NA"/>
    <s v="NA"/>
    <s v="NA"/>
    <x v="2"/>
    <n v="2760013050853410"/>
    <s v="NA"/>
    <s v="NA"/>
    <s v="NA"/>
    <s v="NA"/>
    <s v="NA"/>
    <s v="NA"/>
    <s v="NA"/>
    <s v="NA"/>
    <n v="0.24787059154834118"/>
    <x v="1"/>
  </r>
  <r>
    <s v="18_2740"/>
    <n v="4.1867954911433469E-2"/>
    <s v="Neg."/>
    <n v="2"/>
    <s v="Sarcocystosis"/>
    <s v="NegativeNegativeHerd"/>
    <s v="NA"/>
    <s v="NA"/>
    <s v="NA"/>
    <s v="NA"/>
    <s v="NA"/>
    <s v="NA"/>
    <s v="NA"/>
    <x v="2"/>
    <n v="2760013043617170"/>
    <s v="NA"/>
    <s v="NA"/>
    <s v="NA"/>
    <s v="NA"/>
    <s v="NA"/>
    <s v="NA"/>
    <s v="NA"/>
    <s v="NA"/>
    <n v="0.29997305375727473"/>
    <x v="1"/>
  </r>
  <r>
    <s v="18_2741"/>
    <n v="9.0821256038647324E-2"/>
    <s v="Neg."/>
    <n v="2"/>
    <s v="Sarcocystosis"/>
    <s v="NegativeNegativeHerd"/>
    <s v="NA"/>
    <s v="NA"/>
    <s v="NA"/>
    <s v="NA"/>
    <s v="NA"/>
    <s v="NA"/>
    <s v="NA"/>
    <x v="2"/>
    <n v="2760013038734000"/>
    <s v="NA"/>
    <s v="NA"/>
    <s v="NA"/>
    <s v="NA"/>
    <s v="NA"/>
    <s v="NA"/>
    <s v="NA"/>
    <s v="NA"/>
    <n v="0.26097611885242883"/>
    <x v="1"/>
  </r>
  <r>
    <s v="18_2742"/>
    <n v="0.28470209339774566"/>
    <s v="Neg."/>
    <n v="2"/>
    <s v="Sarcocystosis"/>
    <s v="NegativeNegativeHerd"/>
    <s v="NA"/>
    <s v="NA"/>
    <s v="NA"/>
    <s v="NA"/>
    <s v="NA"/>
    <s v="NA"/>
    <s v="NA"/>
    <x v="2"/>
    <n v="2760013038734910"/>
    <s v="NA"/>
    <s v="NA"/>
    <s v="NA"/>
    <s v="NA"/>
    <s v="NA"/>
    <s v="NA"/>
    <s v="NA"/>
    <s v="NA"/>
    <n v="0.31211964003911191"/>
    <x v="1"/>
  </r>
  <r>
    <s v="18_2743"/>
    <n v="8.7600644122383331E-2"/>
    <s v="Neg."/>
    <n v="2"/>
    <s v="Sarcocystosis"/>
    <s v="NegativeNegativeHerd"/>
    <s v="NA"/>
    <s v="NA"/>
    <s v="NA"/>
    <s v="NA"/>
    <s v="NA"/>
    <s v="NA"/>
    <s v="NA"/>
    <x v="2"/>
    <n v="2760013043612730"/>
    <s v="NA"/>
    <s v="NA"/>
    <s v="NA"/>
    <s v="NA"/>
    <s v="NA"/>
    <s v="NA"/>
    <s v="NA"/>
    <s v="NA"/>
    <n v="0.30508740587594302"/>
    <x v="1"/>
  </r>
  <r>
    <s v="18_2744"/>
    <n v="7.9227053140096704E-2"/>
    <s v="Neg."/>
    <n v="2"/>
    <s v="Sarcocystosis"/>
    <s v="NegativeNegativeHerd"/>
    <s v="NA"/>
    <s v="NA"/>
    <s v="NA"/>
    <s v="NA"/>
    <s v="NA"/>
    <s v="NA"/>
    <s v="NA"/>
    <x v="2"/>
    <n v="2760013038735420"/>
    <s v="NA"/>
    <s v="NA"/>
    <s v="NA"/>
    <s v="NA"/>
    <s v="NA"/>
    <s v="NA"/>
    <s v="NA"/>
    <s v="NA"/>
    <n v="0.27663882221585057"/>
    <x v="1"/>
  </r>
  <r>
    <s v="18_2745"/>
    <n v="-2.0611916264090091E-2"/>
    <s v="Neg."/>
    <n v="2"/>
    <s v="Sarcocystosis"/>
    <s v="NegativeNegativeHerd"/>
    <s v="NA"/>
    <s v="NA"/>
    <s v="NA"/>
    <s v="NA"/>
    <s v="NA"/>
    <s v="NA"/>
    <s v="NA"/>
    <x v="2"/>
    <n v="2760013043616760"/>
    <s v="NA"/>
    <s v="NA"/>
    <s v="NA"/>
    <s v="NA"/>
    <s v="NA"/>
    <s v="NA"/>
    <s v="NA"/>
    <s v="NA"/>
    <n v="0.27408164615651637"/>
    <x v="1"/>
  </r>
  <r>
    <s v="18_2746"/>
    <n v="2.8985507246377051E-2"/>
    <s v="Neg."/>
    <n v="2"/>
    <s v="Sarcocystosis"/>
    <s v="NegativeNegativeHerd"/>
    <s v="NA"/>
    <s v="NA"/>
    <s v="NA"/>
    <s v="NA"/>
    <s v="NA"/>
    <s v="NA"/>
    <s v="NA"/>
    <x v="2"/>
    <n v="2760013043613400"/>
    <s v="NA"/>
    <s v="NA"/>
    <s v="NA"/>
    <s v="NA"/>
    <s v="NA"/>
    <s v="NA"/>
    <s v="NA"/>
    <s v="NA"/>
    <n v="0.27408164615651637"/>
    <x v="1"/>
  </r>
  <r>
    <s v="18_2747"/>
    <n v="0.13333333333333353"/>
    <s v="Neg."/>
    <n v="2"/>
    <s v="Sarcocystosis"/>
    <s v="NegativeNegativeHerd"/>
    <s v="NA"/>
    <s v="NA"/>
    <s v="NA"/>
    <s v="NA"/>
    <s v="NA"/>
    <s v="NA"/>
    <s v="NA"/>
    <x v="2"/>
    <n v="2760013043617220"/>
    <s v="NA"/>
    <s v="NA"/>
    <s v="NA"/>
    <s v="NA"/>
    <s v="NA"/>
    <s v="NA"/>
    <s v="NA"/>
    <s v="NA"/>
    <n v="0.30316952383144236"/>
    <x v="1"/>
  </r>
  <r>
    <s v="18_2748"/>
    <n v="2.2544283413848731E-2"/>
    <s v="Neg."/>
    <n v="2"/>
    <s v="Sarcocystosis"/>
    <s v="NegativeNegativeHerd"/>
    <s v="NA"/>
    <s v="NA"/>
    <s v="NA"/>
    <s v="NA"/>
    <s v="NA"/>
    <s v="NA"/>
    <s v="NA"/>
    <x v="2"/>
    <n v="2760013050852400"/>
    <s v="NA"/>
    <s v="NA"/>
    <s v="NA"/>
    <s v="NA"/>
    <s v="NA"/>
    <s v="NA"/>
    <s v="NA"/>
    <s v="NA"/>
    <n v="0.26672976498593065"/>
    <x v="1"/>
  </r>
  <r>
    <s v="18_2749"/>
    <n v="2.8985507246377051E-2"/>
    <s v="Neg."/>
    <n v="2"/>
    <s v="Sarcocystosis"/>
    <s v="NegativeNegativeHerd"/>
    <s v="NA"/>
    <s v="NA"/>
    <s v="NA"/>
    <s v="NA"/>
    <s v="NA"/>
    <s v="NA"/>
    <s v="NA"/>
    <x v="2"/>
    <n v="2760013043617100"/>
    <s v="NA"/>
    <s v="NA"/>
    <s v="NA"/>
    <s v="NA"/>
    <s v="NA"/>
    <s v="NA"/>
    <s v="NA"/>
    <s v="NA"/>
    <n v="0.27504058717876673"/>
    <x v="1"/>
  </r>
  <r>
    <s v="18_2971"/>
    <n v="0.99180327868852458"/>
    <s v="POSITIVE"/>
    <n v="3"/>
    <s v="Besnoitiosis"/>
    <s v="PositivePositiveHerd"/>
    <n v="200"/>
    <n v="7"/>
    <s v="6to10"/>
    <n v="10"/>
    <s v="6to10"/>
    <n v="3.7619047619047619"/>
    <s v="POSITIV"/>
    <x v="0"/>
    <s v="NA"/>
    <s v="NA"/>
    <s v="NA"/>
    <s v="NA"/>
    <s v="NA"/>
    <s v="NA"/>
    <s v="NA"/>
    <s v="NA"/>
    <s v="NA"/>
    <n v="0.96515847619157213"/>
    <x v="0"/>
  </r>
  <r>
    <s v="18_2973"/>
    <n v="0.42789165446559307"/>
    <s v="Neg."/>
    <n v="3"/>
    <s v="Besnoitiosis"/>
    <s v="PositivePositiveHerd"/>
    <n v="100"/>
    <n v="1"/>
    <n v="1"/>
    <n v="5"/>
    <n v="5"/>
    <n v="2.3121693121693121"/>
    <s v="POSITIV"/>
    <x v="0"/>
    <s v="NA"/>
    <s v="NA"/>
    <s v="NA"/>
    <s v="NA"/>
    <s v="NA"/>
    <s v="NA"/>
    <s v="NA"/>
    <s v="NA"/>
    <s v="NA"/>
    <n v="0.5147758427413438"/>
    <x v="0"/>
  </r>
  <r>
    <s v="18_2976"/>
    <n v="0.99450951683748168"/>
    <s v="POSITIVE"/>
    <n v="3"/>
    <s v="Besnoitiosis"/>
    <s v="PositivePositiveHerd"/>
    <n v="100"/>
    <n v="5"/>
    <n v="5"/>
    <n v="7"/>
    <s v="6to10"/>
    <n v="3.5555555555555558"/>
    <s v="POSITIV"/>
    <x v="0"/>
    <s v="NA"/>
    <s v="NA"/>
    <s v="NA"/>
    <s v="NA"/>
    <s v="NA"/>
    <s v="NA"/>
    <s v="NA"/>
    <s v="NA"/>
    <s v="NA"/>
    <n v="0.80565461949060413"/>
    <x v="0"/>
  </r>
  <r>
    <s v="11_491"/>
    <n v="0.11972089607051062"/>
    <s v="Neg."/>
    <n v="4"/>
    <s v="Besnoitiosis"/>
    <s v="NegativePositiveHerd"/>
    <n v="0"/>
    <n v="0"/>
    <n v="0"/>
    <n v="0"/>
    <n v="0"/>
    <n v="0.57003710575139144"/>
    <s v="neg"/>
    <x v="2"/>
    <s v="NA"/>
    <s v="NA"/>
    <s v="NA"/>
    <s v="NA"/>
    <s v="NA"/>
    <s v="NA"/>
    <s v="NA"/>
    <s v="NA"/>
    <s v="NA"/>
    <n v="0.7842382699936805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8D7003-84CA-4BD3-8617-653C13D2271D}" name="PivotTable1" cacheId="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compact="0" compactData="0" gridDropZones="1" multipleFieldFilters="0">
  <location ref="A3:E7" firstHeaderRow="1" firstDataRow="2" firstDataCol="1"/>
  <pivotFields count="25">
    <pivotField compact="0" outline="0" showAll="0"/>
    <pivotField compact="0" numFmtId="2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dataField="1" compact="0" outline="0" showAll="0">
      <items count="4">
        <item x="1"/>
        <item x="2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</pivotFields>
  <rowFields count="1">
    <field x="24"/>
  </rowFields>
  <rowItems count="3">
    <i>
      <x/>
    </i>
    <i>
      <x v="1"/>
    </i>
    <i t="grand">
      <x/>
    </i>
  </rowItems>
  <colFields count="1">
    <field x="13"/>
  </colFields>
  <colItems count="4">
    <i>
      <x/>
    </i>
    <i>
      <x v="1"/>
    </i>
    <i>
      <x v="2"/>
    </i>
    <i t="grand">
      <x/>
    </i>
  </colItems>
  <dataFields count="1">
    <dataField name="Anzahl von Reference_standard" fld="1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78D2-DDCB-45AE-A153-09892C9E45B7}">
  <dimension ref="A3:E7"/>
  <sheetViews>
    <sheetView workbookViewId="0">
      <selection activeCell="C22" sqref="C22"/>
    </sheetView>
  </sheetViews>
  <sheetFormatPr baseColWidth="10" defaultRowHeight="15" x14ac:dyDescent="0.25"/>
  <cols>
    <col min="1" max="1" width="29.42578125" bestFit="1" customWidth="1"/>
    <col min="2" max="4" width="21.28515625" bestFit="1" customWidth="1"/>
    <col min="5" max="5" width="15.5703125" bestFit="1" customWidth="1"/>
  </cols>
  <sheetData>
    <row r="3" spans="1:5" x14ac:dyDescent="0.25">
      <c r="A3" s="35" t="s">
        <v>349</v>
      </c>
      <c r="B3" s="35" t="s">
        <v>338</v>
      </c>
    </row>
    <row r="4" spans="1:5" x14ac:dyDescent="0.25">
      <c r="A4" s="35" t="s">
        <v>343</v>
      </c>
      <c r="B4" t="s">
        <v>11</v>
      </c>
      <c r="C4" t="s">
        <v>348</v>
      </c>
      <c r="D4" t="s">
        <v>332</v>
      </c>
      <c r="E4" t="s">
        <v>350</v>
      </c>
    </row>
    <row r="5" spans="1:5" x14ac:dyDescent="0.25">
      <c r="A5" t="s">
        <v>41</v>
      </c>
      <c r="B5" s="34">
        <v>8</v>
      </c>
      <c r="C5" s="34">
        <v>201</v>
      </c>
      <c r="D5" s="34">
        <v>2</v>
      </c>
      <c r="E5" s="34">
        <v>211</v>
      </c>
    </row>
    <row r="6" spans="1:5" x14ac:dyDescent="0.25">
      <c r="A6" t="s">
        <v>210</v>
      </c>
      <c r="B6" s="34"/>
      <c r="C6" s="34">
        <v>1</v>
      </c>
      <c r="D6" s="34">
        <v>93</v>
      </c>
      <c r="E6" s="34">
        <v>94</v>
      </c>
    </row>
    <row r="7" spans="1:5" x14ac:dyDescent="0.25">
      <c r="A7" t="s">
        <v>350</v>
      </c>
      <c r="B7" s="34">
        <v>8</v>
      </c>
      <c r="C7" s="34">
        <v>202</v>
      </c>
      <c r="D7" s="34">
        <v>95</v>
      </c>
      <c r="E7" s="34">
        <v>305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346F-146A-4CB5-AD46-AF2A64A2E365}">
  <dimension ref="A1:Y307"/>
  <sheetViews>
    <sheetView tabSelected="1" topLeftCell="A2" workbookViewId="0">
      <selection activeCell="A2" sqref="A2:XFD307"/>
    </sheetView>
  </sheetViews>
  <sheetFormatPr baseColWidth="10" defaultRowHeight="15" x14ac:dyDescent="0.25"/>
  <cols>
    <col min="1" max="1" width="14.140625" style="3" customWidth="1"/>
    <col min="2" max="2" width="11.5703125" style="1" bestFit="1" customWidth="1"/>
    <col min="3" max="3" width="11.42578125" style="1"/>
    <col min="4" max="4" width="11.5703125" style="1" bestFit="1" customWidth="1"/>
    <col min="5" max="5" width="14.85546875" style="1" customWidth="1"/>
    <col min="6" max="6" width="25.140625" style="1" customWidth="1"/>
    <col min="7" max="12" width="11.5703125" style="1" bestFit="1" customWidth="1"/>
    <col min="13" max="13" width="11.42578125" style="1"/>
    <col min="14" max="14" width="11.5703125" style="3" bestFit="1" customWidth="1"/>
    <col min="15" max="15" width="17.140625" style="1" bestFit="1" customWidth="1"/>
    <col min="16" max="16" width="11.5703125" style="10" bestFit="1" customWidth="1"/>
    <col min="17" max="17" width="11.42578125" style="10"/>
    <col min="18" max="18" width="11.5703125" style="10" bestFit="1" customWidth="1"/>
    <col min="19" max="19" width="19" style="10" customWidth="1"/>
    <col min="20" max="20" width="11.5703125" style="2" bestFit="1" customWidth="1"/>
    <col min="21" max="23" width="11.42578125" style="2"/>
    <col min="24" max="24" width="11.5703125" style="2" bestFit="1" customWidth="1"/>
    <col min="25" max="25" width="11.42578125" style="2"/>
    <col min="26" max="16384" width="11.42578125" style="1"/>
  </cols>
  <sheetData>
    <row r="1" spans="1:25" x14ac:dyDescent="0.25">
      <c r="A1" s="33" t="s">
        <v>344</v>
      </c>
    </row>
    <row r="2" spans="1:25" s="32" customFormat="1" ht="45" x14ac:dyDescent="0.25">
      <c r="A2" s="5" t="s">
        <v>331</v>
      </c>
      <c r="B2" s="26" t="s">
        <v>328</v>
      </c>
      <c r="C2" s="5" t="s">
        <v>329</v>
      </c>
      <c r="D2" s="5" t="s">
        <v>330</v>
      </c>
      <c r="E2" s="5" t="s">
        <v>0</v>
      </c>
      <c r="F2" s="5" t="s">
        <v>1</v>
      </c>
      <c r="G2" s="27" t="s">
        <v>333</v>
      </c>
      <c r="H2" s="5" t="s">
        <v>334</v>
      </c>
      <c r="I2" s="5" t="s">
        <v>335</v>
      </c>
      <c r="J2" s="5" t="s">
        <v>336</v>
      </c>
      <c r="K2" s="5" t="s">
        <v>337</v>
      </c>
      <c r="L2" s="27" t="s">
        <v>3</v>
      </c>
      <c r="M2" s="27" t="s">
        <v>4</v>
      </c>
      <c r="N2" s="5" t="s">
        <v>338</v>
      </c>
      <c r="O2" s="5" t="s">
        <v>339</v>
      </c>
      <c r="P2" s="28" t="s">
        <v>5</v>
      </c>
      <c r="Q2" s="29" t="s">
        <v>340</v>
      </c>
      <c r="R2" s="29" t="s">
        <v>6</v>
      </c>
      <c r="S2" s="29" t="s">
        <v>341</v>
      </c>
      <c r="T2" s="30" t="s">
        <v>345</v>
      </c>
      <c r="U2" s="5" t="s">
        <v>7</v>
      </c>
      <c r="V2" s="5" t="s">
        <v>346</v>
      </c>
      <c r="W2" s="5" t="s">
        <v>347</v>
      </c>
      <c r="X2" s="31" t="s">
        <v>342</v>
      </c>
      <c r="Y2" s="31" t="s">
        <v>343</v>
      </c>
    </row>
    <row r="3" spans="1:25" x14ac:dyDescent="0.25">
      <c r="A3" s="7" t="s">
        <v>8</v>
      </c>
      <c r="B3" s="15">
        <v>0.98198799199466313</v>
      </c>
      <c r="C3" s="12" t="s">
        <v>332</v>
      </c>
      <c r="D3" s="6">
        <v>4</v>
      </c>
      <c r="E3" s="6" t="s">
        <v>2</v>
      </c>
      <c r="F3" s="6" t="s">
        <v>9</v>
      </c>
      <c r="G3" s="6">
        <v>100</v>
      </c>
      <c r="H3" s="4">
        <v>7</v>
      </c>
      <c r="I3" s="8" t="s">
        <v>10</v>
      </c>
      <c r="J3" s="9">
        <v>1</v>
      </c>
      <c r="K3" s="9">
        <v>1</v>
      </c>
      <c r="L3" s="22">
        <v>4.1353135313531348</v>
      </c>
      <c r="M3" s="6" t="str">
        <f t="shared" ref="M3:M10" si="0">IF(L3&gt;1.7,"POSITIV","neg.")</f>
        <v>POSITIV</v>
      </c>
      <c r="N3" s="9" t="s">
        <v>332</v>
      </c>
      <c r="O3" s="6" t="s">
        <v>11</v>
      </c>
      <c r="P3" s="10" t="s">
        <v>11</v>
      </c>
      <c r="Q3" s="10" t="s">
        <v>11</v>
      </c>
      <c r="R3" s="10" t="s">
        <v>11</v>
      </c>
      <c r="S3" s="10" t="s">
        <v>11</v>
      </c>
      <c r="T3" s="11" t="s">
        <v>11</v>
      </c>
      <c r="U3" s="6" t="s">
        <v>11</v>
      </c>
      <c r="V3" s="6" t="s">
        <v>11</v>
      </c>
      <c r="W3" s="6" t="s">
        <v>11</v>
      </c>
      <c r="X3" s="24">
        <v>0.87074146238505734</v>
      </c>
      <c r="Y3" s="6" t="str">
        <f t="shared" ref="Y3:Y25" si="1">IF(X3&gt;0.5,"Positive","Neg.")</f>
        <v>Positive</v>
      </c>
    </row>
    <row r="4" spans="1:25" x14ac:dyDescent="0.25">
      <c r="A4" s="7" t="s">
        <v>12</v>
      </c>
      <c r="B4" s="15">
        <v>1.028018679119413</v>
      </c>
      <c r="C4" s="12" t="s">
        <v>332</v>
      </c>
      <c r="D4" s="6">
        <v>4</v>
      </c>
      <c r="E4" s="6" t="s">
        <v>2</v>
      </c>
      <c r="F4" s="6" t="s">
        <v>9</v>
      </c>
      <c r="G4" s="6">
        <v>200</v>
      </c>
      <c r="H4" s="4">
        <v>7</v>
      </c>
      <c r="I4" s="8" t="s">
        <v>10</v>
      </c>
      <c r="J4" s="9">
        <v>5</v>
      </c>
      <c r="K4" s="9">
        <v>5</v>
      </c>
      <c r="L4" s="22">
        <v>4.4587458745874589</v>
      </c>
      <c r="M4" s="6" t="str">
        <f t="shared" si="0"/>
        <v>POSITIV</v>
      </c>
      <c r="N4" s="9" t="s">
        <v>332</v>
      </c>
      <c r="O4" s="6" t="s">
        <v>11</v>
      </c>
      <c r="P4" s="10" t="s">
        <v>11</v>
      </c>
      <c r="Q4" s="10" t="s">
        <v>11</v>
      </c>
      <c r="R4" s="10" t="s">
        <v>11</v>
      </c>
      <c r="S4" s="10" t="s">
        <v>11</v>
      </c>
      <c r="T4" s="11" t="s">
        <v>11</v>
      </c>
      <c r="U4" s="6" t="s">
        <v>11</v>
      </c>
      <c r="V4" s="6" t="s">
        <v>11</v>
      </c>
      <c r="W4" s="6" t="s">
        <v>11</v>
      </c>
      <c r="X4" s="24">
        <v>0.95679577646843017</v>
      </c>
      <c r="Y4" s="6" t="str">
        <f t="shared" si="1"/>
        <v>Positive</v>
      </c>
    </row>
    <row r="5" spans="1:25" x14ac:dyDescent="0.25">
      <c r="A5" s="7" t="s">
        <v>13</v>
      </c>
      <c r="B5" s="15">
        <v>0.98132088058705802</v>
      </c>
      <c r="C5" s="12" t="s">
        <v>332</v>
      </c>
      <c r="D5" s="6">
        <v>4</v>
      </c>
      <c r="E5" s="6" t="s">
        <v>2</v>
      </c>
      <c r="F5" s="6" t="s">
        <v>9</v>
      </c>
      <c r="G5" s="6">
        <v>100</v>
      </c>
      <c r="H5" s="4">
        <v>7</v>
      </c>
      <c r="I5" s="8" t="s">
        <v>10</v>
      </c>
      <c r="J5" s="9">
        <v>2</v>
      </c>
      <c r="K5" s="9">
        <v>2</v>
      </c>
      <c r="L5" s="22">
        <v>4.2739273927392736</v>
      </c>
      <c r="M5" s="6" t="str">
        <f t="shared" si="0"/>
        <v>POSITIV</v>
      </c>
      <c r="N5" s="9" t="s">
        <v>332</v>
      </c>
      <c r="O5" s="6" t="s">
        <v>11</v>
      </c>
      <c r="P5" s="10" t="s">
        <v>11</v>
      </c>
      <c r="Q5" s="10" t="s">
        <v>11</v>
      </c>
      <c r="R5" s="10" t="s">
        <v>11</v>
      </c>
      <c r="S5" s="10" t="s">
        <v>11</v>
      </c>
      <c r="T5" s="11" t="s">
        <v>11</v>
      </c>
      <c r="U5" s="6" t="s">
        <v>11</v>
      </c>
      <c r="V5" s="6" t="s">
        <v>11</v>
      </c>
      <c r="W5" s="6" t="s">
        <v>11</v>
      </c>
      <c r="X5" s="24">
        <v>0.95714990944819711</v>
      </c>
      <c r="Y5" s="6" t="str">
        <f t="shared" si="1"/>
        <v>Positive</v>
      </c>
    </row>
    <row r="6" spans="1:25" x14ac:dyDescent="0.25">
      <c r="A6" s="7" t="s">
        <v>14</v>
      </c>
      <c r="B6" s="15">
        <v>0.93862575050033348</v>
      </c>
      <c r="C6" s="12" t="s">
        <v>332</v>
      </c>
      <c r="D6" s="6">
        <v>4</v>
      </c>
      <c r="E6" s="6" t="s">
        <v>2</v>
      </c>
      <c r="F6" s="6" t="s">
        <v>9</v>
      </c>
      <c r="G6" s="6">
        <v>100</v>
      </c>
      <c r="H6" s="4">
        <v>7</v>
      </c>
      <c r="I6" s="8" t="s">
        <v>10</v>
      </c>
      <c r="J6" s="9">
        <v>7</v>
      </c>
      <c r="K6" s="9" t="s">
        <v>10</v>
      </c>
      <c r="L6" s="22">
        <v>4.5759075907590763</v>
      </c>
      <c r="M6" s="6" t="str">
        <f t="shared" si="0"/>
        <v>POSITIV</v>
      </c>
      <c r="N6" s="9" t="s">
        <v>332</v>
      </c>
      <c r="O6" s="6" t="s">
        <v>11</v>
      </c>
      <c r="P6" s="10" t="s">
        <v>11</v>
      </c>
      <c r="Q6" s="10" t="s">
        <v>11</v>
      </c>
      <c r="R6" s="10" t="s">
        <v>11</v>
      </c>
      <c r="S6" s="10" t="s">
        <v>11</v>
      </c>
      <c r="T6" s="11" t="s">
        <v>11</v>
      </c>
      <c r="U6" s="6" t="s">
        <v>11</v>
      </c>
      <c r="V6" s="6" t="s">
        <v>11</v>
      </c>
      <c r="W6" s="6" t="s">
        <v>11</v>
      </c>
      <c r="X6" s="24">
        <v>0.84488975486206863</v>
      </c>
      <c r="Y6" s="6" t="str">
        <f t="shared" si="1"/>
        <v>Positive</v>
      </c>
    </row>
    <row r="7" spans="1:25" x14ac:dyDescent="0.25">
      <c r="A7" s="7" t="s">
        <v>15</v>
      </c>
      <c r="B7" s="15">
        <v>0.96931287525016674</v>
      </c>
      <c r="C7" s="12" t="s">
        <v>332</v>
      </c>
      <c r="D7" s="6">
        <v>4</v>
      </c>
      <c r="E7" s="6" t="s">
        <v>2</v>
      </c>
      <c r="F7" s="6" t="s">
        <v>9</v>
      </c>
      <c r="G7" s="6">
        <v>200</v>
      </c>
      <c r="H7" s="4">
        <v>7</v>
      </c>
      <c r="I7" s="8" t="s">
        <v>10</v>
      </c>
      <c r="J7" s="9">
        <v>4</v>
      </c>
      <c r="K7" s="9">
        <v>4</v>
      </c>
      <c r="L7" s="22">
        <v>4.5</v>
      </c>
      <c r="M7" s="6" t="str">
        <f t="shared" si="0"/>
        <v>POSITIV</v>
      </c>
      <c r="N7" s="9" t="s">
        <v>332</v>
      </c>
      <c r="O7" s="6" t="s">
        <v>11</v>
      </c>
      <c r="P7" s="10" t="s">
        <v>11</v>
      </c>
      <c r="Q7" s="10" t="s">
        <v>11</v>
      </c>
      <c r="R7" s="10" t="s">
        <v>11</v>
      </c>
      <c r="S7" s="10" t="s">
        <v>11</v>
      </c>
      <c r="T7" s="11" t="s">
        <v>11</v>
      </c>
      <c r="U7" s="6" t="s">
        <v>11</v>
      </c>
      <c r="V7" s="6" t="s">
        <v>11</v>
      </c>
      <c r="W7" s="6" t="s">
        <v>11</v>
      </c>
      <c r="X7" s="24">
        <v>0.9320064678847424</v>
      </c>
      <c r="Y7" s="6" t="str">
        <f t="shared" si="1"/>
        <v>Positive</v>
      </c>
    </row>
    <row r="8" spans="1:25" x14ac:dyDescent="0.25">
      <c r="A8" s="7" t="s">
        <v>16</v>
      </c>
      <c r="B8" s="15">
        <v>0.80289598108747051</v>
      </c>
      <c r="C8" s="12" t="s">
        <v>332</v>
      </c>
      <c r="D8" s="6">
        <v>4</v>
      </c>
      <c r="E8" s="6" t="s">
        <v>2</v>
      </c>
      <c r="F8" s="6" t="s">
        <v>9</v>
      </c>
      <c r="G8" s="6">
        <v>200</v>
      </c>
      <c r="H8" s="4">
        <v>7</v>
      </c>
      <c r="I8" s="8" t="s">
        <v>10</v>
      </c>
      <c r="J8" s="9">
        <v>4</v>
      </c>
      <c r="K8" s="9">
        <v>4</v>
      </c>
      <c r="L8" s="22">
        <v>4.1237623762376243</v>
      </c>
      <c r="M8" s="6" t="str">
        <f t="shared" si="0"/>
        <v>POSITIV</v>
      </c>
      <c r="N8" s="9" t="s">
        <v>332</v>
      </c>
      <c r="O8" s="6" t="s">
        <v>11</v>
      </c>
      <c r="P8" s="10" t="s">
        <v>11</v>
      </c>
      <c r="Q8" s="10" t="s">
        <v>11</v>
      </c>
      <c r="R8" s="10" t="s">
        <v>11</v>
      </c>
      <c r="S8" s="10" t="s">
        <v>11</v>
      </c>
      <c r="T8" s="11" t="s">
        <v>11</v>
      </c>
      <c r="U8" s="6" t="s">
        <v>11</v>
      </c>
      <c r="V8" s="6" t="s">
        <v>11</v>
      </c>
      <c r="W8" s="6" t="s">
        <v>11</v>
      </c>
      <c r="X8" s="24">
        <v>0.92740273914777183</v>
      </c>
      <c r="Y8" s="6" t="str">
        <f t="shared" si="1"/>
        <v>Positive</v>
      </c>
    </row>
    <row r="9" spans="1:25" x14ac:dyDescent="0.25">
      <c r="A9" s="7" t="s">
        <v>17</v>
      </c>
      <c r="B9" s="15">
        <v>0.52866430260047292</v>
      </c>
      <c r="C9" s="12" t="s">
        <v>332</v>
      </c>
      <c r="D9" s="6">
        <v>4</v>
      </c>
      <c r="E9" s="6" t="s">
        <v>2</v>
      </c>
      <c r="F9" s="6" t="s">
        <v>9</v>
      </c>
      <c r="G9" s="6">
        <v>100</v>
      </c>
      <c r="H9" s="4">
        <v>7</v>
      </c>
      <c r="I9" s="8" t="s">
        <v>10</v>
      </c>
      <c r="J9" s="9">
        <v>2</v>
      </c>
      <c r="K9" s="9">
        <v>2</v>
      </c>
      <c r="L9" s="22">
        <v>3.6600660066006601</v>
      </c>
      <c r="M9" s="6" t="str">
        <f t="shared" si="0"/>
        <v>POSITIV</v>
      </c>
      <c r="N9" s="9" t="s">
        <v>332</v>
      </c>
      <c r="O9" s="6" t="s">
        <v>11</v>
      </c>
      <c r="P9" s="10" t="s">
        <v>11</v>
      </c>
      <c r="Q9" s="10" t="s">
        <v>11</v>
      </c>
      <c r="R9" s="10" t="s">
        <v>11</v>
      </c>
      <c r="S9" s="10" t="s">
        <v>11</v>
      </c>
      <c r="T9" s="11" t="s">
        <v>11</v>
      </c>
      <c r="U9" s="6" t="s">
        <v>11</v>
      </c>
      <c r="V9" s="6" t="s">
        <v>11</v>
      </c>
      <c r="W9" s="6" t="s">
        <v>11</v>
      </c>
      <c r="X9" s="24">
        <v>0.53431513160643918</v>
      </c>
      <c r="Y9" s="6" t="str">
        <f t="shared" si="1"/>
        <v>Positive</v>
      </c>
    </row>
    <row r="10" spans="1:25" x14ac:dyDescent="0.25">
      <c r="A10" s="7" t="s">
        <v>18</v>
      </c>
      <c r="B10" s="15">
        <v>1.0330691445750204</v>
      </c>
      <c r="C10" s="12" t="s">
        <v>332</v>
      </c>
      <c r="D10" s="6">
        <v>4</v>
      </c>
      <c r="E10" s="6" t="s">
        <v>2</v>
      </c>
      <c r="F10" s="6" t="s">
        <v>9</v>
      </c>
      <c r="G10" s="6">
        <v>100</v>
      </c>
      <c r="H10" s="4">
        <v>7</v>
      </c>
      <c r="I10" s="8" t="s">
        <v>10</v>
      </c>
      <c r="J10" s="9">
        <v>2</v>
      </c>
      <c r="K10" s="9">
        <v>2</v>
      </c>
      <c r="L10" s="22">
        <v>4.2409240924092408</v>
      </c>
      <c r="M10" s="6" t="str">
        <f t="shared" si="0"/>
        <v>POSITIV</v>
      </c>
      <c r="N10" s="9" t="s">
        <v>332</v>
      </c>
      <c r="O10" s="6" t="s">
        <v>11</v>
      </c>
      <c r="P10" s="10" t="s">
        <v>11</v>
      </c>
      <c r="Q10" s="10" t="s">
        <v>11</v>
      </c>
      <c r="R10" s="10" t="s">
        <v>11</v>
      </c>
      <c r="S10" s="10" t="s">
        <v>11</v>
      </c>
      <c r="T10" s="11" t="s">
        <v>11</v>
      </c>
      <c r="U10" s="6" t="s">
        <v>11</v>
      </c>
      <c r="V10" s="6" t="s">
        <v>11</v>
      </c>
      <c r="W10" s="6" t="s">
        <v>11</v>
      </c>
      <c r="X10" s="24">
        <v>0.94794245197425597</v>
      </c>
      <c r="Y10" s="6" t="str">
        <f t="shared" si="1"/>
        <v>Positive</v>
      </c>
    </row>
    <row r="11" spans="1:25" x14ac:dyDescent="0.25">
      <c r="A11" s="7" t="s">
        <v>19</v>
      </c>
      <c r="B11" s="15">
        <v>1.000886524822695</v>
      </c>
      <c r="C11" s="12" t="s">
        <v>332</v>
      </c>
      <c r="D11" s="6">
        <v>4</v>
      </c>
      <c r="E11" s="6" t="s">
        <v>2</v>
      </c>
      <c r="F11" s="6" t="s">
        <v>9</v>
      </c>
      <c r="G11" s="6">
        <v>100</v>
      </c>
      <c r="H11" s="4">
        <v>3</v>
      </c>
      <c r="I11" s="4">
        <v>3</v>
      </c>
      <c r="J11" s="9">
        <v>0</v>
      </c>
      <c r="K11" s="9">
        <v>0</v>
      </c>
      <c r="L11" s="22">
        <v>1.9397031539888681</v>
      </c>
      <c r="M11" s="6" t="s">
        <v>20</v>
      </c>
      <c r="N11" s="9" t="s">
        <v>332</v>
      </c>
      <c r="O11" s="6" t="s">
        <v>11</v>
      </c>
      <c r="P11" s="10" t="s">
        <v>11</v>
      </c>
      <c r="Q11" s="10" t="s">
        <v>11</v>
      </c>
      <c r="R11" s="10" t="s">
        <v>11</v>
      </c>
      <c r="S11" s="10" t="s">
        <v>11</v>
      </c>
      <c r="T11" s="11" t="s">
        <v>11</v>
      </c>
      <c r="U11" s="6" t="s">
        <v>11</v>
      </c>
      <c r="V11" s="6" t="s">
        <v>11</v>
      </c>
      <c r="W11" s="6" t="s">
        <v>11</v>
      </c>
      <c r="X11" s="24">
        <v>0.29350470536490203</v>
      </c>
      <c r="Y11" s="6" t="str">
        <f t="shared" si="1"/>
        <v>Neg.</v>
      </c>
    </row>
    <row r="12" spans="1:25" x14ac:dyDescent="0.25">
      <c r="A12" s="7" t="s">
        <v>21</v>
      </c>
      <c r="B12" s="15">
        <v>1.050531914893617</v>
      </c>
      <c r="C12" s="12" t="s">
        <v>332</v>
      </c>
      <c r="D12" s="6">
        <v>4</v>
      </c>
      <c r="E12" s="6" t="s">
        <v>2</v>
      </c>
      <c r="F12" s="6" t="s">
        <v>9</v>
      </c>
      <c r="G12" s="6">
        <v>100</v>
      </c>
      <c r="H12" s="4">
        <v>7</v>
      </c>
      <c r="I12" s="8" t="s">
        <v>10</v>
      </c>
      <c r="J12" s="9">
        <v>1</v>
      </c>
      <c r="K12" s="9">
        <v>1</v>
      </c>
      <c r="L12" s="22">
        <v>3.6072607260726071</v>
      </c>
      <c r="M12" s="6" t="str">
        <f>IF(L12&gt;1.7,"POSITIV","neg.")</f>
        <v>POSITIV</v>
      </c>
      <c r="N12" s="9" t="s">
        <v>332</v>
      </c>
      <c r="O12" s="6" t="s">
        <v>11</v>
      </c>
      <c r="P12" s="10" t="s">
        <v>11</v>
      </c>
      <c r="Q12" s="10" t="s">
        <v>11</v>
      </c>
      <c r="R12" s="10" t="s">
        <v>11</v>
      </c>
      <c r="S12" s="10" t="s">
        <v>11</v>
      </c>
      <c r="T12" s="11" t="s">
        <v>11</v>
      </c>
      <c r="U12" s="6" t="s">
        <v>11</v>
      </c>
      <c r="V12" s="6" t="s">
        <v>11</v>
      </c>
      <c r="W12" s="6" t="s">
        <v>11</v>
      </c>
      <c r="X12" s="24">
        <v>0.7960194036542273</v>
      </c>
      <c r="Y12" s="6" t="str">
        <f t="shared" si="1"/>
        <v>Positive</v>
      </c>
    </row>
    <row r="13" spans="1:25" x14ac:dyDescent="0.25">
      <c r="A13" s="7" t="s">
        <v>22</v>
      </c>
      <c r="B13" s="15">
        <v>0.97901891252955076</v>
      </c>
      <c r="C13" s="12" t="s">
        <v>332</v>
      </c>
      <c r="D13" s="6">
        <v>4</v>
      </c>
      <c r="E13" s="6" t="s">
        <v>2</v>
      </c>
      <c r="F13" s="6" t="s">
        <v>9</v>
      </c>
      <c r="G13" s="6">
        <v>100</v>
      </c>
      <c r="H13" s="4">
        <v>7</v>
      </c>
      <c r="I13" s="8" t="s">
        <v>10</v>
      </c>
      <c r="J13" s="9">
        <v>4</v>
      </c>
      <c r="K13" s="9">
        <v>4</v>
      </c>
      <c r="L13" s="22">
        <v>3.8828382838283799</v>
      </c>
      <c r="M13" s="6" t="str">
        <f>IF(L13&gt;1.7,"POSITIV","neg.")</f>
        <v>POSITIV</v>
      </c>
      <c r="N13" s="9" t="s">
        <v>332</v>
      </c>
      <c r="O13" s="6" t="s">
        <v>11</v>
      </c>
      <c r="P13" s="10" t="s">
        <v>11</v>
      </c>
      <c r="Q13" s="10" t="s">
        <v>11</v>
      </c>
      <c r="R13" s="10" t="s">
        <v>11</v>
      </c>
      <c r="S13" s="10" t="s">
        <v>11</v>
      </c>
      <c r="T13" s="11" t="s">
        <v>11</v>
      </c>
      <c r="U13" s="6" t="s">
        <v>11</v>
      </c>
      <c r="V13" s="6" t="s">
        <v>11</v>
      </c>
      <c r="W13" s="6" t="s">
        <v>11</v>
      </c>
      <c r="X13" s="24">
        <v>0.91571635081546199</v>
      </c>
      <c r="Y13" s="6" t="str">
        <f t="shared" si="1"/>
        <v>Positive</v>
      </c>
    </row>
    <row r="14" spans="1:25" x14ac:dyDescent="0.25">
      <c r="A14" s="7" t="s">
        <v>23</v>
      </c>
      <c r="B14" s="15">
        <v>-0.11812391430225833</v>
      </c>
      <c r="C14" s="12" t="s">
        <v>41</v>
      </c>
      <c r="D14" s="6">
        <v>4</v>
      </c>
      <c r="E14" s="6" t="s">
        <v>2</v>
      </c>
      <c r="F14" s="6" t="s">
        <v>24</v>
      </c>
      <c r="G14" s="6">
        <v>100</v>
      </c>
      <c r="H14" s="4">
        <v>0</v>
      </c>
      <c r="I14" s="4">
        <v>0</v>
      </c>
      <c r="J14" s="9">
        <v>0</v>
      </c>
      <c r="K14" s="9">
        <v>0</v>
      </c>
      <c r="L14" s="21">
        <v>0.29284452296819785</v>
      </c>
      <c r="M14" s="6" t="str">
        <f>IF(L14&gt;1.7,"POSITIV","neg")</f>
        <v>neg</v>
      </c>
      <c r="N14" s="9" t="s">
        <v>11</v>
      </c>
      <c r="O14" s="6" t="s">
        <v>11</v>
      </c>
      <c r="P14" s="10" t="s">
        <v>11</v>
      </c>
      <c r="Q14" s="10" t="s">
        <v>11</v>
      </c>
      <c r="R14" s="10" t="s">
        <v>11</v>
      </c>
      <c r="S14" s="10" t="s">
        <v>11</v>
      </c>
      <c r="T14" s="11" t="s">
        <v>11</v>
      </c>
      <c r="U14" s="6" t="s">
        <v>11</v>
      </c>
      <c r="V14" s="6" t="s">
        <v>11</v>
      </c>
      <c r="W14" s="6" t="s">
        <v>11</v>
      </c>
      <c r="X14" s="24">
        <v>0.20851279022083016</v>
      </c>
      <c r="Y14" s="6" t="str">
        <f t="shared" si="1"/>
        <v>Neg.</v>
      </c>
    </row>
    <row r="15" spans="1:25" x14ac:dyDescent="0.25">
      <c r="A15" s="7" t="s">
        <v>25</v>
      </c>
      <c r="B15" s="15">
        <v>7.1800810654313652E-2</v>
      </c>
      <c r="C15" s="12" t="s">
        <v>41</v>
      </c>
      <c r="D15" s="6">
        <v>4</v>
      </c>
      <c r="E15" s="6" t="s">
        <v>2</v>
      </c>
      <c r="F15" s="6" t="s">
        <v>24</v>
      </c>
      <c r="G15" s="6">
        <v>100</v>
      </c>
      <c r="H15" s="4">
        <v>0</v>
      </c>
      <c r="I15" s="4">
        <v>0</v>
      </c>
      <c r="J15" s="9">
        <v>1</v>
      </c>
      <c r="K15" s="9">
        <v>1</v>
      </c>
      <c r="L15" s="21">
        <v>0.36174911660777381</v>
      </c>
      <c r="M15" s="6" t="str">
        <f>IF(L15&gt;1.7,"POSITIV","neg")</f>
        <v>neg</v>
      </c>
      <c r="N15" s="9" t="s">
        <v>11</v>
      </c>
      <c r="O15" s="6" t="s">
        <v>11</v>
      </c>
      <c r="P15" s="10" t="s">
        <v>11</v>
      </c>
      <c r="Q15" s="10" t="s">
        <v>11</v>
      </c>
      <c r="R15" s="10" t="s">
        <v>11</v>
      </c>
      <c r="S15" s="10" t="s">
        <v>11</v>
      </c>
      <c r="T15" s="11" t="s">
        <v>11</v>
      </c>
      <c r="U15" s="6" t="s">
        <v>11</v>
      </c>
      <c r="V15" s="6" t="s">
        <v>11</v>
      </c>
      <c r="W15" s="6" t="s">
        <v>11</v>
      </c>
      <c r="X15" s="24">
        <v>0.1840776146169095</v>
      </c>
      <c r="Y15" s="6" t="str">
        <f t="shared" si="1"/>
        <v>Neg.</v>
      </c>
    </row>
    <row r="16" spans="1:25" x14ac:dyDescent="0.25">
      <c r="A16" s="7" t="s">
        <v>26</v>
      </c>
      <c r="B16" s="15">
        <v>0.51079812206572783</v>
      </c>
      <c r="C16" s="12" t="s">
        <v>332</v>
      </c>
      <c r="D16" s="6">
        <v>4</v>
      </c>
      <c r="E16" s="6" t="s">
        <v>2</v>
      </c>
      <c r="F16" s="6" t="s">
        <v>9</v>
      </c>
      <c r="G16" s="6">
        <v>100</v>
      </c>
      <c r="H16" s="4">
        <v>1</v>
      </c>
      <c r="I16" s="4">
        <v>1</v>
      </c>
      <c r="J16" s="9">
        <v>8</v>
      </c>
      <c r="K16" s="9" t="s">
        <v>10</v>
      </c>
      <c r="L16" s="22">
        <v>3.4537953795379539</v>
      </c>
      <c r="M16" s="6" t="str">
        <f>IF(L16&gt;1.7,"POSITIV","neg.")</f>
        <v>POSITIV</v>
      </c>
      <c r="N16" s="9" t="s">
        <v>332</v>
      </c>
      <c r="O16" s="6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1" t="s">
        <v>11</v>
      </c>
      <c r="U16" s="6" t="s">
        <v>11</v>
      </c>
      <c r="V16" s="6" t="s">
        <v>11</v>
      </c>
      <c r="W16" s="6" t="s">
        <v>11</v>
      </c>
      <c r="X16" s="24">
        <v>0.26588233294307873</v>
      </c>
      <c r="Y16" s="6" t="str">
        <f t="shared" si="1"/>
        <v>Neg.</v>
      </c>
    </row>
    <row r="17" spans="1:25" x14ac:dyDescent="0.25">
      <c r="A17" s="7" t="s">
        <v>27</v>
      </c>
      <c r="B17" s="15">
        <v>0.66948356807511744</v>
      </c>
      <c r="C17" s="12" t="s">
        <v>332</v>
      </c>
      <c r="D17" s="6">
        <v>4</v>
      </c>
      <c r="E17" s="6" t="s">
        <v>2</v>
      </c>
      <c r="F17" s="6" t="s">
        <v>9</v>
      </c>
      <c r="G17" s="6">
        <v>100</v>
      </c>
      <c r="H17" s="4">
        <v>7</v>
      </c>
      <c r="I17" s="8" t="s">
        <v>10</v>
      </c>
      <c r="J17" s="9">
        <v>1</v>
      </c>
      <c r="K17" s="9">
        <v>1</v>
      </c>
      <c r="L17" s="22">
        <v>3.7491749174917488</v>
      </c>
      <c r="M17" s="6" t="str">
        <f>IF(L17&gt;1.7,"POSITIV","neg.")</f>
        <v>POSITIV</v>
      </c>
      <c r="N17" s="9" t="s">
        <v>332</v>
      </c>
      <c r="O17" s="6" t="s">
        <v>11</v>
      </c>
      <c r="P17" s="10" t="s">
        <v>11</v>
      </c>
      <c r="Q17" s="10" t="s">
        <v>11</v>
      </c>
      <c r="R17" s="10" t="s">
        <v>11</v>
      </c>
      <c r="S17" s="10" t="s">
        <v>11</v>
      </c>
      <c r="T17" s="11" t="s">
        <v>11</v>
      </c>
      <c r="U17" s="6" t="s">
        <v>11</v>
      </c>
      <c r="V17" s="6" t="s">
        <v>11</v>
      </c>
      <c r="W17" s="6" t="s">
        <v>11</v>
      </c>
      <c r="X17" s="24">
        <v>0.59345533922752258</v>
      </c>
      <c r="Y17" s="6" t="str">
        <f t="shared" si="1"/>
        <v>Positive</v>
      </c>
    </row>
    <row r="18" spans="1:25" x14ac:dyDescent="0.25">
      <c r="A18" s="7" t="s">
        <v>28</v>
      </c>
      <c r="B18" s="15">
        <v>1.0018779342723005</v>
      </c>
      <c r="C18" s="12" t="s">
        <v>332</v>
      </c>
      <c r="D18" s="6">
        <v>4</v>
      </c>
      <c r="E18" s="6" t="s">
        <v>2</v>
      </c>
      <c r="F18" s="6" t="s">
        <v>9</v>
      </c>
      <c r="G18" s="6">
        <v>100</v>
      </c>
      <c r="H18" s="4">
        <v>7</v>
      </c>
      <c r="I18" s="8" t="s">
        <v>10</v>
      </c>
      <c r="J18" s="9">
        <v>3</v>
      </c>
      <c r="K18" s="9">
        <v>3</v>
      </c>
      <c r="L18" s="22">
        <v>4.166666666666667</v>
      </c>
      <c r="M18" s="6" t="str">
        <f>IF(L18&gt;1.7,"POSITIV","neg.")</f>
        <v>POSITIV</v>
      </c>
      <c r="N18" s="9" t="s">
        <v>332</v>
      </c>
      <c r="O18" s="6" t="s">
        <v>11</v>
      </c>
      <c r="P18" s="10" t="s">
        <v>11</v>
      </c>
      <c r="Q18" s="10" t="s">
        <v>11</v>
      </c>
      <c r="R18" s="10" t="s">
        <v>11</v>
      </c>
      <c r="S18" s="10" t="s">
        <v>11</v>
      </c>
      <c r="T18" s="11" t="s">
        <v>11</v>
      </c>
      <c r="U18" s="6" t="s">
        <v>11</v>
      </c>
      <c r="V18" s="6" t="s">
        <v>11</v>
      </c>
      <c r="W18" s="6" t="s">
        <v>11</v>
      </c>
      <c r="X18" s="24">
        <v>0.90898782419988955</v>
      </c>
      <c r="Y18" s="6" t="str">
        <f t="shared" si="1"/>
        <v>Positive</v>
      </c>
    </row>
    <row r="19" spans="1:25" x14ac:dyDescent="0.25">
      <c r="A19" s="7" t="s">
        <v>29</v>
      </c>
      <c r="B19" s="15">
        <v>1.0450704225352112</v>
      </c>
      <c r="C19" s="12" t="s">
        <v>332</v>
      </c>
      <c r="D19" s="6">
        <v>4</v>
      </c>
      <c r="E19" s="6" t="s">
        <v>2</v>
      </c>
      <c r="F19" s="6" t="s">
        <v>9</v>
      </c>
      <c r="G19" s="6">
        <v>6400</v>
      </c>
      <c r="H19" s="4">
        <v>7</v>
      </c>
      <c r="I19" s="8" t="s">
        <v>10</v>
      </c>
      <c r="J19" s="9">
        <v>7</v>
      </c>
      <c r="K19" s="9" t="s">
        <v>10</v>
      </c>
      <c r="L19" s="21">
        <v>2.4015017667844525</v>
      </c>
      <c r="M19" s="6" t="s">
        <v>20</v>
      </c>
      <c r="N19" s="9" t="s">
        <v>332</v>
      </c>
      <c r="O19" s="6" t="s">
        <v>11</v>
      </c>
      <c r="P19" s="10" t="s">
        <v>11</v>
      </c>
      <c r="Q19" s="10" t="s">
        <v>11</v>
      </c>
      <c r="R19" s="10" t="s">
        <v>11</v>
      </c>
      <c r="S19" s="10" t="s">
        <v>11</v>
      </c>
      <c r="T19" s="11" t="s">
        <v>11</v>
      </c>
      <c r="U19" s="6" t="s">
        <v>11</v>
      </c>
      <c r="V19" s="6" t="s">
        <v>11</v>
      </c>
      <c r="W19" s="6" t="s">
        <v>11</v>
      </c>
      <c r="X19" s="24">
        <v>0.96741976586143907</v>
      </c>
      <c r="Y19" s="6" t="str">
        <f t="shared" si="1"/>
        <v>Positive</v>
      </c>
    </row>
    <row r="20" spans="1:25" x14ac:dyDescent="0.25">
      <c r="A20" s="7" t="s">
        <v>30</v>
      </c>
      <c r="B20" s="15">
        <v>-9.1079812206572575E-2</v>
      </c>
      <c r="C20" s="12" t="s">
        <v>41</v>
      </c>
      <c r="D20" s="6">
        <v>4</v>
      </c>
      <c r="E20" s="6" t="s">
        <v>2</v>
      </c>
      <c r="F20" s="6" t="s">
        <v>24</v>
      </c>
      <c r="G20" s="6">
        <v>100</v>
      </c>
      <c r="H20" s="4">
        <v>0</v>
      </c>
      <c r="I20" s="4">
        <v>0</v>
      </c>
      <c r="J20" s="9">
        <v>0</v>
      </c>
      <c r="K20" s="9">
        <v>0</v>
      </c>
      <c r="L20" s="21">
        <v>0.52208480565371018</v>
      </c>
      <c r="M20" s="6" t="str">
        <f>IF(L20&gt;1.7,"POSITIV","neg")</f>
        <v>neg</v>
      </c>
      <c r="N20" s="9" t="s">
        <v>11</v>
      </c>
      <c r="O20" s="6" t="s">
        <v>11</v>
      </c>
      <c r="P20" s="10" t="s">
        <v>11</v>
      </c>
      <c r="Q20" s="10" t="s">
        <v>11</v>
      </c>
      <c r="R20" s="10" t="s">
        <v>11</v>
      </c>
      <c r="S20" s="10" t="s">
        <v>11</v>
      </c>
      <c r="T20" s="11" t="s">
        <v>11</v>
      </c>
      <c r="U20" s="6" t="s">
        <v>11</v>
      </c>
      <c r="V20" s="6" t="s">
        <v>11</v>
      </c>
      <c r="W20" s="6" t="s">
        <v>11</v>
      </c>
      <c r="X20" s="24">
        <v>0.32891800334159871</v>
      </c>
      <c r="Y20" s="6" t="str">
        <f t="shared" si="1"/>
        <v>Neg.</v>
      </c>
    </row>
    <row r="21" spans="1:25" x14ac:dyDescent="0.25">
      <c r="A21" s="7" t="s">
        <v>31</v>
      </c>
      <c r="B21" s="15">
        <v>0.61032863849765273</v>
      </c>
      <c r="C21" s="12" t="s">
        <v>332</v>
      </c>
      <c r="D21" s="6">
        <v>4</v>
      </c>
      <c r="E21" s="6" t="s">
        <v>2</v>
      </c>
      <c r="F21" s="6" t="s">
        <v>24</v>
      </c>
      <c r="G21" s="6">
        <v>100</v>
      </c>
      <c r="H21" s="4">
        <v>0</v>
      </c>
      <c r="I21" s="4">
        <v>0</v>
      </c>
      <c r="J21" s="9">
        <v>0</v>
      </c>
      <c r="K21" s="9">
        <v>0</v>
      </c>
      <c r="L21" s="21">
        <v>1.0141342756183742</v>
      </c>
      <c r="M21" s="6" t="str">
        <f>IF(L21&gt;1.7,"POSITIV","neg")</f>
        <v>neg</v>
      </c>
      <c r="N21" s="9" t="s">
        <v>11</v>
      </c>
      <c r="O21" s="6" t="s">
        <v>11</v>
      </c>
      <c r="P21" s="10" t="s">
        <v>11</v>
      </c>
      <c r="Q21" s="10" t="s">
        <v>11</v>
      </c>
      <c r="R21" s="10" t="s">
        <v>11</v>
      </c>
      <c r="S21" s="10" t="s">
        <v>11</v>
      </c>
      <c r="T21" s="11" t="s">
        <v>11</v>
      </c>
      <c r="U21" s="6" t="s">
        <v>11</v>
      </c>
      <c r="V21" s="6" t="s">
        <v>11</v>
      </c>
      <c r="W21" s="6" t="s">
        <v>11</v>
      </c>
      <c r="X21" s="24">
        <v>0.25738314142867152</v>
      </c>
      <c r="Y21" s="6" t="str">
        <f t="shared" si="1"/>
        <v>Neg.</v>
      </c>
    </row>
    <row r="22" spans="1:25" x14ac:dyDescent="0.25">
      <c r="A22" s="7" t="s">
        <v>32</v>
      </c>
      <c r="B22" s="15">
        <v>0.40563380281690153</v>
      </c>
      <c r="C22" s="12" t="s">
        <v>41</v>
      </c>
      <c r="D22" s="6">
        <v>4</v>
      </c>
      <c r="E22" s="6" t="s">
        <v>2</v>
      </c>
      <c r="F22" s="6" t="s">
        <v>24</v>
      </c>
      <c r="G22" s="6">
        <v>100</v>
      </c>
      <c r="H22" s="4">
        <v>1</v>
      </c>
      <c r="I22" s="4">
        <v>1</v>
      </c>
      <c r="J22" s="9">
        <v>1</v>
      </c>
      <c r="K22" s="9">
        <v>1</v>
      </c>
      <c r="L22" s="21">
        <v>1.2469081272084805</v>
      </c>
      <c r="M22" s="6" t="str">
        <f>IF(L22&gt;1.7,"POSITIV","neg")</f>
        <v>neg</v>
      </c>
      <c r="N22" s="9" t="s">
        <v>11</v>
      </c>
      <c r="O22" s="6" t="s">
        <v>11</v>
      </c>
      <c r="P22" s="10" t="s">
        <v>11</v>
      </c>
      <c r="Q22" s="10" t="s">
        <v>11</v>
      </c>
      <c r="R22" s="10" t="s">
        <v>11</v>
      </c>
      <c r="S22" s="10" t="s">
        <v>11</v>
      </c>
      <c r="T22" s="11" t="s">
        <v>11</v>
      </c>
      <c r="U22" s="6" t="s">
        <v>11</v>
      </c>
      <c r="V22" s="6" t="s">
        <v>11</v>
      </c>
      <c r="W22" s="6" t="s">
        <v>11</v>
      </c>
      <c r="X22" s="24">
        <v>0.4255963068179805</v>
      </c>
      <c r="Y22" s="6" t="str">
        <f t="shared" si="1"/>
        <v>Neg.</v>
      </c>
    </row>
    <row r="23" spans="1:25" x14ac:dyDescent="0.25">
      <c r="A23" s="7" t="s">
        <v>33</v>
      </c>
      <c r="B23" s="15">
        <v>0.87417840375586853</v>
      </c>
      <c r="C23" s="12" t="s">
        <v>332</v>
      </c>
      <c r="D23" s="6">
        <v>4</v>
      </c>
      <c r="E23" s="6" t="s">
        <v>2</v>
      </c>
      <c r="F23" s="6" t="s">
        <v>9</v>
      </c>
      <c r="G23" s="6">
        <v>100</v>
      </c>
      <c r="H23" s="4">
        <v>1</v>
      </c>
      <c r="I23" s="4">
        <v>1</v>
      </c>
      <c r="J23" s="9">
        <v>1</v>
      </c>
      <c r="K23" s="9">
        <v>1</v>
      </c>
      <c r="L23" s="22">
        <v>2.7227722772277225</v>
      </c>
      <c r="M23" s="6" t="str">
        <f>IF(L23&gt;1.7,"POSITIV","neg.")</f>
        <v>POSITIV</v>
      </c>
      <c r="N23" s="9" t="s">
        <v>332</v>
      </c>
      <c r="O23" s="6" t="s">
        <v>11</v>
      </c>
      <c r="P23" s="10" t="s">
        <v>11</v>
      </c>
      <c r="Q23" s="10" t="s">
        <v>11</v>
      </c>
      <c r="R23" s="10" t="s">
        <v>11</v>
      </c>
      <c r="S23" s="10" t="s">
        <v>11</v>
      </c>
      <c r="T23" s="11" t="s">
        <v>11</v>
      </c>
      <c r="U23" s="6" t="s">
        <v>11</v>
      </c>
      <c r="V23" s="6" t="s">
        <v>11</v>
      </c>
      <c r="W23" s="6" t="s">
        <v>11</v>
      </c>
      <c r="X23" s="24">
        <v>0.72767173855920275</v>
      </c>
      <c r="Y23" s="6" t="str">
        <f t="shared" si="1"/>
        <v>Positive</v>
      </c>
    </row>
    <row r="24" spans="1:25" x14ac:dyDescent="0.25">
      <c r="A24" s="7" t="s">
        <v>34</v>
      </c>
      <c r="B24" s="15">
        <v>1.0488262910798123</v>
      </c>
      <c r="C24" s="12" t="s">
        <v>332</v>
      </c>
      <c r="D24" s="6">
        <v>4</v>
      </c>
      <c r="E24" s="6" t="s">
        <v>2</v>
      </c>
      <c r="F24" s="6" t="s">
        <v>9</v>
      </c>
      <c r="G24" s="6">
        <v>400</v>
      </c>
      <c r="H24" s="4">
        <v>2</v>
      </c>
      <c r="I24" s="4">
        <v>2</v>
      </c>
      <c r="J24" s="9">
        <v>2</v>
      </c>
      <c r="K24" s="9">
        <v>2</v>
      </c>
      <c r="L24" s="21">
        <v>2.1254416961130742</v>
      </c>
      <c r="M24" s="6" t="s">
        <v>20</v>
      </c>
      <c r="N24" s="9" t="s">
        <v>332</v>
      </c>
      <c r="O24" s="6" t="s">
        <v>11</v>
      </c>
      <c r="P24" s="10" t="s">
        <v>11</v>
      </c>
      <c r="Q24" s="10" t="s">
        <v>11</v>
      </c>
      <c r="R24" s="10" t="s">
        <v>11</v>
      </c>
      <c r="S24" s="10" t="s">
        <v>11</v>
      </c>
      <c r="T24" s="11" t="s">
        <v>11</v>
      </c>
      <c r="U24" s="6" t="s">
        <v>11</v>
      </c>
      <c r="V24" s="6" t="s">
        <v>11</v>
      </c>
      <c r="W24" s="6" t="s">
        <v>11</v>
      </c>
      <c r="X24" s="24">
        <v>0.92492380828940302</v>
      </c>
      <c r="Y24" s="6" t="str">
        <f t="shared" si="1"/>
        <v>Positive</v>
      </c>
    </row>
    <row r="25" spans="1:25" x14ac:dyDescent="0.25">
      <c r="A25" s="7" t="s">
        <v>35</v>
      </c>
      <c r="B25" s="15">
        <v>1.0807511737089202</v>
      </c>
      <c r="C25" s="12" t="s">
        <v>332</v>
      </c>
      <c r="D25" s="6">
        <v>4</v>
      </c>
      <c r="E25" s="6" t="s">
        <v>2</v>
      </c>
      <c r="F25" s="6" t="s">
        <v>9</v>
      </c>
      <c r="G25" s="6">
        <v>6400</v>
      </c>
      <c r="H25" s="4">
        <v>6</v>
      </c>
      <c r="I25" s="8" t="s">
        <v>10</v>
      </c>
      <c r="J25" s="9">
        <v>6</v>
      </c>
      <c r="K25" s="9" t="s">
        <v>10</v>
      </c>
      <c r="L25" s="22">
        <v>4.5181518151815183</v>
      </c>
      <c r="M25" s="6" t="str">
        <f>IF(L25&gt;1.7,"POSITIV","neg.")</f>
        <v>POSITIV</v>
      </c>
      <c r="N25" s="9" t="s">
        <v>332</v>
      </c>
      <c r="O25" s="19" t="s">
        <v>11</v>
      </c>
      <c r="P25" s="10" t="s">
        <v>11</v>
      </c>
      <c r="Q25" s="10" t="s">
        <v>11</v>
      </c>
      <c r="R25" s="10" t="s">
        <v>11</v>
      </c>
      <c r="S25" s="10" t="s">
        <v>11</v>
      </c>
      <c r="T25" s="11" t="s">
        <v>11</v>
      </c>
      <c r="U25" s="6" t="s">
        <v>11</v>
      </c>
      <c r="V25" s="6" t="s">
        <v>11</v>
      </c>
      <c r="W25" s="6" t="s">
        <v>11</v>
      </c>
      <c r="X25" s="24">
        <v>0.97344002651747741</v>
      </c>
      <c r="Y25" s="6" t="str">
        <f t="shared" si="1"/>
        <v>Positive</v>
      </c>
    </row>
    <row r="26" spans="1:25" x14ac:dyDescent="0.25">
      <c r="A26" s="9" t="s">
        <v>36</v>
      </c>
      <c r="B26" s="15">
        <v>0.13282317573107427</v>
      </c>
      <c r="C26" s="12" t="s">
        <v>41</v>
      </c>
      <c r="D26" s="12">
        <v>1</v>
      </c>
      <c r="E26" s="6" t="s">
        <v>37</v>
      </c>
      <c r="F26" s="6" t="s">
        <v>38</v>
      </c>
      <c r="G26" s="6" t="s">
        <v>11</v>
      </c>
      <c r="H26" s="16" t="s">
        <v>11</v>
      </c>
      <c r="I26" s="16" t="s">
        <v>11</v>
      </c>
      <c r="J26" s="7" t="s">
        <v>11</v>
      </c>
      <c r="K26" s="7" t="s">
        <v>11</v>
      </c>
      <c r="L26" s="6" t="s">
        <v>11</v>
      </c>
      <c r="M26" s="6" t="s">
        <v>11</v>
      </c>
      <c r="N26" s="14" t="s">
        <v>348</v>
      </c>
      <c r="O26" s="6" t="s">
        <v>11</v>
      </c>
      <c r="P26" s="10">
        <v>-3.1298904538341159E-3</v>
      </c>
      <c r="Q26" s="10" t="s">
        <v>39</v>
      </c>
      <c r="R26" s="10" t="s">
        <v>11</v>
      </c>
      <c r="S26" s="10" t="s">
        <v>11</v>
      </c>
      <c r="T26" s="11" t="s">
        <v>11</v>
      </c>
      <c r="U26" s="6" t="s">
        <v>11</v>
      </c>
      <c r="V26" s="6" t="s">
        <v>40</v>
      </c>
      <c r="W26" s="6" t="s">
        <v>40</v>
      </c>
      <c r="X26" s="24">
        <v>0.18898820664081412</v>
      </c>
      <c r="Y26" s="6" t="s">
        <v>41</v>
      </c>
    </row>
    <row r="27" spans="1:25" x14ac:dyDescent="0.25">
      <c r="A27" s="13" t="s">
        <v>42</v>
      </c>
      <c r="B27" s="15">
        <v>0.14897510980966322</v>
      </c>
      <c r="C27" s="12" t="s">
        <v>41</v>
      </c>
      <c r="D27" s="12">
        <v>1</v>
      </c>
      <c r="E27" s="6" t="s">
        <v>37</v>
      </c>
      <c r="F27" s="6" t="s">
        <v>38</v>
      </c>
      <c r="G27" s="6" t="s">
        <v>11</v>
      </c>
      <c r="H27" s="4" t="s">
        <v>11</v>
      </c>
      <c r="I27" s="16" t="s">
        <v>11</v>
      </c>
      <c r="J27" s="9" t="s">
        <v>11</v>
      </c>
      <c r="K27" s="7" t="s">
        <v>11</v>
      </c>
      <c r="L27" s="6" t="s">
        <v>11</v>
      </c>
      <c r="M27" s="6" t="s">
        <v>11</v>
      </c>
      <c r="N27" s="14" t="s">
        <v>348</v>
      </c>
      <c r="O27" s="6" t="s">
        <v>11</v>
      </c>
      <c r="P27" s="10">
        <v>7.0197044334975353E-2</v>
      </c>
      <c r="Q27" s="10" t="s">
        <v>43</v>
      </c>
      <c r="R27" s="10" t="s">
        <v>11</v>
      </c>
      <c r="S27" s="10" t="s">
        <v>11</v>
      </c>
      <c r="T27" s="11">
        <v>0.37210839738243623</v>
      </c>
      <c r="U27" s="6" t="str">
        <f>IF(T27="","",IF(T27&gt;55%,"High","LOW"))</f>
        <v>LOW</v>
      </c>
      <c r="V27" s="6" t="s">
        <v>44</v>
      </c>
      <c r="W27" s="6" t="s">
        <v>11</v>
      </c>
      <c r="X27" s="24">
        <v>0.29833299153312037</v>
      </c>
      <c r="Y27" s="6" t="s">
        <v>41</v>
      </c>
    </row>
    <row r="28" spans="1:25" x14ac:dyDescent="0.25">
      <c r="A28" s="13" t="s">
        <v>45</v>
      </c>
      <c r="B28" s="15">
        <v>0.12370790263421139</v>
      </c>
      <c r="C28" s="12" t="s">
        <v>41</v>
      </c>
      <c r="D28" s="12">
        <v>1</v>
      </c>
      <c r="E28" s="6" t="s">
        <v>37</v>
      </c>
      <c r="F28" s="6" t="s">
        <v>38</v>
      </c>
      <c r="G28" s="6" t="s">
        <v>11</v>
      </c>
      <c r="H28" s="4" t="s">
        <v>11</v>
      </c>
      <c r="I28" s="16" t="s">
        <v>11</v>
      </c>
      <c r="J28" s="9" t="s">
        <v>11</v>
      </c>
      <c r="K28" s="7" t="s">
        <v>11</v>
      </c>
      <c r="L28" s="6" t="s">
        <v>11</v>
      </c>
      <c r="M28" s="6" t="s">
        <v>11</v>
      </c>
      <c r="N28" s="14" t="s">
        <v>348</v>
      </c>
      <c r="O28" s="6" t="s">
        <v>11</v>
      </c>
      <c r="P28" s="10">
        <v>-1.8472906403940886E-3</v>
      </c>
      <c r="Q28" s="10" t="s">
        <v>39</v>
      </c>
      <c r="R28" s="10" t="s">
        <v>11</v>
      </c>
      <c r="S28" s="10" t="s">
        <v>11</v>
      </c>
      <c r="T28" s="23" t="s">
        <v>11</v>
      </c>
      <c r="U28" s="6" t="s">
        <v>11</v>
      </c>
      <c r="V28" s="6" t="s">
        <v>40</v>
      </c>
      <c r="W28" s="6" t="s">
        <v>40</v>
      </c>
      <c r="X28" s="24">
        <v>0.27379661910760839</v>
      </c>
      <c r="Y28" s="6" t="s">
        <v>41</v>
      </c>
    </row>
    <row r="29" spans="1:25" x14ac:dyDescent="0.25">
      <c r="A29" s="9" t="s">
        <v>46</v>
      </c>
      <c r="B29" s="15">
        <v>8.8319999999999954E-2</v>
      </c>
      <c r="C29" s="12" t="s">
        <v>41</v>
      </c>
      <c r="D29" s="12">
        <v>1</v>
      </c>
      <c r="E29" s="6" t="s">
        <v>37</v>
      </c>
      <c r="F29" s="6" t="s">
        <v>38</v>
      </c>
      <c r="G29" s="6" t="s">
        <v>11</v>
      </c>
      <c r="H29" s="4" t="s">
        <v>11</v>
      </c>
      <c r="I29" s="16" t="s">
        <v>11</v>
      </c>
      <c r="J29" s="17" t="s">
        <v>11</v>
      </c>
      <c r="K29" s="7" t="s">
        <v>11</v>
      </c>
      <c r="L29" s="6" t="s">
        <v>11</v>
      </c>
      <c r="M29" s="6" t="s">
        <v>11</v>
      </c>
      <c r="N29" s="14" t="s">
        <v>348</v>
      </c>
      <c r="O29" s="6" t="s">
        <v>11</v>
      </c>
      <c r="P29" s="10">
        <v>1.2315270935960596E-3</v>
      </c>
      <c r="Q29" s="10" t="s">
        <v>39</v>
      </c>
      <c r="R29" s="10" t="s">
        <v>11</v>
      </c>
      <c r="S29" s="10" t="s">
        <v>11</v>
      </c>
      <c r="T29" s="11" t="s">
        <v>11</v>
      </c>
      <c r="U29" s="6" t="s">
        <v>11</v>
      </c>
      <c r="V29" s="6" t="s">
        <v>40</v>
      </c>
      <c r="W29" s="6" t="s">
        <v>40</v>
      </c>
      <c r="X29" s="24">
        <v>0.24926024668209651</v>
      </c>
      <c r="Y29" s="6" t="s">
        <v>41</v>
      </c>
    </row>
    <row r="30" spans="1:25" x14ac:dyDescent="0.25">
      <c r="A30" s="9" t="s">
        <v>47</v>
      </c>
      <c r="B30" s="15">
        <v>0.14463999999999999</v>
      </c>
      <c r="C30" s="12" t="s">
        <v>41</v>
      </c>
      <c r="D30" s="12">
        <v>1</v>
      </c>
      <c r="E30" s="6" t="s">
        <v>37</v>
      </c>
      <c r="F30" s="6" t="s">
        <v>38</v>
      </c>
      <c r="G30" s="6" t="s">
        <v>11</v>
      </c>
      <c r="H30" s="4" t="s">
        <v>11</v>
      </c>
      <c r="I30" s="16" t="s">
        <v>11</v>
      </c>
      <c r="J30" s="17" t="s">
        <v>11</v>
      </c>
      <c r="K30" s="7" t="s">
        <v>11</v>
      </c>
      <c r="L30" s="6" t="s">
        <v>11</v>
      </c>
      <c r="M30" s="6" t="s">
        <v>11</v>
      </c>
      <c r="N30" s="14" t="s">
        <v>348</v>
      </c>
      <c r="O30" s="6" t="s">
        <v>11</v>
      </c>
      <c r="P30" s="10">
        <v>6.1576354679802956E-4</v>
      </c>
      <c r="Q30" s="10" t="s">
        <v>39</v>
      </c>
      <c r="R30" s="10" t="s">
        <v>11</v>
      </c>
      <c r="S30" s="10" t="s">
        <v>11</v>
      </c>
      <c r="T30" s="11" t="s">
        <v>11</v>
      </c>
      <c r="U30" s="6" t="s">
        <v>11</v>
      </c>
      <c r="V30" s="6" t="s">
        <v>40</v>
      </c>
      <c r="W30" s="6" t="s">
        <v>40</v>
      </c>
      <c r="X30" s="24">
        <v>0.24640501905589549</v>
      </c>
      <c r="Y30" s="6" t="str">
        <f>IF(X30&gt;0.5,"Positive","Neg.")</f>
        <v>Neg.</v>
      </c>
    </row>
    <row r="31" spans="1:25" x14ac:dyDescent="0.25">
      <c r="A31" s="9" t="s">
        <v>48</v>
      </c>
      <c r="B31" s="15">
        <v>-4.3557833089312048E-2</v>
      </c>
      <c r="C31" s="12" t="s">
        <v>41</v>
      </c>
      <c r="D31" s="12">
        <v>1</v>
      </c>
      <c r="E31" s="6" t="s">
        <v>37</v>
      </c>
      <c r="F31" s="6" t="s">
        <v>38</v>
      </c>
      <c r="G31" s="6" t="s">
        <v>11</v>
      </c>
      <c r="H31" s="4" t="s">
        <v>11</v>
      </c>
      <c r="I31" s="16" t="s">
        <v>11</v>
      </c>
      <c r="J31" s="17" t="s">
        <v>11</v>
      </c>
      <c r="K31" s="7" t="s">
        <v>11</v>
      </c>
      <c r="L31" s="6" t="s">
        <v>11</v>
      </c>
      <c r="M31" s="6" t="s">
        <v>11</v>
      </c>
      <c r="N31" s="14" t="s">
        <v>348</v>
      </c>
      <c r="O31" s="6" t="s">
        <v>11</v>
      </c>
      <c r="P31" s="10">
        <v>6.7118226600985209E-2</v>
      </c>
      <c r="Q31" s="10" t="s">
        <v>43</v>
      </c>
      <c r="R31" s="10" t="s">
        <v>11</v>
      </c>
      <c r="S31" s="10" t="s">
        <v>11</v>
      </c>
      <c r="T31" s="11">
        <v>0.69392046789286921</v>
      </c>
      <c r="U31" s="6" t="str">
        <f t="shared" ref="U31:U40" si="2">IF(T31="","",IF(T31&gt;55%,"High","LOW"))</f>
        <v>High</v>
      </c>
      <c r="V31" s="6" t="s">
        <v>11</v>
      </c>
      <c r="W31" s="6" t="s">
        <v>49</v>
      </c>
      <c r="X31" s="24">
        <v>0.2291184484223478</v>
      </c>
      <c r="Y31" s="6" t="s">
        <v>41</v>
      </c>
    </row>
    <row r="32" spans="1:25" x14ac:dyDescent="0.25">
      <c r="A32" s="9" t="s">
        <v>50</v>
      </c>
      <c r="B32" s="15">
        <v>0.12970990330110044</v>
      </c>
      <c r="C32" s="12" t="s">
        <v>41</v>
      </c>
      <c r="D32" s="12">
        <v>1</v>
      </c>
      <c r="E32" s="6" t="s">
        <v>37</v>
      </c>
      <c r="F32" s="6" t="s">
        <v>38</v>
      </c>
      <c r="G32" s="6" t="s">
        <v>11</v>
      </c>
      <c r="H32" s="4" t="s">
        <v>11</v>
      </c>
      <c r="I32" s="16" t="s">
        <v>11</v>
      </c>
      <c r="J32" s="17" t="s">
        <v>11</v>
      </c>
      <c r="K32" s="7" t="s">
        <v>11</v>
      </c>
      <c r="L32" s="6" t="s">
        <v>11</v>
      </c>
      <c r="M32" s="6" t="s">
        <v>11</v>
      </c>
      <c r="N32" s="14" t="s">
        <v>348</v>
      </c>
      <c r="O32" s="6" t="s">
        <v>11</v>
      </c>
      <c r="P32" s="10">
        <v>0.10714285714285712</v>
      </c>
      <c r="Q32" s="10" t="s">
        <v>43</v>
      </c>
      <c r="R32" s="10" t="s">
        <v>11</v>
      </c>
      <c r="S32" s="10" t="s">
        <v>11</v>
      </c>
      <c r="T32" s="11">
        <v>0.14786248518185338</v>
      </c>
      <c r="U32" s="6" t="str">
        <f t="shared" si="2"/>
        <v>LOW</v>
      </c>
      <c r="V32" s="6" t="s">
        <v>44</v>
      </c>
      <c r="W32" s="6" t="s">
        <v>11</v>
      </c>
      <c r="X32" s="24">
        <v>0.28368441098057595</v>
      </c>
      <c r="Y32" s="6" t="s">
        <v>41</v>
      </c>
    </row>
    <row r="33" spans="1:25" x14ac:dyDescent="0.25">
      <c r="A33" s="9" t="s">
        <v>51</v>
      </c>
      <c r="B33" s="15">
        <v>0.15702781844802338</v>
      </c>
      <c r="C33" s="12" t="s">
        <v>41</v>
      </c>
      <c r="D33" s="12">
        <v>1</v>
      </c>
      <c r="E33" s="6" t="s">
        <v>37</v>
      </c>
      <c r="F33" s="6" t="s">
        <v>38</v>
      </c>
      <c r="G33" s="6" t="s">
        <v>11</v>
      </c>
      <c r="H33" s="4" t="s">
        <v>11</v>
      </c>
      <c r="I33" s="16" t="s">
        <v>11</v>
      </c>
      <c r="J33" s="17" t="s">
        <v>11</v>
      </c>
      <c r="K33" s="7" t="s">
        <v>11</v>
      </c>
      <c r="L33" s="6" t="s">
        <v>11</v>
      </c>
      <c r="M33" s="6" t="s">
        <v>11</v>
      </c>
      <c r="N33" s="14" t="s">
        <v>348</v>
      </c>
      <c r="O33" s="6" t="s">
        <v>11</v>
      </c>
      <c r="P33" s="10">
        <v>4.0024630541871921E-2</v>
      </c>
      <c r="Q33" s="10" t="s">
        <v>43</v>
      </c>
      <c r="R33" s="10" t="s">
        <v>11</v>
      </c>
      <c r="S33" s="10" t="s">
        <v>11</v>
      </c>
      <c r="T33" s="11">
        <v>0.49217509902594719</v>
      </c>
      <c r="U33" s="6" t="str">
        <f t="shared" si="2"/>
        <v>LOW</v>
      </c>
      <c r="V33" s="6" t="s">
        <v>44</v>
      </c>
      <c r="W33" s="6" t="s">
        <v>11</v>
      </c>
      <c r="X33" s="24">
        <v>0.24852781765446919</v>
      </c>
      <c r="Y33" s="6" t="s">
        <v>41</v>
      </c>
    </row>
    <row r="34" spans="1:25" x14ac:dyDescent="0.25">
      <c r="A34" s="9" t="s">
        <v>52</v>
      </c>
      <c r="B34" s="15">
        <v>0.15849194729136173</v>
      </c>
      <c r="C34" s="12" t="s">
        <v>41</v>
      </c>
      <c r="D34" s="12">
        <v>1</v>
      </c>
      <c r="E34" s="6" t="s">
        <v>37</v>
      </c>
      <c r="F34" s="6" t="s">
        <v>38</v>
      </c>
      <c r="G34" s="6" t="s">
        <v>11</v>
      </c>
      <c r="H34" s="4" t="s">
        <v>11</v>
      </c>
      <c r="I34" s="16" t="s">
        <v>11</v>
      </c>
      <c r="J34" s="17" t="s">
        <v>11</v>
      </c>
      <c r="K34" s="7" t="s">
        <v>11</v>
      </c>
      <c r="L34" s="6" t="s">
        <v>11</v>
      </c>
      <c r="M34" s="6" t="s">
        <v>11</v>
      </c>
      <c r="N34" s="14" t="s">
        <v>348</v>
      </c>
      <c r="O34" s="6" t="s">
        <v>11</v>
      </c>
      <c r="P34" s="10">
        <v>0.1625615763546798</v>
      </c>
      <c r="Q34" s="10" t="s">
        <v>43</v>
      </c>
      <c r="R34" s="10" t="s">
        <v>11</v>
      </c>
      <c r="S34" s="10" t="s">
        <v>11</v>
      </c>
      <c r="T34" s="11">
        <v>0.30901504788493467</v>
      </c>
      <c r="U34" s="6" t="str">
        <f t="shared" si="2"/>
        <v>LOW</v>
      </c>
      <c r="V34" s="6" t="s">
        <v>44</v>
      </c>
      <c r="W34" s="6" t="s">
        <v>11</v>
      </c>
      <c r="X34" s="24">
        <v>0.23754138224006091</v>
      </c>
      <c r="Y34" s="6" t="s">
        <v>41</v>
      </c>
    </row>
    <row r="35" spans="1:25" x14ac:dyDescent="0.25">
      <c r="A35" s="9" t="s">
        <v>53</v>
      </c>
      <c r="B35" s="15">
        <v>0.34444814938312762</v>
      </c>
      <c r="C35" s="12" t="s">
        <v>41</v>
      </c>
      <c r="D35" s="12">
        <v>1</v>
      </c>
      <c r="E35" s="6" t="s">
        <v>37</v>
      </c>
      <c r="F35" s="6" t="s">
        <v>38</v>
      </c>
      <c r="G35" s="6" t="s">
        <v>11</v>
      </c>
      <c r="H35" s="4" t="s">
        <v>11</v>
      </c>
      <c r="I35" s="16" t="s">
        <v>11</v>
      </c>
      <c r="J35" s="17" t="s">
        <v>11</v>
      </c>
      <c r="K35" s="7" t="s">
        <v>11</v>
      </c>
      <c r="L35" s="6" t="s">
        <v>11</v>
      </c>
      <c r="M35" s="6" t="s">
        <v>11</v>
      </c>
      <c r="N35" s="14" t="s">
        <v>348</v>
      </c>
      <c r="O35" s="6" t="s">
        <v>11</v>
      </c>
      <c r="P35" s="10">
        <v>0.2857142857142857</v>
      </c>
      <c r="Q35" s="10" t="s">
        <v>43</v>
      </c>
      <c r="R35" s="10" t="s">
        <v>11</v>
      </c>
      <c r="S35" s="10" t="s">
        <v>11</v>
      </c>
      <c r="T35" s="11">
        <v>0.44689417329323206</v>
      </c>
      <c r="U35" s="6" t="str">
        <f t="shared" si="2"/>
        <v>LOW</v>
      </c>
      <c r="V35" s="6" t="s">
        <v>44</v>
      </c>
      <c r="W35" s="6" t="s">
        <v>11</v>
      </c>
      <c r="X35" s="24">
        <v>0.19945507280344529</v>
      </c>
      <c r="Y35" s="6" t="s">
        <v>41</v>
      </c>
    </row>
    <row r="36" spans="1:25" x14ac:dyDescent="0.25">
      <c r="A36" s="9" t="s">
        <v>54</v>
      </c>
      <c r="B36" s="15">
        <v>0.26775591863954651</v>
      </c>
      <c r="C36" s="12" t="s">
        <v>41</v>
      </c>
      <c r="D36" s="12">
        <v>1</v>
      </c>
      <c r="E36" s="6" t="s">
        <v>37</v>
      </c>
      <c r="F36" s="6" t="s">
        <v>38</v>
      </c>
      <c r="G36" s="6" t="s">
        <v>11</v>
      </c>
      <c r="H36" s="4" t="s">
        <v>11</v>
      </c>
      <c r="I36" s="16" t="s">
        <v>11</v>
      </c>
      <c r="J36" s="17" t="s">
        <v>11</v>
      </c>
      <c r="K36" s="7" t="s">
        <v>11</v>
      </c>
      <c r="L36" s="6" t="s">
        <v>11</v>
      </c>
      <c r="M36" s="6" t="s">
        <v>11</v>
      </c>
      <c r="N36" s="14" t="s">
        <v>348</v>
      </c>
      <c r="O36" s="6" t="s">
        <v>11</v>
      </c>
      <c r="P36" s="10">
        <v>0.17549261083743839</v>
      </c>
      <c r="Q36" s="10" t="s">
        <v>43</v>
      </c>
      <c r="R36" s="10" t="s">
        <v>11</v>
      </c>
      <c r="S36" s="10" t="s">
        <v>11</v>
      </c>
      <c r="T36" s="11">
        <v>0.31950476978904835</v>
      </c>
      <c r="U36" s="6" t="str">
        <f t="shared" si="2"/>
        <v>LOW</v>
      </c>
      <c r="V36" s="6" t="s">
        <v>44</v>
      </c>
      <c r="W36" s="6" t="s">
        <v>11</v>
      </c>
      <c r="X36" s="24">
        <v>0.29210734479828898</v>
      </c>
      <c r="Y36" s="6" t="s">
        <v>41</v>
      </c>
    </row>
    <row r="37" spans="1:25" x14ac:dyDescent="0.25">
      <c r="A37" s="9" t="s">
        <v>55</v>
      </c>
      <c r="B37" s="15">
        <v>0.32844281427142386</v>
      </c>
      <c r="C37" s="12" t="s">
        <v>41</v>
      </c>
      <c r="D37" s="12">
        <v>1</v>
      </c>
      <c r="E37" s="6" t="s">
        <v>37</v>
      </c>
      <c r="F37" s="6" t="s">
        <v>38</v>
      </c>
      <c r="G37" s="6" t="s">
        <v>11</v>
      </c>
      <c r="H37" s="4" t="s">
        <v>11</v>
      </c>
      <c r="I37" s="16" t="s">
        <v>11</v>
      </c>
      <c r="J37" s="17" t="s">
        <v>11</v>
      </c>
      <c r="K37" s="7" t="s">
        <v>11</v>
      </c>
      <c r="L37" s="6" t="s">
        <v>11</v>
      </c>
      <c r="M37" s="6" t="s">
        <v>11</v>
      </c>
      <c r="N37" s="14" t="s">
        <v>348</v>
      </c>
      <c r="O37" s="6" t="s">
        <v>11</v>
      </c>
      <c r="P37" s="10">
        <v>9.7290640394088662E-2</v>
      </c>
      <c r="Q37" s="10" t="s">
        <v>43</v>
      </c>
      <c r="R37" s="10" t="s">
        <v>11</v>
      </c>
      <c r="S37" s="10" t="s">
        <v>11</v>
      </c>
      <c r="T37" s="11">
        <v>0.56879495151927373</v>
      </c>
      <c r="U37" s="6" t="str">
        <f t="shared" si="2"/>
        <v>High</v>
      </c>
      <c r="V37" s="6" t="s">
        <v>11</v>
      </c>
      <c r="W37" s="6" t="s">
        <v>49</v>
      </c>
      <c r="X37" s="24">
        <v>0.32946122520727739</v>
      </c>
      <c r="Y37" s="6" t="s">
        <v>41</v>
      </c>
    </row>
    <row r="38" spans="1:25" x14ac:dyDescent="0.25">
      <c r="A38" s="9" t="s">
        <v>56</v>
      </c>
      <c r="B38" s="15">
        <v>0.3264421473824608</v>
      </c>
      <c r="C38" s="12" t="s">
        <v>41</v>
      </c>
      <c r="D38" s="12">
        <v>1</v>
      </c>
      <c r="E38" s="6" t="s">
        <v>37</v>
      </c>
      <c r="F38" s="6" t="s">
        <v>38</v>
      </c>
      <c r="G38" s="6" t="s">
        <v>11</v>
      </c>
      <c r="H38" s="4" t="s">
        <v>11</v>
      </c>
      <c r="I38" s="16" t="s">
        <v>11</v>
      </c>
      <c r="J38" s="17" t="s">
        <v>11</v>
      </c>
      <c r="K38" s="7" t="s">
        <v>11</v>
      </c>
      <c r="L38" s="6" t="s">
        <v>11</v>
      </c>
      <c r="M38" s="6" t="s">
        <v>11</v>
      </c>
      <c r="N38" s="14" t="s">
        <v>348</v>
      </c>
      <c r="O38" s="6" t="s">
        <v>11</v>
      </c>
      <c r="P38" s="10">
        <v>0.88793103448275856</v>
      </c>
      <c r="Q38" s="10" t="s">
        <v>43</v>
      </c>
      <c r="R38" s="10">
        <v>38274</v>
      </c>
      <c r="S38" s="10">
        <v>6</v>
      </c>
      <c r="T38" s="11">
        <v>0.68457637732414045</v>
      </c>
      <c r="U38" s="6" t="str">
        <f t="shared" si="2"/>
        <v>High</v>
      </c>
      <c r="V38" s="6" t="s">
        <v>11</v>
      </c>
      <c r="W38" s="6" t="s">
        <v>49</v>
      </c>
      <c r="X38" s="24">
        <v>0.33129229777634539</v>
      </c>
      <c r="Y38" s="6" t="s">
        <v>41</v>
      </c>
    </row>
    <row r="39" spans="1:25" x14ac:dyDescent="0.25">
      <c r="A39" s="9" t="s">
        <v>57</v>
      </c>
      <c r="B39" s="15">
        <v>0.32911944202266774</v>
      </c>
      <c r="C39" s="12" t="s">
        <v>41</v>
      </c>
      <c r="D39" s="12">
        <v>1</v>
      </c>
      <c r="E39" s="6" t="s">
        <v>37</v>
      </c>
      <c r="F39" s="6" t="s">
        <v>38</v>
      </c>
      <c r="G39" s="6" t="s">
        <v>11</v>
      </c>
      <c r="H39" s="4" t="s">
        <v>11</v>
      </c>
      <c r="I39" s="16" t="s">
        <v>11</v>
      </c>
      <c r="J39" s="17" t="s">
        <v>11</v>
      </c>
      <c r="K39" s="7" t="s">
        <v>11</v>
      </c>
      <c r="L39" s="6" t="s">
        <v>11</v>
      </c>
      <c r="M39" s="6" t="s">
        <v>11</v>
      </c>
      <c r="N39" s="14" t="s">
        <v>348</v>
      </c>
      <c r="O39" s="6" t="s">
        <v>11</v>
      </c>
      <c r="P39" s="10">
        <v>0.48214285714285715</v>
      </c>
      <c r="Q39" s="10" t="s">
        <v>43</v>
      </c>
      <c r="R39" s="10" t="s">
        <v>11</v>
      </c>
      <c r="S39" s="10" t="s">
        <v>11</v>
      </c>
      <c r="T39" s="11">
        <v>0.43116413396893633</v>
      </c>
      <c r="U39" s="6" t="str">
        <f t="shared" si="2"/>
        <v>LOW</v>
      </c>
      <c r="V39" s="6" t="s">
        <v>44</v>
      </c>
      <c r="W39" s="6" t="s">
        <v>11</v>
      </c>
      <c r="X39" s="24">
        <v>0.254387249875487</v>
      </c>
      <c r="Y39" s="6" t="s">
        <v>41</v>
      </c>
    </row>
    <row r="40" spans="1:25" x14ac:dyDescent="0.25">
      <c r="A40" s="9" t="s">
        <v>58</v>
      </c>
      <c r="B40" s="15">
        <v>-1.8744551002615628E-2</v>
      </c>
      <c r="C40" s="12" t="s">
        <v>41</v>
      </c>
      <c r="D40" s="12">
        <v>1</v>
      </c>
      <c r="E40" s="6" t="s">
        <v>37</v>
      </c>
      <c r="F40" s="6" t="s">
        <v>38</v>
      </c>
      <c r="G40" s="6" t="s">
        <v>11</v>
      </c>
      <c r="H40" s="4" t="s">
        <v>11</v>
      </c>
      <c r="I40" s="16" t="s">
        <v>11</v>
      </c>
      <c r="J40" s="17" t="s">
        <v>11</v>
      </c>
      <c r="K40" s="7" t="s">
        <v>11</v>
      </c>
      <c r="L40" s="6" t="s">
        <v>11</v>
      </c>
      <c r="M40" s="6" t="s">
        <v>11</v>
      </c>
      <c r="N40" s="14" t="s">
        <v>348</v>
      </c>
      <c r="O40" s="6" t="s">
        <v>11</v>
      </c>
      <c r="P40" s="10">
        <v>5.7881773399014777E-2</v>
      </c>
      <c r="Q40" s="10" t="s">
        <v>43</v>
      </c>
      <c r="R40" s="10" t="s">
        <v>11</v>
      </c>
      <c r="S40" s="10" t="s">
        <v>11</v>
      </c>
      <c r="T40" s="11">
        <v>0.54415037748905637</v>
      </c>
      <c r="U40" s="6" t="str">
        <f t="shared" si="2"/>
        <v>LOW</v>
      </c>
      <c r="V40" s="6" t="s">
        <v>44</v>
      </c>
      <c r="W40" s="6" t="s">
        <v>11</v>
      </c>
      <c r="X40" s="24">
        <v>0.27855740778718535</v>
      </c>
      <c r="Y40" s="6" t="s">
        <v>41</v>
      </c>
    </row>
    <row r="41" spans="1:25" x14ac:dyDescent="0.25">
      <c r="A41" s="9" t="s">
        <v>59</v>
      </c>
      <c r="B41" s="15">
        <v>0.48256320836965994</v>
      </c>
      <c r="C41" s="12" t="s">
        <v>41</v>
      </c>
      <c r="D41" s="12">
        <v>1</v>
      </c>
      <c r="E41" s="6" t="s">
        <v>37</v>
      </c>
      <c r="F41" s="6" t="s">
        <v>38</v>
      </c>
      <c r="G41" s="6" t="s">
        <v>11</v>
      </c>
      <c r="H41" s="4" t="s">
        <v>11</v>
      </c>
      <c r="I41" s="16" t="s">
        <v>11</v>
      </c>
      <c r="J41" s="17" t="s">
        <v>11</v>
      </c>
      <c r="K41" s="7" t="s">
        <v>11</v>
      </c>
      <c r="L41" s="6" t="s">
        <v>11</v>
      </c>
      <c r="M41" s="6" t="s">
        <v>11</v>
      </c>
      <c r="N41" s="14" t="s">
        <v>348</v>
      </c>
      <c r="O41" s="6" t="s">
        <v>11</v>
      </c>
      <c r="P41" s="10">
        <v>0.21382428940568474</v>
      </c>
      <c r="Q41" s="10" t="s">
        <v>43</v>
      </c>
      <c r="R41" s="10" t="s">
        <v>11</v>
      </c>
      <c r="S41" s="10" t="s">
        <v>11</v>
      </c>
      <c r="T41" s="11" t="s">
        <v>11</v>
      </c>
      <c r="U41" s="6" t="s">
        <v>11</v>
      </c>
      <c r="V41" s="6" t="s">
        <v>11</v>
      </c>
      <c r="W41" s="6" t="s">
        <v>11</v>
      </c>
      <c r="X41" s="24">
        <v>0.30272756569888376</v>
      </c>
      <c r="Y41" s="6" t="s">
        <v>41</v>
      </c>
    </row>
    <row r="42" spans="1:25" x14ac:dyDescent="0.25">
      <c r="A42" s="9" t="s">
        <v>60</v>
      </c>
      <c r="B42" s="15">
        <v>0.18962510897994767</v>
      </c>
      <c r="C42" s="12" t="s">
        <v>41</v>
      </c>
      <c r="D42" s="12">
        <v>1</v>
      </c>
      <c r="E42" s="6" t="s">
        <v>37</v>
      </c>
      <c r="F42" s="6" t="s">
        <v>38</v>
      </c>
      <c r="G42" s="6" t="s">
        <v>11</v>
      </c>
      <c r="H42" s="4" t="s">
        <v>11</v>
      </c>
      <c r="I42" s="16" t="s">
        <v>11</v>
      </c>
      <c r="J42" s="17" t="s">
        <v>11</v>
      </c>
      <c r="K42" s="7" t="s">
        <v>11</v>
      </c>
      <c r="L42" s="6" t="s">
        <v>11</v>
      </c>
      <c r="M42" s="6" t="s">
        <v>11</v>
      </c>
      <c r="N42" s="14" t="s">
        <v>348</v>
      </c>
      <c r="O42" s="6" t="s">
        <v>11</v>
      </c>
      <c r="P42" s="10">
        <v>0.14211886304909557</v>
      </c>
      <c r="Q42" s="10" t="s">
        <v>43</v>
      </c>
      <c r="R42" s="10" t="s">
        <v>11</v>
      </c>
      <c r="S42" s="10" t="s">
        <v>11</v>
      </c>
      <c r="T42" s="11">
        <v>0.35538075385616519</v>
      </c>
      <c r="U42" s="6" t="str">
        <f t="shared" ref="U42:U73" si="3">IF(T42="","",IF(T42&gt;55%,"High","LOW"))</f>
        <v>LOW</v>
      </c>
      <c r="V42" s="6" t="s">
        <v>44</v>
      </c>
      <c r="W42" s="6" t="s">
        <v>11</v>
      </c>
      <c r="X42" s="24">
        <v>0.26024668209650476</v>
      </c>
      <c r="Y42" s="6" t="s">
        <v>41</v>
      </c>
    </row>
    <row r="43" spans="1:25" x14ac:dyDescent="0.25">
      <c r="A43" s="9" t="s">
        <v>61</v>
      </c>
      <c r="B43" s="15">
        <v>-0.15039232781168277</v>
      </c>
      <c r="C43" s="12" t="s">
        <v>41</v>
      </c>
      <c r="D43" s="12">
        <v>1</v>
      </c>
      <c r="E43" s="6" t="s">
        <v>37</v>
      </c>
      <c r="F43" s="6" t="s">
        <v>38</v>
      </c>
      <c r="G43" s="6" t="s">
        <v>11</v>
      </c>
      <c r="H43" s="4" t="s">
        <v>11</v>
      </c>
      <c r="I43" s="16" t="s">
        <v>11</v>
      </c>
      <c r="J43" s="17" t="s">
        <v>11</v>
      </c>
      <c r="K43" s="7" t="s">
        <v>11</v>
      </c>
      <c r="L43" s="6" t="s">
        <v>11</v>
      </c>
      <c r="M43" s="6" t="s">
        <v>11</v>
      </c>
      <c r="N43" s="14" t="s">
        <v>348</v>
      </c>
      <c r="O43" s="6" t="s">
        <v>11</v>
      </c>
      <c r="P43" s="10">
        <v>0.81782945736434109</v>
      </c>
      <c r="Q43" s="10" t="s">
        <v>43</v>
      </c>
      <c r="R43" s="10" t="s">
        <v>11</v>
      </c>
      <c r="S43" s="10" t="s">
        <v>11</v>
      </c>
      <c r="T43" s="11">
        <v>0.32765394591710151</v>
      </c>
      <c r="U43" s="6" t="str">
        <f t="shared" si="3"/>
        <v>LOW</v>
      </c>
      <c r="V43" s="6" t="s">
        <v>44</v>
      </c>
      <c r="W43" s="6" t="s">
        <v>11</v>
      </c>
      <c r="X43" s="24">
        <v>0.23754138224006091</v>
      </c>
      <c r="Y43" s="6" t="s">
        <v>41</v>
      </c>
    </row>
    <row r="44" spans="1:25" x14ac:dyDescent="0.25">
      <c r="A44" s="9" t="s">
        <v>62</v>
      </c>
      <c r="B44" s="15">
        <v>2.0488230165649601E-2</v>
      </c>
      <c r="C44" s="12" t="s">
        <v>41</v>
      </c>
      <c r="D44" s="12">
        <v>1</v>
      </c>
      <c r="E44" s="6" t="s">
        <v>37</v>
      </c>
      <c r="F44" s="6" t="s">
        <v>38</v>
      </c>
      <c r="G44" s="6" t="s">
        <v>11</v>
      </c>
      <c r="H44" s="4" t="s">
        <v>11</v>
      </c>
      <c r="I44" s="16" t="s">
        <v>11</v>
      </c>
      <c r="J44" s="17" t="s">
        <v>11</v>
      </c>
      <c r="K44" s="7" t="s">
        <v>11</v>
      </c>
      <c r="L44" s="6" t="s">
        <v>11</v>
      </c>
      <c r="M44" s="6" t="s">
        <v>11</v>
      </c>
      <c r="N44" s="14" t="s">
        <v>348</v>
      </c>
      <c r="O44" s="6" t="s">
        <v>11</v>
      </c>
      <c r="P44" s="10">
        <v>6.9121447028423766E-2</v>
      </c>
      <c r="Q44" s="10" t="s">
        <v>43</v>
      </c>
      <c r="R44" s="10" t="s">
        <v>11</v>
      </c>
      <c r="S44" s="10" t="s">
        <v>11</v>
      </c>
      <c r="T44" s="11">
        <v>0.30738065083649657</v>
      </c>
      <c r="U44" s="6" t="str">
        <f t="shared" si="3"/>
        <v>LOW</v>
      </c>
      <c r="V44" s="6" t="s">
        <v>44</v>
      </c>
      <c r="W44" s="6" t="s">
        <v>11</v>
      </c>
      <c r="X44" s="24">
        <v>0.2283860193947205</v>
      </c>
      <c r="Y44" s="6" t="s">
        <v>41</v>
      </c>
    </row>
    <row r="45" spans="1:25" x14ac:dyDescent="0.25">
      <c r="A45" s="9" t="s">
        <v>63</v>
      </c>
      <c r="B45" s="15">
        <v>-1.9616390584132448E-2</v>
      </c>
      <c r="C45" s="12" t="s">
        <v>41</v>
      </c>
      <c r="D45" s="12">
        <v>1</v>
      </c>
      <c r="E45" s="6" t="s">
        <v>37</v>
      </c>
      <c r="F45" s="6" t="s">
        <v>38</v>
      </c>
      <c r="G45" s="6" t="s">
        <v>11</v>
      </c>
      <c r="H45" s="4" t="s">
        <v>11</v>
      </c>
      <c r="I45" s="16" t="s">
        <v>11</v>
      </c>
      <c r="J45" s="17" t="s">
        <v>11</v>
      </c>
      <c r="K45" s="7" t="s">
        <v>11</v>
      </c>
      <c r="L45" s="6" t="s">
        <v>11</v>
      </c>
      <c r="M45" s="6" t="s">
        <v>11</v>
      </c>
      <c r="N45" s="14" t="s">
        <v>348</v>
      </c>
      <c r="O45" s="6" t="s">
        <v>11</v>
      </c>
      <c r="P45" s="10">
        <v>0.20090439276485789</v>
      </c>
      <c r="Q45" s="10" t="s">
        <v>43</v>
      </c>
      <c r="R45" s="10" t="s">
        <v>11</v>
      </c>
      <c r="S45" s="10" t="s">
        <v>11</v>
      </c>
      <c r="T45" s="11">
        <v>0.30373949565588804</v>
      </c>
      <c r="U45" s="6" t="str">
        <f t="shared" si="3"/>
        <v>LOW</v>
      </c>
      <c r="V45" s="6" t="s">
        <v>44</v>
      </c>
      <c r="W45" s="6" t="s">
        <v>11</v>
      </c>
      <c r="X45" s="24">
        <v>0.2774587642457445</v>
      </c>
      <c r="Y45" s="6" t="s">
        <v>41</v>
      </c>
    </row>
    <row r="46" spans="1:25" x14ac:dyDescent="0.25">
      <c r="A46" s="9" t="s">
        <v>64</v>
      </c>
      <c r="B46" s="15">
        <v>0.41804707933740193</v>
      </c>
      <c r="C46" s="12" t="s">
        <v>41</v>
      </c>
      <c r="D46" s="12">
        <v>1</v>
      </c>
      <c r="E46" s="6" t="s">
        <v>37</v>
      </c>
      <c r="F46" s="6" t="s">
        <v>38</v>
      </c>
      <c r="G46" s="6" t="s">
        <v>11</v>
      </c>
      <c r="H46" s="4" t="s">
        <v>11</v>
      </c>
      <c r="I46" s="16" t="s">
        <v>11</v>
      </c>
      <c r="J46" s="17" t="s">
        <v>11</v>
      </c>
      <c r="K46" s="7" t="s">
        <v>11</v>
      </c>
      <c r="L46" s="6" t="s">
        <v>11</v>
      </c>
      <c r="M46" s="6" t="s">
        <v>11</v>
      </c>
      <c r="N46" s="14" t="s">
        <v>348</v>
      </c>
      <c r="O46" s="6" t="s">
        <v>11</v>
      </c>
      <c r="P46" s="10">
        <v>0.75387596899224807</v>
      </c>
      <c r="Q46" s="10" t="s">
        <v>43</v>
      </c>
      <c r="R46" s="10" t="s">
        <v>11</v>
      </c>
      <c r="S46" s="10" t="s">
        <v>11</v>
      </c>
      <c r="T46" s="11">
        <v>0.5476999639518505</v>
      </c>
      <c r="U46" s="6" t="str">
        <f t="shared" si="3"/>
        <v>LOW</v>
      </c>
      <c r="V46" s="6" t="s">
        <v>44</v>
      </c>
      <c r="W46" s="6" t="s">
        <v>11</v>
      </c>
      <c r="X46" s="24">
        <v>0.30345999472651097</v>
      </c>
      <c r="Y46" s="6" t="s">
        <v>41</v>
      </c>
    </row>
    <row r="47" spans="1:25" x14ac:dyDescent="0.25">
      <c r="A47" s="9" t="s">
        <v>65</v>
      </c>
      <c r="B47" s="15">
        <v>0.23234524847428073</v>
      </c>
      <c r="C47" s="12" t="s">
        <v>41</v>
      </c>
      <c r="D47" s="12">
        <v>1</v>
      </c>
      <c r="E47" s="6" t="s">
        <v>37</v>
      </c>
      <c r="F47" s="6" t="s">
        <v>38</v>
      </c>
      <c r="G47" s="6" t="s">
        <v>11</v>
      </c>
      <c r="H47" s="4" t="s">
        <v>11</v>
      </c>
      <c r="I47" s="16" t="s">
        <v>11</v>
      </c>
      <c r="J47" s="17" t="s">
        <v>11</v>
      </c>
      <c r="K47" s="7" t="s">
        <v>11</v>
      </c>
      <c r="L47" s="6" t="s">
        <v>11</v>
      </c>
      <c r="M47" s="6" t="s">
        <v>11</v>
      </c>
      <c r="N47" s="14" t="s">
        <v>348</v>
      </c>
      <c r="O47" s="6" t="s">
        <v>11</v>
      </c>
      <c r="P47" s="10">
        <v>0.32881136950904394</v>
      </c>
      <c r="Q47" s="10" t="s">
        <v>43</v>
      </c>
      <c r="R47" s="10">
        <v>38266</v>
      </c>
      <c r="S47" s="10">
        <v>5</v>
      </c>
      <c r="T47" s="11">
        <v>0.24263246292295679</v>
      </c>
      <c r="U47" s="6" t="str">
        <f t="shared" si="3"/>
        <v>LOW</v>
      </c>
      <c r="V47" s="6" t="s">
        <v>44</v>
      </c>
      <c r="W47" s="6" t="s">
        <v>11</v>
      </c>
      <c r="X47" s="24">
        <v>0.33605308645592236</v>
      </c>
      <c r="Y47" s="6" t="s">
        <v>41</v>
      </c>
    </row>
    <row r="48" spans="1:25" x14ac:dyDescent="0.25">
      <c r="A48" s="9" t="s">
        <v>66</v>
      </c>
      <c r="B48" s="15">
        <v>-3.618134263295536E-2</v>
      </c>
      <c r="C48" s="12" t="s">
        <v>41</v>
      </c>
      <c r="D48" s="12">
        <v>1</v>
      </c>
      <c r="E48" s="6" t="s">
        <v>37</v>
      </c>
      <c r="F48" s="6" t="s">
        <v>38</v>
      </c>
      <c r="G48" s="6" t="s">
        <v>11</v>
      </c>
      <c r="H48" s="4" t="s">
        <v>11</v>
      </c>
      <c r="I48" s="16" t="s">
        <v>11</v>
      </c>
      <c r="J48" s="17" t="s">
        <v>11</v>
      </c>
      <c r="K48" s="7" t="s">
        <v>11</v>
      </c>
      <c r="L48" s="6" t="s">
        <v>11</v>
      </c>
      <c r="M48" s="6" t="s">
        <v>11</v>
      </c>
      <c r="N48" s="14" t="s">
        <v>348</v>
      </c>
      <c r="O48" s="6" t="s">
        <v>11</v>
      </c>
      <c r="P48" s="10">
        <v>0.48191214470284238</v>
      </c>
      <c r="Q48" s="10" t="s">
        <v>43</v>
      </c>
      <c r="R48" s="10">
        <v>38276</v>
      </c>
      <c r="S48" s="10">
        <v>5</v>
      </c>
      <c r="T48" s="11">
        <v>0.37897860040010201</v>
      </c>
      <c r="U48" s="6" t="str">
        <f t="shared" si="3"/>
        <v>LOW</v>
      </c>
      <c r="V48" s="6" t="s">
        <v>44</v>
      </c>
      <c r="W48" s="6" t="s">
        <v>11</v>
      </c>
      <c r="X48" s="24">
        <v>0.32323557847244594</v>
      </c>
      <c r="Y48" s="6" t="s">
        <v>41</v>
      </c>
    </row>
    <row r="49" spans="1:25" x14ac:dyDescent="0.25">
      <c r="A49" s="9" t="s">
        <v>67</v>
      </c>
      <c r="B49" s="15">
        <v>-0.16782911944202272</v>
      </c>
      <c r="C49" s="12" t="s">
        <v>41</v>
      </c>
      <c r="D49" s="12">
        <v>1</v>
      </c>
      <c r="E49" s="6" t="s">
        <v>37</v>
      </c>
      <c r="F49" s="6" t="s">
        <v>38</v>
      </c>
      <c r="G49" s="6" t="s">
        <v>11</v>
      </c>
      <c r="H49" s="4" t="s">
        <v>11</v>
      </c>
      <c r="I49" s="16" t="s">
        <v>11</v>
      </c>
      <c r="J49" s="17" t="s">
        <v>11</v>
      </c>
      <c r="K49" s="7" t="s">
        <v>11</v>
      </c>
      <c r="L49" s="6" t="s">
        <v>11</v>
      </c>
      <c r="M49" s="6" t="s">
        <v>11</v>
      </c>
      <c r="N49" s="14" t="s">
        <v>348</v>
      </c>
      <c r="O49" s="6" t="s">
        <v>11</v>
      </c>
      <c r="P49" s="10">
        <v>0.25516795865633074</v>
      </c>
      <c r="Q49" s="10" t="s">
        <v>43</v>
      </c>
      <c r="R49" s="10" t="s">
        <v>11</v>
      </c>
      <c r="S49" s="10" t="s">
        <v>11</v>
      </c>
      <c r="T49" s="11">
        <v>0.43637274122663916</v>
      </c>
      <c r="U49" s="6" t="str">
        <f t="shared" si="3"/>
        <v>LOW</v>
      </c>
      <c r="V49" s="6" t="s">
        <v>44</v>
      </c>
      <c r="W49" s="6" t="s">
        <v>11</v>
      </c>
      <c r="X49" s="24">
        <v>0.30345999472651097</v>
      </c>
      <c r="Y49" s="6" t="s">
        <v>41</v>
      </c>
    </row>
    <row r="50" spans="1:25" x14ac:dyDescent="0.25">
      <c r="A50" s="9" t="s">
        <v>68</v>
      </c>
      <c r="B50" s="15">
        <v>-0.14254577157802961</v>
      </c>
      <c r="C50" s="12" t="s">
        <v>41</v>
      </c>
      <c r="D50" s="12">
        <v>1</v>
      </c>
      <c r="E50" s="6" t="s">
        <v>37</v>
      </c>
      <c r="F50" s="6" t="s">
        <v>38</v>
      </c>
      <c r="G50" s="6" t="s">
        <v>11</v>
      </c>
      <c r="H50" s="4" t="s">
        <v>11</v>
      </c>
      <c r="I50" s="16" t="s">
        <v>11</v>
      </c>
      <c r="J50" s="17" t="s">
        <v>11</v>
      </c>
      <c r="K50" s="7" t="s">
        <v>11</v>
      </c>
      <c r="L50" s="6" t="s">
        <v>11</v>
      </c>
      <c r="M50" s="6" t="s">
        <v>11</v>
      </c>
      <c r="N50" s="14" t="s">
        <v>348</v>
      </c>
      <c r="O50" s="6" t="s">
        <v>11</v>
      </c>
      <c r="P50" s="10">
        <v>0.10852713178294572</v>
      </c>
      <c r="Q50" s="10" t="s">
        <v>43</v>
      </c>
      <c r="R50" s="10" t="s">
        <v>11</v>
      </c>
      <c r="S50" s="10" t="s">
        <v>11</v>
      </c>
      <c r="T50" s="11">
        <v>0.43126769170313239</v>
      </c>
      <c r="U50" s="6" t="str">
        <f t="shared" si="3"/>
        <v>LOW</v>
      </c>
      <c r="V50" s="6" t="s">
        <v>44</v>
      </c>
      <c r="W50" s="6" t="s">
        <v>11</v>
      </c>
      <c r="X50" s="24">
        <v>0.17125655523979721</v>
      </c>
      <c r="Y50" s="6" t="s">
        <v>41</v>
      </c>
    </row>
    <row r="51" spans="1:25" x14ac:dyDescent="0.25">
      <c r="A51" s="9" t="s">
        <v>69</v>
      </c>
      <c r="B51" s="15">
        <v>-9.6338273757628601E-2</v>
      </c>
      <c r="C51" s="12" t="s">
        <v>41</v>
      </c>
      <c r="D51" s="12">
        <v>1</v>
      </c>
      <c r="E51" s="6" t="s">
        <v>37</v>
      </c>
      <c r="F51" s="6" t="s">
        <v>38</v>
      </c>
      <c r="G51" s="6" t="s">
        <v>11</v>
      </c>
      <c r="H51" s="4" t="s">
        <v>11</v>
      </c>
      <c r="I51" s="16" t="s">
        <v>11</v>
      </c>
      <c r="J51" s="17" t="s">
        <v>11</v>
      </c>
      <c r="K51" s="7" t="s">
        <v>11</v>
      </c>
      <c r="L51" s="6" t="s">
        <v>11</v>
      </c>
      <c r="M51" s="6" t="s">
        <v>11</v>
      </c>
      <c r="N51" s="14" t="s">
        <v>348</v>
      </c>
      <c r="O51" s="6" t="s">
        <v>11</v>
      </c>
      <c r="P51" s="10">
        <v>5.8139534883720936E-2</v>
      </c>
      <c r="Q51" s="10" t="s">
        <v>43</v>
      </c>
      <c r="R51" s="10" t="s">
        <v>11</v>
      </c>
      <c r="S51" s="10" t="s">
        <v>11</v>
      </c>
      <c r="T51" s="11">
        <v>0.75149047950635706</v>
      </c>
      <c r="U51" s="6" t="str">
        <f t="shared" si="3"/>
        <v>High</v>
      </c>
      <c r="V51" s="6" t="s">
        <v>11</v>
      </c>
      <c r="W51" s="6" t="s">
        <v>49</v>
      </c>
      <c r="X51" s="24">
        <v>0.21117393724548086</v>
      </c>
      <c r="Y51" s="6" t="s">
        <v>41</v>
      </c>
    </row>
    <row r="52" spans="1:25" x14ac:dyDescent="0.25">
      <c r="A52" s="9" t="s">
        <v>70</v>
      </c>
      <c r="B52" s="15">
        <v>-0.14690496948561482</v>
      </c>
      <c r="C52" s="12" t="s">
        <v>41</v>
      </c>
      <c r="D52" s="12">
        <v>1</v>
      </c>
      <c r="E52" s="6" t="s">
        <v>37</v>
      </c>
      <c r="F52" s="6" t="s">
        <v>38</v>
      </c>
      <c r="G52" s="6" t="s">
        <v>11</v>
      </c>
      <c r="H52" s="4" t="s">
        <v>11</v>
      </c>
      <c r="I52" s="16" t="s">
        <v>11</v>
      </c>
      <c r="J52" s="17" t="s">
        <v>11</v>
      </c>
      <c r="K52" s="7" t="s">
        <v>11</v>
      </c>
      <c r="L52" s="6" t="s">
        <v>11</v>
      </c>
      <c r="M52" s="6" t="s">
        <v>11</v>
      </c>
      <c r="N52" s="14" t="s">
        <v>348</v>
      </c>
      <c r="O52" s="6" t="s">
        <v>11</v>
      </c>
      <c r="P52" s="10">
        <v>0.2099483204134367</v>
      </c>
      <c r="Q52" s="10" t="s">
        <v>43</v>
      </c>
      <c r="R52" s="10" t="s">
        <v>11</v>
      </c>
      <c r="S52" s="10" t="s">
        <v>11</v>
      </c>
      <c r="T52" s="11">
        <v>0.31944541087430706</v>
      </c>
      <c r="U52" s="6" t="str">
        <f t="shared" si="3"/>
        <v>LOW</v>
      </c>
      <c r="V52" s="6" t="s">
        <v>44</v>
      </c>
      <c r="W52" s="6" t="s">
        <v>11</v>
      </c>
      <c r="X52" s="24">
        <v>0.23241437904667028</v>
      </c>
      <c r="Y52" s="6" t="s">
        <v>41</v>
      </c>
    </row>
    <row r="53" spans="1:25" x14ac:dyDescent="0.25">
      <c r="A53" s="9" t="s">
        <v>71</v>
      </c>
      <c r="B53" s="15">
        <v>0.22885789014821267</v>
      </c>
      <c r="C53" s="12" t="s">
        <v>41</v>
      </c>
      <c r="D53" s="12">
        <v>1</v>
      </c>
      <c r="E53" s="6" t="s">
        <v>37</v>
      </c>
      <c r="F53" s="6" t="s">
        <v>38</v>
      </c>
      <c r="G53" s="6" t="s">
        <v>11</v>
      </c>
      <c r="H53" s="4" t="s">
        <v>11</v>
      </c>
      <c r="I53" s="16" t="s">
        <v>11</v>
      </c>
      <c r="J53" s="17" t="s">
        <v>11</v>
      </c>
      <c r="K53" s="7" t="s">
        <v>11</v>
      </c>
      <c r="L53" s="6" t="s">
        <v>11</v>
      </c>
      <c r="M53" s="6" t="s">
        <v>11</v>
      </c>
      <c r="N53" s="14" t="s">
        <v>348</v>
      </c>
      <c r="O53" s="6" t="s">
        <v>11</v>
      </c>
      <c r="P53" s="10">
        <v>0.39599483204134367</v>
      </c>
      <c r="Q53" s="10" t="s">
        <v>43</v>
      </c>
      <c r="R53" s="10" t="s">
        <v>11</v>
      </c>
      <c r="S53" s="10" t="s">
        <v>11</v>
      </c>
      <c r="T53" s="11">
        <v>0.50962098454495308</v>
      </c>
      <c r="U53" s="6" t="str">
        <f t="shared" si="3"/>
        <v>LOW</v>
      </c>
      <c r="V53" s="6" t="s">
        <v>44</v>
      </c>
      <c r="W53" s="6" t="s">
        <v>11</v>
      </c>
      <c r="X53" s="24">
        <v>0.29320598833972983</v>
      </c>
      <c r="Y53" s="6" t="s">
        <v>41</v>
      </c>
    </row>
    <row r="54" spans="1:25" x14ac:dyDescent="0.25">
      <c r="A54" s="9" t="s">
        <v>72</v>
      </c>
      <c r="B54" s="15">
        <v>9.8953792502179505E-2</v>
      </c>
      <c r="C54" s="12" t="s">
        <v>41</v>
      </c>
      <c r="D54" s="12">
        <v>1</v>
      </c>
      <c r="E54" s="6" t="s">
        <v>37</v>
      </c>
      <c r="F54" s="6" t="s">
        <v>38</v>
      </c>
      <c r="G54" s="6" t="s">
        <v>11</v>
      </c>
      <c r="H54" s="4" t="s">
        <v>11</v>
      </c>
      <c r="I54" s="16" t="s">
        <v>11</v>
      </c>
      <c r="J54" s="17" t="s">
        <v>11</v>
      </c>
      <c r="K54" s="7" t="s">
        <v>11</v>
      </c>
      <c r="L54" s="6" t="s">
        <v>11</v>
      </c>
      <c r="M54" s="6" t="s">
        <v>11</v>
      </c>
      <c r="N54" s="14" t="s">
        <v>348</v>
      </c>
      <c r="O54" s="6" t="s">
        <v>11</v>
      </c>
      <c r="P54" s="10">
        <v>0.48255813953488369</v>
      </c>
      <c r="Q54" s="10" t="s">
        <v>43</v>
      </c>
      <c r="R54" s="10" t="s">
        <v>11</v>
      </c>
      <c r="S54" s="10" t="s">
        <v>11</v>
      </c>
      <c r="T54" s="11">
        <v>0.31813816448262633</v>
      </c>
      <c r="U54" s="6" t="str">
        <f t="shared" si="3"/>
        <v>LOW</v>
      </c>
      <c r="V54" s="6" t="s">
        <v>44</v>
      </c>
      <c r="W54" s="6" t="s">
        <v>11</v>
      </c>
      <c r="X54" s="24">
        <v>0.37194210880965628</v>
      </c>
      <c r="Y54" s="6" t="s">
        <v>41</v>
      </c>
    </row>
    <row r="55" spans="1:25" x14ac:dyDescent="0.25">
      <c r="A55" s="9" t="s">
        <v>73</v>
      </c>
      <c r="B55" s="15">
        <v>-2.5419420437213791E-3</v>
      </c>
      <c r="C55" s="12" t="s">
        <v>41</v>
      </c>
      <c r="D55" s="12">
        <v>1</v>
      </c>
      <c r="E55" s="6" t="s">
        <v>37</v>
      </c>
      <c r="F55" s="6" t="s">
        <v>38</v>
      </c>
      <c r="G55" s="6" t="s">
        <v>11</v>
      </c>
      <c r="H55" s="4" t="s">
        <v>11</v>
      </c>
      <c r="I55" s="16" t="s">
        <v>11</v>
      </c>
      <c r="J55" s="17" t="s">
        <v>11</v>
      </c>
      <c r="K55" s="7" t="s">
        <v>11</v>
      </c>
      <c r="L55" s="6" t="s">
        <v>11</v>
      </c>
      <c r="M55" s="6" t="s">
        <v>11</v>
      </c>
      <c r="N55" s="14" t="s">
        <v>348</v>
      </c>
      <c r="O55" s="6" t="s">
        <v>11</v>
      </c>
      <c r="P55" s="10">
        <v>0.56201550387596899</v>
      </c>
      <c r="Q55" s="10" t="s">
        <v>43</v>
      </c>
      <c r="R55" s="10" t="s">
        <v>11</v>
      </c>
      <c r="S55" s="10" t="s">
        <v>11</v>
      </c>
      <c r="T55" s="11">
        <v>0.58786140575181467</v>
      </c>
      <c r="U55" s="6" t="str">
        <f t="shared" si="3"/>
        <v>High</v>
      </c>
      <c r="V55" s="6" t="s">
        <v>11</v>
      </c>
      <c r="W55" s="6" t="s">
        <v>49</v>
      </c>
      <c r="X55" s="24">
        <v>0.26024668209650476</v>
      </c>
      <c r="Y55" s="6" t="s">
        <v>41</v>
      </c>
    </row>
    <row r="56" spans="1:25" x14ac:dyDescent="0.25">
      <c r="A56" s="9" t="s">
        <v>74</v>
      </c>
      <c r="B56" s="15">
        <v>-7.0665988815454828E-2</v>
      </c>
      <c r="C56" s="12" t="s">
        <v>41</v>
      </c>
      <c r="D56" s="12">
        <v>1</v>
      </c>
      <c r="E56" s="6" t="s">
        <v>37</v>
      </c>
      <c r="F56" s="6" t="s">
        <v>38</v>
      </c>
      <c r="G56" s="6" t="s">
        <v>11</v>
      </c>
      <c r="H56" s="4" t="s">
        <v>11</v>
      </c>
      <c r="I56" s="16" t="s">
        <v>11</v>
      </c>
      <c r="J56" s="17" t="s">
        <v>11</v>
      </c>
      <c r="K56" s="7" t="s">
        <v>11</v>
      </c>
      <c r="L56" s="6" t="s">
        <v>11</v>
      </c>
      <c r="M56" s="6" t="s">
        <v>11</v>
      </c>
      <c r="N56" s="14" t="s">
        <v>348</v>
      </c>
      <c r="O56" s="6" t="s">
        <v>11</v>
      </c>
      <c r="P56" s="10">
        <v>0.38307493540051679</v>
      </c>
      <c r="Q56" s="10" t="s">
        <v>43</v>
      </c>
      <c r="R56" s="10" t="s">
        <v>11</v>
      </c>
      <c r="S56" s="10" t="s">
        <v>11</v>
      </c>
      <c r="T56" s="11">
        <v>0.44997724516697596</v>
      </c>
      <c r="U56" s="6" t="str">
        <f t="shared" si="3"/>
        <v>LOW</v>
      </c>
      <c r="V56" s="6" t="s">
        <v>44</v>
      </c>
      <c r="W56" s="6" t="s">
        <v>11</v>
      </c>
      <c r="X56" s="24">
        <v>0.19506049863768193</v>
      </c>
      <c r="Y56" s="6" t="s">
        <v>41</v>
      </c>
    </row>
    <row r="57" spans="1:25" x14ac:dyDescent="0.25">
      <c r="A57" s="9" t="s">
        <v>75</v>
      </c>
      <c r="B57" s="15">
        <v>-1.3726487036095358E-2</v>
      </c>
      <c r="C57" s="12" t="s">
        <v>41</v>
      </c>
      <c r="D57" s="12">
        <v>1</v>
      </c>
      <c r="E57" s="6" t="s">
        <v>37</v>
      </c>
      <c r="F57" s="6" t="s">
        <v>38</v>
      </c>
      <c r="G57" s="6" t="s">
        <v>11</v>
      </c>
      <c r="H57" s="4" t="s">
        <v>11</v>
      </c>
      <c r="I57" s="16" t="s">
        <v>11</v>
      </c>
      <c r="J57" s="17" t="s">
        <v>11</v>
      </c>
      <c r="K57" s="7" t="s">
        <v>11</v>
      </c>
      <c r="L57" s="6" t="s">
        <v>11</v>
      </c>
      <c r="M57" s="6" t="s">
        <v>11</v>
      </c>
      <c r="N57" s="14" t="s">
        <v>348</v>
      </c>
      <c r="O57" s="6" t="s">
        <v>11</v>
      </c>
      <c r="P57" s="10">
        <v>0.41149870801033589</v>
      </c>
      <c r="Q57" s="10" t="s">
        <v>43</v>
      </c>
      <c r="R57" s="10" t="s">
        <v>11</v>
      </c>
      <c r="S57" s="10" t="s">
        <v>11</v>
      </c>
      <c r="T57" s="11">
        <v>0.30889882114478884</v>
      </c>
      <c r="U57" s="6" t="str">
        <f t="shared" si="3"/>
        <v>LOW</v>
      </c>
      <c r="V57" s="6" t="s">
        <v>44</v>
      </c>
      <c r="W57" s="6" t="s">
        <v>11</v>
      </c>
      <c r="X57" s="24">
        <v>0.31151671403041042</v>
      </c>
      <c r="Y57" s="6" t="s">
        <v>41</v>
      </c>
    </row>
    <row r="58" spans="1:25" x14ac:dyDescent="0.25">
      <c r="A58" s="9" t="s">
        <v>76</v>
      </c>
      <c r="B58" s="15">
        <v>-3.8129130655820909E-2</v>
      </c>
      <c r="C58" s="12" t="s">
        <v>41</v>
      </c>
      <c r="D58" s="12">
        <v>1</v>
      </c>
      <c r="E58" s="6" t="s">
        <v>37</v>
      </c>
      <c r="F58" s="6" t="s">
        <v>38</v>
      </c>
      <c r="G58" s="6" t="s">
        <v>11</v>
      </c>
      <c r="H58" s="4" t="s">
        <v>11</v>
      </c>
      <c r="I58" s="16" t="s">
        <v>11</v>
      </c>
      <c r="J58" s="17" t="s">
        <v>11</v>
      </c>
      <c r="K58" s="7" t="s">
        <v>11</v>
      </c>
      <c r="L58" s="6" t="s">
        <v>11</v>
      </c>
      <c r="M58" s="6" t="s">
        <v>11</v>
      </c>
      <c r="N58" s="14" t="s">
        <v>348</v>
      </c>
      <c r="O58" s="6" t="s">
        <v>11</v>
      </c>
      <c r="P58" s="10">
        <v>0.26937984496124029</v>
      </c>
      <c r="Q58" s="10" t="s">
        <v>43</v>
      </c>
      <c r="R58" s="10" t="s">
        <v>11</v>
      </c>
      <c r="S58" s="10" t="s">
        <v>11</v>
      </c>
      <c r="T58" s="11">
        <v>0.59620317477793161</v>
      </c>
      <c r="U58" s="6" t="str">
        <f t="shared" si="3"/>
        <v>High</v>
      </c>
      <c r="V58" s="6" t="s">
        <v>11</v>
      </c>
      <c r="W58" s="6" t="s">
        <v>49</v>
      </c>
      <c r="X58" s="24">
        <v>0.30931942694752873</v>
      </c>
      <c r="Y58" s="6" t="s">
        <v>41</v>
      </c>
    </row>
    <row r="59" spans="1:25" x14ac:dyDescent="0.25">
      <c r="A59" s="9" t="s">
        <v>77</v>
      </c>
      <c r="B59" s="15">
        <v>6.1514997458057996E-2</v>
      </c>
      <c r="C59" s="12" t="s">
        <v>41</v>
      </c>
      <c r="D59" s="12">
        <v>1</v>
      </c>
      <c r="E59" s="6" t="s">
        <v>37</v>
      </c>
      <c r="F59" s="6" t="s">
        <v>38</v>
      </c>
      <c r="G59" s="6" t="s">
        <v>11</v>
      </c>
      <c r="H59" s="4" t="s">
        <v>11</v>
      </c>
      <c r="I59" s="16" t="s">
        <v>11</v>
      </c>
      <c r="J59" s="17" t="s">
        <v>11</v>
      </c>
      <c r="K59" s="7" t="s">
        <v>11</v>
      </c>
      <c r="L59" s="6" t="s">
        <v>11</v>
      </c>
      <c r="M59" s="6" t="s">
        <v>11</v>
      </c>
      <c r="N59" s="14" t="s">
        <v>348</v>
      </c>
      <c r="O59" s="6" t="s">
        <v>11</v>
      </c>
      <c r="P59" s="10">
        <v>0.21171489061397317</v>
      </c>
      <c r="Q59" s="10" t="s">
        <v>43</v>
      </c>
      <c r="R59" s="10" t="s">
        <v>11</v>
      </c>
      <c r="S59" s="10" t="s">
        <v>11</v>
      </c>
      <c r="T59" s="11">
        <v>0.62856874542084007</v>
      </c>
      <c r="U59" s="6" t="str">
        <f t="shared" si="3"/>
        <v>High</v>
      </c>
      <c r="V59" s="6" t="s">
        <v>11</v>
      </c>
      <c r="W59" s="6" t="s">
        <v>49</v>
      </c>
      <c r="X59" s="24">
        <v>0.18297541968183278</v>
      </c>
      <c r="Y59" s="6" t="s">
        <v>41</v>
      </c>
    </row>
    <row r="60" spans="1:25" x14ac:dyDescent="0.25">
      <c r="A60" s="9" t="s">
        <v>78</v>
      </c>
      <c r="B60" s="15">
        <v>0.10320284697508886</v>
      </c>
      <c r="C60" s="12" t="s">
        <v>41</v>
      </c>
      <c r="D60" s="12">
        <v>1</v>
      </c>
      <c r="E60" s="6" t="s">
        <v>37</v>
      </c>
      <c r="F60" s="6" t="s">
        <v>38</v>
      </c>
      <c r="G60" s="6" t="s">
        <v>11</v>
      </c>
      <c r="H60" s="4" t="s">
        <v>11</v>
      </c>
      <c r="I60" s="16" t="s">
        <v>11</v>
      </c>
      <c r="J60" s="17" t="s">
        <v>11</v>
      </c>
      <c r="K60" s="7" t="s">
        <v>11</v>
      </c>
      <c r="L60" s="6" t="s">
        <v>11</v>
      </c>
      <c r="M60" s="6" t="s">
        <v>11</v>
      </c>
      <c r="N60" s="14" t="s">
        <v>348</v>
      </c>
      <c r="O60" s="6" t="s">
        <v>11</v>
      </c>
      <c r="P60" s="10">
        <v>0.1023288637967537</v>
      </c>
      <c r="Q60" s="10" t="s">
        <v>43</v>
      </c>
      <c r="R60" s="10" t="s">
        <v>11</v>
      </c>
      <c r="S60" s="10" t="s">
        <v>11</v>
      </c>
      <c r="T60" s="11">
        <v>0.50897820843611652</v>
      </c>
      <c r="U60" s="6" t="str">
        <f t="shared" si="3"/>
        <v>LOW</v>
      </c>
      <c r="V60" s="6" t="s">
        <v>44</v>
      </c>
      <c r="W60" s="6" t="s">
        <v>11</v>
      </c>
      <c r="X60" s="24">
        <v>0.254387249875487</v>
      </c>
      <c r="Y60" s="6" t="s">
        <v>41</v>
      </c>
    </row>
    <row r="61" spans="1:25" x14ac:dyDescent="0.25">
      <c r="A61" s="9" t="s">
        <v>79</v>
      </c>
      <c r="B61" s="15">
        <v>6.6598881545500643E-2</v>
      </c>
      <c r="C61" s="12" t="s">
        <v>41</v>
      </c>
      <c r="D61" s="12">
        <v>1</v>
      </c>
      <c r="E61" s="6" t="s">
        <v>37</v>
      </c>
      <c r="F61" s="6" t="s">
        <v>38</v>
      </c>
      <c r="G61" s="6" t="s">
        <v>11</v>
      </c>
      <c r="H61" s="4" t="s">
        <v>11</v>
      </c>
      <c r="I61" s="16" t="s">
        <v>11</v>
      </c>
      <c r="J61" s="17" t="s">
        <v>11</v>
      </c>
      <c r="K61" s="7" t="s">
        <v>11</v>
      </c>
      <c r="L61" s="6" t="s">
        <v>11</v>
      </c>
      <c r="M61" s="6" t="s">
        <v>11</v>
      </c>
      <c r="N61" s="14" t="s">
        <v>348</v>
      </c>
      <c r="O61" s="6" t="s">
        <v>11</v>
      </c>
      <c r="P61" s="10">
        <v>0.13902611150317573</v>
      </c>
      <c r="Q61" s="10" t="s">
        <v>43</v>
      </c>
      <c r="R61" s="10" t="s">
        <v>11</v>
      </c>
      <c r="S61" s="10" t="s">
        <v>11</v>
      </c>
      <c r="T61" s="11">
        <v>0.49610460446158727</v>
      </c>
      <c r="U61" s="6" t="str">
        <f t="shared" si="3"/>
        <v>LOW</v>
      </c>
      <c r="V61" s="6" t="s">
        <v>44</v>
      </c>
      <c r="W61" s="6" t="s">
        <v>11</v>
      </c>
      <c r="X61" s="24">
        <v>0.2408373128643834</v>
      </c>
      <c r="Y61" s="6" t="s">
        <v>41</v>
      </c>
    </row>
    <row r="62" spans="1:25" x14ac:dyDescent="0.25">
      <c r="A62" s="9" t="s">
        <v>80</v>
      </c>
      <c r="B62" s="15">
        <v>5.5414336553126775E-2</v>
      </c>
      <c r="C62" s="12" t="s">
        <v>41</v>
      </c>
      <c r="D62" s="12">
        <v>1</v>
      </c>
      <c r="E62" s="6" t="s">
        <v>37</v>
      </c>
      <c r="F62" s="6" t="s">
        <v>38</v>
      </c>
      <c r="G62" s="6" t="s">
        <v>11</v>
      </c>
      <c r="H62" s="4" t="s">
        <v>11</v>
      </c>
      <c r="I62" s="16" t="s">
        <v>11</v>
      </c>
      <c r="J62" s="17" t="s">
        <v>11</v>
      </c>
      <c r="K62" s="7" t="s">
        <v>11</v>
      </c>
      <c r="L62" s="6" t="s">
        <v>11</v>
      </c>
      <c r="M62" s="6" t="s">
        <v>11</v>
      </c>
      <c r="N62" s="14" t="s">
        <v>348</v>
      </c>
      <c r="O62" s="6" t="s">
        <v>11</v>
      </c>
      <c r="P62" s="10">
        <v>0.13902611150317573</v>
      </c>
      <c r="Q62" s="10" t="s">
        <v>43</v>
      </c>
      <c r="R62" s="10" t="s">
        <v>11</v>
      </c>
      <c r="S62" s="10" t="s">
        <v>11</v>
      </c>
      <c r="T62" s="11">
        <v>0.54983027414989993</v>
      </c>
      <c r="U62" s="6" t="str">
        <f t="shared" si="3"/>
        <v>LOW</v>
      </c>
      <c r="V62" s="6" t="s">
        <v>44</v>
      </c>
      <c r="W62" s="6" t="s">
        <v>11</v>
      </c>
      <c r="X62" s="24">
        <v>0.40233791345618608</v>
      </c>
      <c r="Y62" s="6" t="s">
        <v>41</v>
      </c>
    </row>
    <row r="63" spans="1:25" x14ac:dyDescent="0.25">
      <c r="A63" s="9" t="s">
        <v>81</v>
      </c>
      <c r="B63" s="15">
        <v>-0.2872394509405185</v>
      </c>
      <c r="C63" s="12" t="s">
        <v>41</v>
      </c>
      <c r="D63" s="12">
        <v>1</v>
      </c>
      <c r="E63" s="6" t="s">
        <v>37</v>
      </c>
      <c r="F63" s="6" t="s">
        <v>38</v>
      </c>
      <c r="G63" s="6" t="s">
        <v>11</v>
      </c>
      <c r="H63" s="4" t="s">
        <v>11</v>
      </c>
      <c r="I63" s="16" t="s">
        <v>11</v>
      </c>
      <c r="J63" s="17" t="s">
        <v>11</v>
      </c>
      <c r="K63" s="7" t="s">
        <v>11</v>
      </c>
      <c r="L63" s="6" t="s">
        <v>11</v>
      </c>
      <c r="M63" s="6" t="s">
        <v>11</v>
      </c>
      <c r="N63" s="14" t="s">
        <v>348</v>
      </c>
      <c r="O63" s="6" t="s">
        <v>11</v>
      </c>
      <c r="P63" s="10">
        <v>0.1115031757233592</v>
      </c>
      <c r="Q63" s="10" t="s">
        <v>43</v>
      </c>
      <c r="R63" s="10" t="s">
        <v>11</v>
      </c>
      <c r="S63" s="10" t="s">
        <v>11</v>
      </c>
      <c r="T63" s="11">
        <v>0.30435343365477446</v>
      </c>
      <c r="U63" s="6" t="str">
        <f t="shared" si="3"/>
        <v>LOW</v>
      </c>
      <c r="V63" s="6" t="s">
        <v>44</v>
      </c>
      <c r="W63" s="6" t="s">
        <v>11</v>
      </c>
      <c r="X63" s="24">
        <v>0.28038848035625336</v>
      </c>
      <c r="Y63" s="6" t="s">
        <v>41</v>
      </c>
    </row>
    <row r="64" spans="1:25" x14ac:dyDescent="0.25">
      <c r="A64" s="9" t="s">
        <v>82</v>
      </c>
      <c r="B64" s="15">
        <v>0.18556176919166256</v>
      </c>
      <c r="C64" s="12" t="s">
        <v>41</v>
      </c>
      <c r="D64" s="12">
        <v>1</v>
      </c>
      <c r="E64" s="6" t="s">
        <v>37</v>
      </c>
      <c r="F64" s="6" t="s">
        <v>38</v>
      </c>
      <c r="G64" s="6" t="s">
        <v>11</v>
      </c>
      <c r="H64" s="4" t="s">
        <v>11</v>
      </c>
      <c r="I64" s="16" t="s">
        <v>11</v>
      </c>
      <c r="J64" s="17" t="s">
        <v>11</v>
      </c>
      <c r="K64" s="7" t="s">
        <v>11</v>
      </c>
      <c r="L64" s="6" t="s">
        <v>11</v>
      </c>
      <c r="M64" s="6" t="s">
        <v>11</v>
      </c>
      <c r="N64" s="14" t="s">
        <v>348</v>
      </c>
      <c r="O64" s="6" t="s">
        <v>11</v>
      </c>
      <c r="P64" s="10">
        <v>0.20465772759350742</v>
      </c>
      <c r="Q64" s="10" t="s">
        <v>43</v>
      </c>
      <c r="R64" s="10" t="s">
        <v>11</v>
      </c>
      <c r="S64" s="10" t="s">
        <v>11</v>
      </c>
      <c r="T64" s="11">
        <v>0.63664003992659701</v>
      </c>
      <c r="U64" s="6" t="str">
        <f t="shared" si="3"/>
        <v>High</v>
      </c>
      <c r="V64" s="6" t="s">
        <v>11</v>
      </c>
      <c r="W64" s="6" t="s">
        <v>49</v>
      </c>
      <c r="X64" s="24">
        <v>0.22618873231183892</v>
      </c>
      <c r="Y64" s="6" t="s">
        <v>41</v>
      </c>
    </row>
    <row r="65" spans="1:25" x14ac:dyDescent="0.25">
      <c r="A65" s="7" t="s">
        <v>83</v>
      </c>
      <c r="B65" s="15">
        <v>8.8025022341376213E-2</v>
      </c>
      <c r="C65" s="12" t="s">
        <v>41</v>
      </c>
      <c r="D65" s="12">
        <v>1</v>
      </c>
      <c r="E65" s="6" t="s">
        <v>37</v>
      </c>
      <c r="F65" s="6" t="s">
        <v>38</v>
      </c>
      <c r="G65" s="6" t="s">
        <v>11</v>
      </c>
      <c r="H65" s="4" t="s">
        <v>11</v>
      </c>
      <c r="I65" s="16" t="s">
        <v>11</v>
      </c>
      <c r="J65" s="17" t="s">
        <v>11</v>
      </c>
      <c r="K65" s="7" t="s">
        <v>11</v>
      </c>
      <c r="L65" s="6" t="s">
        <v>11</v>
      </c>
      <c r="M65" s="6" t="s">
        <v>11</v>
      </c>
      <c r="N65" s="14" t="s">
        <v>348</v>
      </c>
      <c r="O65" s="6" t="s">
        <v>11</v>
      </c>
      <c r="P65" s="10">
        <v>0.53352152434721245</v>
      </c>
      <c r="Q65" s="10" t="s">
        <v>43</v>
      </c>
      <c r="R65" s="10">
        <v>38235</v>
      </c>
      <c r="S65" s="10">
        <v>5</v>
      </c>
      <c r="T65" s="11">
        <v>5.1291542185404042E-2</v>
      </c>
      <c r="U65" s="6" t="str">
        <f t="shared" si="3"/>
        <v>LOW</v>
      </c>
      <c r="V65" s="6" t="s">
        <v>44</v>
      </c>
      <c r="W65" s="6" t="s">
        <v>11</v>
      </c>
      <c r="X65" s="24">
        <v>0.31810857527905534</v>
      </c>
      <c r="Y65" s="6" t="s">
        <v>41</v>
      </c>
    </row>
    <row r="66" spans="1:25" x14ac:dyDescent="0.25">
      <c r="A66" s="9" t="s">
        <v>84</v>
      </c>
      <c r="B66" s="15">
        <v>0.19967999999999986</v>
      </c>
      <c r="C66" s="12" t="s">
        <v>41</v>
      </c>
      <c r="D66" s="12">
        <v>1</v>
      </c>
      <c r="E66" s="6" t="s">
        <v>37</v>
      </c>
      <c r="F66" s="6" t="s">
        <v>38</v>
      </c>
      <c r="G66" s="6" t="s">
        <v>11</v>
      </c>
      <c r="H66" s="4" t="s">
        <v>11</v>
      </c>
      <c r="I66" s="16" t="s">
        <v>11</v>
      </c>
      <c r="J66" s="17" t="s">
        <v>11</v>
      </c>
      <c r="K66" s="7" t="s">
        <v>11</v>
      </c>
      <c r="L66" s="6" t="s">
        <v>11</v>
      </c>
      <c r="M66" s="6" t="s">
        <v>11</v>
      </c>
      <c r="N66" s="14" t="s">
        <v>348</v>
      </c>
      <c r="O66" s="6" t="s">
        <v>11</v>
      </c>
      <c r="P66" s="10">
        <v>0.21947776993648552</v>
      </c>
      <c r="Q66" s="10" t="s">
        <v>43</v>
      </c>
      <c r="R66" s="10" t="s">
        <v>11</v>
      </c>
      <c r="S66" s="10" t="s">
        <v>11</v>
      </c>
      <c r="T66" s="11">
        <v>0.37321173919555123</v>
      </c>
      <c r="U66" s="6" t="str">
        <f t="shared" si="3"/>
        <v>LOW</v>
      </c>
      <c r="V66" s="6" t="s">
        <v>44</v>
      </c>
      <c r="W66" s="6" t="s">
        <v>11</v>
      </c>
      <c r="X66" s="24">
        <v>0.31298157208566485</v>
      </c>
      <c r="Y66" s="6" t="s">
        <v>41</v>
      </c>
    </row>
    <row r="67" spans="1:25" x14ac:dyDescent="0.25">
      <c r="A67" s="9" t="s">
        <v>85</v>
      </c>
      <c r="B67" s="15">
        <v>9.3439999999999968E-2</v>
      </c>
      <c r="C67" s="12" t="s">
        <v>41</v>
      </c>
      <c r="D67" s="12">
        <v>1</v>
      </c>
      <c r="E67" s="6" t="s">
        <v>37</v>
      </c>
      <c r="F67" s="6" t="s">
        <v>38</v>
      </c>
      <c r="G67" s="6" t="s">
        <v>11</v>
      </c>
      <c r="H67" s="4" t="s">
        <v>11</v>
      </c>
      <c r="I67" s="16" t="s">
        <v>11</v>
      </c>
      <c r="J67" s="17" t="s">
        <v>11</v>
      </c>
      <c r="K67" s="7" t="s">
        <v>11</v>
      </c>
      <c r="L67" s="6" t="s">
        <v>11</v>
      </c>
      <c r="M67" s="6" t="s">
        <v>11</v>
      </c>
      <c r="N67" s="14" t="s">
        <v>348</v>
      </c>
      <c r="O67" s="6" t="s">
        <v>11</v>
      </c>
      <c r="P67" s="10">
        <v>5.9280169371912481E-2</v>
      </c>
      <c r="Q67" s="10" t="s">
        <v>43</v>
      </c>
      <c r="R67" s="10" t="s">
        <v>11</v>
      </c>
      <c r="S67" s="10" t="s">
        <v>11</v>
      </c>
      <c r="T67" s="11">
        <v>0.15656484808557902</v>
      </c>
      <c r="U67" s="6" t="str">
        <f t="shared" si="3"/>
        <v>LOW</v>
      </c>
      <c r="V67" s="6" t="s">
        <v>44</v>
      </c>
      <c r="W67" s="6" t="s">
        <v>11</v>
      </c>
      <c r="X67" s="24">
        <v>0.23644273869862004</v>
      </c>
      <c r="Y67" s="6" t="s">
        <v>41</v>
      </c>
    </row>
    <row r="68" spans="1:25" x14ac:dyDescent="0.25">
      <c r="A68" s="9" t="s">
        <v>86</v>
      </c>
      <c r="B68" s="15">
        <v>0.30271999999999988</v>
      </c>
      <c r="C68" s="12" t="s">
        <v>41</v>
      </c>
      <c r="D68" s="12">
        <v>1</v>
      </c>
      <c r="E68" s="6" t="s">
        <v>37</v>
      </c>
      <c r="F68" s="6" t="s">
        <v>38</v>
      </c>
      <c r="G68" s="6" t="s">
        <v>11</v>
      </c>
      <c r="H68" s="4" t="s">
        <v>11</v>
      </c>
      <c r="I68" s="16" t="s">
        <v>11</v>
      </c>
      <c r="J68" s="17" t="s">
        <v>11</v>
      </c>
      <c r="K68" s="7" t="s">
        <v>11</v>
      </c>
      <c r="L68" s="6" t="s">
        <v>11</v>
      </c>
      <c r="M68" s="6" t="s">
        <v>11</v>
      </c>
      <c r="N68" s="14" t="s">
        <v>348</v>
      </c>
      <c r="O68" s="6" t="s">
        <v>11</v>
      </c>
      <c r="P68" s="10">
        <v>0.21242060691601974</v>
      </c>
      <c r="Q68" s="10" t="s">
        <v>43</v>
      </c>
      <c r="R68" s="10" t="s">
        <v>11</v>
      </c>
      <c r="S68" s="10" t="s">
        <v>11</v>
      </c>
      <c r="T68" s="11">
        <v>0.50467518134901301</v>
      </c>
      <c r="U68" s="6" t="str">
        <f t="shared" si="3"/>
        <v>LOW</v>
      </c>
      <c r="V68" s="6" t="s">
        <v>44</v>
      </c>
      <c r="W68" s="6" t="s">
        <v>11</v>
      </c>
      <c r="X68" s="24">
        <v>0.25218996279260542</v>
      </c>
      <c r="Y68" s="6" t="s">
        <v>41</v>
      </c>
    </row>
    <row r="69" spans="1:25" x14ac:dyDescent="0.25">
      <c r="A69" s="9" t="s">
        <v>87</v>
      </c>
      <c r="B69" s="15">
        <v>0.45184000000000002</v>
      </c>
      <c r="C69" s="12" t="s">
        <v>41</v>
      </c>
      <c r="D69" s="12">
        <v>1</v>
      </c>
      <c r="E69" s="6" t="s">
        <v>37</v>
      </c>
      <c r="F69" s="6" t="s">
        <v>38</v>
      </c>
      <c r="G69" s="6" t="s">
        <v>11</v>
      </c>
      <c r="H69" s="4" t="s">
        <v>11</v>
      </c>
      <c r="I69" s="16" t="s">
        <v>11</v>
      </c>
      <c r="J69" s="17" t="s">
        <v>11</v>
      </c>
      <c r="K69" s="7" t="s">
        <v>11</v>
      </c>
      <c r="L69" s="6" t="s">
        <v>11</v>
      </c>
      <c r="M69" s="6" t="s">
        <v>11</v>
      </c>
      <c r="N69" s="14" t="s">
        <v>348</v>
      </c>
      <c r="O69" s="6" t="s">
        <v>11</v>
      </c>
      <c r="P69" s="10">
        <v>7.6923076923076913E-2</v>
      </c>
      <c r="Q69" s="10" t="s">
        <v>43</v>
      </c>
      <c r="R69" s="10" t="s">
        <v>11</v>
      </c>
      <c r="S69" s="10" t="s">
        <v>11</v>
      </c>
      <c r="T69" s="11">
        <v>0.14871973929236501</v>
      </c>
      <c r="U69" s="6" t="str">
        <f t="shared" si="3"/>
        <v>LOW</v>
      </c>
      <c r="V69" s="6" t="s">
        <v>44</v>
      </c>
      <c r="W69" s="6" t="s">
        <v>11</v>
      </c>
      <c r="X69" s="24">
        <v>0.28771277063252559</v>
      </c>
      <c r="Y69" s="6" t="s">
        <v>41</v>
      </c>
    </row>
    <row r="70" spans="1:25" x14ac:dyDescent="0.25">
      <c r="A70" s="7" t="s">
        <v>88</v>
      </c>
      <c r="B70" s="15">
        <v>0.10053619302949079</v>
      </c>
      <c r="C70" s="12" t="s">
        <v>41</v>
      </c>
      <c r="D70" s="12">
        <v>1</v>
      </c>
      <c r="E70" s="6" t="s">
        <v>37</v>
      </c>
      <c r="F70" s="6" t="s">
        <v>38</v>
      </c>
      <c r="G70" s="6" t="s">
        <v>11</v>
      </c>
      <c r="H70" s="4" t="s">
        <v>11</v>
      </c>
      <c r="I70" s="16" t="s">
        <v>11</v>
      </c>
      <c r="J70" s="17" t="s">
        <v>11</v>
      </c>
      <c r="K70" s="7" t="s">
        <v>11</v>
      </c>
      <c r="L70" s="6" t="s">
        <v>11</v>
      </c>
      <c r="M70" s="6" t="s">
        <v>11</v>
      </c>
      <c r="N70" s="14" t="s">
        <v>348</v>
      </c>
      <c r="O70" s="6" t="s">
        <v>11</v>
      </c>
      <c r="P70" s="10">
        <v>8.4685956245589264E-2</v>
      </c>
      <c r="Q70" s="10" t="s">
        <v>43</v>
      </c>
      <c r="R70" s="10" t="s">
        <v>11</v>
      </c>
      <c r="S70" s="10" t="s">
        <v>11</v>
      </c>
      <c r="T70" s="11">
        <v>0.55545718702173841</v>
      </c>
      <c r="U70" s="6" t="str">
        <f t="shared" si="3"/>
        <v>High</v>
      </c>
      <c r="V70" s="6" t="s">
        <v>11</v>
      </c>
      <c r="W70" s="6" t="s">
        <v>49</v>
      </c>
      <c r="X70" s="24">
        <v>0.3159112881961737</v>
      </c>
      <c r="Y70" s="6" t="s">
        <v>41</v>
      </c>
    </row>
    <row r="71" spans="1:25" x14ac:dyDescent="0.25">
      <c r="A71" s="9" t="s">
        <v>89</v>
      </c>
      <c r="B71" s="15">
        <v>0.20991999999999988</v>
      </c>
      <c r="C71" s="12" t="s">
        <v>41</v>
      </c>
      <c r="D71" s="12">
        <v>1</v>
      </c>
      <c r="E71" s="6" t="s">
        <v>37</v>
      </c>
      <c r="F71" s="6" t="s">
        <v>38</v>
      </c>
      <c r="G71" s="6" t="s">
        <v>11</v>
      </c>
      <c r="H71" s="4" t="s">
        <v>11</v>
      </c>
      <c r="I71" s="16" t="s">
        <v>11</v>
      </c>
      <c r="J71" s="17" t="s">
        <v>11</v>
      </c>
      <c r="K71" s="7" t="s">
        <v>11</v>
      </c>
      <c r="L71" s="6" t="s">
        <v>11</v>
      </c>
      <c r="M71" s="6" t="s">
        <v>11</v>
      </c>
      <c r="N71" s="14" t="s">
        <v>348</v>
      </c>
      <c r="O71" s="6" t="s">
        <v>11</v>
      </c>
      <c r="P71" s="10">
        <v>4.4460127028934371E-2</v>
      </c>
      <c r="Q71" s="10" t="s">
        <v>43</v>
      </c>
      <c r="R71" s="10" t="s">
        <v>11</v>
      </c>
      <c r="S71" s="10" t="s">
        <v>11</v>
      </c>
      <c r="T71" s="11">
        <v>9.1473485599870411E-2</v>
      </c>
      <c r="U71" s="6" t="str">
        <f t="shared" si="3"/>
        <v>LOW</v>
      </c>
      <c r="V71" s="6" t="s">
        <v>44</v>
      </c>
      <c r="W71" s="6" t="s">
        <v>11</v>
      </c>
      <c r="X71" s="24">
        <v>0.26610611431752257</v>
      </c>
      <c r="Y71" s="6" t="s">
        <v>41</v>
      </c>
    </row>
    <row r="72" spans="1:25" x14ac:dyDescent="0.25">
      <c r="A72" s="9" t="s">
        <v>90</v>
      </c>
      <c r="B72" s="15">
        <v>2.8799999999999937E-2</v>
      </c>
      <c r="C72" s="12" t="s">
        <v>41</v>
      </c>
      <c r="D72" s="12">
        <v>1</v>
      </c>
      <c r="E72" s="6" t="s">
        <v>37</v>
      </c>
      <c r="F72" s="6" t="s">
        <v>38</v>
      </c>
      <c r="G72" s="6" t="s">
        <v>11</v>
      </c>
      <c r="H72" s="4" t="s">
        <v>11</v>
      </c>
      <c r="I72" s="16" t="s">
        <v>11</v>
      </c>
      <c r="J72" s="17" t="s">
        <v>11</v>
      </c>
      <c r="K72" s="7" t="s">
        <v>11</v>
      </c>
      <c r="L72" s="6" t="s">
        <v>11</v>
      </c>
      <c r="M72" s="6" t="s">
        <v>11</v>
      </c>
      <c r="N72" s="14" t="s">
        <v>348</v>
      </c>
      <c r="O72" s="6" t="s">
        <v>11</v>
      </c>
      <c r="P72" s="10">
        <v>0.49470712773465064</v>
      </c>
      <c r="Q72" s="10" t="s">
        <v>43</v>
      </c>
      <c r="R72" s="10">
        <v>38235</v>
      </c>
      <c r="S72" s="10">
        <v>5</v>
      </c>
      <c r="T72" s="11">
        <v>0.75282710684766319</v>
      </c>
      <c r="U72" s="6" t="str">
        <f t="shared" si="3"/>
        <v>High</v>
      </c>
      <c r="V72" s="6" t="s">
        <v>11</v>
      </c>
      <c r="W72" s="6" t="s">
        <v>49</v>
      </c>
      <c r="X72" s="24">
        <v>0.26830340140040421</v>
      </c>
      <c r="Y72" s="6" t="s">
        <v>41</v>
      </c>
    </row>
    <row r="73" spans="1:25" x14ac:dyDescent="0.25">
      <c r="A73" s="9" t="s">
        <v>91</v>
      </c>
      <c r="B73" s="15">
        <v>0.30464000000000002</v>
      </c>
      <c r="C73" s="12" t="s">
        <v>41</v>
      </c>
      <c r="D73" s="12">
        <v>1</v>
      </c>
      <c r="E73" s="6" t="s">
        <v>37</v>
      </c>
      <c r="F73" s="6" t="s">
        <v>38</v>
      </c>
      <c r="G73" s="6" t="s">
        <v>11</v>
      </c>
      <c r="H73" s="4" t="s">
        <v>11</v>
      </c>
      <c r="I73" s="16" t="s">
        <v>11</v>
      </c>
      <c r="J73" s="17" t="s">
        <v>11</v>
      </c>
      <c r="K73" s="7" t="s">
        <v>11</v>
      </c>
      <c r="L73" s="6" t="s">
        <v>11</v>
      </c>
      <c r="M73" s="6" t="s">
        <v>11</v>
      </c>
      <c r="N73" s="14" t="s">
        <v>348</v>
      </c>
      <c r="O73" s="6" t="s">
        <v>11</v>
      </c>
      <c r="P73" s="10">
        <v>5.1517290049400137E-2</v>
      </c>
      <c r="Q73" s="10" t="s">
        <v>43</v>
      </c>
      <c r="R73" s="10" t="s">
        <v>11</v>
      </c>
      <c r="S73" s="10" t="s">
        <v>11</v>
      </c>
      <c r="T73" s="11">
        <v>0.12682141953848997</v>
      </c>
      <c r="U73" s="6" t="str">
        <f t="shared" si="3"/>
        <v>LOW</v>
      </c>
      <c r="V73" s="6" t="s">
        <v>44</v>
      </c>
      <c r="W73" s="6" t="s">
        <v>11</v>
      </c>
      <c r="X73" s="24">
        <v>0.28112090938388062</v>
      </c>
      <c r="Y73" s="6" t="s">
        <v>41</v>
      </c>
    </row>
    <row r="74" spans="1:25" x14ac:dyDescent="0.25">
      <c r="A74" s="9" t="s">
        <v>92</v>
      </c>
      <c r="B74" s="15">
        <v>0.44863999999999993</v>
      </c>
      <c r="C74" s="12" t="s">
        <v>41</v>
      </c>
      <c r="D74" s="12">
        <v>1</v>
      </c>
      <c r="E74" s="6" t="s">
        <v>37</v>
      </c>
      <c r="F74" s="6" t="s">
        <v>38</v>
      </c>
      <c r="G74" s="6" t="s">
        <v>11</v>
      </c>
      <c r="H74" s="4" t="s">
        <v>11</v>
      </c>
      <c r="I74" s="16" t="s">
        <v>11</v>
      </c>
      <c r="J74" s="17" t="s">
        <v>11</v>
      </c>
      <c r="K74" s="7" t="s">
        <v>11</v>
      </c>
      <c r="L74" s="6" t="s">
        <v>11</v>
      </c>
      <c r="M74" s="6" t="s">
        <v>11</v>
      </c>
      <c r="N74" s="14" t="s">
        <v>348</v>
      </c>
      <c r="O74" s="6" t="s">
        <v>11</v>
      </c>
      <c r="P74" s="10">
        <v>0.23500352858151019</v>
      </c>
      <c r="Q74" s="10" t="s">
        <v>43</v>
      </c>
      <c r="R74" s="10" t="s">
        <v>11</v>
      </c>
      <c r="S74" s="10" t="s">
        <v>11</v>
      </c>
      <c r="T74" s="11">
        <v>0.59245966197500299</v>
      </c>
      <c r="U74" s="6" t="str">
        <f t="shared" ref="U74:U105" si="4">IF(T74="","",IF(T74&gt;55%,"High","LOW"))</f>
        <v>High</v>
      </c>
      <c r="V74" s="6" t="s">
        <v>11</v>
      </c>
      <c r="W74" s="6" t="s">
        <v>49</v>
      </c>
      <c r="X74" s="24">
        <v>0.3089532124337151</v>
      </c>
      <c r="Y74" s="6" t="s">
        <v>41</v>
      </c>
    </row>
    <row r="75" spans="1:25" x14ac:dyDescent="0.25">
      <c r="A75" s="9" t="s">
        <v>93</v>
      </c>
      <c r="B75" s="15">
        <v>0.22527999999999992</v>
      </c>
      <c r="C75" s="12" t="s">
        <v>41</v>
      </c>
      <c r="D75" s="12">
        <v>1</v>
      </c>
      <c r="E75" s="6" t="s">
        <v>37</v>
      </c>
      <c r="F75" s="6" t="s">
        <v>38</v>
      </c>
      <c r="G75" s="6" t="s">
        <v>11</v>
      </c>
      <c r="H75" s="4" t="s">
        <v>11</v>
      </c>
      <c r="I75" s="16" t="s">
        <v>11</v>
      </c>
      <c r="J75" s="17" t="s">
        <v>11</v>
      </c>
      <c r="K75" s="7" t="s">
        <v>11</v>
      </c>
      <c r="L75" s="6" t="s">
        <v>11</v>
      </c>
      <c r="M75" s="6" t="s">
        <v>11</v>
      </c>
      <c r="N75" s="14" t="s">
        <v>348</v>
      </c>
      <c r="O75" s="6" t="s">
        <v>11</v>
      </c>
      <c r="P75" s="10">
        <v>0.11760063141278611</v>
      </c>
      <c r="Q75" s="10" t="s">
        <v>43</v>
      </c>
      <c r="R75" s="10" t="s">
        <v>11</v>
      </c>
      <c r="S75" s="10" t="s">
        <v>11</v>
      </c>
      <c r="T75" s="11">
        <v>0.33831764870587588</v>
      </c>
      <c r="U75" s="6" t="str">
        <f t="shared" si="4"/>
        <v>LOW</v>
      </c>
      <c r="V75" s="6" t="s">
        <v>44</v>
      </c>
      <c r="W75" s="6" t="s">
        <v>11</v>
      </c>
      <c r="X75" s="24">
        <v>0.25109131925116451</v>
      </c>
      <c r="Y75" s="6" t="s">
        <v>41</v>
      </c>
    </row>
    <row r="76" spans="1:25" x14ac:dyDescent="0.25">
      <c r="A76" s="7" t="s">
        <v>94</v>
      </c>
      <c r="B76" s="15">
        <v>0.33556747095621109</v>
      </c>
      <c r="C76" s="12" t="s">
        <v>41</v>
      </c>
      <c r="D76" s="12">
        <v>1</v>
      </c>
      <c r="E76" s="6" t="s">
        <v>37</v>
      </c>
      <c r="F76" s="6" t="s">
        <v>38</v>
      </c>
      <c r="G76" s="6" t="s">
        <v>11</v>
      </c>
      <c r="H76" s="4" t="s">
        <v>11</v>
      </c>
      <c r="I76" s="16" t="s">
        <v>11</v>
      </c>
      <c r="J76" s="17" t="s">
        <v>11</v>
      </c>
      <c r="K76" s="7" t="s">
        <v>11</v>
      </c>
      <c r="L76" s="6" t="s">
        <v>11</v>
      </c>
      <c r="M76" s="6" t="s">
        <v>11</v>
      </c>
      <c r="N76" s="14" t="s">
        <v>348</v>
      </c>
      <c r="O76" s="6" t="s">
        <v>11</v>
      </c>
      <c r="P76" s="10">
        <v>8.5240726124704014E-2</v>
      </c>
      <c r="Q76" s="10" t="s">
        <v>43</v>
      </c>
      <c r="R76" s="10" t="s">
        <v>11</v>
      </c>
      <c r="S76" s="10" t="s">
        <v>11</v>
      </c>
      <c r="T76" s="11">
        <v>0.50849783931583303</v>
      </c>
      <c r="U76" s="6" t="str">
        <f t="shared" si="4"/>
        <v>LOW</v>
      </c>
      <c r="V76" s="6" t="s">
        <v>44</v>
      </c>
      <c r="W76" s="6" t="s">
        <v>11</v>
      </c>
      <c r="X76" s="24">
        <v>0.20897665016259911</v>
      </c>
      <c r="Y76" s="6" t="s">
        <v>41</v>
      </c>
    </row>
    <row r="77" spans="1:25" x14ac:dyDescent="0.25">
      <c r="A77" s="9" t="s">
        <v>95</v>
      </c>
      <c r="B77" s="15">
        <v>0.39295999999999998</v>
      </c>
      <c r="C77" s="12" t="s">
        <v>41</v>
      </c>
      <c r="D77" s="12">
        <v>1</v>
      </c>
      <c r="E77" s="6" t="s">
        <v>37</v>
      </c>
      <c r="F77" s="6" t="s">
        <v>38</v>
      </c>
      <c r="G77" s="6" t="s">
        <v>11</v>
      </c>
      <c r="H77" s="4" t="s">
        <v>11</v>
      </c>
      <c r="I77" s="16" t="s">
        <v>11</v>
      </c>
      <c r="J77" s="17" t="s">
        <v>11</v>
      </c>
      <c r="K77" s="7" t="s">
        <v>11</v>
      </c>
      <c r="L77" s="6" t="s">
        <v>11</v>
      </c>
      <c r="M77" s="6" t="s">
        <v>11</v>
      </c>
      <c r="N77" s="14" t="s">
        <v>348</v>
      </c>
      <c r="O77" s="6" t="s">
        <v>11</v>
      </c>
      <c r="P77" s="10">
        <v>0.15785319652722971</v>
      </c>
      <c r="Q77" s="10" t="s">
        <v>43</v>
      </c>
      <c r="R77" s="10" t="s">
        <v>11</v>
      </c>
      <c r="S77" s="10" t="s">
        <v>11</v>
      </c>
      <c r="T77" s="11">
        <v>0.42480831743339692</v>
      </c>
      <c r="U77" s="6" t="str">
        <f t="shared" si="4"/>
        <v>LOW</v>
      </c>
      <c r="V77" s="6" t="s">
        <v>44</v>
      </c>
      <c r="W77" s="6" t="s">
        <v>11</v>
      </c>
      <c r="X77" s="24">
        <v>0.28624791257727117</v>
      </c>
      <c r="Y77" s="6" t="s">
        <v>41</v>
      </c>
    </row>
    <row r="78" spans="1:25" x14ac:dyDescent="0.25">
      <c r="A78" s="7" t="s">
        <v>96</v>
      </c>
      <c r="B78" s="15">
        <v>0.28105451295799844</v>
      </c>
      <c r="C78" s="12" t="s">
        <v>41</v>
      </c>
      <c r="D78" s="12">
        <v>1</v>
      </c>
      <c r="E78" s="6" t="s">
        <v>37</v>
      </c>
      <c r="F78" s="6" t="s">
        <v>38</v>
      </c>
      <c r="G78" s="6" t="s">
        <v>11</v>
      </c>
      <c r="H78" s="4" t="s">
        <v>11</v>
      </c>
      <c r="I78" s="16" t="s">
        <v>11</v>
      </c>
      <c r="J78" s="17" t="s">
        <v>11</v>
      </c>
      <c r="K78" s="7" t="s">
        <v>11</v>
      </c>
      <c r="L78" s="6" t="s">
        <v>11</v>
      </c>
      <c r="M78" s="6" t="s">
        <v>11</v>
      </c>
      <c r="N78" s="14" t="s">
        <v>348</v>
      </c>
      <c r="O78" s="6" t="s">
        <v>11</v>
      </c>
      <c r="P78" s="10">
        <v>4.893449092344121E-2</v>
      </c>
      <c r="Q78" s="10" t="s">
        <v>43</v>
      </c>
      <c r="R78" s="10" t="s">
        <v>11</v>
      </c>
      <c r="S78" s="10" t="s">
        <v>11</v>
      </c>
      <c r="T78" s="11">
        <v>0.11062669036634755</v>
      </c>
      <c r="U78" s="6" t="str">
        <f t="shared" si="4"/>
        <v>LOW</v>
      </c>
      <c r="V78" s="6" t="s">
        <v>44</v>
      </c>
      <c r="W78" s="6" t="s">
        <v>11</v>
      </c>
      <c r="X78" s="24">
        <v>0.2705006884832859</v>
      </c>
      <c r="Y78" s="6" t="s">
        <v>41</v>
      </c>
    </row>
    <row r="79" spans="1:25" x14ac:dyDescent="0.25">
      <c r="A79" s="9" t="s">
        <v>97</v>
      </c>
      <c r="B79" s="15">
        <v>0.12031999999999998</v>
      </c>
      <c r="C79" s="12" t="s">
        <v>41</v>
      </c>
      <c r="D79" s="12">
        <v>1</v>
      </c>
      <c r="E79" s="6" t="s">
        <v>37</v>
      </c>
      <c r="F79" s="6" t="s">
        <v>38</v>
      </c>
      <c r="G79" s="6" t="s">
        <v>11</v>
      </c>
      <c r="H79" s="4" t="s">
        <v>11</v>
      </c>
      <c r="I79" s="16" t="s">
        <v>11</v>
      </c>
      <c r="J79" s="17" t="s">
        <v>11</v>
      </c>
      <c r="K79" s="7" t="s">
        <v>11</v>
      </c>
      <c r="L79" s="6" t="s">
        <v>11</v>
      </c>
      <c r="M79" s="6" t="s">
        <v>11</v>
      </c>
      <c r="N79" s="14" t="s">
        <v>348</v>
      </c>
      <c r="O79" s="6" t="s">
        <v>11</v>
      </c>
      <c r="P79" s="10">
        <v>0.11207576953433307</v>
      </c>
      <c r="Q79" s="10" t="s">
        <v>43</v>
      </c>
      <c r="R79" s="10" t="s">
        <v>11</v>
      </c>
      <c r="S79" s="10" t="s">
        <v>11</v>
      </c>
      <c r="T79" s="11">
        <v>0.24919985844523515</v>
      </c>
      <c r="U79" s="6" t="str">
        <f t="shared" si="4"/>
        <v>LOW</v>
      </c>
      <c r="V79" s="6" t="s">
        <v>44</v>
      </c>
      <c r="W79" s="6" t="s">
        <v>11</v>
      </c>
      <c r="X79" s="24">
        <v>0.37084346526821543</v>
      </c>
      <c r="Y79" s="6" t="s">
        <v>41</v>
      </c>
    </row>
    <row r="80" spans="1:25" x14ac:dyDescent="0.25">
      <c r="A80" s="9" t="s">
        <v>98</v>
      </c>
      <c r="B80" s="15">
        <v>0.17984</v>
      </c>
      <c r="C80" s="12" t="s">
        <v>41</v>
      </c>
      <c r="D80" s="12">
        <v>1</v>
      </c>
      <c r="E80" s="6" t="s">
        <v>37</v>
      </c>
      <c r="F80" s="6" t="s">
        <v>38</v>
      </c>
      <c r="G80" s="6" t="s">
        <v>11</v>
      </c>
      <c r="H80" s="4" t="s">
        <v>11</v>
      </c>
      <c r="I80" s="16" t="s">
        <v>11</v>
      </c>
      <c r="J80" s="17" t="s">
        <v>11</v>
      </c>
      <c r="K80" s="7" t="s">
        <v>11</v>
      </c>
      <c r="L80" s="6" t="s">
        <v>11</v>
      </c>
      <c r="M80" s="6" t="s">
        <v>11</v>
      </c>
      <c r="N80" s="14" t="s">
        <v>348</v>
      </c>
      <c r="O80" s="6" t="s">
        <v>11</v>
      </c>
      <c r="P80" s="10">
        <v>4.104183109707972E-2</v>
      </c>
      <c r="Q80" s="10" t="s">
        <v>43</v>
      </c>
      <c r="R80" s="10" t="s">
        <v>11</v>
      </c>
      <c r="S80" s="10" t="s">
        <v>11</v>
      </c>
      <c r="T80" s="11">
        <v>0.47919941155075668</v>
      </c>
      <c r="U80" s="6" t="str">
        <f t="shared" si="4"/>
        <v>LOW</v>
      </c>
      <c r="V80" s="6" t="s">
        <v>44</v>
      </c>
      <c r="W80" s="6" t="s">
        <v>11</v>
      </c>
      <c r="X80" s="24">
        <v>0.26903583042803147</v>
      </c>
      <c r="Y80" s="6" t="s">
        <v>41</v>
      </c>
    </row>
    <row r="81" spans="1:25" x14ac:dyDescent="0.25">
      <c r="A81" s="9" t="s">
        <v>99</v>
      </c>
      <c r="B81" s="15">
        <v>0.14656000000000002</v>
      </c>
      <c r="C81" s="12" t="s">
        <v>41</v>
      </c>
      <c r="D81" s="12">
        <v>1</v>
      </c>
      <c r="E81" s="6" t="s">
        <v>37</v>
      </c>
      <c r="F81" s="6" t="s">
        <v>38</v>
      </c>
      <c r="G81" s="6" t="s">
        <v>11</v>
      </c>
      <c r="H81" s="4" t="s">
        <v>11</v>
      </c>
      <c r="I81" s="16" t="s">
        <v>11</v>
      </c>
      <c r="J81" s="17" t="s">
        <v>11</v>
      </c>
      <c r="K81" s="7" t="s">
        <v>11</v>
      </c>
      <c r="L81" s="6" t="s">
        <v>11</v>
      </c>
      <c r="M81" s="6" t="s">
        <v>11</v>
      </c>
      <c r="N81" s="14" t="s">
        <v>348</v>
      </c>
      <c r="O81" s="6" t="s">
        <v>11</v>
      </c>
      <c r="P81" s="10">
        <v>5.7616416732438842E-2</v>
      </c>
      <c r="Q81" s="10" t="s">
        <v>43</v>
      </c>
      <c r="R81" s="10" t="s">
        <v>11</v>
      </c>
      <c r="S81" s="10" t="s">
        <v>11</v>
      </c>
      <c r="T81" s="11">
        <v>0.42724636976634267</v>
      </c>
      <c r="U81" s="6" t="str">
        <f t="shared" si="4"/>
        <v>LOW</v>
      </c>
      <c r="V81" s="6" t="s">
        <v>44</v>
      </c>
      <c r="W81" s="6" t="s">
        <v>11</v>
      </c>
      <c r="X81" s="24">
        <v>0.29540327542261152</v>
      </c>
      <c r="Y81" s="6" t="s">
        <v>41</v>
      </c>
    </row>
    <row r="82" spans="1:25" x14ac:dyDescent="0.25">
      <c r="A82" s="9" t="s">
        <v>100</v>
      </c>
      <c r="B82" s="15">
        <v>0.1740799999999999</v>
      </c>
      <c r="C82" s="12" t="s">
        <v>41</v>
      </c>
      <c r="D82" s="12">
        <v>1</v>
      </c>
      <c r="E82" s="6" t="s">
        <v>37</v>
      </c>
      <c r="F82" s="6" t="s">
        <v>38</v>
      </c>
      <c r="G82" s="6" t="s">
        <v>11</v>
      </c>
      <c r="H82" s="4" t="s">
        <v>11</v>
      </c>
      <c r="I82" s="16" t="s">
        <v>11</v>
      </c>
      <c r="J82" s="17" t="s">
        <v>11</v>
      </c>
      <c r="K82" s="7" t="s">
        <v>11</v>
      </c>
      <c r="L82" s="6" t="s">
        <v>11</v>
      </c>
      <c r="M82" s="6" t="s">
        <v>11</v>
      </c>
      <c r="N82" s="14" t="s">
        <v>348</v>
      </c>
      <c r="O82" s="6" t="s">
        <v>11</v>
      </c>
      <c r="P82" s="10">
        <v>0.38200473559589582</v>
      </c>
      <c r="Q82" s="10" t="s">
        <v>43</v>
      </c>
      <c r="R82" s="10" t="s">
        <v>11</v>
      </c>
      <c r="S82" s="10" t="s">
        <v>11</v>
      </c>
      <c r="T82" s="11">
        <v>0.57724617152267754</v>
      </c>
      <c r="U82" s="6" t="str">
        <f t="shared" si="4"/>
        <v>High</v>
      </c>
      <c r="V82" s="6" t="s">
        <v>11</v>
      </c>
      <c r="W82" s="6" t="s">
        <v>49</v>
      </c>
      <c r="X82" s="24">
        <v>0.2866141270910848</v>
      </c>
      <c r="Y82" s="6" t="s">
        <v>41</v>
      </c>
    </row>
    <row r="83" spans="1:25" x14ac:dyDescent="0.25">
      <c r="A83" s="9" t="s">
        <v>101</v>
      </c>
      <c r="B83" s="15">
        <v>0.40576000000000001</v>
      </c>
      <c r="C83" s="12" t="s">
        <v>41</v>
      </c>
      <c r="D83" s="12">
        <v>1</v>
      </c>
      <c r="E83" s="6" t="s">
        <v>37</v>
      </c>
      <c r="F83" s="6" t="s">
        <v>38</v>
      </c>
      <c r="G83" s="6" t="s">
        <v>11</v>
      </c>
      <c r="H83" s="4" t="s">
        <v>11</v>
      </c>
      <c r="I83" s="16" t="s">
        <v>11</v>
      </c>
      <c r="J83" s="17" t="s">
        <v>11</v>
      </c>
      <c r="K83" s="7" t="s">
        <v>11</v>
      </c>
      <c r="L83" s="6" t="s">
        <v>11</v>
      </c>
      <c r="M83" s="6" t="s">
        <v>11</v>
      </c>
      <c r="N83" s="14" t="s">
        <v>348</v>
      </c>
      <c r="O83" s="6" t="s">
        <v>11</v>
      </c>
      <c r="P83" s="10">
        <v>0.1499605367008682</v>
      </c>
      <c r="Q83" s="10" t="s">
        <v>43</v>
      </c>
      <c r="R83" s="10" t="s">
        <v>11</v>
      </c>
      <c r="S83" s="10" t="s">
        <v>11</v>
      </c>
      <c r="T83" s="11">
        <v>0.37604608458227734</v>
      </c>
      <c r="U83" s="6" t="str">
        <f t="shared" si="4"/>
        <v>LOW</v>
      </c>
      <c r="V83" s="6" t="s">
        <v>44</v>
      </c>
      <c r="W83" s="6" t="s">
        <v>11</v>
      </c>
      <c r="X83" s="24">
        <v>0.24486567251633315</v>
      </c>
      <c r="Y83" s="6" t="s">
        <v>41</v>
      </c>
    </row>
    <row r="84" spans="1:25" x14ac:dyDescent="0.25">
      <c r="A84" s="9" t="s">
        <v>102</v>
      </c>
      <c r="B84" s="15">
        <v>0.32431402439024382</v>
      </c>
      <c r="C84" s="12" t="s">
        <v>41</v>
      </c>
      <c r="D84" s="12">
        <v>1</v>
      </c>
      <c r="E84" s="6" t="s">
        <v>37</v>
      </c>
      <c r="F84" s="6" t="s">
        <v>38</v>
      </c>
      <c r="G84" s="6" t="s">
        <v>11</v>
      </c>
      <c r="H84" s="4" t="s">
        <v>11</v>
      </c>
      <c r="I84" s="16" t="s">
        <v>11</v>
      </c>
      <c r="J84" s="17" t="s">
        <v>11</v>
      </c>
      <c r="K84" s="7" t="s">
        <v>11</v>
      </c>
      <c r="L84" s="6" t="s">
        <v>11</v>
      </c>
      <c r="M84" s="6" t="s">
        <v>11</v>
      </c>
      <c r="N84" s="14" t="s">
        <v>348</v>
      </c>
      <c r="O84" s="6" t="s">
        <v>11</v>
      </c>
      <c r="P84" s="10">
        <v>0.17837411207576953</v>
      </c>
      <c r="Q84" s="10" t="s">
        <v>43</v>
      </c>
      <c r="R84" s="10" t="s">
        <v>11</v>
      </c>
      <c r="S84" s="10" t="s">
        <v>11</v>
      </c>
      <c r="T84" s="11">
        <v>0.47574335907592952</v>
      </c>
      <c r="U84" s="6" t="str">
        <f t="shared" si="4"/>
        <v>LOW</v>
      </c>
      <c r="V84" s="6" t="s">
        <v>44</v>
      </c>
      <c r="W84" s="6" t="s">
        <v>11</v>
      </c>
      <c r="X84" s="24">
        <v>0.27086690299709948</v>
      </c>
      <c r="Y84" s="6" t="s">
        <v>41</v>
      </c>
    </row>
    <row r="85" spans="1:25" x14ac:dyDescent="0.25">
      <c r="A85" s="9" t="s">
        <v>103</v>
      </c>
      <c r="B85" s="15">
        <v>0.25190548780487798</v>
      </c>
      <c r="C85" s="12" t="s">
        <v>41</v>
      </c>
      <c r="D85" s="12">
        <v>1</v>
      </c>
      <c r="E85" s="6" t="s">
        <v>37</v>
      </c>
      <c r="F85" s="6" t="s">
        <v>38</v>
      </c>
      <c r="G85" s="6" t="s">
        <v>11</v>
      </c>
      <c r="H85" s="4" t="s">
        <v>11</v>
      </c>
      <c r="I85" s="16" t="s">
        <v>11</v>
      </c>
      <c r="J85" s="17" t="s">
        <v>11</v>
      </c>
      <c r="K85" s="7" t="s">
        <v>11</v>
      </c>
      <c r="L85" s="6" t="s">
        <v>11</v>
      </c>
      <c r="M85" s="6" t="s">
        <v>11</v>
      </c>
      <c r="N85" s="14" t="s">
        <v>348</v>
      </c>
      <c r="O85" s="6" t="s">
        <v>11</v>
      </c>
      <c r="P85" s="10">
        <v>0.34648776637726919</v>
      </c>
      <c r="Q85" s="10" t="s">
        <v>43</v>
      </c>
      <c r="R85" s="10" t="s">
        <v>11</v>
      </c>
      <c r="S85" s="10" t="s">
        <v>11</v>
      </c>
      <c r="T85" s="11">
        <v>0.54075084049183886</v>
      </c>
      <c r="U85" s="6" t="str">
        <f t="shared" si="4"/>
        <v>LOW</v>
      </c>
      <c r="V85" s="6" t="s">
        <v>44</v>
      </c>
      <c r="W85" s="6" t="s">
        <v>11</v>
      </c>
      <c r="X85" s="24">
        <v>0.29503706090879783</v>
      </c>
      <c r="Y85" s="6" t="s">
        <v>41</v>
      </c>
    </row>
    <row r="86" spans="1:25" x14ac:dyDescent="0.25">
      <c r="A86" s="9" t="s">
        <v>104</v>
      </c>
      <c r="B86" s="15">
        <v>0.21608231707317083</v>
      </c>
      <c r="C86" s="12" t="s">
        <v>41</v>
      </c>
      <c r="D86" s="12">
        <v>1</v>
      </c>
      <c r="E86" s="6" t="s">
        <v>37</v>
      </c>
      <c r="F86" s="6" t="s">
        <v>38</v>
      </c>
      <c r="G86" s="6" t="s">
        <v>11</v>
      </c>
      <c r="H86" s="4" t="s">
        <v>11</v>
      </c>
      <c r="I86" s="16" t="s">
        <v>11</v>
      </c>
      <c r="J86" s="17" t="s">
        <v>11</v>
      </c>
      <c r="K86" s="7" t="s">
        <v>11</v>
      </c>
      <c r="L86" s="6" t="s">
        <v>11</v>
      </c>
      <c r="M86" s="6" t="s">
        <v>11</v>
      </c>
      <c r="N86" s="14" t="s">
        <v>348</v>
      </c>
      <c r="O86" s="6" t="s">
        <v>11</v>
      </c>
      <c r="P86" s="10">
        <v>0.4585635359116022</v>
      </c>
      <c r="Q86" s="10" t="s">
        <v>43</v>
      </c>
      <c r="R86" s="10" t="s">
        <v>11</v>
      </c>
      <c r="S86" s="10" t="s">
        <v>11</v>
      </c>
      <c r="T86" s="11">
        <v>0.35533730755666953</v>
      </c>
      <c r="U86" s="6" t="str">
        <f t="shared" si="4"/>
        <v>LOW</v>
      </c>
      <c r="V86" s="6" t="s">
        <v>44</v>
      </c>
      <c r="W86" s="6" t="s">
        <v>11</v>
      </c>
      <c r="X86" s="24">
        <v>0.30931942694752873</v>
      </c>
      <c r="Y86" s="6" t="s">
        <v>41</v>
      </c>
    </row>
    <row r="87" spans="1:25" x14ac:dyDescent="0.25">
      <c r="A87" s="9" t="s">
        <v>105</v>
      </c>
      <c r="B87" s="15">
        <v>0.2000762195121949</v>
      </c>
      <c r="C87" s="12" t="s">
        <v>41</v>
      </c>
      <c r="D87" s="12">
        <v>1</v>
      </c>
      <c r="E87" s="6" t="s">
        <v>37</v>
      </c>
      <c r="F87" s="6" t="s">
        <v>38</v>
      </c>
      <c r="G87" s="6" t="s">
        <v>11</v>
      </c>
      <c r="H87" s="4" t="s">
        <v>11</v>
      </c>
      <c r="I87" s="16" t="s">
        <v>11</v>
      </c>
      <c r="J87" s="17" t="s">
        <v>11</v>
      </c>
      <c r="K87" s="7" t="s">
        <v>11</v>
      </c>
      <c r="L87" s="6" t="s">
        <v>11</v>
      </c>
      <c r="M87" s="6" t="s">
        <v>11</v>
      </c>
      <c r="N87" s="14" t="s">
        <v>348</v>
      </c>
      <c r="O87" s="6" t="s">
        <v>11</v>
      </c>
      <c r="P87" s="10">
        <v>0.18153117600631413</v>
      </c>
      <c r="Q87" s="10" t="s">
        <v>43</v>
      </c>
      <c r="R87" s="10" t="s">
        <v>11</v>
      </c>
      <c r="S87" s="10" t="s">
        <v>11</v>
      </c>
      <c r="T87" s="11">
        <v>0.48874583209848776</v>
      </c>
      <c r="U87" s="6" t="str">
        <f t="shared" si="4"/>
        <v>LOW</v>
      </c>
      <c r="V87" s="6" t="s">
        <v>44</v>
      </c>
      <c r="W87" s="6" t="s">
        <v>11</v>
      </c>
      <c r="X87" s="24">
        <v>0.25035889022353719</v>
      </c>
      <c r="Y87" s="6" t="s">
        <v>41</v>
      </c>
    </row>
    <row r="88" spans="1:25" x14ac:dyDescent="0.25">
      <c r="A88" s="9" t="s">
        <v>106</v>
      </c>
      <c r="B88" s="15">
        <v>0.34870426829268286</v>
      </c>
      <c r="C88" s="12" t="s">
        <v>41</v>
      </c>
      <c r="D88" s="12">
        <v>1</v>
      </c>
      <c r="E88" s="6" t="s">
        <v>37</v>
      </c>
      <c r="F88" s="6" t="s">
        <v>38</v>
      </c>
      <c r="G88" s="6" t="s">
        <v>11</v>
      </c>
      <c r="H88" s="4" t="s">
        <v>11</v>
      </c>
      <c r="I88" s="16" t="s">
        <v>11</v>
      </c>
      <c r="J88" s="17" t="s">
        <v>11</v>
      </c>
      <c r="K88" s="7" t="s">
        <v>11</v>
      </c>
      <c r="L88" s="6" t="s">
        <v>11</v>
      </c>
      <c r="M88" s="6" t="s">
        <v>11</v>
      </c>
      <c r="N88" s="14" t="s">
        <v>348</v>
      </c>
      <c r="O88" s="6" t="s">
        <v>11</v>
      </c>
      <c r="P88" s="10">
        <v>0.73638516179952651</v>
      </c>
      <c r="Q88" s="10" t="s">
        <v>43</v>
      </c>
      <c r="R88" s="10" t="s">
        <v>11</v>
      </c>
      <c r="S88" s="10" t="s">
        <v>11</v>
      </c>
      <c r="T88" s="11">
        <v>1.8460689847033085E-4</v>
      </c>
      <c r="U88" s="6" t="str">
        <f t="shared" si="4"/>
        <v>LOW</v>
      </c>
      <c r="V88" s="6" t="s">
        <v>44</v>
      </c>
      <c r="W88" s="6" t="s">
        <v>11</v>
      </c>
      <c r="X88" s="24">
        <v>0.3301936542349046</v>
      </c>
      <c r="Y88" s="6" t="s">
        <v>41</v>
      </c>
    </row>
    <row r="89" spans="1:25" x14ac:dyDescent="0.25">
      <c r="A89" s="9" t="s">
        <v>107</v>
      </c>
      <c r="B89" s="15">
        <v>0.25495426829268286</v>
      </c>
      <c r="C89" s="12" t="s">
        <v>41</v>
      </c>
      <c r="D89" s="12">
        <v>1</v>
      </c>
      <c r="E89" s="6" t="s">
        <v>37</v>
      </c>
      <c r="F89" s="6" t="s">
        <v>38</v>
      </c>
      <c r="G89" s="6" t="s">
        <v>11</v>
      </c>
      <c r="H89" s="4" t="s">
        <v>11</v>
      </c>
      <c r="I89" s="16" t="s">
        <v>11</v>
      </c>
      <c r="J89" s="17" t="s">
        <v>11</v>
      </c>
      <c r="K89" s="7" t="s">
        <v>11</v>
      </c>
      <c r="L89" s="6" t="s">
        <v>11</v>
      </c>
      <c r="M89" s="6" t="s">
        <v>11</v>
      </c>
      <c r="N89" s="14" t="s">
        <v>348</v>
      </c>
      <c r="O89" s="6" t="s">
        <v>11</v>
      </c>
      <c r="P89" s="10">
        <v>0.75927387529597479</v>
      </c>
      <c r="Q89" s="10" t="s">
        <v>43</v>
      </c>
      <c r="R89" s="10" t="s">
        <v>11</v>
      </c>
      <c r="S89" s="10" t="s">
        <v>11</v>
      </c>
      <c r="T89" s="11">
        <v>0.57152212634698107</v>
      </c>
      <c r="U89" s="6" t="str">
        <f t="shared" si="4"/>
        <v>High</v>
      </c>
      <c r="V89" s="6" t="s">
        <v>11</v>
      </c>
      <c r="W89" s="6" t="s">
        <v>49</v>
      </c>
      <c r="X89" s="24">
        <v>0.30602349632320619</v>
      </c>
      <c r="Y89" s="6" t="s">
        <v>41</v>
      </c>
    </row>
    <row r="90" spans="1:25" x14ac:dyDescent="0.25">
      <c r="A90" s="9" t="s">
        <v>108</v>
      </c>
      <c r="B90" s="15">
        <v>0.36394817073170727</v>
      </c>
      <c r="C90" s="12" t="s">
        <v>41</v>
      </c>
      <c r="D90" s="12">
        <v>1</v>
      </c>
      <c r="E90" s="6" t="s">
        <v>37</v>
      </c>
      <c r="F90" s="6" t="s">
        <v>38</v>
      </c>
      <c r="G90" s="6" t="s">
        <v>11</v>
      </c>
      <c r="H90" s="4" t="s">
        <v>11</v>
      </c>
      <c r="I90" s="16" t="s">
        <v>11</v>
      </c>
      <c r="J90" s="17" t="s">
        <v>11</v>
      </c>
      <c r="K90" s="7" t="s">
        <v>11</v>
      </c>
      <c r="L90" s="6" t="s">
        <v>11</v>
      </c>
      <c r="M90" s="6" t="s">
        <v>11</v>
      </c>
      <c r="N90" s="14" t="s">
        <v>348</v>
      </c>
      <c r="O90" s="6" t="s">
        <v>11</v>
      </c>
      <c r="P90" s="10">
        <v>0.50402340892465258</v>
      </c>
      <c r="Q90" s="10" t="s">
        <v>43</v>
      </c>
      <c r="R90" s="10" t="s">
        <v>11</v>
      </c>
      <c r="S90" s="10" t="s">
        <v>11</v>
      </c>
      <c r="T90" s="11">
        <v>0.61640130462688847</v>
      </c>
      <c r="U90" s="6" t="str">
        <f t="shared" si="4"/>
        <v>High</v>
      </c>
      <c r="V90" s="6" t="s">
        <v>11</v>
      </c>
      <c r="W90" s="6" t="s">
        <v>49</v>
      </c>
      <c r="X90" s="24">
        <v>0.2957694899364251</v>
      </c>
      <c r="Y90" s="6" t="s">
        <v>41</v>
      </c>
    </row>
    <row r="91" spans="1:25" x14ac:dyDescent="0.25">
      <c r="A91" s="9" t="s">
        <v>109</v>
      </c>
      <c r="B91" s="15">
        <v>0.28239329268292668</v>
      </c>
      <c r="C91" s="12" t="s">
        <v>41</v>
      </c>
      <c r="D91" s="12">
        <v>1</v>
      </c>
      <c r="E91" s="6" t="s">
        <v>37</v>
      </c>
      <c r="F91" s="6" t="s">
        <v>38</v>
      </c>
      <c r="G91" s="6" t="s">
        <v>11</v>
      </c>
      <c r="H91" s="4" t="s">
        <v>11</v>
      </c>
      <c r="I91" s="16" t="s">
        <v>11</v>
      </c>
      <c r="J91" s="17" t="s">
        <v>11</v>
      </c>
      <c r="K91" s="7" t="s">
        <v>11</v>
      </c>
      <c r="L91" s="6" t="s">
        <v>11</v>
      </c>
      <c r="M91" s="6" t="s">
        <v>11</v>
      </c>
      <c r="N91" s="14" t="s">
        <v>348</v>
      </c>
      <c r="O91" s="6" t="s">
        <v>11</v>
      </c>
      <c r="P91" s="10">
        <v>0.4169714703730798</v>
      </c>
      <c r="Q91" s="10" t="s">
        <v>43</v>
      </c>
      <c r="R91" s="10" t="s">
        <v>11</v>
      </c>
      <c r="S91" s="10" t="s">
        <v>11</v>
      </c>
      <c r="T91" s="11">
        <v>0.34236149109469832</v>
      </c>
      <c r="U91" s="6" t="str">
        <f t="shared" si="4"/>
        <v>LOW</v>
      </c>
      <c r="V91" s="6" t="s">
        <v>44</v>
      </c>
      <c r="W91" s="6" t="s">
        <v>11</v>
      </c>
      <c r="X91" s="24">
        <v>0.17894706002988303</v>
      </c>
      <c r="Y91" s="6" t="s">
        <v>41</v>
      </c>
    </row>
    <row r="92" spans="1:25" x14ac:dyDescent="0.25">
      <c r="A92" s="9" t="s">
        <v>110</v>
      </c>
      <c r="B92" s="15">
        <v>0.34565548780487798</v>
      </c>
      <c r="C92" s="12" t="s">
        <v>41</v>
      </c>
      <c r="D92" s="12">
        <v>1</v>
      </c>
      <c r="E92" s="6" t="s">
        <v>37</v>
      </c>
      <c r="F92" s="6" t="s">
        <v>38</v>
      </c>
      <c r="G92" s="6" t="s">
        <v>11</v>
      </c>
      <c r="H92" s="4" t="s">
        <v>11</v>
      </c>
      <c r="I92" s="16" t="s">
        <v>11</v>
      </c>
      <c r="J92" s="17" t="s">
        <v>11</v>
      </c>
      <c r="K92" s="7" t="s">
        <v>11</v>
      </c>
      <c r="L92" s="6" t="s">
        <v>11</v>
      </c>
      <c r="M92" s="6" t="s">
        <v>11</v>
      </c>
      <c r="N92" s="14" t="s">
        <v>348</v>
      </c>
      <c r="O92" s="6" t="s">
        <v>11</v>
      </c>
      <c r="P92" s="10">
        <v>6.9495245062179953E-2</v>
      </c>
      <c r="Q92" s="10" t="s">
        <v>43</v>
      </c>
      <c r="R92" s="10" t="s">
        <v>11</v>
      </c>
      <c r="S92" s="10" t="s">
        <v>11</v>
      </c>
      <c r="T92" s="11">
        <v>0.42185644946936574</v>
      </c>
      <c r="U92" s="6" t="str">
        <f t="shared" si="4"/>
        <v>LOW</v>
      </c>
      <c r="V92" s="6" t="s">
        <v>44</v>
      </c>
      <c r="W92" s="6" t="s">
        <v>11</v>
      </c>
      <c r="X92" s="24">
        <v>0.25841560952743675</v>
      </c>
      <c r="Y92" s="6" t="s">
        <v>41</v>
      </c>
    </row>
    <row r="93" spans="1:25" x14ac:dyDescent="0.25">
      <c r="A93" s="9" t="s">
        <v>111</v>
      </c>
      <c r="B93" s="15">
        <v>0.22110552763819091</v>
      </c>
      <c r="C93" s="12" t="s">
        <v>41</v>
      </c>
      <c r="D93" s="12">
        <v>1</v>
      </c>
      <c r="E93" s="6" t="s">
        <v>37</v>
      </c>
      <c r="F93" s="6" t="s">
        <v>38</v>
      </c>
      <c r="G93" s="6" t="s">
        <v>11</v>
      </c>
      <c r="H93" s="4" t="s">
        <v>11</v>
      </c>
      <c r="I93" s="16" t="s">
        <v>11</v>
      </c>
      <c r="J93" s="17" t="s">
        <v>11</v>
      </c>
      <c r="K93" s="7" t="s">
        <v>11</v>
      </c>
      <c r="L93" s="6" t="s">
        <v>11</v>
      </c>
      <c r="M93" s="6" t="s">
        <v>11</v>
      </c>
      <c r="N93" s="14" t="s">
        <v>348</v>
      </c>
      <c r="O93" s="6" t="s">
        <v>11</v>
      </c>
      <c r="P93" s="10">
        <v>8.9246525237746899E-2</v>
      </c>
      <c r="Q93" s="10" t="s">
        <v>43</v>
      </c>
      <c r="R93" s="10" t="s">
        <v>11</v>
      </c>
      <c r="S93" s="10" t="s">
        <v>11</v>
      </c>
      <c r="T93" s="11">
        <v>0.43188346367621311</v>
      </c>
      <c r="U93" s="6" t="str">
        <f t="shared" si="4"/>
        <v>LOW</v>
      </c>
      <c r="V93" s="6" t="s">
        <v>44</v>
      </c>
      <c r="W93" s="6" t="s">
        <v>11</v>
      </c>
      <c r="X93" s="24">
        <v>0.29027627222922092</v>
      </c>
      <c r="Y93" s="6" t="s">
        <v>41</v>
      </c>
    </row>
    <row r="94" spans="1:25" x14ac:dyDescent="0.25">
      <c r="A94" s="9" t="s">
        <v>112</v>
      </c>
      <c r="B94" s="15">
        <v>0.40012562814070352</v>
      </c>
      <c r="C94" s="12" t="s">
        <v>41</v>
      </c>
      <c r="D94" s="12">
        <v>1</v>
      </c>
      <c r="E94" s="6" t="s">
        <v>37</v>
      </c>
      <c r="F94" s="6" t="s">
        <v>38</v>
      </c>
      <c r="G94" s="6" t="s">
        <v>11</v>
      </c>
      <c r="H94" s="4" t="s">
        <v>11</v>
      </c>
      <c r="I94" s="16" t="s">
        <v>11</v>
      </c>
      <c r="J94" s="17" t="s">
        <v>11</v>
      </c>
      <c r="K94" s="7" t="s">
        <v>11</v>
      </c>
      <c r="L94" s="6" t="s">
        <v>11</v>
      </c>
      <c r="M94" s="6" t="s">
        <v>11</v>
      </c>
      <c r="N94" s="14" t="s">
        <v>348</v>
      </c>
      <c r="O94" s="6" t="s">
        <v>11</v>
      </c>
      <c r="P94" s="10">
        <v>0.29626920263350398</v>
      </c>
      <c r="Q94" s="10" t="s">
        <v>43</v>
      </c>
      <c r="R94" s="10" t="s">
        <v>11</v>
      </c>
      <c r="S94" s="10" t="s">
        <v>11</v>
      </c>
      <c r="T94" s="11">
        <v>0.47871511217190038</v>
      </c>
      <c r="U94" s="6" t="str">
        <f t="shared" si="4"/>
        <v>LOW</v>
      </c>
      <c r="V94" s="6" t="s">
        <v>44</v>
      </c>
      <c r="W94" s="6" t="s">
        <v>11</v>
      </c>
      <c r="X94" s="24">
        <v>0.29723434799167953</v>
      </c>
      <c r="Y94" s="6" t="s">
        <v>41</v>
      </c>
    </row>
    <row r="95" spans="1:25" x14ac:dyDescent="0.25">
      <c r="A95" s="9" t="s">
        <v>113</v>
      </c>
      <c r="B95" s="15">
        <v>0.30087939698492461</v>
      </c>
      <c r="C95" s="12" t="s">
        <v>41</v>
      </c>
      <c r="D95" s="12">
        <v>1</v>
      </c>
      <c r="E95" s="6" t="s">
        <v>37</v>
      </c>
      <c r="F95" s="6" t="s">
        <v>38</v>
      </c>
      <c r="G95" s="6" t="s">
        <v>11</v>
      </c>
      <c r="H95" s="4" t="s">
        <v>11</v>
      </c>
      <c r="I95" s="16" t="s">
        <v>11</v>
      </c>
      <c r="J95" s="17" t="s">
        <v>11</v>
      </c>
      <c r="K95" s="7" t="s">
        <v>11</v>
      </c>
      <c r="L95" s="6" t="s">
        <v>11</v>
      </c>
      <c r="M95" s="6" t="s">
        <v>11</v>
      </c>
      <c r="N95" s="14" t="s">
        <v>348</v>
      </c>
      <c r="O95" s="6" t="s">
        <v>11</v>
      </c>
      <c r="P95" s="10">
        <v>0.36649597659107536</v>
      </c>
      <c r="Q95" s="10" t="s">
        <v>43</v>
      </c>
      <c r="R95" s="10" t="s">
        <v>11</v>
      </c>
      <c r="S95" s="10" t="s">
        <v>11</v>
      </c>
      <c r="T95" s="11">
        <v>0.54240648319795393</v>
      </c>
      <c r="U95" s="6" t="str">
        <f t="shared" si="4"/>
        <v>LOW</v>
      </c>
      <c r="V95" s="6" t="s">
        <v>44</v>
      </c>
      <c r="W95" s="6" t="s">
        <v>11</v>
      </c>
      <c r="X95" s="24">
        <v>0.29210734479828898</v>
      </c>
      <c r="Y95" s="6" t="s">
        <v>41</v>
      </c>
    </row>
    <row r="96" spans="1:25" x14ac:dyDescent="0.25">
      <c r="A96" s="9" t="s">
        <v>114</v>
      </c>
      <c r="B96" s="15">
        <v>-3.3919597989949812E-2</v>
      </c>
      <c r="C96" s="12" t="s">
        <v>41</v>
      </c>
      <c r="D96" s="12">
        <v>1</v>
      </c>
      <c r="E96" s="6" t="s">
        <v>37</v>
      </c>
      <c r="F96" s="6" t="s">
        <v>38</v>
      </c>
      <c r="G96" s="6" t="s">
        <v>11</v>
      </c>
      <c r="H96" s="4" t="s">
        <v>11</v>
      </c>
      <c r="I96" s="16" t="s">
        <v>11</v>
      </c>
      <c r="J96" s="17" t="s">
        <v>11</v>
      </c>
      <c r="K96" s="7" t="s">
        <v>11</v>
      </c>
      <c r="L96" s="6" t="s">
        <v>11</v>
      </c>
      <c r="M96" s="6" t="s">
        <v>11</v>
      </c>
      <c r="N96" s="14" t="s">
        <v>348</v>
      </c>
      <c r="O96" s="6" t="s">
        <v>11</v>
      </c>
      <c r="P96" s="10">
        <v>6.2911485003657647E-2</v>
      </c>
      <c r="Q96" s="10" t="s">
        <v>43</v>
      </c>
      <c r="R96" s="10" t="s">
        <v>11</v>
      </c>
      <c r="S96" s="10" t="s">
        <v>11</v>
      </c>
      <c r="T96" s="11">
        <v>0.39167913213404137</v>
      </c>
      <c r="U96" s="6" t="str">
        <f t="shared" si="4"/>
        <v>LOW</v>
      </c>
      <c r="V96" s="6" t="s">
        <v>44</v>
      </c>
      <c r="W96" s="6" t="s">
        <v>11</v>
      </c>
      <c r="X96" s="24">
        <v>0.35509624117423016</v>
      </c>
      <c r="Y96" s="6" t="s">
        <v>41</v>
      </c>
    </row>
    <row r="97" spans="1:25" x14ac:dyDescent="0.25">
      <c r="A97" s="9" t="s">
        <v>115</v>
      </c>
      <c r="B97" s="15">
        <v>0.28894472361809043</v>
      </c>
      <c r="C97" s="12" t="s">
        <v>41</v>
      </c>
      <c r="D97" s="12">
        <v>1</v>
      </c>
      <c r="E97" s="6" t="s">
        <v>37</v>
      </c>
      <c r="F97" s="6" t="s">
        <v>38</v>
      </c>
      <c r="G97" s="6" t="s">
        <v>11</v>
      </c>
      <c r="H97" s="4" t="s">
        <v>11</v>
      </c>
      <c r="I97" s="16" t="s">
        <v>11</v>
      </c>
      <c r="J97" s="17" t="s">
        <v>11</v>
      </c>
      <c r="K97" s="7" t="s">
        <v>11</v>
      </c>
      <c r="L97" s="6" t="s">
        <v>11</v>
      </c>
      <c r="M97" s="6" t="s">
        <v>11</v>
      </c>
      <c r="N97" s="14" t="s">
        <v>348</v>
      </c>
      <c r="O97" s="6" t="s">
        <v>11</v>
      </c>
      <c r="P97" s="10">
        <v>0.27212874908558887</v>
      </c>
      <c r="Q97" s="10" t="s">
        <v>43</v>
      </c>
      <c r="R97" s="10" t="s">
        <v>11</v>
      </c>
      <c r="S97" s="10" t="s">
        <v>11</v>
      </c>
      <c r="T97" s="11">
        <v>0.46097200418734685</v>
      </c>
      <c r="U97" s="6" t="str">
        <f t="shared" si="4"/>
        <v>LOW</v>
      </c>
      <c r="V97" s="6" t="s">
        <v>44</v>
      </c>
      <c r="W97" s="6" t="s">
        <v>11</v>
      </c>
      <c r="X97" s="24">
        <v>0.31444643014091922</v>
      </c>
      <c r="Y97" s="6" t="s">
        <v>41</v>
      </c>
    </row>
    <row r="98" spans="1:25" x14ac:dyDescent="0.25">
      <c r="A98" s="9" t="s">
        <v>116</v>
      </c>
      <c r="B98" s="15">
        <v>9.5477386934673336E-2</v>
      </c>
      <c r="C98" s="12" t="s">
        <v>41</v>
      </c>
      <c r="D98" s="12">
        <v>1</v>
      </c>
      <c r="E98" s="6" t="s">
        <v>37</v>
      </c>
      <c r="F98" s="6" t="s">
        <v>38</v>
      </c>
      <c r="G98" s="6" t="s">
        <v>11</v>
      </c>
      <c r="H98" s="4" t="s">
        <v>11</v>
      </c>
      <c r="I98" s="16" t="s">
        <v>11</v>
      </c>
      <c r="J98" s="17" t="s">
        <v>11</v>
      </c>
      <c r="K98" s="7" t="s">
        <v>11</v>
      </c>
      <c r="L98" s="6" t="s">
        <v>11</v>
      </c>
      <c r="M98" s="6" t="s">
        <v>11</v>
      </c>
      <c r="N98" s="14" t="s">
        <v>348</v>
      </c>
      <c r="O98" s="6" t="s">
        <v>11</v>
      </c>
      <c r="P98" s="10">
        <v>0.17337234820775421</v>
      </c>
      <c r="Q98" s="10" t="s">
        <v>43</v>
      </c>
      <c r="R98" s="10" t="s">
        <v>11</v>
      </c>
      <c r="S98" s="10" t="s">
        <v>11</v>
      </c>
      <c r="T98" s="11">
        <v>0.31517155610507575</v>
      </c>
      <c r="U98" s="6" t="str">
        <f t="shared" si="4"/>
        <v>LOW</v>
      </c>
      <c r="V98" s="6" t="s">
        <v>44</v>
      </c>
      <c r="W98" s="6" t="s">
        <v>11</v>
      </c>
      <c r="X98" s="24">
        <v>0.34118008964931296</v>
      </c>
      <c r="Y98" s="6" t="s">
        <v>41</v>
      </c>
    </row>
    <row r="99" spans="1:25" x14ac:dyDescent="0.25">
      <c r="A99" s="9" t="s">
        <v>117</v>
      </c>
      <c r="B99" s="15">
        <v>0.37185929648241212</v>
      </c>
      <c r="C99" s="12" t="s">
        <v>41</v>
      </c>
      <c r="D99" s="12">
        <v>1</v>
      </c>
      <c r="E99" s="6" t="s">
        <v>37</v>
      </c>
      <c r="F99" s="6" t="s">
        <v>38</v>
      </c>
      <c r="G99" s="6" t="s">
        <v>11</v>
      </c>
      <c r="H99" s="4" t="s">
        <v>11</v>
      </c>
      <c r="I99" s="16" t="s">
        <v>11</v>
      </c>
      <c r="J99" s="17" t="s">
        <v>11</v>
      </c>
      <c r="K99" s="7" t="s">
        <v>11</v>
      </c>
      <c r="L99" s="6" t="s">
        <v>11</v>
      </c>
      <c r="M99" s="6" t="s">
        <v>11</v>
      </c>
      <c r="N99" s="14" t="s">
        <v>348</v>
      </c>
      <c r="O99" s="6" t="s">
        <v>11</v>
      </c>
      <c r="P99" s="10">
        <v>4.6817849305047551E-2</v>
      </c>
      <c r="Q99" s="10" t="s">
        <v>43</v>
      </c>
      <c r="R99" s="10" t="s">
        <v>11</v>
      </c>
      <c r="S99" s="10" t="s">
        <v>11</v>
      </c>
      <c r="T99" s="11">
        <v>0.55266323881789137</v>
      </c>
      <c r="U99" s="6" t="str">
        <f t="shared" si="4"/>
        <v>High</v>
      </c>
      <c r="V99" s="6" t="s">
        <v>11</v>
      </c>
      <c r="W99" s="6" t="s">
        <v>49</v>
      </c>
      <c r="X99" s="24">
        <v>0.21813201300793952</v>
      </c>
      <c r="Y99" s="6" t="s">
        <v>41</v>
      </c>
    </row>
    <row r="100" spans="1:25" x14ac:dyDescent="0.25">
      <c r="A100" s="9" t="s">
        <v>118</v>
      </c>
      <c r="B100" s="15">
        <v>0.31030150753768848</v>
      </c>
      <c r="C100" s="12" t="s">
        <v>41</v>
      </c>
      <c r="D100" s="12">
        <v>1</v>
      </c>
      <c r="E100" s="6" t="s">
        <v>37</v>
      </c>
      <c r="F100" s="6" t="s">
        <v>38</v>
      </c>
      <c r="G100" s="6" t="s">
        <v>11</v>
      </c>
      <c r="H100" s="4" t="s">
        <v>11</v>
      </c>
      <c r="I100" s="16" t="s">
        <v>11</v>
      </c>
      <c r="J100" s="17" t="s">
        <v>11</v>
      </c>
      <c r="K100" s="7" t="s">
        <v>11</v>
      </c>
      <c r="L100" s="6" t="s">
        <v>11</v>
      </c>
      <c r="M100" s="6" t="s">
        <v>11</v>
      </c>
      <c r="N100" s="14" t="s">
        <v>348</v>
      </c>
      <c r="O100" s="6" t="s">
        <v>11</v>
      </c>
      <c r="P100" s="10">
        <v>9.6561814191660572E-2</v>
      </c>
      <c r="Q100" s="10" t="s">
        <v>43</v>
      </c>
      <c r="R100" s="10" t="s">
        <v>11</v>
      </c>
      <c r="S100" s="10" t="s">
        <v>11</v>
      </c>
      <c r="T100" s="11">
        <v>0.40934278369993138</v>
      </c>
      <c r="U100" s="6" t="str">
        <f t="shared" si="4"/>
        <v>LOW</v>
      </c>
      <c r="V100" s="6" t="s">
        <v>44</v>
      </c>
      <c r="W100" s="6" t="s">
        <v>11</v>
      </c>
      <c r="X100" s="24">
        <v>0.20787800662115841</v>
      </c>
      <c r="Y100" s="6" t="s">
        <v>41</v>
      </c>
    </row>
    <row r="101" spans="1:25" x14ac:dyDescent="0.25">
      <c r="A101" s="9" t="s">
        <v>119</v>
      </c>
      <c r="B101" s="15">
        <v>0.19283919597989951</v>
      </c>
      <c r="C101" s="12" t="s">
        <v>41</v>
      </c>
      <c r="D101" s="12">
        <v>1</v>
      </c>
      <c r="E101" s="6" t="s">
        <v>37</v>
      </c>
      <c r="F101" s="6" t="s">
        <v>38</v>
      </c>
      <c r="G101" s="6" t="s">
        <v>11</v>
      </c>
      <c r="H101" s="4" t="s">
        <v>11</v>
      </c>
      <c r="I101" s="16" t="s">
        <v>11</v>
      </c>
      <c r="J101" s="17" t="s">
        <v>11</v>
      </c>
      <c r="K101" s="7" t="s">
        <v>11</v>
      </c>
      <c r="L101" s="6" t="s">
        <v>11</v>
      </c>
      <c r="M101" s="6" t="s">
        <v>11</v>
      </c>
      <c r="N101" s="14" t="s">
        <v>348</v>
      </c>
      <c r="O101" s="6" t="s">
        <v>11</v>
      </c>
      <c r="P101" s="10">
        <v>4.7549378200438919E-2</v>
      </c>
      <c r="Q101" s="10" t="s">
        <v>43</v>
      </c>
      <c r="R101" s="10" t="s">
        <v>11</v>
      </c>
      <c r="S101" s="10" t="s">
        <v>11</v>
      </c>
      <c r="T101" s="11">
        <v>0.48173835286547656</v>
      </c>
      <c r="U101" s="6" t="str">
        <f t="shared" si="4"/>
        <v>LOW</v>
      </c>
      <c r="V101" s="6" t="s">
        <v>44</v>
      </c>
      <c r="W101" s="6" t="s">
        <v>11</v>
      </c>
      <c r="X101" s="24">
        <v>0.30785456889227431</v>
      </c>
      <c r="Y101" s="6" t="s">
        <v>41</v>
      </c>
    </row>
    <row r="102" spans="1:25" x14ac:dyDescent="0.25">
      <c r="A102" s="9" t="s">
        <v>120</v>
      </c>
      <c r="B102" s="15">
        <v>0.11432160804020097</v>
      </c>
      <c r="C102" s="12" t="s">
        <v>41</v>
      </c>
      <c r="D102" s="12">
        <v>1</v>
      </c>
      <c r="E102" s="6" t="s">
        <v>37</v>
      </c>
      <c r="F102" s="6" t="s">
        <v>38</v>
      </c>
      <c r="G102" s="6" t="s">
        <v>11</v>
      </c>
      <c r="H102" s="4" t="s">
        <v>11</v>
      </c>
      <c r="I102" s="16" t="s">
        <v>11</v>
      </c>
      <c r="J102" s="17" t="s">
        <v>11</v>
      </c>
      <c r="K102" s="7" t="s">
        <v>11</v>
      </c>
      <c r="L102" s="6" t="s">
        <v>11</v>
      </c>
      <c r="M102" s="6" t="s">
        <v>11</v>
      </c>
      <c r="N102" s="14" t="s">
        <v>348</v>
      </c>
      <c r="O102" s="6" t="s">
        <v>11</v>
      </c>
      <c r="P102" s="10">
        <v>6.583760058522313E-2</v>
      </c>
      <c r="Q102" s="10" t="s">
        <v>43</v>
      </c>
      <c r="R102" s="10" t="s">
        <v>11</v>
      </c>
      <c r="S102" s="10" t="s">
        <v>11</v>
      </c>
      <c r="T102" s="11">
        <v>0.51739132625271567</v>
      </c>
      <c r="U102" s="6" t="str">
        <f t="shared" si="4"/>
        <v>LOW</v>
      </c>
      <c r="V102" s="6" t="s">
        <v>44</v>
      </c>
      <c r="W102" s="6" t="s">
        <v>11</v>
      </c>
      <c r="X102" s="24">
        <v>0.29686813347786595</v>
      </c>
      <c r="Y102" s="6" t="s">
        <v>41</v>
      </c>
    </row>
    <row r="103" spans="1:25" x14ac:dyDescent="0.25">
      <c r="A103" s="9" t="s">
        <v>121</v>
      </c>
      <c r="B103" s="15">
        <v>0.15263819095477382</v>
      </c>
      <c r="C103" s="12" t="s">
        <v>41</v>
      </c>
      <c r="D103" s="12">
        <v>1</v>
      </c>
      <c r="E103" s="6" t="s">
        <v>37</v>
      </c>
      <c r="F103" s="6" t="s">
        <v>38</v>
      </c>
      <c r="G103" s="6" t="s">
        <v>11</v>
      </c>
      <c r="H103" s="4" t="s">
        <v>11</v>
      </c>
      <c r="I103" s="16" t="s">
        <v>11</v>
      </c>
      <c r="J103" s="17" t="s">
        <v>11</v>
      </c>
      <c r="K103" s="7" t="s">
        <v>11</v>
      </c>
      <c r="L103" s="6" t="s">
        <v>11</v>
      </c>
      <c r="M103" s="6" t="s">
        <v>11</v>
      </c>
      <c r="N103" s="14" t="s">
        <v>348</v>
      </c>
      <c r="O103" s="6" t="s">
        <v>11</v>
      </c>
      <c r="P103" s="10">
        <v>4.4623262618873442E-2</v>
      </c>
      <c r="Q103" s="10" t="s">
        <v>43</v>
      </c>
      <c r="R103" s="10" t="s">
        <v>11</v>
      </c>
      <c r="S103" s="10" t="s">
        <v>11</v>
      </c>
      <c r="T103" s="11">
        <v>0.38952455985623136</v>
      </c>
      <c r="U103" s="6" t="str">
        <f t="shared" si="4"/>
        <v>LOW</v>
      </c>
      <c r="V103" s="6" t="s">
        <v>44</v>
      </c>
      <c r="W103" s="6" t="s">
        <v>11</v>
      </c>
      <c r="X103" s="24">
        <v>0.25914803855506391</v>
      </c>
      <c r="Y103" s="6" t="s">
        <v>41</v>
      </c>
    </row>
    <row r="104" spans="1:25" x14ac:dyDescent="0.25">
      <c r="A104" s="9" t="s">
        <v>122</v>
      </c>
      <c r="B104" s="15">
        <v>0.15829145728643201</v>
      </c>
      <c r="C104" s="12" t="s">
        <v>41</v>
      </c>
      <c r="D104" s="12">
        <v>1</v>
      </c>
      <c r="E104" s="6" t="s">
        <v>37</v>
      </c>
      <c r="F104" s="6" t="s">
        <v>38</v>
      </c>
      <c r="G104" s="6" t="s">
        <v>11</v>
      </c>
      <c r="H104" s="4" t="s">
        <v>11</v>
      </c>
      <c r="I104" s="16" t="s">
        <v>11</v>
      </c>
      <c r="J104" s="17" t="s">
        <v>11</v>
      </c>
      <c r="K104" s="7" t="s">
        <v>11</v>
      </c>
      <c r="L104" s="6" t="s">
        <v>11</v>
      </c>
      <c r="M104" s="6" t="s">
        <v>11</v>
      </c>
      <c r="N104" s="14" t="s">
        <v>348</v>
      </c>
      <c r="O104" s="6" t="s">
        <v>11</v>
      </c>
      <c r="P104" s="10">
        <v>5.3401609363569857E-2</v>
      </c>
      <c r="Q104" s="10" t="s">
        <v>43</v>
      </c>
      <c r="R104" s="10" t="s">
        <v>11</v>
      </c>
      <c r="S104" s="10" t="s">
        <v>11</v>
      </c>
      <c r="T104" s="11">
        <v>0.72130592731430831</v>
      </c>
      <c r="U104" s="6" t="str">
        <f t="shared" si="4"/>
        <v>High</v>
      </c>
      <c r="V104" s="6" t="s">
        <v>11</v>
      </c>
      <c r="W104" s="6" t="s">
        <v>49</v>
      </c>
      <c r="X104" s="24">
        <v>0.29650191896405231</v>
      </c>
      <c r="Y104" s="6" t="s">
        <v>41</v>
      </c>
    </row>
    <row r="105" spans="1:25" x14ac:dyDescent="0.25">
      <c r="A105" s="9" t="s">
        <v>123</v>
      </c>
      <c r="B105" s="15">
        <v>0.21922110552763818</v>
      </c>
      <c r="C105" s="12" t="s">
        <v>41</v>
      </c>
      <c r="D105" s="12">
        <v>1</v>
      </c>
      <c r="E105" s="6" t="s">
        <v>37</v>
      </c>
      <c r="F105" s="6" t="s">
        <v>38</v>
      </c>
      <c r="G105" s="6" t="s">
        <v>11</v>
      </c>
      <c r="H105" s="4" t="s">
        <v>11</v>
      </c>
      <c r="I105" s="16" t="s">
        <v>11</v>
      </c>
      <c r="J105" s="17" t="s">
        <v>11</v>
      </c>
      <c r="K105" s="7" t="s">
        <v>11</v>
      </c>
      <c r="L105" s="6" t="s">
        <v>11</v>
      </c>
      <c r="M105" s="6" t="s">
        <v>11</v>
      </c>
      <c r="N105" s="14" t="s">
        <v>348</v>
      </c>
      <c r="O105" s="6" t="s">
        <v>11</v>
      </c>
      <c r="P105" s="10">
        <v>0.47476225310899783</v>
      </c>
      <c r="Q105" s="10" t="s">
        <v>43</v>
      </c>
      <c r="R105" s="10" t="s">
        <v>11</v>
      </c>
      <c r="S105" s="10" t="s">
        <v>11</v>
      </c>
      <c r="T105" s="11">
        <v>0.36757477503026958</v>
      </c>
      <c r="U105" s="6" t="str">
        <f t="shared" si="4"/>
        <v>LOW</v>
      </c>
      <c r="V105" s="6" t="s">
        <v>44</v>
      </c>
      <c r="W105" s="6" t="s">
        <v>11</v>
      </c>
      <c r="X105" s="24">
        <v>0.37194210880965628</v>
      </c>
      <c r="Y105" s="6" t="s">
        <v>41</v>
      </c>
    </row>
    <row r="106" spans="1:25" x14ac:dyDescent="0.25">
      <c r="A106" s="9" t="s">
        <v>124</v>
      </c>
      <c r="B106" s="15">
        <v>0.12562814070351758</v>
      </c>
      <c r="C106" s="12" t="s">
        <v>41</v>
      </c>
      <c r="D106" s="12">
        <v>1</v>
      </c>
      <c r="E106" s="6" t="s">
        <v>37</v>
      </c>
      <c r="F106" s="6" t="s">
        <v>38</v>
      </c>
      <c r="G106" s="6" t="s">
        <v>11</v>
      </c>
      <c r="H106" s="4" t="s">
        <v>11</v>
      </c>
      <c r="I106" s="16" t="s">
        <v>11</v>
      </c>
      <c r="J106" s="17" t="s">
        <v>11</v>
      </c>
      <c r="K106" s="7" t="s">
        <v>11</v>
      </c>
      <c r="L106" s="6" t="s">
        <v>11</v>
      </c>
      <c r="M106" s="6" t="s">
        <v>11</v>
      </c>
      <c r="N106" s="14" t="s">
        <v>348</v>
      </c>
      <c r="O106" s="6" t="s">
        <v>11</v>
      </c>
      <c r="P106" s="10">
        <v>9.7293343087051939E-2</v>
      </c>
      <c r="Q106" s="10" t="s">
        <v>43</v>
      </c>
      <c r="R106" s="10" t="s">
        <v>11</v>
      </c>
      <c r="S106" s="10" t="s">
        <v>11</v>
      </c>
      <c r="T106" s="11">
        <v>0.46542468513995355</v>
      </c>
      <c r="U106" s="6" t="str">
        <f t="shared" ref="U106:U126" si="5">IF(T106="","",IF(T106&gt;55%,"High","LOW"))</f>
        <v>LOW</v>
      </c>
      <c r="V106" s="6" t="s">
        <v>44</v>
      </c>
      <c r="W106" s="6" t="s">
        <v>11</v>
      </c>
      <c r="X106" s="24">
        <v>0.33825037353880405</v>
      </c>
      <c r="Y106" s="6" t="s">
        <v>41</v>
      </c>
    </row>
    <row r="107" spans="1:25" x14ac:dyDescent="0.25">
      <c r="A107" s="9" t="s">
        <v>125</v>
      </c>
      <c r="B107" s="15">
        <v>0.2839195979899497</v>
      </c>
      <c r="C107" s="12" t="s">
        <v>41</v>
      </c>
      <c r="D107" s="12">
        <v>1</v>
      </c>
      <c r="E107" s="6" t="s">
        <v>37</v>
      </c>
      <c r="F107" s="6" t="s">
        <v>38</v>
      </c>
      <c r="G107" s="6" t="s">
        <v>11</v>
      </c>
      <c r="H107" s="4" t="s">
        <v>11</v>
      </c>
      <c r="I107" s="16" t="s">
        <v>11</v>
      </c>
      <c r="J107" s="17" t="s">
        <v>11</v>
      </c>
      <c r="K107" s="7" t="s">
        <v>11</v>
      </c>
      <c r="L107" s="6" t="s">
        <v>11</v>
      </c>
      <c r="M107" s="6" t="s">
        <v>11</v>
      </c>
      <c r="N107" s="14" t="s">
        <v>348</v>
      </c>
      <c r="O107" s="6" t="s">
        <v>11</v>
      </c>
      <c r="P107" s="10">
        <v>0.26538176426982951</v>
      </c>
      <c r="Q107" s="10" t="s">
        <v>43</v>
      </c>
      <c r="R107" s="10" t="s">
        <v>11</v>
      </c>
      <c r="S107" s="10" t="s">
        <v>11</v>
      </c>
      <c r="T107" s="11">
        <v>0.26267750203845952</v>
      </c>
      <c r="U107" s="6" t="str">
        <f t="shared" si="5"/>
        <v>LOW</v>
      </c>
      <c r="V107" s="6" t="s">
        <v>44</v>
      </c>
      <c r="W107" s="6" t="s">
        <v>11</v>
      </c>
      <c r="X107" s="24">
        <v>0.3715758942958427</v>
      </c>
      <c r="Y107" s="6" t="s">
        <v>41</v>
      </c>
    </row>
    <row r="108" spans="1:25" x14ac:dyDescent="0.25">
      <c r="A108" s="9" t="s">
        <v>126</v>
      </c>
      <c r="B108" s="15">
        <v>0.34547738693467334</v>
      </c>
      <c r="C108" s="12" t="s">
        <v>41</v>
      </c>
      <c r="D108" s="12">
        <v>1</v>
      </c>
      <c r="E108" s="6" t="s">
        <v>37</v>
      </c>
      <c r="F108" s="6" t="s">
        <v>38</v>
      </c>
      <c r="G108" s="6" t="s">
        <v>11</v>
      </c>
      <c r="H108" s="4" t="s">
        <v>11</v>
      </c>
      <c r="I108" s="16" t="s">
        <v>11</v>
      </c>
      <c r="J108" s="17" t="s">
        <v>11</v>
      </c>
      <c r="K108" s="7" t="s">
        <v>11</v>
      </c>
      <c r="L108" s="6" t="s">
        <v>11</v>
      </c>
      <c r="M108" s="6" t="s">
        <v>11</v>
      </c>
      <c r="N108" s="14" t="s">
        <v>348</v>
      </c>
      <c r="O108" s="6" t="s">
        <v>11</v>
      </c>
      <c r="P108" s="10">
        <v>0.21868050407709413</v>
      </c>
      <c r="Q108" s="10" t="s">
        <v>43</v>
      </c>
      <c r="R108" s="10" t="s">
        <v>11</v>
      </c>
      <c r="S108" s="10" t="s">
        <v>11</v>
      </c>
      <c r="T108" s="11">
        <v>0.39174674551481403</v>
      </c>
      <c r="U108" s="6" t="str">
        <f t="shared" si="5"/>
        <v>LOW</v>
      </c>
      <c r="V108" s="6" t="s">
        <v>44</v>
      </c>
      <c r="W108" s="6" t="s">
        <v>11</v>
      </c>
      <c r="X108" s="24">
        <v>0.24852781765446919</v>
      </c>
      <c r="Y108" s="6" t="s">
        <v>41</v>
      </c>
    </row>
    <row r="109" spans="1:25" x14ac:dyDescent="0.25">
      <c r="A109" s="9" t="s">
        <v>127</v>
      </c>
      <c r="B109" s="15">
        <v>0.38442211055276387</v>
      </c>
      <c r="C109" s="12" t="s">
        <v>41</v>
      </c>
      <c r="D109" s="12">
        <v>1</v>
      </c>
      <c r="E109" s="6" t="s">
        <v>37</v>
      </c>
      <c r="F109" s="6" t="s">
        <v>38</v>
      </c>
      <c r="G109" s="6" t="s">
        <v>11</v>
      </c>
      <c r="H109" s="4" t="s">
        <v>11</v>
      </c>
      <c r="I109" s="16" t="s">
        <v>11</v>
      </c>
      <c r="J109" s="17" t="s">
        <v>11</v>
      </c>
      <c r="K109" s="7" t="s">
        <v>11</v>
      </c>
      <c r="L109" s="6" t="s">
        <v>11</v>
      </c>
      <c r="M109" s="6" t="s">
        <v>11</v>
      </c>
      <c r="N109" s="14" t="s">
        <v>348</v>
      </c>
      <c r="O109" s="6" t="s">
        <v>11</v>
      </c>
      <c r="P109" s="10">
        <v>6.8939955522609342E-2</v>
      </c>
      <c r="Q109" s="10" t="s">
        <v>43</v>
      </c>
      <c r="R109" s="10" t="s">
        <v>11</v>
      </c>
      <c r="S109" s="10" t="s">
        <v>11</v>
      </c>
      <c r="T109" s="11">
        <v>0.55053864014683274</v>
      </c>
      <c r="U109" s="6" t="str">
        <f t="shared" si="5"/>
        <v>High</v>
      </c>
      <c r="V109" s="6" t="s">
        <v>11</v>
      </c>
      <c r="W109" s="6" t="s">
        <v>49</v>
      </c>
      <c r="X109" s="24">
        <v>0.25475346438930058</v>
      </c>
      <c r="Y109" s="6" t="s">
        <v>41</v>
      </c>
    </row>
    <row r="110" spans="1:25" x14ac:dyDescent="0.25">
      <c r="A110" s="9" t="s">
        <v>128</v>
      </c>
      <c r="B110" s="15">
        <v>0.34484924623115576</v>
      </c>
      <c r="C110" s="12" t="s">
        <v>41</v>
      </c>
      <c r="D110" s="12">
        <v>1</v>
      </c>
      <c r="E110" s="6" t="s">
        <v>37</v>
      </c>
      <c r="F110" s="6" t="s">
        <v>38</v>
      </c>
      <c r="G110" s="6" t="s">
        <v>11</v>
      </c>
      <c r="H110" s="4" t="s">
        <v>11</v>
      </c>
      <c r="I110" s="16" t="s">
        <v>11</v>
      </c>
      <c r="J110" s="17" t="s">
        <v>11</v>
      </c>
      <c r="K110" s="7" t="s">
        <v>11</v>
      </c>
      <c r="L110" s="6" t="s">
        <v>11</v>
      </c>
      <c r="M110" s="6" t="s">
        <v>11</v>
      </c>
      <c r="N110" s="14" t="s">
        <v>348</v>
      </c>
      <c r="O110" s="6" t="s">
        <v>11</v>
      </c>
      <c r="P110" s="10">
        <v>0.29058561897702001</v>
      </c>
      <c r="Q110" s="10" t="s">
        <v>43</v>
      </c>
      <c r="R110" s="10">
        <v>38240</v>
      </c>
      <c r="S110" s="10">
        <v>6</v>
      </c>
      <c r="T110" s="11">
        <v>0.41991095849575721</v>
      </c>
      <c r="U110" s="6" t="str">
        <f t="shared" si="5"/>
        <v>LOW</v>
      </c>
      <c r="V110" s="6" t="s">
        <v>44</v>
      </c>
      <c r="W110" s="6" t="s">
        <v>11</v>
      </c>
      <c r="X110" s="24">
        <v>0.25585210793074142</v>
      </c>
      <c r="Y110" s="6" t="s">
        <v>41</v>
      </c>
    </row>
    <row r="111" spans="1:25" x14ac:dyDescent="0.25">
      <c r="A111" s="9" t="s">
        <v>129</v>
      </c>
      <c r="B111" s="15">
        <v>-8.6256469235168609E-4</v>
      </c>
      <c r="C111" s="12" t="s">
        <v>41</v>
      </c>
      <c r="D111" s="12">
        <v>1</v>
      </c>
      <c r="E111" s="6" t="s">
        <v>37</v>
      </c>
      <c r="F111" s="6" t="s">
        <v>38</v>
      </c>
      <c r="G111" s="6" t="s">
        <v>11</v>
      </c>
      <c r="H111" s="16" t="s">
        <v>11</v>
      </c>
      <c r="I111" s="16" t="s">
        <v>11</v>
      </c>
      <c r="J111" s="7" t="s">
        <v>11</v>
      </c>
      <c r="K111" s="7" t="s">
        <v>11</v>
      </c>
      <c r="L111" s="6" t="s">
        <v>11</v>
      </c>
      <c r="M111" s="6" t="s">
        <v>11</v>
      </c>
      <c r="N111" s="14" t="s">
        <v>348</v>
      </c>
      <c r="O111" s="6" t="s">
        <v>11</v>
      </c>
      <c r="P111" s="10">
        <v>9.4143810229799854E-2</v>
      </c>
      <c r="Q111" s="10" t="s">
        <v>43</v>
      </c>
      <c r="R111" s="10" t="s">
        <v>11</v>
      </c>
      <c r="S111" s="10" t="s">
        <v>11</v>
      </c>
      <c r="T111" s="11">
        <v>0.52962232427083067</v>
      </c>
      <c r="U111" s="6" t="str">
        <f t="shared" si="5"/>
        <v>LOW</v>
      </c>
      <c r="V111" s="6" t="s">
        <v>44</v>
      </c>
      <c r="W111" s="6" t="s">
        <v>11</v>
      </c>
      <c r="X111" s="24">
        <v>0.30602349632320619</v>
      </c>
      <c r="Y111" s="6" t="s">
        <v>41</v>
      </c>
    </row>
    <row r="112" spans="1:25" x14ac:dyDescent="0.25">
      <c r="A112" s="7" t="s">
        <v>130</v>
      </c>
      <c r="B112" s="15">
        <v>-6.9856793573164211E-4</v>
      </c>
      <c r="C112" s="12" t="s">
        <v>41</v>
      </c>
      <c r="D112" s="12">
        <v>1</v>
      </c>
      <c r="E112" s="6" t="s">
        <v>37</v>
      </c>
      <c r="F112" s="6" t="s">
        <v>38</v>
      </c>
      <c r="G112" s="6" t="s">
        <v>11</v>
      </c>
      <c r="H112" s="16" t="s">
        <v>11</v>
      </c>
      <c r="I112" s="16" t="s">
        <v>11</v>
      </c>
      <c r="J112" s="7" t="s">
        <v>11</v>
      </c>
      <c r="K112" s="7" t="s">
        <v>11</v>
      </c>
      <c r="L112" s="6" t="s">
        <v>11</v>
      </c>
      <c r="M112" s="6" t="s">
        <v>11</v>
      </c>
      <c r="N112" s="14" t="s">
        <v>348</v>
      </c>
      <c r="O112" s="6" t="s">
        <v>11</v>
      </c>
      <c r="P112" s="10">
        <v>0.10155670867309119</v>
      </c>
      <c r="Q112" s="10" t="s">
        <v>43</v>
      </c>
      <c r="R112" s="10" t="s">
        <v>11</v>
      </c>
      <c r="S112" s="10" t="s">
        <v>11</v>
      </c>
      <c r="T112" s="11">
        <v>0.33266796928547931</v>
      </c>
      <c r="U112" s="6" t="str">
        <f t="shared" si="5"/>
        <v>LOW</v>
      </c>
      <c r="V112" s="6" t="s">
        <v>44</v>
      </c>
      <c r="W112" s="6" t="s">
        <v>11</v>
      </c>
      <c r="X112" s="24">
        <v>0.33568687194210872</v>
      </c>
      <c r="Y112" s="6" t="s">
        <v>41</v>
      </c>
    </row>
    <row r="113" spans="1:25" x14ac:dyDescent="0.25">
      <c r="A113" s="9" t="s">
        <v>131</v>
      </c>
      <c r="B113" s="15">
        <v>-3.4215066129959615E-2</v>
      </c>
      <c r="C113" s="12" t="s">
        <v>41</v>
      </c>
      <c r="D113" s="12">
        <v>1</v>
      </c>
      <c r="E113" s="6" t="s">
        <v>37</v>
      </c>
      <c r="F113" s="6" t="s">
        <v>38</v>
      </c>
      <c r="G113" s="6" t="s">
        <v>11</v>
      </c>
      <c r="H113" s="16" t="s">
        <v>11</v>
      </c>
      <c r="I113" s="16" t="s">
        <v>11</v>
      </c>
      <c r="J113" s="7" t="s">
        <v>11</v>
      </c>
      <c r="K113" s="7" t="s">
        <v>11</v>
      </c>
      <c r="L113" s="6" t="s">
        <v>11</v>
      </c>
      <c r="M113" s="6" t="s">
        <v>11</v>
      </c>
      <c r="N113" s="14" t="s">
        <v>348</v>
      </c>
      <c r="O113" s="6" t="s">
        <v>11</v>
      </c>
      <c r="P113" s="10">
        <v>0.19644180874722017</v>
      </c>
      <c r="Q113" s="10" t="s">
        <v>43</v>
      </c>
      <c r="R113" s="10" t="s">
        <v>11</v>
      </c>
      <c r="S113" s="10" t="s">
        <v>11</v>
      </c>
      <c r="T113" s="11">
        <v>0.53721931510947618</v>
      </c>
      <c r="U113" s="6" t="str">
        <f t="shared" si="5"/>
        <v>LOW</v>
      </c>
      <c r="V113" s="6" t="s">
        <v>44</v>
      </c>
      <c r="W113" s="6" t="s">
        <v>11</v>
      </c>
      <c r="X113" s="24">
        <v>0.32836258166583648</v>
      </c>
      <c r="Y113" s="6" t="s">
        <v>41</v>
      </c>
    </row>
    <row r="114" spans="1:25" x14ac:dyDescent="0.25">
      <c r="A114" s="9" t="s">
        <v>132</v>
      </c>
      <c r="B114" s="15">
        <v>5.7216791259344535E-2</v>
      </c>
      <c r="C114" s="12" t="s">
        <v>41</v>
      </c>
      <c r="D114" s="12">
        <v>1</v>
      </c>
      <c r="E114" s="6" t="s">
        <v>37</v>
      </c>
      <c r="F114" s="6" t="s">
        <v>38</v>
      </c>
      <c r="G114" s="6" t="s">
        <v>11</v>
      </c>
      <c r="H114" s="16" t="s">
        <v>11</v>
      </c>
      <c r="I114" s="16" t="s">
        <v>11</v>
      </c>
      <c r="J114" s="7" t="s">
        <v>11</v>
      </c>
      <c r="K114" s="7" t="s">
        <v>11</v>
      </c>
      <c r="L114" s="6" t="s">
        <v>11</v>
      </c>
      <c r="M114" s="6" t="s">
        <v>11</v>
      </c>
      <c r="N114" s="14" t="s">
        <v>348</v>
      </c>
      <c r="O114" s="6" t="s">
        <v>11</v>
      </c>
      <c r="P114" s="10">
        <v>0.10452186805040772</v>
      </c>
      <c r="Q114" s="10" t="s">
        <v>43</v>
      </c>
      <c r="R114" s="10" t="s">
        <v>11</v>
      </c>
      <c r="S114" s="10" t="s">
        <v>11</v>
      </c>
      <c r="T114" s="11">
        <v>0.36560330209089331</v>
      </c>
      <c r="U114" s="6" t="str">
        <f t="shared" si="5"/>
        <v>LOW</v>
      </c>
      <c r="V114" s="6" t="s">
        <v>44</v>
      </c>
      <c r="W114" s="6" t="s">
        <v>11</v>
      </c>
      <c r="X114" s="24">
        <v>0.25841560952743675</v>
      </c>
      <c r="Y114" s="6" t="s">
        <v>41</v>
      </c>
    </row>
    <row r="115" spans="1:25" x14ac:dyDescent="0.25">
      <c r="A115" s="9" t="s">
        <v>133</v>
      </c>
      <c r="B115" s="15">
        <v>-0.10149511213341</v>
      </c>
      <c r="C115" s="12" t="s">
        <v>41</v>
      </c>
      <c r="D115" s="12">
        <v>1</v>
      </c>
      <c r="E115" s="6" t="s">
        <v>37</v>
      </c>
      <c r="F115" s="6" t="s">
        <v>38</v>
      </c>
      <c r="G115" s="6" t="s">
        <v>11</v>
      </c>
      <c r="H115" s="16" t="s">
        <v>11</v>
      </c>
      <c r="I115" s="16" t="s">
        <v>11</v>
      </c>
      <c r="J115" s="7" t="s">
        <v>11</v>
      </c>
      <c r="K115" s="7" t="s">
        <v>11</v>
      </c>
      <c r="L115" s="6" t="s">
        <v>11</v>
      </c>
      <c r="M115" s="6" t="s">
        <v>11</v>
      </c>
      <c r="N115" s="14" t="s">
        <v>348</v>
      </c>
      <c r="O115" s="6" t="s">
        <v>11</v>
      </c>
      <c r="P115" s="10">
        <v>0.18977020014825799</v>
      </c>
      <c r="Q115" s="10" t="s">
        <v>43</v>
      </c>
      <c r="R115" s="10" t="s">
        <v>11</v>
      </c>
      <c r="S115" s="10" t="s">
        <v>11</v>
      </c>
      <c r="T115" s="11">
        <v>0.22971459832830921</v>
      </c>
      <c r="U115" s="6" t="str">
        <f t="shared" si="5"/>
        <v>LOW</v>
      </c>
      <c r="V115" s="6" t="s">
        <v>44</v>
      </c>
      <c r="W115" s="6" t="s">
        <v>11</v>
      </c>
      <c r="X115" s="24">
        <v>0.23754138224006091</v>
      </c>
      <c r="Y115" s="6" t="s">
        <v>41</v>
      </c>
    </row>
    <row r="116" spans="1:25" x14ac:dyDescent="0.25">
      <c r="A116" s="9" t="s">
        <v>134</v>
      </c>
      <c r="B116" s="15">
        <v>-8.0793559516963764E-2</v>
      </c>
      <c r="C116" s="12" t="s">
        <v>41</v>
      </c>
      <c r="D116" s="12">
        <v>1</v>
      </c>
      <c r="E116" s="6" t="s">
        <v>37</v>
      </c>
      <c r="F116" s="6" t="s">
        <v>38</v>
      </c>
      <c r="G116" s="6" t="s">
        <v>11</v>
      </c>
      <c r="H116" s="16" t="s">
        <v>11</v>
      </c>
      <c r="I116" s="16" t="s">
        <v>11</v>
      </c>
      <c r="J116" s="7" t="s">
        <v>11</v>
      </c>
      <c r="K116" s="7" t="s">
        <v>11</v>
      </c>
      <c r="L116" s="6" t="s">
        <v>11</v>
      </c>
      <c r="M116" s="6" t="s">
        <v>11</v>
      </c>
      <c r="N116" s="14" t="s">
        <v>348</v>
      </c>
      <c r="O116" s="6" t="s">
        <v>11</v>
      </c>
      <c r="P116" s="10">
        <v>0.24314306893995549</v>
      </c>
      <c r="Q116" s="10" t="s">
        <v>43</v>
      </c>
      <c r="R116" s="10" t="s">
        <v>11</v>
      </c>
      <c r="S116" s="10" t="s">
        <v>11</v>
      </c>
      <c r="T116" s="11">
        <v>0.56447974130094725</v>
      </c>
      <c r="U116" s="6" t="str">
        <f t="shared" si="5"/>
        <v>High</v>
      </c>
      <c r="V116" s="6" t="s">
        <v>11</v>
      </c>
      <c r="W116" s="6" t="s">
        <v>49</v>
      </c>
      <c r="X116" s="24">
        <v>0.26427504174845456</v>
      </c>
      <c r="Y116" s="6" t="s">
        <v>41</v>
      </c>
    </row>
    <row r="117" spans="1:25" x14ac:dyDescent="0.25">
      <c r="A117" s="9" t="s">
        <v>135</v>
      </c>
      <c r="B117" s="15">
        <v>0.11414606095457169</v>
      </c>
      <c r="C117" s="12" t="s">
        <v>41</v>
      </c>
      <c r="D117" s="12">
        <v>1</v>
      </c>
      <c r="E117" s="6" t="s">
        <v>37</v>
      </c>
      <c r="F117" s="6" t="s">
        <v>38</v>
      </c>
      <c r="G117" s="6" t="s">
        <v>11</v>
      </c>
      <c r="H117" s="16" t="s">
        <v>11</v>
      </c>
      <c r="I117" s="16" t="s">
        <v>11</v>
      </c>
      <c r="J117" s="7" t="s">
        <v>11</v>
      </c>
      <c r="K117" s="7" t="s">
        <v>11</v>
      </c>
      <c r="L117" s="6" t="s">
        <v>11</v>
      </c>
      <c r="M117" s="6" t="s">
        <v>11</v>
      </c>
      <c r="N117" s="14" t="s">
        <v>348</v>
      </c>
      <c r="O117" s="6" t="s">
        <v>11</v>
      </c>
      <c r="P117" s="10">
        <v>5.4855448480355819E-2</v>
      </c>
      <c r="Q117" s="10" t="s">
        <v>43</v>
      </c>
      <c r="R117" s="10" t="s">
        <v>11</v>
      </c>
      <c r="S117" s="10" t="s">
        <v>11</v>
      </c>
      <c r="T117" s="11">
        <v>0.20823209037421611</v>
      </c>
      <c r="U117" s="6" t="str">
        <f t="shared" si="5"/>
        <v>LOW</v>
      </c>
      <c r="V117" s="6" t="s">
        <v>44</v>
      </c>
      <c r="W117" s="6" t="s">
        <v>11</v>
      </c>
      <c r="X117" s="24">
        <v>0.40380277151144051</v>
      </c>
      <c r="Y117" s="6" t="s">
        <v>41</v>
      </c>
    </row>
    <row r="118" spans="1:25" x14ac:dyDescent="0.25">
      <c r="A118" s="9" t="s">
        <v>136</v>
      </c>
      <c r="B118" s="15">
        <v>-4.2265669925244165E-2</v>
      </c>
      <c r="C118" s="12" t="s">
        <v>41</v>
      </c>
      <c r="D118" s="12">
        <v>1</v>
      </c>
      <c r="E118" s="6" t="s">
        <v>37</v>
      </c>
      <c r="F118" s="6" t="s">
        <v>38</v>
      </c>
      <c r="G118" s="6" t="s">
        <v>11</v>
      </c>
      <c r="H118" s="16" t="s">
        <v>11</v>
      </c>
      <c r="I118" s="16" t="s">
        <v>11</v>
      </c>
      <c r="J118" s="7" t="s">
        <v>11</v>
      </c>
      <c r="K118" s="7" t="s">
        <v>11</v>
      </c>
      <c r="L118" s="6" t="s">
        <v>11</v>
      </c>
      <c r="M118" s="6" t="s">
        <v>11</v>
      </c>
      <c r="N118" s="14" t="s">
        <v>348</v>
      </c>
      <c r="O118" s="6" t="s">
        <v>11</v>
      </c>
      <c r="P118" s="10">
        <v>0.56708673091178652</v>
      </c>
      <c r="Q118" s="10" t="s">
        <v>43</v>
      </c>
      <c r="R118" s="10" t="s">
        <v>11</v>
      </c>
      <c r="S118" s="10" t="s">
        <v>11</v>
      </c>
      <c r="T118" s="11">
        <v>0.6217932077390339</v>
      </c>
      <c r="U118" s="6" t="str">
        <f t="shared" si="5"/>
        <v>High</v>
      </c>
      <c r="V118" s="6" t="s">
        <v>11</v>
      </c>
      <c r="W118" s="6" t="s">
        <v>49</v>
      </c>
      <c r="X118" s="24">
        <v>0.14531834084455017</v>
      </c>
      <c r="Y118" s="6" t="s">
        <v>41</v>
      </c>
    </row>
    <row r="119" spans="1:25" x14ac:dyDescent="0.25">
      <c r="A119" s="9" t="s">
        <v>137</v>
      </c>
      <c r="B119" s="15">
        <v>9.4882116158713226E-3</v>
      </c>
      <c r="C119" s="12" t="s">
        <v>41</v>
      </c>
      <c r="D119" s="12">
        <v>1</v>
      </c>
      <c r="E119" s="6" t="s">
        <v>37</v>
      </c>
      <c r="F119" s="6" t="s">
        <v>38</v>
      </c>
      <c r="G119" s="6" t="s">
        <v>11</v>
      </c>
      <c r="H119" s="16" t="s">
        <v>11</v>
      </c>
      <c r="I119" s="16" t="s">
        <v>11</v>
      </c>
      <c r="J119" s="7" t="s">
        <v>11</v>
      </c>
      <c r="K119" s="7" t="s">
        <v>11</v>
      </c>
      <c r="L119" s="6" t="s">
        <v>11</v>
      </c>
      <c r="M119" s="6" t="s">
        <v>11</v>
      </c>
      <c r="N119" s="14" t="s">
        <v>348</v>
      </c>
      <c r="O119" s="6" t="s">
        <v>11</v>
      </c>
      <c r="P119" s="10">
        <v>0.44699777613046698</v>
      </c>
      <c r="Q119" s="10" t="s">
        <v>43</v>
      </c>
      <c r="R119" s="10" t="s">
        <v>11</v>
      </c>
      <c r="S119" s="10" t="s">
        <v>11</v>
      </c>
      <c r="T119" s="11">
        <v>0.78880303196222523</v>
      </c>
      <c r="U119" s="6" t="str">
        <f t="shared" si="5"/>
        <v>High</v>
      </c>
      <c r="V119" s="6" t="s">
        <v>11</v>
      </c>
      <c r="W119" s="6" t="s">
        <v>49</v>
      </c>
      <c r="X119" s="24">
        <v>0.2913004636492037</v>
      </c>
      <c r="Y119" s="6" t="s">
        <v>41</v>
      </c>
    </row>
    <row r="120" spans="1:25" x14ac:dyDescent="0.25">
      <c r="A120" s="9" t="s">
        <v>138</v>
      </c>
      <c r="B120" s="15">
        <v>3.5940195514663764E-2</v>
      </c>
      <c r="C120" s="12" t="s">
        <v>41</v>
      </c>
      <c r="D120" s="12">
        <v>1</v>
      </c>
      <c r="E120" s="6" t="s">
        <v>37</v>
      </c>
      <c r="F120" s="6" t="s">
        <v>38</v>
      </c>
      <c r="G120" s="6" t="s">
        <v>11</v>
      </c>
      <c r="H120" s="16" t="s">
        <v>11</v>
      </c>
      <c r="I120" s="16" t="s">
        <v>11</v>
      </c>
      <c r="J120" s="7" t="s">
        <v>11</v>
      </c>
      <c r="K120" s="7" t="s">
        <v>11</v>
      </c>
      <c r="L120" s="6" t="s">
        <v>11</v>
      </c>
      <c r="M120" s="6" t="s">
        <v>11</v>
      </c>
      <c r="N120" s="14" t="s">
        <v>348</v>
      </c>
      <c r="O120" s="6" t="s">
        <v>11</v>
      </c>
      <c r="P120" s="10">
        <v>0.39288361749444028</v>
      </c>
      <c r="Q120" s="10" t="s">
        <v>43</v>
      </c>
      <c r="R120" s="10" t="s">
        <v>11</v>
      </c>
      <c r="S120" s="10" t="s">
        <v>11</v>
      </c>
      <c r="T120" s="11">
        <v>0.58849237984574143</v>
      </c>
      <c r="U120" s="6" t="str">
        <f t="shared" si="5"/>
        <v>High</v>
      </c>
      <c r="V120" s="6" t="s">
        <v>11</v>
      </c>
      <c r="W120" s="6" t="s">
        <v>49</v>
      </c>
      <c r="X120" s="24">
        <v>0.22018096792385972</v>
      </c>
      <c r="Y120" s="6" t="s">
        <v>41</v>
      </c>
    </row>
    <row r="121" spans="1:25" x14ac:dyDescent="0.25">
      <c r="A121" s="9" t="s">
        <v>139</v>
      </c>
      <c r="B121" s="15">
        <v>6.124209315698681E-2</v>
      </c>
      <c r="C121" s="12" t="s">
        <v>41</v>
      </c>
      <c r="D121" s="12">
        <v>1</v>
      </c>
      <c r="E121" s="6" t="s">
        <v>37</v>
      </c>
      <c r="F121" s="6" t="s">
        <v>38</v>
      </c>
      <c r="G121" s="6" t="s">
        <v>11</v>
      </c>
      <c r="H121" s="16" t="s">
        <v>11</v>
      </c>
      <c r="I121" s="16" t="s">
        <v>11</v>
      </c>
      <c r="J121" s="7" t="s">
        <v>11</v>
      </c>
      <c r="K121" s="7" t="s">
        <v>11</v>
      </c>
      <c r="L121" s="6" t="s">
        <v>11</v>
      </c>
      <c r="M121" s="6" t="s">
        <v>11</v>
      </c>
      <c r="N121" s="14" t="s">
        <v>348</v>
      </c>
      <c r="O121" s="6" t="s">
        <v>11</v>
      </c>
      <c r="P121" s="10">
        <v>0.2335063009636768</v>
      </c>
      <c r="Q121" s="10" t="s">
        <v>43</v>
      </c>
      <c r="R121" s="10" t="s">
        <v>11</v>
      </c>
      <c r="S121" s="10" t="s">
        <v>11</v>
      </c>
      <c r="T121" s="11">
        <v>0.35676708910491273</v>
      </c>
      <c r="U121" s="6" t="str">
        <f t="shared" si="5"/>
        <v>LOW</v>
      </c>
      <c r="V121" s="6" t="s">
        <v>44</v>
      </c>
      <c r="W121" s="6" t="s">
        <v>11</v>
      </c>
      <c r="X121" s="24">
        <v>0.26593035113899333</v>
      </c>
      <c r="Y121" s="6" t="s">
        <v>41</v>
      </c>
    </row>
    <row r="122" spans="1:25" x14ac:dyDescent="0.25">
      <c r="A122" s="9" t="s">
        <v>140</v>
      </c>
      <c r="B122" s="15">
        <v>0.16129959746981026</v>
      </c>
      <c r="C122" s="12" t="s">
        <v>41</v>
      </c>
      <c r="D122" s="12">
        <v>1</v>
      </c>
      <c r="E122" s="6" t="s">
        <v>37</v>
      </c>
      <c r="F122" s="6" t="s">
        <v>38</v>
      </c>
      <c r="G122" s="6" t="s">
        <v>11</v>
      </c>
      <c r="H122" s="16" t="s">
        <v>11</v>
      </c>
      <c r="I122" s="16" t="s">
        <v>11</v>
      </c>
      <c r="J122" s="7" t="s">
        <v>11</v>
      </c>
      <c r="K122" s="7" t="s">
        <v>11</v>
      </c>
      <c r="L122" s="6" t="s">
        <v>11</v>
      </c>
      <c r="M122" s="6" t="s">
        <v>11</v>
      </c>
      <c r="N122" s="14" t="s">
        <v>348</v>
      </c>
      <c r="O122" s="6" t="s">
        <v>11</v>
      </c>
      <c r="P122" s="10">
        <v>0.24314306893995549</v>
      </c>
      <c r="Q122" s="10" t="s">
        <v>43</v>
      </c>
      <c r="R122" s="10" t="s">
        <v>11</v>
      </c>
      <c r="S122" s="10" t="s">
        <v>11</v>
      </c>
      <c r="T122" s="11">
        <v>0.48330764834663598</v>
      </c>
      <c r="U122" s="6" t="str">
        <f t="shared" si="5"/>
        <v>LOW</v>
      </c>
      <c r="V122" s="6" t="s">
        <v>44</v>
      </c>
      <c r="W122" s="6" t="s">
        <v>11</v>
      </c>
      <c r="X122" s="24">
        <v>0.17609519864382187</v>
      </c>
      <c r="Y122" s="6" t="s">
        <v>41</v>
      </c>
    </row>
    <row r="123" spans="1:25" x14ac:dyDescent="0.25">
      <c r="A123" s="9" t="s">
        <v>141</v>
      </c>
      <c r="B123" s="15">
        <v>3.1339850488786736E-2</v>
      </c>
      <c r="C123" s="12" t="s">
        <v>41</v>
      </c>
      <c r="D123" s="12">
        <v>1</v>
      </c>
      <c r="E123" s="6" t="s">
        <v>37</v>
      </c>
      <c r="F123" s="6" t="s">
        <v>38</v>
      </c>
      <c r="G123" s="6" t="s">
        <v>11</v>
      </c>
      <c r="H123" s="16" t="s">
        <v>11</v>
      </c>
      <c r="I123" s="16" t="s">
        <v>11</v>
      </c>
      <c r="J123" s="7" t="s">
        <v>11</v>
      </c>
      <c r="K123" s="7" t="s">
        <v>11</v>
      </c>
      <c r="L123" s="6" t="s">
        <v>11</v>
      </c>
      <c r="M123" s="6" t="s">
        <v>11</v>
      </c>
      <c r="N123" s="14" t="s">
        <v>348</v>
      </c>
      <c r="O123" s="6" t="s">
        <v>11</v>
      </c>
      <c r="P123" s="10">
        <v>0.14232765011119347</v>
      </c>
      <c r="Q123" s="10" t="s">
        <v>43</v>
      </c>
      <c r="R123" s="10" t="s">
        <v>11</v>
      </c>
      <c r="S123" s="10" t="s">
        <v>11</v>
      </c>
      <c r="T123" s="11">
        <v>0.18328376441467917</v>
      </c>
      <c r="U123" s="6" t="str">
        <f t="shared" si="5"/>
        <v>LOW</v>
      </c>
      <c r="V123" s="6" t="s">
        <v>44</v>
      </c>
      <c r="W123" s="6" t="s">
        <v>11</v>
      </c>
      <c r="X123" s="24">
        <v>0.19356314496232743</v>
      </c>
      <c r="Y123" s="6" t="s">
        <v>41</v>
      </c>
    </row>
    <row r="124" spans="1:25" x14ac:dyDescent="0.25">
      <c r="A124" s="9" t="s">
        <v>142</v>
      </c>
      <c r="B124" s="15">
        <v>-2.5143481825635305E-2</v>
      </c>
      <c r="C124" s="12" t="s">
        <v>41</v>
      </c>
      <c r="D124" s="12">
        <v>1</v>
      </c>
      <c r="E124" s="6" t="s">
        <v>37</v>
      </c>
      <c r="F124" s="6" t="s">
        <v>38</v>
      </c>
      <c r="G124" s="6" t="s">
        <v>11</v>
      </c>
      <c r="H124" s="16" t="s">
        <v>11</v>
      </c>
      <c r="I124" s="16" t="s">
        <v>11</v>
      </c>
      <c r="J124" s="7" t="s">
        <v>11</v>
      </c>
      <c r="K124" s="7" t="s">
        <v>11</v>
      </c>
      <c r="L124" s="6" t="s">
        <v>11</v>
      </c>
      <c r="M124" s="6" t="s">
        <v>11</v>
      </c>
      <c r="N124" s="14" t="s">
        <v>348</v>
      </c>
      <c r="O124" s="6" t="s">
        <v>11</v>
      </c>
      <c r="P124" s="10">
        <v>0.15884194053208137</v>
      </c>
      <c r="Q124" s="10" t="s">
        <v>43</v>
      </c>
      <c r="R124" s="10" t="s">
        <v>11</v>
      </c>
      <c r="S124" s="10" t="s">
        <v>11</v>
      </c>
      <c r="T124" s="11">
        <v>0.80222654737100141</v>
      </c>
      <c r="U124" s="6" t="str">
        <f t="shared" si="5"/>
        <v>High</v>
      </c>
      <c r="V124" s="6" t="s">
        <v>11</v>
      </c>
      <c r="W124" s="6" t="s">
        <v>49</v>
      </c>
      <c r="X124" s="24">
        <v>0.23497788064336558</v>
      </c>
      <c r="Y124" s="6" t="s">
        <v>41</v>
      </c>
    </row>
    <row r="125" spans="1:25" x14ac:dyDescent="0.25">
      <c r="A125" s="9" t="s">
        <v>143</v>
      </c>
      <c r="B125" s="15">
        <v>3.7715222738453291E-2</v>
      </c>
      <c r="C125" s="12" t="s">
        <v>41</v>
      </c>
      <c r="D125" s="12">
        <v>1</v>
      </c>
      <c r="E125" s="6" t="s">
        <v>37</v>
      </c>
      <c r="F125" s="6" t="s">
        <v>38</v>
      </c>
      <c r="G125" s="6" t="s">
        <v>11</v>
      </c>
      <c r="H125" s="16" t="s">
        <v>11</v>
      </c>
      <c r="I125" s="16" t="s">
        <v>11</v>
      </c>
      <c r="J125" s="7" t="s">
        <v>11</v>
      </c>
      <c r="K125" s="7" t="s">
        <v>11</v>
      </c>
      <c r="L125" s="6" t="s">
        <v>11</v>
      </c>
      <c r="M125" s="6" t="s">
        <v>11</v>
      </c>
      <c r="N125" s="14" t="s">
        <v>348</v>
      </c>
      <c r="O125" s="6" t="s">
        <v>11</v>
      </c>
      <c r="P125" s="10">
        <v>0.83098591549295797</v>
      </c>
      <c r="Q125" s="10" t="s">
        <v>43</v>
      </c>
      <c r="R125" s="10" t="s">
        <v>11</v>
      </c>
      <c r="S125" s="10" t="s">
        <v>11</v>
      </c>
      <c r="T125" s="11">
        <v>0.42400777602769851</v>
      </c>
      <c r="U125" s="6" t="str">
        <f t="shared" si="5"/>
        <v>LOW</v>
      </c>
      <c r="V125" s="6" t="s">
        <v>44</v>
      </c>
      <c r="W125" s="6" t="s">
        <v>11</v>
      </c>
      <c r="X125" s="24">
        <v>0.31627750270998733</v>
      </c>
      <c r="Y125" s="6" t="s">
        <v>41</v>
      </c>
    </row>
    <row r="126" spans="1:25" x14ac:dyDescent="0.25">
      <c r="A126" s="9" t="s">
        <v>144</v>
      </c>
      <c r="B126" s="15">
        <v>0.29680240502869648</v>
      </c>
      <c r="C126" s="12" t="s">
        <v>41</v>
      </c>
      <c r="D126" s="12">
        <v>1</v>
      </c>
      <c r="E126" s="6" t="s">
        <v>37</v>
      </c>
      <c r="F126" s="6" t="s">
        <v>38</v>
      </c>
      <c r="G126" s="6" t="s">
        <v>11</v>
      </c>
      <c r="H126" s="16" t="s">
        <v>11</v>
      </c>
      <c r="I126" s="16" t="s">
        <v>11</v>
      </c>
      <c r="J126" s="7" t="s">
        <v>11</v>
      </c>
      <c r="K126" s="7" t="s">
        <v>11</v>
      </c>
      <c r="L126" s="6" t="s">
        <v>11</v>
      </c>
      <c r="M126" s="6" t="s">
        <v>11</v>
      </c>
      <c r="N126" s="14" t="s">
        <v>348</v>
      </c>
      <c r="O126" s="6" t="s">
        <v>11</v>
      </c>
      <c r="P126" s="10">
        <v>1.2128325508607201</v>
      </c>
      <c r="Q126" s="10" t="s">
        <v>43</v>
      </c>
      <c r="R126" s="10" t="s">
        <v>11</v>
      </c>
      <c r="S126" s="10" t="s">
        <v>11</v>
      </c>
      <c r="T126" s="11">
        <v>1.0256687861239049</v>
      </c>
      <c r="U126" s="6" t="str">
        <f t="shared" si="5"/>
        <v>High</v>
      </c>
      <c r="V126" s="6" t="s">
        <v>11</v>
      </c>
      <c r="W126" s="6" t="s">
        <v>49</v>
      </c>
      <c r="X126" s="24">
        <v>0.12244364923698352</v>
      </c>
      <c r="Y126" s="6" t="s">
        <v>41</v>
      </c>
    </row>
    <row r="127" spans="1:25" x14ac:dyDescent="0.25">
      <c r="A127" s="7" t="s">
        <v>145</v>
      </c>
      <c r="B127" s="15">
        <v>1.0548375829549423</v>
      </c>
      <c r="C127" s="12" t="s">
        <v>332</v>
      </c>
      <c r="D127" s="6">
        <v>4</v>
      </c>
      <c r="E127" s="6" t="s">
        <v>2</v>
      </c>
      <c r="F127" s="6" t="s">
        <v>9</v>
      </c>
      <c r="G127" s="6">
        <v>1600</v>
      </c>
      <c r="H127" s="4">
        <v>7</v>
      </c>
      <c r="I127" s="8" t="s">
        <v>10</v>
      </c>
      <c r="J127" s="9">
        <v>8</v>
      </c>
      <c r="K127" s="9" t="s">
        <v>10</v>
      </c>
      <c r="L127" s="22">
        <v>2.4647495361781075</v>
      </c>
      <c r="M127" s="6" t="s">
        <v>20</v>
      </c>
      <c r="N127" s="9" t="s">
        <v>332</v>
      </c>
      <c r="O127" s="6" t="s">
        <v>11</v>
      </c>
      <c r="P127" s="10" t="s">
        <v>11</v>
      </c>
      <c r="Q127" s="10" t="s">
        <v>11</v>
      </c>
      <c r="R127" s="10" t="s">
        <v>11</v>
      </c>
      <c r="S127" s="10" t="s">
        <v>11</v>
      </c>
      <c r="T127" s="11" t="s">
        <v>11</v>
      </c>
      <c r="U127" s="6" t="s">
        <v>11</v>
      </c>
      <c r="V127" s="6" t="s">
        <v>11</v>
      </c>
      <c r="W127" s="6" t="s">
        <v>11</v>
      </c>
      <c r="X127" s="24">
        <v>0.95109400786523424</v>
      </c>
      <c r="Y127" s="6" t="str">
        <f t="shared" ref="Y127:Y190" si="6">IF(X127&gt;0.5,"Positive","Neg.")</f>
        <v>Positive</v>
      </c>
    </row>
    <row r="128" spans="1:25" x14ac:dyDescent="0.25">
      <c r="A128" s="7" t="s">
        <v>146</v>
      </c>
      <c r="B128" s="15">
        <v>1.0492490394690883</v>
      </c>
      <c r="C128" s="12" t="s">
        <v>332</v>
      </c>
      <c r="D128" s="6">
        <v>4</v>
      </c>
      <c r="E128" s="6" t="s">
        <v>2</v>
      </c>
      <c r="F128" s="6" t="s">
        <v>9</v>
      </c>
      <c r="G128" s="6">
        <v>800</v>
      </c>
      <c r="H128" s="4">
        <v>4</v>
      </c>
      <c r="I128" s="4">
        <v>4</v>
      </c>
      <c r="J128" s="9">
        <v>6</v>
      </c>
      <c r="K128" s="9" t="s">
        <v>10</v>
      </c>
      <c r="L128" s="22">
        <v>2.4846938775510203</v>
      </c>
      <c r="M128" s="6" t="s">
        <v>20</v>
      </c>
      <c r="N128" s="9" t="s">
        <v>332</v>
      </c>
      <c r="O128" s="6" t="s">
        <v>11</v>
      </c>
      <c r="P128" s="10" t="s">
        <v>11</v>
      </c>
      <c r="Q128" s="10" t="s">
        <v>11</v>
      </c>
      <c r="R128" s="10" t="s">
        <v>11</v>
      </c>
      <c r="S128" s="10" t="s">
        <v>11</v>
      </c>
      <c r="T128" s="11" t="s">
        <v>11</v>
      </c>
      <c r="U128" s="6" t="s">
        <v>11</v>
      </c>
      <c r="V128" s="6" t="s">
        <v>11</v>
      </c>
      <c r="W128" s="6" t="s">
        <v>11</v>
      </c>
      <c r="X128" s="24">
        <v>0.97155141633990749</v>
      </c>
      <c r="Y128" s="6" t="str">
        <f t="shared" si="6"/>
        <v>Positive</v>
      </c>
    </row>
    <row r="129" spans="1:25" x14ac:dyDescent="0.25">
      <c r="A129" s="7" t="s">
        <v>147</v>
      </c>
      <c r="B129" s="15">
        <v>1.0604261264407964</v>
      </c>
      <c r="C129" s="12" t="s">
        <v>332</v>
      </c>
      <c r="D129" s="6">
        <v>4</v>
      </c>
      <c r="E129" s="6" t="s">
        <v>2</v>
      </c>
      <c r="F129" s="6" t="s">
        <v>9</v>
      </c>
      <c r="G129" s="6">
        <v>3200</v>
      </c>
      <c r="H129" s="4">
        <v>7</v>
      </c>
      <c r="I129" s="8" t="s">
        <v>10</v>
      </c>
      <c r="J129" s="9">
        <v>4</v>
      </c>
      <c r="K129" s="9">
        <v>4</v>
      </c>
      <c r="L129" s="22">
        <v>4.4675694939415536</v>
      </c>
      <c r="M129" s="6" t="str">
        <f>IF(L129&gt;1.7,"POSITIV","neg.")</f>
        <v>POSITIV</v>
      </c>
      <c r="N129" s="9" t="s">
        <v>332</v>
      </c>
      <c r="O129" s="6" t="s">
        <v>11</v>
      </c>
      <c r="P129" s="10" t="s">
        <v>11</v>
      </c>
      <c r="Q129" s="10" t="s">
        <v>11</v>
      </c>
      <c r="R129" s="10" t="s">
        <v>11</v>
      </c>
      <c r="S129" s="10" t="s">
        <v>11</v>
      </c>
      <c r="T129" s="11" t="s">
        <v>11</v>
      </c>
      <c r="U129" s="6" t="s">
        <v>11</v>
      </c>
      <c r="V129" s="6" t="s">
        <v>11</v>
      </c>
      <c r="W129" s="6" t="s">
        <v>11</v>
      </c>
      <c r="X129" s="24">
        <v>0.95524941896165227</v>
      </c>
      <c r="Y129" s="6" t="str">
        <f t="shared" si="6"/>
        <v>Positive</v>
      </c>
    </row>
    <row r="130" spans="1:25" x14ac:dyDescent="0.25">
      <c r="A130" s="7" t="s">
        <v>148</v>
      </c>
      <c r="B130" s="15">
        <v>0.81942018861334276</v>
      </c>
      <c r="C130" s="12" t="s">
        <v>332</v>
      </c>
      <c r="D130" s="6">
        <v>4</v>
      </c>
      <c r="E130" s="6" t="s">
        <v>2</v>
      </c>
      <c r="F130" s="6" t="s">
        <v>9</v>
      </c>
      <c r="G130" s="6">
        <v>3200</v>
      </c>
      <c r="H130" s="4">
        <v>4</v>
      </c>
      <c r="I130" s="4">
        <v>4</v>
      </c>
      <c r="J130" s="9">
        <v>4</v>
      </c>
      <c r="K130" s="9">
        <v>4</v>
      </c>
      <c r="L130" s="22">
        <v>2.5204081632653059</v>
      </c>
      <c r="M130" s="6" t="s">
        <v>20</v>
      </c>
      <c r="N130" s="9" t="s">
        <v>332</v>
      </c>
      <c r="O130" s="6" t="s">
        <v>11</v>
      </c>
      <c r="P130" s="10" t="s">
        <v>11</v>
      </c>
      <c r="Q130" s="10" t="s">
        <v>11</v>
      </c>
      <c r="R130" s="10" t="s">
        <v>11</v>
      </c>
      <c r="S130" s="10" t="s">
        <v>11</v>
      </c>
      <c r="T130" s="11" t="s">
        <v>11</v>
      </c>
      <c r="U130" s="6" t="s">
        <v>11</v>
      </c>
      <c r="V130" s="6" t="s">
        <v>11</v>
      </c>
      <c r="W130" s="6" t="s">
        <v>11</v>
      </c>
      <c r="X130" s="24">
        <v>0.9718710633473242</v>
      </c>
      <c r="Y130" s="6" t="str">
        <f t="shared" si="6"/>
        <v>Positive</v>
      </c>
    </row>
    <row r="131" spans="1:25" x14ac:dyDescent="0.25">
      <c r="A131" s="7" t="s">
        <v>149</v>
      </c>
      <c r="B131" s="15">
        <v>1.0485504715333567</v>
      </c>
      <c r="C131" s="12" t="s">
        <v>332</v>
      </c>
      <c r="D131" s="6">
        <v>4</v>
      </c>
      <c r="E131" s="6" t="s">
        <v>2</v>
      </c>
      <c r="F131" s="6" t="s">
        <v>9</v>
      </c>
      <c r="G131" s="6">
        <v>3200</v>
      </c>
      <c r="H131" s="4">
        <v>7</v>
      </c>
      <c r="I131" s="8" t="s">
        <v>10</v>
      </c>
      <c r="J131" s="9">
        <v>6</v>
      </c>
      <c r="K131" s="9" t="s">
        <v>10</v>
      </c>
      <c r="L131" s="22">
        <v>2.5649350649350646</v>
      </c>
      <c r="M131" s="6" t="s">
        <v>20</v>
      </c>
      <c r="N131" s="9" t="s">
        <v>332</v>
      </c>
      <c r="O131" s="6" t="s">
        <v>11</v>
      </c>
      <c r="P131" s="10" t="s">
        <v>11</v>
      </c>
      <c r="Q131" s="10" t="s">
        <v>11</v>
      </c>
      <c r="R131" s="10" t="s">
        <v>11</v>
      </c>
      <c r="S131" s="10" t="s">
        <v>11</v>
      </c>
      <c r="T131" s="11" t="s">
        <v>11</v>
      </c>
      <c r="U131" s="6" t="s">
        <v>11</v>
      </c>
      <c r="V131" s="6" t="s">
        <v>11</v>
      </c>
      <c r="W131" s="6" t="s">
        <v>11</v>
      </c>
      <c r="X131" s="24">
        <v>0.96515847619157213</v>
      </c>
      <c r="Y131" s="6" t="str">
        <f t="shared" si="6"/>
        <v>Positive</v>
      </c>
    </row>
    <row r="132" spans="1:25" x14ac:dyDescent="0.25">
      <c r="A132" s="7" t="s">
        <v>150</v>
      </c>
      <c r="B132" s="15">
        <v>0.96611945511701014</v>
      </c>
      <c r="C132" s="12" t="s">
        <v>332</v>
      </c>
      <c r="D132" s="6">
        <v>4</v>
      </c>
      <c r="E132" s="6" t="s">
        <v>2</v>
      </c>
      <c r="F132" s="6" t="s">
        <v>9</v>
      </c>
      <c r="G132" s="6">
        <v>400</v>
      </c>
      <c r="H132" s="4">
        <v>3</v>
      </c>
      <c r="I132" s="4">
        <v>3</v>
      </c>
      <c r="J132" s="9">
        <v>4</v>
      </c>
      <c r="K132" s="9">
        <v>4</v>
      </c>
      <c r="L132" s="22">
        <v>4.9558303886925792</v>
      </c>
      <c r="M132" s="6" t="str">
        <f>IF(L132&gt;1.7,"POSITIV","neg.")</f>
        <v>POSITIV</v>
      </c>
      <c r="N132" s="9" t="s">
        <v>332</v>
      </c>
      <c r="O132" s="6" t="s">
        <v>11</v>
      </c>
      <c r="P132" s="10" t="s">
        <v>11</v>
      </c>
      <c r="Q132" s="10" t="s">
        <v>11</v>
      </c>
      <c r="R132" s="10" t="s">
        <v>11</v>
      </c>
      <c r="S132" s="10" t="s">
        <v>11</v>
      </c>
      <c r="T132" s="11" t="s">
        <v>11</v>
      </c>
      <c r="U132" s="6" t="s">
        <v>11</v>
      </c>
      <c r="V132" s="6" t="s">
        <v>11</v>
      </c>
      <c r="W132" s="6" t="s">
        <v>11</v>
      </c>
      <c r="X132" s="24">
        <v>0.79830273832001852</v>
      </c>
      <c r="Y132" s="6" t="str">
        <f t="shared" si="6"/>
        <v>Positive</v>
      </c>
    </row>
    <row r="133" spans="1:25" x14ac:dyDescent="0.25">
      <c r="A133" s="7" t="s">
        <v>151</v>
      </c>
      <c r="B133" s="15">
        <v>1.0457561997904297</v>
      </c>
      <c r="C133" s="12" t="s">
        <v>332</v>
      </c>
      <c r="D133" s="6">
        <v>4</v>
      </c>
      <c r="E133" s="6" t="s">
        <v>2</v>
      </c>
      <c r="F133" s="6" t="s">
        <v>9</v>
      </c>
      <c r="G133" s="6">
        <v>3200</v>
      </c>
      <c r="H133" s="4">
        <v>7</v>
      </c>
      <c r="I133" s="8" t="s">
        <v>10</v>
      </c>
      <c r="J133" s="9">
        <v>6</v>
      </c>
      <c r="K133" s="9" t="s">
        <v>10</v>
      </c>
      <c r="L133" s="22">
        <v>2.5343228200371057</v>
      </c>
      <c r="M133" s="6" t="s">
        <v>20</v>
      </c>
      <c r="N133" s="9" t="s">
        <v>332</v>
      </c>
      <c r="O133" s="6" t="s">
        <v>11</v>
      </c>
      <c r="P133" s="10" t="s">
        <v>11</v>
      </c>
      <c r="Q133" s="10" t="s">
        <v>11</v>
      </c>
      <c r="R133" s="10" t="s">
        <v>11</v>
      </c>
      <c r="S133" s="10" t="s">
        <v>11</v>
      </c>
      <c r="T133" s="11" t="s">
        <v>11</v>
      </c>
      <c r="U133" s="6" t="s">
        <v>11</v>
      </c>
      <c r="V133" s="6" t="s">
        <v>11</v>
      </c>
      <c r="W133" s="6" t="s">
        <v>11</v>
      </c>
      <c r="X133" s="24">
        <v>0.92839907033864355</v>
      </c>
      <c r="Y133" s="6" t="str">
        <f t="shared" si="6"/>
        <v>Positive</v>
      </c>
    </row>
    <row r="134" spans="1:25" x14ac:dyDescent="0.25">
      <c r="A134" s="7" t="s">
        <v>152</v>
      </c>
      <c r="B134" s="15">
        <v>0.99825358016067067</v>
      </c>
      <c r="C134" s="12" t="s">
        <v>332</v>
      </c>
      <c r="D134" s="6">
        <v>4</v>
      </c>
      <c r="E134" s="6" t="s">
        <v>2</v>
      </c>
      <c r="F134" s="6" t="s">
        <v>9</v>
      </c>
      <c r="G134" s="6">
        <v>800</v>
      </c>
      <c r="H134" s="4">
        <v>4</v>
      </c>
      <c r="I134" s="4">
        <v>4</v>
      </c>
      <c r="J134" s="9">
        <v>4</v>
      </c>
      <c r="K134" s="9">
        <v>4</v>
      </c>
      <c r="L134" s="22">
        <v>5.0176678445229674</v>
      </c>
      <c r="M134" s="6" t="str">
        <f>IF(L134&gt;1.7,"POSITIV","neg.")</f>
        <v>POSITIV</v>
      </c>
      <c r="N134" s="9" t="s">
        <v>332</v>
      </c>
      <c r="O134" s="6" t="s">
        <v>11</v>
      </c>
      <c r="P134" s="10" t="s">
        <v>11</v>
      </c>
      <c r="Q134" s="10" t="s">
        <v>11</v>
      </c>
      <c r="R134" s="10" t="s">
        <v>11</v>
      </c>
      <c r="S134" s="10" t="s">
        <v>11</v>
      </c>
      <c r="T134" s="11" t="s">
        <v>11</v>
      </c>
      <c r="U134" s="6" t="s">
        <v>11</v>
      </c>
      <c r="V134" s="6" t="s">
        <v>11</v>
      </c>
      <c r="W134" s="6" t="s">
        <v>11</v>
      </c>
      <c r="X134" s="24">
        <v>0.9555690659690691</v>
      </c>
      <c r="Y134" s="6" t="str">
        <f t="shared" si="6"/>
        <v>Positive</v>
      </c>
    </row>
    <row r="135" spans="1:25" x14ac:dyDescent="0.25">
      <c r="A135" s="7" t="s">
        <v>153</v>
      </c>
      <c r="B135" s="15">
        <v>1.0464547677261613</v>
      </c>
      <c r="C135" s="12" t="s">
        <v>332</v>
      </c>
      <c r="D135" s="6">
        <v>4</v>
      </c>
      <c r="E135" s="6" t="s">
        <v>2</v>
      </c>
      <c r="F135" s="6" t="s">
        <v>9</v>
      </c>
      <c r="G135" s="6">
        <v>3200</v>
      </c>
      <c r="H135" s="4">
        <v>2</v>
      </c>
      <c r="I135" s="4">
        <v>2</v>
      </c>
      <c r="J135" s="9">
        <v>7</v>
      </c>
      <c r="K135" s="9" t="s">
        <v>10</v>
      </c>
      <c r="L135" s="22">
        <v>2.4754174397031536</v>
      </c>
      <c r="M135" s="6" t="s">
        <v>20</v>
      </c>
      <c r="N135" s="9" t="s">
        <v>332</v>
      </c>
      <c r="O135" s="6" t="s">
        <v>11</v>
      </c>
      <c r="P135" s="10" t="s">
        <v>11</v>
      </c>
      <c r="Q135" s="10" t="s">
        <v>11</v>
      </c>
      <c r="R135" s="10" t="s">
        <v>11</v>
      </c>
      <c r="S135" s="10" t="s">
        <v>11</v>
      </c>
      <c r="T135" s="11" t="s">
        <v>11</v>
      </c>
      <c r="U135" s="6" t="s">
        <v>11</v>
      </c>
      <c r="V135" s="6" t="s">
        <v>11</v>
      </c>
      <c r="W135" s="6" t="s">
        <v>11</v>
      </c>
      <c r="X135" s="24">
        <v>0.96004412407290385</v>
      </c>
      <c r="Y135" s="6" t="str">
        <f t="shared" si="6"/>
        <v>Positive</v>
      </c>
    </row>
    <row r="136" spans="1:25" x14ac:dyDescent="0.25">
      <c r="A136" s="7" t="s">
        <v>154</v>
      </c>
      <c r="B136" s="15">
        <v>1.0534404470834788</v>
      </c>
      <c r="C136" s="12" t="s">
        <v>332</v>
      </c>
      <c r="D136" s="6">
        <v>4</v>
      </c>
      <c r="E136" s="6" t="s">
        <v>2</v>
      </c>
      <c r="F136" s="6" t="s">
        <v>9</v>
      </c>
      <c r="G136" s="6">
        <v>1600</v>
      </c>
      <c r="H136" s="4">
        <v>3</v>
      </c>
      <c r="I136" s="4">
        <v>3</v>
      </c>
      <c r="J136" s="9">
        <v>4</v>
      </c>
      <c r="K136" s="9">
        <v>4</v>
      </c>
      <c r="L136" s="22">
        <v>2.4304267161410018</v>
      </c>
      <c r="M136" s="6" t="s">
        <v>20</v>
      </c>
      <c r="N136" s="9" t="s">
        <v>332</v>
      </c>
      <c r="O136" s="6" t="s">
        <v>11</v>
      </c>
      <c r="P136" s="10" t="s">
        <v>11</v>
      </c>
      <c r="Q136" s="10" t="s">
        <v>11</v>
      </c>
      <c r="R136" s="10" t="s">
        <v>11</v>
      </c>
      <c r="S136" s="10" t="s">
        <v>11</v>
      </c>
      <c r="T136" s="11" t="s">
        <v>11</v>
      </c>
      <c r="U136" s="6" t="s">
        <v>11</v>
      </c>
      <c r="V136" s="6" t="s">
        <v>11</v>
      </c>
      <c r="W136" s="6" t="s">
        <v>11</v>
      </c>
      <c r="X136" s="24">
        <v>0.95588871297648581</v>
      </c>
      <c r="Y136" s="6" t="str">
        <f t="shared" si="6"/>
        <v>Positive</v>
      </c>
    </row>
    <row r="137" spans="1:25" x14ac:dyDescent="0.25">
      <c r="A137" s="7" t="s">
        <v>155</v>
      </c>
      <c r="B137" s="15">
        <v>1.0199091861683549</v>
      </c>
      <c r="C137" s="12" t="s">
        <v>332</v>
      </c>
      <c r="D137" s="6">
        <v>4</v>
      </c>
      <c r="E137" s="6" t="s">
        <v>2</v>
      </c>
      <c r="F137" s="6" t="s">
        <v>9</v>
      </c>
      <c r="G137" s="6">
        <v>1600</v>
      </c>
      <c r="H137" s="4">
        <v>6</v>
      </c>
      <c r="I137" s="8" t="s">
        <v>10</v>
      </c>
      <c r="J137" s="9">
        <v>4</v>
      </c>
      <c r="K137" s="9">
        <v>4</v>
      </c>
      <c r="L137" s="22">
        <v>2.5653988868274578</v>
      </c>
      <c r="M137" s="6" t="s">
        <v>20</v>
      </c>
      <c r="N137" s="9" t="s">
        <v>332</v>
      </c>
      <c r="O137" s="6" t="s">
        <v>11</v>
      </c>
      <c r="P137" s="10" t="s">
        <v>11</v>
      </c>
      <c r="Q137" s="10" t="s">
        <v>11</v>
      </c>
      <c r="R137" s="10" t="s">
        <v>11</v>
      </c>
      <c r="S137" s="10" t="s">
        <v>11</v>
      </c>
      <c r="T137" s="11" t="s">
        <v>11</v>
      </c>
      <c r="U137" s="6" t="s">
        <v>11</v>
      </c>
      <c r="V137" s="6" t="s">
        <v>11</v>
      </c>
      <c r="W137" s="6" t="s">
        <v>11</v>
      </c>
      <c r="X137" s="24">
        <v>0.94246353866498145</v>
      </c>
      <c r="Y137" s="6" t="str">
        <f t="shared" si="6"/>
        <v>Positive</v>
      </c>
    </row>
    <row r="138" spans="1:25" x14ac:dyDescent="0.25">
      <c r="A138" s="7" t="s">
        <v>156</v>
      </c>
      <c r="B138" s="15">
        <v>1.0429619280475027</v>
      </c>
      <c r="C138" s="12" t="s">
        <v>332</v>
      </c>
      <c r="D138" s="6">
        <v>4</v>
      </c>
      <c r="E138" s="6" t="s">
        <v>2</v>
      </c>
      <c r="F138" s="6" t="s">
        <v>9</v>
      </c>
      <c r="G138" s="6">
        <v>1600</v>
      </c>
      <c r="H138" s="4">
        <v>5</v>
      </c>
      <c r="I138" s="4">
        <v>5</v>
      </c>
      <c r="J138" s="9">
        <v>6</v>
      </c>
      <c r="K138" s="9" t="s">
        <v>10</v>
      </c>
      <c r="L138" s="22">
        <v>2.5811688311688306</v>
      </c>
      <c r="M138" s="6" t="s">
        <v>20</v>
      </c>
      <c r="N138" s="9" t="s">
        <v>332</v>
      </c>
      <c r="O138" s="6" t="s">
        <v>11</v>
      </c>
      <c r="P138" s="10" t="s">
        <v>11</v>
      </c>
      <c r="Q138" s="10" t="s">
        <v>11</v>
      </c>
      <c r="R138" s="10" t="s">
        <v>11</v>
      </c>
      <c r="S138" s="10" t="s">
        <v>11</v>
      </c>
      <c r="T138" s="11" t="s">
        <v>11</v>
      </c>
      <c r="U138" s="6" t="s">
        <v>11</v>
      </c>
      <c r="V138" s="6" t="s">
        <v>11</v>
      </c>
      <c r="W138" s="6" t="s">
        <v>11</v>
      </c>
      <c r="X138" s="24">
        <v>0.93191518742022805</v>
      </c>
      <c r="Y138" s="6" t="str">
        <f t="shared" si="6"/>
        <v>Positive</v>
      </c>
    </row>
    <row r="139" spans="1:25" x14ac:dyDescent="0.25">
      <c r="A139" s="7" t="s">
        <v>157</v>
      </c>
      <c r="B139" s="15">
        <v>0.14739783443939947</v>
      </c>
      <c r="C139" s="12" t="s">
        <v>41</v>
      </c>
      <c r="D139" s="6">
        <v>4</v>
      </c>
      <c r="E139" s="6" t="s">
        <v>2</v>
      </c>
      <c r="F139" s="6" t="s">
        <v>24</v>
      </c>
      <c r="G139" s="6">
        <v>200</v>
      </c>
      <c r="H139" s="4">
        <v>0</v>
      </c>
      <c r="I139" s="4">
        <v>0</v>
      </c>
      <c r="J139" s="9">
        <v>0</v>
      </c>
      <c r="K139" s="9">
        <v>0</v>
      </c>
      <c r="L139" s="22">
        <v>0.46428571428571425</v>
      </c>
      <c r="M139" s="6" t="str">
        <f>IF(L139&gt;1.7,"POSITIV","neg")</f>
        <v>neg</v>
      </c>
      <c r="N139" s="9" t="s">
        <v>11</v>
      </c>
      <c r="O139" s="6" t="s">
        <v>11</v>
      </c>
      <c r="P139" s="10" t="s">
        <v>11</v>
      </c>
      <c r="Q139" s="10" t="s">
        <v>11</v>
      </c>
      <c r="R139" s="10" t="s">
        <v>11</v>
      </c>
      <c r="S139" s="10" t="s">
        <v>11</v>
      </c>
      <c r="T139" s="11" t="s">
        <v>11</v>
      </c>
      <c r="U139" s="6" t="s">
        <v>11</v>
      </c>
      <c r="V139" s="6" t="s">
        <v>11</v>
      </c>
      <c r="W139" s="6" t="s">
        <v>11</v>
      </c>
      <c r="X139" s="24">
        <v>0.38531880473755215</v>
      </c>
      <c r="Y139" s="6" t="str">
        <f t="shared" si="6"/>
        <v>Neg.</v>
      </c>
    </row>
    <row r="140" spans="1:25" x14ac:dyDescent="0.25">
      <c r="A140" s="7" t="s">
        <v>158</v>
      </c>
      <c r="B140" s="15">
        <v>2.3052741879147964E-2</v>
      </c>
      <c r="C140" s="12" t="s">
        <v>41</v>
      </c>
      <c r="D140" s="6">
        <v>4</v>
      </c>
      <c r="E140" s="6" t="s">
        <v>2</v>
      </c>
      <c r="F140" s="6" t="s">
        <v>24</v>
      </c>
      <c r="G140" s="6">
        <v>100</v>
      </c>
      <c r="H140" s="4">
        <v>0</v>
      </c>
      <c r="I140" s="4">
        <v>0</v>
      </c>
      <c r="J140" s="9">
        <v>0</v>
      </c>
      <c r="K140" s="9">
        <v>0</v>
      </c>
      <c r="L140" s="22">
        <v>0.64703153988868267</v>
      </c>
      <c r="M140" s="6" t="str">
        <f>IF(L140&gt;1.7,"POSITIV","neg")</f>
        <v>neg</v>
      </c>
      <c r="N140" s="9" t="s">
        <v>11</v>
      </c>
      <c r="O140" s="6" t="s">
        <v>11</v>
      </c>
      <c r="P140" s="10" t="s">
        <v>11</v>
      </c>
      <c r="Q140" s="10" t="s">
        <v>11</v>
      </c>
      <c r="R140" s="10" t="s">
        <v>11</v>
      </c>
      <c r="S140" s="10" t="s">
        <v>11</v>
      </c>
      <c r="T140" s="11" t="s">
        <v>11</v>
      </c>
      <c r="U140" s="6" t="s">
        <v>11</v>
      </c>
      <c r="V140" s="6" t="s">
        <v>11</v>
      </c>
      <c r="W140" s="6" t="s">
        <v>11</v>
      </c>
      <c r="X140" s="24">
        <v>0.34823975187720685</v>
      </c>
      <c r="Y140" s="6" t="str">
        <f t="shared" si="6"/>
        <v>Neg.</v>
      </c>
    </row>
    <row r="141" spans="1:25" x14ac:dyDescent="0.25">
      <c r="A141" s="7" t="s">
        <v>159</v>
      </c>
      <c r="B141" s="15">
        <v>5.3789731051344991E-2</v>
      </c>
      <c r="C141" s="12" t="s">
        <v>41</v>
      </c>
      <c r="D141" s="6">
        <v>4</v>
      </c>
      <c r="E141" s="6" t="s">
        <v>2</v>
      </c>
      <c r="F141" s="6" t="s">
        <v>24</v>
      </c>
      <c r="G141" s="6">
        <v>100</v>
      </c>
      <c r="H141" s="4">
        <v>0</v>
      </c>
      <c r="I141" s="4">
        <v>0</v>
      </c>
      <c r="J141" s="9">
        <v>0</v>
      </c>
      <c r="K141" s="9">
        <v>0</v>
      </c>
      <c r="L141" s="22">
        <v>0.53107606679035246</v>
      </c>
      <c r="M141" s="6" t="str">
        <f>IF(L141&gt;1.7,"POSITIV","neg")</f>
        <v>neg</v>
      </c>
      <c r="N141" s="9" t="s">
        <v>11</v>
      </c>
      <c r="O141" s="6" t="s">
        <v>11</v>
      </c>
      <c r="P141" s="10" t="s">
        <v>11</v>
      </c>
      <c r="Q141" s="10" t="s">
        <v>11</v>
      </c>
      <c r="R141" s="10" t="s">
        <v>11</v>
      </c>
      <c r="S141" s="10" t="s">
        <v>11</v>
      </c>
      <c r="T141" s="11" t="s">
        <v>11</v>
      </c>
      <c r="U141" s="6" t="s">
        <v>11</v>
      </c>
      <c r="V141" s="6" t="s">
        <v>11</v>
      </c>
      <c r="W141" s="6" t="s">
        <v>11</v>
      </c>
      <c r="X141" s="24">
        <v>0.35303445698845842</v>
      </c>
      <c r="Y141" s="6" t="str">
        <f t="shared" si="6"/>
        <v>Neg.</v>
      </c>
    </row>
    <row r="142" spans="1:25" x14ac:dyDescent="0.25">
      <c r="A142" s="7" t="s">
        <v>160</v>
      </c>
      <c r="B142" s="15">
        <v>0.96472231924554663</v>
      </c>
      <c r="C142" s="12" t="s">
        <v>332</v>
      </c>
      <c r="D142" s="6">
        <v>4</v>
      </c>
      <c r="E142" s="6" t="s">
        <v>2</v>
      </c>
      <c r="F142" s="6" t="s">
        <v>9</v>
      </c>
      <c r="G142" s="6">
        <v>100</v>
      </c>
      <c r="H142" s="4">
        <v>3</v>
      </c>
      <c r="I142" s="4">
        <v>3</v>
      </c>
      <c r="J142" s="9">
        <v>1</v>
      </c>
      <c r="K142" s="9">
        <v>1</v>
      </c>
      <c r="L142" s="22">
        <v>4.4946996466431095</v>
      </c>
      <c r="M142" s="6" t="str">
        <f>IF(L142&gt;1.7,"POSITIV","neg.")</f>
        <v>POSITIV</v>
      </c>
      <c r="N142" s="9" t="s">
        <v>332</v>
      </c>
      <c r="O142" s="6" t="s">
        <v>11</v>
      </c>
      <c r="P142" s="10" t="s">
        <v>11</v>
      </c>
      <c r="Q142" s="10" t="s">
        <v>11</v>
      </c>
      <c r="R142" s="10" t="s">
        <v>11</v>
      </c>
      <c r="S142" s="10" t="s">
        <v>11</v>
      </c>
      <c r="T142" s="11" t="s">
        <v>11</v>
      </c>
      <c r="U142" s="6" t="s">
        <v>11</v>
      </c>
      <c r="V142" s="6" t="s">
        <v>11</v>
      </c>
      <c r="W142" s="6" t="s">
        <v>11</v>
      </c>
      <c r="X142" s="24">
        <v>0.8670268449146239</v>
      </c>
      <c r="Y142" s="6" t="str">
        <f t="shared" si="6"/>
        <v>Positive</v>
      </c>
    </row>
    <row r="143" spans="1:25" x14ac:dyDescent="0.25">
      <c r="A143" s="7" t="s">
        <v>161</v>
      </c>
      <c r="B143" s="15">
        <v>1.0094306671323787</v>
      </c>
      <c r="C143" s="12" t="s">
        <v>332</v>
      </c>
      <c r="D143" s="6">
        <v>4</v>
      </c>
      <c r="E143" s="6" t="s">
        <v>2</v>
      </c>
      <c r="F143" s="6" t="s">
        <v>9</v>
      </c>
      <c r="G143" s="6">
        <v>6400</v>
      </c>
      <c r="H143" s="4">
        <v>6</v>
      </c>
      <c r="I143" s="8" t="s">
        <v>10</v>
      </c>
      <c r="J143" s="9">
        <v>10</v>
      </c>
      <c r="K143" s="9" t="s">
        <v>10</v>
      </c>
      <c r="L143" s="22">
        <v>5.1342756183745584</v>
      </c>
      <c r="M143" s="6" t="str">
        <f>IF(L143&gt;1.7,"POSITIV","neg.")</f>
        <v>POSITIV</v>
      </c>
      <c r="N143" s="9" t="s">
        <v>332</v>
      </c>
      <c r="O143" s="6" t="s">
        <v>11</v>
      </c>
      <c r="P143" s="10" t="s">
        <v>11</v>
      </c>
      <c r="Q143" s="10" t="s">
        <v>11</v>
      </c>
      <c r="R143" s="10" t="s">
        <v>11</v>
      </c>
      <c r="S143" s="10" t="s">
        <v>11</v>
      </c>
      <c r="T143" s="11" t="s">
        <v>11</v>
      </c>
      <c r="U143" s="6" t="s">
        <v>11</v>
      </c>
      <c r="V143" s="6" t="s">
        <v>11</v>
      </c>
      <c r="W143" s="6" t="s">
        <v>11</v>
      </c>
      <c r="X143" s="24">
        <v>0.97762470948082614</v>
      </c>
      <c r="Y143" s="6" t="str">
        <f t="shared" si="6"/>
        <v>Positive</v>
      </c>
    </row>
    <row r="144" spans="1:25" x14ac:dyDescent="0.25">
      <c r="A144" s="7" t="s">
        <v>162</v>
      </c>
      <c r="B144" s="15">
        <v>0.98567935731749912</v>
      </c>
      <c r="C144" s="12" t="s">
        <v>332</v>
      </c>
      <c r="D144" s="6">
        <v>4</v>
      </c>
      <c r="E144" s="6" t="s">
        <v>2</v>
      </c>
      <c r="F144" s="6" t="s">
        <v>9</v>
      </c>
      <c r="G144" s="6">
        <v>400</v>
      </c>
      <c r="H144" s="4">
        <v>3</v>
      </c>
      <c r="I144" s="4">
        <v>3</v>
      </c>
      <c r="J144" s="9">
        <v>3</v>
      </c>
      <c r="K144" s="9">
        <v>3</v>
      </c>
      <c r="L144" s="22">
        <v>2.4545454545454546</v>
      </c>
      <c r="M144" s="6" t="s">
        <v>20</v>
      </c>
      <c r="N144" s="9" t="s">
        <v>332</v>
      </c>
      <c r="O144" s="6" t="s">
        <v>11</v>
      </c>
      <c r="P144" s="10" t="s">
        <v>11</v>
      </c>
      <c r="Q144" s="10" t="s">
        <v>11</v>
      </c>
      <c r="R144" s="10" t="s">
        <v>11</v>
      </c>
      <c r="S144" s="10" t="s">
        <v>11</v>
      </c>
      <c r="T144" s="11" t="s">
        <v>11</v>
      </c>
      <c r="U144" s="6" t="s">
        <v>11</v>
      </c>
      <c r="V144" s="6" t="s">
        <v>11</v>
      </c>
      <c r="W144" s="6" t="s">
        <v>11</v>
      </c>
      <c r="X144" s="24">
        <v>0.90634342682688651</v>
      </c>
      <c r="Y144" s="6" t="str">
        <f t="shared" si="6"/>
        <v>Positive</v>
      </c>
    </row>
    <row r="145" spans="1:25" x14ac:dyDescent="0.25">
      <c r="A145" s="7" t="s">
        <v>163</v>
      </c>
      <c r="B145" s="15">
        <v>0.78798463150541398</v>
      </c>
      <c r="C145" s="12" t="s">
        <v>332</v>
      </c>
      <c r="D145" s="6">
        <v>4</v>
      </c>
      <c r="E145" s="6" t="s">
        <v>2</v>
      </c>
      <c r="F145" s="6" t="s">
        <v>9</v>
      </c>
      <c r="G145" s="6">
        <v>200</v>
      </c>
      <c r="H145" s="4">
        <v>4</v>
      </c>
      <c r="I145" s="4">
        <v>4</v>
      </c>
      <c r="J145" s="9">
        <v>2</v>
      </c>
      <c r="K145" s="9">
        <v>2</v>
      </c>
      <c r="L145" s="22">
        <v>4.5406360424028263</v>
      </c>
      <c r="M145" s="6" t="str">
        <f>IF(L145&gt;1.7,"POSITIV","neg.")</f>
        <v>POSITIV</v>
      </c>
      <c r="N145" s="9" t="s">
        <v>332</v>
      </c>
      <c r="O145" s="6" t="s">
        <v>11</v>
      </c>
      <c r="P145" s="10" t="s">
        <v>11</v>
      </c>
      <c r="Q145" s="10" t="s">
        <v>11</v>
      </c>
      <c r="R145" s="10" t="s">
        <v>11</v>
      </c>
      <c r="S145" s="10" t="s">
        <v>11</v>
      </c>
      <c r="T145" s="11" t="s">
        <v>11</v>
      </c>
      <c r="U145" s="6" t="s">
        <v>11</v>
      </c>
      <c r="V145" s="6" t="s">
        <v>11</v>
      </c>
      <c r="W145" s="6" t="s">
        <v>11</v>
      </c>
      <c r="X145" s="24">
        <v>0.70816228222848943</v>
      </c>
      <c r="Y145" s="6" t="str">
        <f t="shared" si="6"/>
        <v>Positive</v>
      </c>
    </row>
    <row r="146" spans="1:25" x14ac:dyDescent="0.25">
      <c r="A146" s="7" t="s">
        <v>164</v>
      </c>
      <c r="B146" s="15">
        <v>0.94236814530213064</v>
      </c>
      <c r="C146" s="12" t="s">
        <v>332</v>
      </c>
      <c r="D146" s="6">
        <v>4</v>
      </c>
      <c r="E146" s="6" t="s">
        <v>2</v>
      </c>
      <c r="F146" s="6" t="s">
        <v>9</v>
      </c>
      <c r="G146" s="6">
        <v>400</v>
      </c>
      <c r="H146" s="4">
        <v>1</v>
      </c>
      <c r="I146" s="4">
        <v>1</v>
      </c>
      <c r="J146" s="9">
        <v>4</v>
      </c>
      <c r="K146" s="9">
        <v>4</v>
      </c>
      <c r="L146" s="22">
        <v>4.8816254416961122</v>
      </c>
      <c r="M146" s="6" t="str">
        <f>IF(L146&gt;1.7,"POSITIV","neg.")</f>
        <v>POSITIV</v>
      </c>
      <c r="N146" s="9" t="s">
        <v>332</v>
      </c>
      <c r="O146" s="6" t="s">
        <v>11</v>
      </c>
      <c r="P146" s="10" t="s">
        <v>11</v>
      </c>
      <c r="Q146" s="10" t="s">
        <v>11</v>
      </c>
      <c r="R146" s="10" t="s">
        <v>11</v>
      </c>
      <c r="S146" s="10" t="s">
        <v>11</v>
      </c>
      <c r="T146" s="11" t="s">
        <v>11</v>
      </c>
      <c r="U146" s="6" t="s">
        <v>11</v>
      </c>
      <c r="V146" s="6" t="s">
        <v>11</v>
      </c>
      <c r="W146" s="6" t="s">
        <v>11</v>
      </c>
      <c r="X146" s="24">
        <v>0.92648118829414305</v>
      </c>
      <c r="Y146" s="6" t="str">
        <f t="shared" si="6"/>
        <v>Positive</v>
      </c>
    </row>
    <row r="147" spans="1:25" x14ac:dyDescent="0.25">
      <c r="A147" s="7" t="s">
        <v>165</v>
      </c>
      <c r="B147" s="15">
        <v>1.0003492839678658</v>
      </c>
      <c r="C147" s="12" t="s">
        <v>332</v>
      </c>
      <c r="D147" s="6">
        <v>4</v>
      </c>
      <c r="E147" s="6" t="s">
        <v>2</v>
      </c>
      <c r="F147" s="6" t="s">
        <v>9</v>
      </c>
      <c r="G147" s="6">
        <v>3200</v>
      </c>
      <c r="H147" s="4">
        <v>5</v>
      </c>
      <c r="I147" s="4">
        <v>5</v>
      </c>
      <c r="J147" s="9">
        <v>9</v>
      </c>
      <c r="K147" s="9" t="s">
        <v>10</v>
      </c>
      <c r="L147" s="22">
        <v>5.2102473498233204</v>
      </c>
      <c r="M147" s="6" t="str">
        <f>IF(L147&gt;1.7,"POSITIV","neg.")</f>
        <v>POSITIV</v>
      </c>
      <c r="N147" s="9" t="s">
        <v>332</v>
      </c>
      <c r="O147" s="6" t="s">
        <v>11</v>
      </c>
      <c r="P147" s="10" t="s">
        <v>11</v>
      </c>
      <c r="Q147" s="10" t="s">
        <v>11</v>
      </c>
      <c r="R147" s="10" t="s">
        <v>11</v>
      </c>
      <c r="S147" s="10" t="s">
        <v>11</v>
      </c>
      <c r="T147" s="11" t="s">
        <v>11</v>
      </c>
      <c r="U147" s="6" t="s">
        <v>11</v>
      </c>
      <c r="V147" s="6" t="s">
        <v>11</v>
      </c>
      <c r="W147" s="6" t="s">
        <v>11</v>
      </c>
      <c r="X147" s="24">
        <v>0.96803529925832299</v>
      </c>
      <c r="Y147" s="6" t="str">
        <f t="shared" si="6"/>
        <v>Positive</v>
      </c>
    </row>
    <row r="148" spans="1:25" x14ac:dyDescent="0.25">
      <c r="A148" s="7" t="s">
        <v>166</v>
      </c>
      <c r="B148" s="15">
        <v>0.94236814530213064</v>
      </c>
      <c r="C148" s="12" t="s">
        <v>332</v>
      </c>
      <c r="D148" s="6">
        <v>4</v>
      </c>
      <c r="E148" s="6" t="s">
        <v>2</v>
      </c>
      <c r="F148" s="6" t="s">
        <v>9</v>
      </c>
      <c r="G148" s="6">
        <v>200</v>
      </c>
      <c r="H148" s="4">
        <v>2</v>
      </c>
      <c r="I148" s="4">
        <v>2</v>
      </c>
      <c r="J148" s="9">
        <v>1</v>
      </c>
      <c r="K148" s="9">
        <v>1</v>
      </c>
      <c r="L148" s="22">
        <v>2.4536178107606679</v>
      </c>
      <c r="M148" s="6" t="s">
        <v>20</v>
      </c>
      <c r="N148" s="9" t="s">
        <v>332</v>
      </c>
      <c r="O148" s="6" t="s">
        <v>11</v>
      </c>
      <c r="P148" s="10" t="s">
        <v>11</v>
      </c>
      <c r="Q148" s="10" t="s">
        <v>11</v>
      </c>
      <c r="R148" s="10" t="s">
        <v>11</v>
      </c>
      <c r="S148" s="10" t="s">
        <v>11</v>
      </c>
      <c r="T148" s="11" t="s">
        <v>11</v>
      </c>
      <c r="U148" s="6" t="s">
        <v>11</v>
      </c>
      <c r="V148" s="6" t="s">
        <v>11</v>
      </c>
      <c r="W148" s="6" t="s">
        <v>11</v>
      </c>
      <c r="X148" s="24">
        <v>0.79222944517909977</v>
      </c>
      <c r="Y148" s="6" t="str">
        <f t="shared" si="6"/>
        <v>Positive</v>
      </c>
    </row>
    <row r="149" spans="1:25" x14ac:dyDescent="0.25">
      <c r="A149" s="7" t="s">
        <v>167</v>
      </c>
      <c r="B149" s="15">
        <v>0.98707649318896262</v>
      </c>
      <c r="C149" s="12" t="s">
        <v>332</v>
      </c>
      <c r="D149" s="6">
        <v>4</v>
      </c>
      <c r="E149" s="6" t="s">
        <v>2</v>
      </c>
      <c r="F149" s="6" t="s">
        <v>9</v>
      </c>
      <c r="G149" s="6">
        <v>200</v>
      </c>
      <c r="H149" s="4">
        <v>1</v>
      </c>
      <c r="I149" s="4">
        <v>1</v>
      </c>
      <c r="J149" s="9">
        <v>0</v>
      </c>
      <c r="K149" s="9">
        <v>0</v>
      </c>
      <c r="L149" s="22">
        <v>3.596578759800428</v>
      </c>
      <c r="M149" s="6" t="str">
        <f t="shared" ref="M149:M175" si="7">IF(L149&gt;1.7,"POSITIV","neg.")</f>
        <v>POSITIV</v>
      </c>
      <c r="N149" s="9" t="s">
        <v>332</v>
      </c>
      <c r="O149" s="6" t="s">
        <v>11</v>
      </c>
      <c r="P149" s="10" t="s">
        <v>11</v>
      </c>
      <c r="Q149" s="10" t="s">
        <v>11</v>
      </c>
      <c r="R149" s="10" t="s">
        <v>11</v>
      </c>
      <c r="S149" s="10" t="s">
        <v>11</v>
      </c>
      <c r="T149" s="11" t="s">
        <v>11</v>
      </c>
      <c r="U149" s="6" t="s">
        <v>11</v>
      </c>
      <c r="V149" s="6" t="s">
        <v>11</v>
      </c>
      <c r="W149" s="6" t="s">
        <v>11</v>
      </c>
      <c r="X149" s="24">
        <v>0.88556637134479643</v>
      </c>
      <c r="Y149" s="6" t="str">
        <f t="shared" si="6"/>
        <v>Positive</v>
      </c>
    </row>
    <row r="150" spans="1:25" x14ac:dyDescent="0.25">
      <c r="A150" s="7" t="s">
        <v>168</v>
      </c>
      <c r="B150" s="15">
        <v>0.99406217254628015</v>
      </c>
      <c r="C150" s="12" t="s">
        <v>332</v>
      </c>
      <c r="D150" s="6">
        <v>4</v>
      </c>
      <c r="E150" s="6" t="s">
        <v>2</v>
      </c>
      <c r="F150" s="6" t="s">
        <v>9</v>
      </c>
      <c r="G150" s="6">
        <v>1600</v>
      </c>
      <c r="H150" s="4">
        <v>6</v>
      </c>
      <c r="I150" s="8" t="s">
        <v>10</v>
      </c>
      <c r="J150" s="9">
        <v>4</v>
      </c>
      <c r="K150" s="9">
        <v>4</v>
      </c>
      <c r="L150" s="22">
        <v>4.9770318021201412</v>
      </c>
      <c r="M150" s="6" t="str">
        <f t="shared" si="7"/>
        <v>POSITIV</v>
      </c>
      <c r="N150" s="9" t="s">
        <v>332</v>
      </c>
      <c r="O150" s="6" t="s">
        <v>11</v>
      </c>
      <c r="P150" s="10" t="s">
        <v>11</v>
      </c>
      <c r="Q150" s="10" t="s">
        <v>11</v>
      </c>
      <c r="R150" s="10" t="s">
        <v>11</v>
      </c>
      <c r="S150" s="10" t="s">
        <v>11</v>
      </c>
      <c r="T150" s="11" t="s">
        <v>11</v>
      </c>
      <c r="U150" s="6" t="s">
        <v>11</v>
      </c>
      <c r="V150" s="6" t="s">
        <v>11</v>
      </c>
      <c r="W150" s="6" t="s">
        <v>11</v>
      </c>
      <c r="X150" s="24">
        <v>0.97314965137699139</v>
      </c>
      <c r="Y150" s="6" t="str">
        <f t="shared" si="6"/>
        <v>Positive</v>
      </c>
    </row>
    <row r="151" spans="1:25" x14ac:dyDescent="0.25">
      <c r="A151" s="7" t="s">
        <v>169</v>
      </c>
      <c r="B151" s="15">
        <v>0.98987076493188964</v>
      </c>
      <c r="C151" s="12" t="s">
        <v>332</v>
      </c>
      <c r="D151" s="6">
        <v>4</v>
      </c>
      <c r="E151" s="6" t="s">
        <v>2</v>
      </c>
      <c r="F151" s="6" t="s">
        <v>9</v>
      </c>
      <c r="G151" s="6">
        <v>1600</v>
      </c>
      <c r="H151" s="4">
        <v>5</v>
      </c>
      <c r="I151" s="4">
        <v>5</v>
      </c>
      <c r="J151" s="9">
        <v>4</v>
      </c>
      <c r="K151" s="9">
        <v>4</v>
      </c>
      <c r="L151" s="22">
        <v>4.9558303886925792</v>
      </c>
      <c r="M151" s="6" t="str">
        <f t="shared" si="7"/>
        <v>POSITIV</v>
      </c>
      <c r="N151" s="9" t="s">
        <v>332</v>
      </c>
      <c r="O151" s="6" t="s">
        <v>11</v>
      </c>
      <c r="P151" s="10" t="s">
        <v>11</v>
      </c>
      <c r="Q151" s="10" t="s">
        <v>11</v>
      </c>
      <c r="R151" s="10" t="s">
        <v>11</v>
      </c>
      <c r="S151" s="10" t="s">
        <v>11</v>
      </c>
      <c r="T151" s="11" t="s">
        <v>11</v>
      </c>
      <c r="U151" s="6" t="s">
        <v>11</v>
      </c>
      <c r="V151" s="6" t="s">
        <v>11</v>
      </c>
      <c r="W151" s="6" t="s">
        <v>11</v>
      </c>
      <c r="X151" s="24">
        <v>0.86478931586270646</v>
      </c>
      <c r="Y151" s="6" t="str">
        <f t="shared" si="6"/>
        <v>Positive</v>
      </c>
    </row>
    <row r="152" spans="1:25" x14ac:dyDescent="0.25">
      <c r="A152" s="7" t="s">
        <v>170</v>
      </c>
      <c r="B152" s="15">
        <v>0.9933636046105484</v>
      </c>
      <c r="C152" s="12" t="s">
        <v>332</v>
      </c>
      <c r="D152" s="6">
        <v>4</v>
      </c>
      <c r="E152" s="6" t="s">
        <v>2</v>
      </c>
      <c r="F152" s="6" t="s">
        <v>9</v>
      </c>
      <c r="G152" s="6">
        <v>1600</v>
      </c>
      <c r="H152" s="4">
        <v>5</v>
      </c>
      <c r="I152" s="4">
        <v>5</v>
      </c>
      <c r="J152" s="9">
        <v>4</v>
      </c>
      <c r="K152" s="9">
        <v>4</v>
      </c>
      <c r="L152" s="22">
        <v>5.1519434628975258</v>
      </c>
      <c r="M152" s="6" t="str">
        <f t="shared" si="7"/>
        <v>POSITIV</v>
      </c>
      <c r="N152" s="9" t="s">
        <v>332</v>
      </c>
      <c r="O152" s="6" t="s">
        <v>11</v>
      </c>
      <c r="P152" s="10" t="s">
        <v>11</v>
      </c>
      <c r="Q152" s="10" t="s">
        <v>11</v>
      </c>
      <c r="R152" s="10" t="s">
        <v>11</v>
      </c>
      <c r="S152" s="10" t="s">
        <v>11</v>
      </c>
      <c r="T152" s="11" t="s">
        <v>11</v>
      </c>
      <c r="U152" s="6" t="s">
        <v>11</v>
      </c>
      <c r="V152" s="6" t="s">
        <v>11</v>
      </c>
      <c r="W152" s="6" t="s">
        <v>11</v>
      </c>
      <c r="X152" s="24">
        <v>0.94597965574656595</v>
      </c>
      <c r="Y152" s="6" t="str">
        <f t="shared" si="6"/>
        <v>Positive</v>
      </c>
    </row>
    <row r="153" spans="1:25" x14ac:dyDescent="0.25">
      <c r="A153" s="7" t="s">
        <v>171</v>
      </c>
      <c r="B153" s="15">
        <v>0.99895214809640243</v>
      </c>
      <c r="C153" s="12" t="s">
        <v>332</v>
      </c>
      <c r="D153" s="6">
        <v>4</v>
      </c>
      <c r="E153" s="6" t="s">
        <v>2</v>
      </c>
      <c r="F153" s="6" t="s">
        <v>9</v>
      </c>
      <c r="G153" s="6">
        <v>800</v>
      </c>
      <c r="H153" s="4">
        <v>5</v>
      </c>
      <c r="I153" s="4">
        <v>5</v>
      </c>
      <c r="J153" s="9">
        <v>7</v>
      </c>
      <c r="K153" s="9" t="s">
        <v>10</v>
      </c>
      <c r="L153" s="22">
        <v>5.127208480565371</v>
      </c>
      <c r="M153" s="6" t="str">
        <f t="shared" si="7"/>
        <v>POSITIV</v>
      </c>
      <c r="N153" s="9" t="s">
        <v>332</v>
      </c>
      <c r="O153" s="6" t="s">
        <v>11</v>
      </c>
      <c r="P153" s="10" t="s">
        <v>11</v>
      </c>
      <c r="Q153" s="10" t="s">
        <v>11</v>
      </c>
      <c r="R153" s="10" t="s">
        <v>11</v>
      </c>
      <c r="S153" s="10" t="s">
        <v>11</v>
      </c>
      <c r="T153" s="11" t="s">
        <v>11</v>
      </c>
      <c r="U153" s="6" t="s">
        <v>11</v>
      </c>
      <c r="V153" s="6" t="s">
        <v>11</v>
      </c>
      <c r="W153" s="6" t="s">
        <v>11</v>
      </c>
      <c r="X153" s="24">
        <v>0.91721142507905673</v>
      </c>
      <c r="Y153" s="6" t="str">
        <f t="shared" si="6"/>
        <v>Positive</v>
      </c>
    </row>
    <row r="154" spans="1:25" x14ac:dyDescent="0.25">
      <c r="A154" s="7" t="s">
        <v>172</v>
      </c>
      <c r="B154" s="15">
        <v>0.91512399580859238</v>
      </c>
      <c r="C154" s="12" t="s">
        <v>332</v>
      </c>
      <c r="D154" s="6">
        <v>4</v>
      </c>
      <c r="E154" s="6" t="s">
        <v>2</v>
      </c>
      <c r="F154" s="6" t="s">
        <v>9</v>
      </c>
      <c r="G154" s="6">
        <v>1600</v>
      </c>
      <c r="H154" s="4">
        <v>5</v>
      </c>
      <c r="I154" s="4">
        <v>5</v>
      </c>
      <c r="J154" s="9">
        <v>4</v>
      </c>
      <c r="K154" s="9">
        <v>4</v>
      </c>
      <c r="L154" s="22">
        <v>5.0618374558303882</v>
      </c>
      <c r="M154" s="6" t="str">
        <f t="shared" si="7"/>
        <v>POSITIV</v>
      </c>
      <c r="N154" s="9" t="s">
        <v>332</v>
      </c>
      <c r="O154" s="6" t="s">
        <v>11</v>
      </c>
      <c r="P154" s="10" t="s">
        <v>11</v>
      </c>
      <c r="Q154" s="10" t="s">
        <v>11</v>
      </c>
      <c r="R154" s="10" t="s">
        <v>11</v>
      </c>
      <c r="S154" s="10" t="s">
        <v>11</v>
      </c>
      <c r="T154" s="11" t="s">
        <v>11</v>
      </c>
      <c r="U154" s="6" t="s">
        <v>11</v>
      </c>
      <c r="V154" s="6" t="s">
        <v>11</v>
      </c>
      <c r="W154" s="6" t="s">
        <v>11</v>
      </c>
      <c r="X154" s="24">
        <v>0.79958132634968537</v>
      </c>
      <c r="Y154" s="6" t="str">
        <f t="shared" si="6"/>
        <v>Positive</v>
      </c>
    </row>
    <row r="155" spans="1:25" x14ac:dyDescent="0.25">
      <c r="A155" s="7" t="s">
        <v>173</v>
      </c>
      <c r="B155" s="15">
        <v>0.99889827396254138</v>
      </c>
      <c r="C155" s="12" t="s">
        <v>332</v>
      </c>
      <c r="D155" s="6">
        <v>4</v>
      </c>
      <c r="E155" s="6" t="s">
        <v>2</v>
      </c>
      <c r="F155" s="6" t="s">
        <v>9</v>
      </c>
      <c r="G155" s="6">
        <v>400</v>
      </c>
      <c r="H155" s="4">
        <v>2</v>
      </c>
      <c r="I155" s="4">
        <v>2</v>
      </c>
      <c r="J155" s="9">
        <v>1</v>
      </c>
      <c r="K155" s="9">
        <v>1</v>
      </c>
      <c r="L155" s="22">
        <v>5.0865724381625439</v>
      </c>
      <c r="M155" s="6" t="str">
        <f t="shared" si="7"/>
        <v>POSITIV</v>
      </c>
      <c r="N155" s="9" t="s">
        <v>332</v>
      </c>
      <c r="O155" s="6" t="s">
        <v>11</v>
      </c>
      <c r="P155" s="10" t="s">
        <v>11</v>
      </c>
      <c r="Q155" s="10" t="s">
        <v>11</v>
      </c>
      <c r="R155" s="10" t="s">
        <v>11</v>
      </c>
      <c r="S155" s="10" t="s">
        <v>11</v>
      </c>
      <c r="T155" s="11" t="s">
        <v>11</v>
      </c>
      <c r="U155" s="6" t="s">
        <v>11</v>
      </c>
      <c r="V155" s="6" t="s">
        <v>11</v>
      </c>
      <c r="W155" s="6" t="s">
        <v>11</v>
      </c>
      <c r="X155" s="24">
        <v>0.94566000873914924</v>
      </c>
      <c r="Y155" s="6" t="str">
        <f t="shared" si="6"/>
        <v>Positive</v>
      </c>
    </row>
    <row r="156" spans="1:25" x14ac:dyDescent="0.25">
      <c r="A156" s="7" t="s">
        <v>174</v>
      </c>
      <c r="B156" s="15">
        <v>1.0341535071612193</v>
      </c>
      <c r="C156" s="12" t="s">
        <v>332</v>
      </c>
      <c r="D156" s="6">
        <v>4</v>
      </c>
      <c r="E156" s="6" t="s">
        <v>2</v>
      </c>
      <c r="F156" s="6" t="s">
        <v>9</v>
      </c>
      <c r="G156" s="6">
        <v>1600</v>
      </c>
      <c r="H156" s="4">
        <v>4</v>
      </c>
      <c r="I156" s="4">
        <v>4</v>
      </c>
      <c r="J156" s="9">
        <v>5</v>
      </c>
      <c r="K156" s="9">
        <v>5</v>
      </c>
      <c r="L156" s="22">
        <v>4.925795053003533</v>
      </c>
      <c r="M156" s="6" t="str">
        <f t="shared" si="7"/>
        <v>POSITIV</v>
      </c>
      <c r="N156" s="9" t="s">
        <v>332</v>
      </c>
      <c r="O156" s="6" t="s">
        <v>11</v>
      </c>
      <c r="P156" s="10" t="s">
        <v>11</v>
      </c>
      <c r="Q156" s="10" t="s">
        <v>11</v>
      </c>
      <c r="R156" s="10" t="s">
        <v>11</v>
      </c>
      <c r="S156" s="10" t="s">
        <v>11</v>
      </c>
      <c r="T156" s="11" t="s">
        <v>11</v>
      </c>
      <c r="U156" s="6" t="s">
        <v>11</v>
      </c>
      <c r="V156" s="6" t="s">
        <v>11</v>
      </c>
      <c r="W156" s="6" t="s">
        <v>11</v>
      </c>
      <c r="X156" s="24">
        <v>0.91433460201230565</v>
      </c>
      <c r="Y156" s="6" t="str">
        <f t="shared" si="6"/>
        <v>Positive</v>
      </c>
    </row>
    <row r="157" spans="1:25" x14ac:dyDescent="0.25">
      <c r="A157" s="7" t="s">
        <v>175</v>
      </c>
      <c r="B157" s="15">
        <v>1.0077120822622108</v>
      </c>
      <c r="C157" s="12" t="s">
        <v>332</v>
      </c>
      <c r="D157" s="6">
        <v>4</v>
      </c>
      <c r="E157" s="6" t="s">
        <v>2</v>
      </c>
      <c r="F157" s="6" t="s">
        <v>9</v>
      </c>
      <c r="G157" s="6">
        <v>400</v>
      </c>
      <c r="H157" s="4">
        <v>2</v>
      </c>
      <c r="I157" s="4">
        <v>2</v>
      </c>
      <c r="J157" s="9">
        <v>4</v>
      </c>
      <c r="K157" s="9">
        <v>4</v>
      </c>
      <c r="L157" s="22">
        <v>4.6307420494699638</v>
      </c>
      <c r="M157" s="6" t="str">
        <f t="shared" si="7"/>
        <v>POSITIV</v>
      </c>
      <c r="N157" s="9" t="s">
        <v>332</v>
      </c>
      <c r="O157" s="6" t="s">
        <v>11</v>
      </c>
      <c r="P157" s="10" t="s">
        <v>11</v>
      </c>
      <c r="Q157" s="10" t="s">
        <v>11</v>
      </c>
      <c r="R157" s="10" t="s">
        <v>11</v>
      </c>
      <c r="S157" s="10" t="s">
        <v>11</v>
      </c>
      <c r="T157" s="11" t="s">
        <v>11</v>
      </c>
      <c r="U157" s="6" t="s">
        <v>11</v>
      </c>
      <c r="V157" s="6" t="s">
        <v>11</v>
      </c>
      <c r="W157" s="6" t="s">
        <v>11</v>
      </c>
      <c r="X157" s="24">
        <v>0.96611741721382249</v>
      </c>
      <c r="Y157" s="6" t="str">
        <f t="shared" si="6"/>
        <v>Positive</v>
      </c>
    </row>
    <row r="158" spans="1:25" x14ac:dyDescent="0.25">
      <c r="A158" s="7" t="s">
        <v>176</v>
      </c>
      <c r="B158" s="15">
        <v>1.0135879544619906</v>
      </c>
      <c r="C158" s="12" t="s">
        <v>332</v>
      </c>
      <c r="D158" s="6">
        <v>4</v>
      </c>
      <c r="E158" s="6" t="s">
        <v>2</v>
      </c>
      <c r="F158" s="6" t="s">
        <v>9</v>
      </c>
      <c r="G158" s="6">
        <v>3200</v>
      </c>
      <c r="H158" s="4">
        <v>7</v>
      </c>
      <c r="I158" s="8" t="s">
        <v>10</v>
      </c>
      <c r="J158" s="9">
        <v>6</v>
      </c>
      <c r="K158" s="9" t="s">
        <v>10</v>
      </c>
      <c r="L158" s="22">
        <v>5.0335689045936398</v>
      </c>
      <c r="M158" s="6" t="str">
        <f t="shared" si="7"/>
        <v>POSITIV</v>
      </c>
      <c r="N158" s="9" t="s">
        <v>332</v>
      </c>
      <c r="O158" s="6" t="s">
        <v>11</v>
      </c>
      <c r="P158" s="10" t="s">
        <v>11</v>
      </c>
      <c r="Q158" s="10" t="s">
        <v>11</v>
      </c>
      <c r="R158" s="10" t="s">
        <v>11</v>
      </c>
      <c r="S158" s="10" t="s">
        <v>11</v>
      </c>
      <c r="T158" s="11" t="s">
        <v>11</v>
      </c>
      <c r="U158" s="6" t="s">
        <v>11</v>
      </c>
      <c r="V158" s="6" t="s">
        <v>11</v>
      </c>
      <c r="W158" s="6" t="s">
        <v>11</v>
      </c>
      <c r="X158" s="24">
        <v>0.96356024115448835</v>
      </c>
      <c r="Y158" s="6" t="str">
        <f t="shared" si="6"/>
        <v>Positive</v>
      </c>
    </row>
    <row r="159" spans="1:25" x14ac:dyDescent="0.25">
      <c r="A159" s="7" t="s">
        <v>177</v>
      </c>
      <c r="B159" s="15">
        <v>0.95850165258905617</v>
      </c>
      <c r="C159" s="12" t="s">
        <v>332</v>
      </c>
      <c r="D159" s="6">
        <v>4</v>
      </c>
      <c r="E159" s="6" t="s">
        <v>2</v>
      </c>
      <c r="F159" s="6" t="s">
        <v>9</v>
      </c>
      <c r="G159" s="6">
        <v>800</v>
      </c>
      <c r="H159" s="4">
        <v>3</v>
      </c>
      <c r="I159" s="4">
        <v>3</v>
      </c>
      <c r="J159" s="9">
        <v>3</v>
      </c>
      <c r="K159" s="9">
        <v>3</v>
      </c>
      <c r="L159" s="22">
        <v>4.352102637205987</v>
      </c>
      <c r="M159" s="6" t="str">
        <f t="shared" si="7"/>
        <v>POSITIV</v>
      </c>
      <c r="N159" s="9" t="s">
        <v>332</v>
      </c>
      <c r="O159" s="6" t="s">
        <v>11</v>
      </c>
      <c r="P159" s="10" t="s">
        <v>11</v>
      </c>
      <c r="Q159" s="10" t="s">
        <v>11</v>
      </c>
      <c r="R159" s="10" t="s">
        <v>11</v>
      </c>
      <c r="S159" s="10" t="s">
        <v>11</v>
      </c>
      <c r="T159" s="11" t="s">
        <v>11</v>
      </c>
      <c r="U159" s="6" t="s">
        <v>11</v>
      </c>
      <c r="V159" s="6" t="s">
        <v>11</v>
      </c>
      <c r="W159" s="6" t="s">
        <v>11</v>
      </c>
      <c r="X159" s="24">
        <v>0.96483882918415542</v>
      </c>
      <c r="Y159" s="6" t="str">
        <f t="shared" si="6"/>
        <v>Positive</v>
      </c>
    </row>
    <row r="160" spans="1:25" x14ac:dyDescent="0.25">
      <c r="A160" s="7" t="s">
        <v>178</v>
      </c>
      <c r="B160" s="15">
        <v>1.0157914065369078</v>
      </c>
      <c r="C160" s="12" t="s">
        <v>332</v>
      </c>
      <c r="D160" s="6">
        <v>4</v>
      </c>
      <c r="E160" s="6" t="s">
        <v>2</v>
      </c>
      <c r="F160" s="6" t="s">
        <v>9</v>
      </c>
      <c r="G160" s="6">
        <v>1600</v>
      </c>
      <c r="H160" s="4">
        <v>3</v>
      </c>
      <c r="I160" s="4">
        <v>3</v>
      </c>
      <c r="J160" s="9">
        <v>4</v>
      </c>
      <c r="K160" s="9">
        <v>4</v>
      </c>
      <c r="L160" s="22">
        <v>5.0512367491166072</v>
      </c>
      <c r="M160" s="6" t="str">
        <f t="shared" si="7"/>
        <v>POSITIV</v>
      </c>
      <c r="N160" s="9" t="s">
        <v>332</v>
      </c>
      <c r="O160" s="6" t="s">
        <v>11</v>
      </c>
      <c r="P160" s="10" t="s">
        <v>11</v>
      </c>
      <c r="Q160" s="10" t="s">
        <v>11</v>
      </c>
      <c r="R160" s="10" t="s">
        <v>11</v>
      </c>
      <c r="S160" s="10" t="s">
        <v>11</v>
      </c>
      <c r="T160" s="11" t="s">
        <v>11</v>
      </c>
      <c r="U160" s="6" t="s">
        <v>11</v>
      </c>
      <c r="V160" s="6" t="s">
        <v>11</v>
      </c>
      <c r="W160" s="6" t="s">
        <v>11</v>
      </c>
      <c r="X160" s="24">
        <v>0.96643706422123921</v>
      </c>
      <c r="Y160" s="6" t="str">
        <f t="shared" si="6"/>
        <v>Positive</v>
      </c>
    </row>
    <row r="161" spans="1:25" x14ac:dyDescent="0.25">
      <c r="A161" s="7" t="s">
        <v>179</v>
      </c>
      <c r="B161" s="15">
        <v>1.0216672787366874</v>
      </c>
      <c r="C161" s="12" t="s">
        <v>332</v>
      </c>
      <c r="D161" s="6">
        <v>4</v>
      </c>
      <c r="E161" s="6" t="s">
        <v>2</v>
      </c>
      <c r="F161" s="6" t="s">
        <v>9</v>
      </c>
      <c r="G161" s="6">
        <v>3200</v>
      </c>
      <c r="H161" s="4">
        <v>5</v>
      </c>
      <c r="I161" s="4">
        <v>5</v>
      </c>
      <c r="J161" s="9">
        <v>4</v>
      </c>
      <c r="K161" s="9">
        <v>4</v>
      </c>
      <c r="L161" s="22">
        <v>5.1113074204946987</v>
      </c>
      <c r="M161" s="6" t="str">
        <f t="shared" si="7"/>
        <v>POSITIV</v>
      </c>
      <c r="N161" s="9" t="s">
        <v>332</v>
      </c>
      <c r="O161" s="6" t="s">
        <v>11</v>
      </c>
      <c r="P161" s="10" t="s">
        <v>11</v>
      </c>
      <c r="Q161" s="10" t="s">
        <v>11</v>
      </c>
      <c r="R161" s="10" t="s">
        <v>11</v>
      </c>
      <c r="S161" s="10" t="s">
        <v>11</v>
      </c>
      <c r="T161" s="11" t="s">
        <v>11</v>
      </c>
      <c r="U161" s="6" t="s">
        <v>11</v>
      </c>
      <c r="V161" s="6" t="s">
        <v>11</v>
      </c>
      <c r="W161" s="6" t="s">
        <v>11</v>
      </c>
      <c r="X161" s="24">
        <v>0.96803529925832299</v>
      </c>
      <c r="Y161" s="6" t="str">
        <f t="shared" si="6"/>
        <v>Positive</v>
      </c>
    </row>
    <row r="162" spans="1:25" x14ac:dyDescent="0.25">
      <c r="A162" s="7" t="s">
        <v>180</v>
      </c>
      <c r="B162" s="15">
        <v>0.99889827396254138</v>
      </c>
      <c r="C162" s="12" t="s">
        <v>332</v>
      </c>
      <c r="D162" s="6">
        <v>4</v>
      </c>
      <c r="E162" s="6" t="s">
        <v>2</v>
      </c>
      <c r="F162" s="6" t="s">
        <v>9</v>
      </c>
      <c r="G162" s="6">
        <v>800</v>
      </c>
      <c r="H162" s="4">
        <v>4</v>
      </c>
      <c r="I162" s="4">
        <v>4</v>
      </c>
      <c r="J162" s="9">
        <v>3</v>
      </c>
      <c r="K162" s="9">
        <v>3</v>
      </c>
      <c r="L162" s="22">
        <v>5.0530035335689041</v>
      </c>
      <c r="M162" s="6" t="str">
        <f t="shared" si="7"/>
        <v>POSITIV</v>
      </c>
      <c r="N162" s="9" t="s">
        <v>332</v>
      </c>
      <c r="O162" s="6" t="s">
        <v>11</v>
      </c>
      <c r="P162" s="10" t="s">
        <v>11</v>
      </c>
      <c r="Q162" s="10" t="s">
        <v>11</v>
      </c>
      <c r="R162" s="10" t="s">
        <v>11</v>
      </c>
      <c r="S162" s="10" t="s">
        <v>11</v>
      </c>
      <c r="T162" s="11" t="s">
        <v>11</v>
      </c>
      <c r="U162" s="6" t="s">
        <v>11</v>
      </c>
      <c r="V162" s="6" t="s">
        <v>11</v>
      </c>
      <c r="W162" s="6" t="s">
        <v>11</v>
      </c>
      <c r="X162" s="24">
        <v>0.93287412844247841</v>
      </c>
      <c r="Y162" s="6" t="str">
        <f t="shared" si="6"/>
        <v>Positive</v>
      </c>
    </row>
    <row r="163" spans="1:25" x14ac:dyDescent="0.25">
      <c r="A163" s="7" t="s">
        <v>181</v>
      </c>
      <c r="B163" s="15">
        <v>1.0077120822622108</v>
      </c>
      <c r="C163" s="12" t="s">
        <v>332</v>
      </c>
      <c r="D163" s="6">
        <v>4</v>
      </c>
      <c r="E163" s="6" t="s">
        <v>2</v>
      </c>
      <c r="F163" s="6" t="s">
        <v>9</v>
      </c>
      <c r="G163" s="6">
        <v>200</v>
      </c>
      <c r="H163" s="4">
        <v>1</v>
      </c>
      <c r="I163" s="4">
        <v>1</v>
      </c>
      <c r="J163" s="9">
        <v>0</v>
      </c>
      <c r="K163" s="9">
        <v>0</v>
      </c>
      <c r="L163" s="22">
        <v>4.4893992932862181</v>
      </c>
      <c r="M163" s="6" t="str">
        <f t="shared" si="7"/>
        <v>POSITIV</v>
      </c>
      <c r="N163" s="9" t="s">
        <v>332</v>
      </c>
      <c r="O163" s="6" t="s">
        <v>11</v>
      </c>
      <c r="P163" s="10" t="s">
        <v>11</v>
      </c>
      <c r="Q163" s="10" t="s">
        <v>11</v>
      </c>
      <c r="R163" s="10" t="s">
        <v>11</v>
      </c>
      <c r="S163" s="10" t="s">
        <v>11</v>
      </c>
      <c r="T163" s="11" t="s">
        <v>11</v>
      </c>
      <c r="U163" s="6" t="s">
        <v>11</v>
      </c>
      <c r="V163" s="6" t="s">
        <v>11</v>
      </c>
      <c r="W163" s="6" t="s">
        <v>11</v>
      </c>
      <c r="X163" s="24">
        <v>0.87917343119646107</v>
      </c>
      <c r="Y163" s="6" t="str">
        <f t="shared" si="6"/>
        <v>Positive</v>
      </c>
    </row>
    <row r="164" spans="1:25" x14ac:dyDescent="0.25">
      <c r="A164" s="7" t="s">
        <v>182</v>
      </c>
      <c r="B164" s="15">
        <v>1.0201983106867425</v>
      </c>
      <c r="C164" s="12" t="s">
        <v>332</v>
      </c>
      <c r="D164" s="6">
        <v>4</v>
      </c>
      <c r="E164" s="6" t="s">
        <v>2</v>
      </c>
      <c r="F164" s="6" t="s">
        <v>9</v>
      </c>
      <c r="G164" s="6">
        <v>3200</v>
      </c>
      <c r="H164" s="4">
        <v>6</v>
      </c>
      <c r="I164" s="8" t="s">
        <v>10</v>
      </c>
      <c r="J164" s="9">
        <v>4</v>
      </c>
      <c r="K164" s="9">
        <v>4</v>
      </c>
      <c r="L164" s="22">
        <v>5.287985865724381</v>
      </c>
      <c r="M164" s="6" t="str">
        <f t="shared" si="7"/>
        <v>POSITIV</v>
      </c>
      <c r="N164" s="9" t="s">
        <v>332</v>
      </c>
      <c r="O164" s="6" t="s">
        <v>11</v>
      </c>
      <c r="P164" s="10" t="s">
        <v>11</v>
      </c>
      <c r="Q164" s="10" t="s">
        <v>11</v>
      </c>
      <c r="R164" s="10" t="s">
        <v>11</v>
      </c>
      <c r="S164" s="10" t="s">
        <v>11</v>
      </c>
      <c r="T164" s="11" t="s">
        <v>11</v>
      </c>
      <c r="U164" s="6" t="s">
        <v>11</v>
      </c>
      <c r="V164" s="6" t="s">
        <v>11</v>
      </c>
      <c r="W164" s="6" t="s">
        <v>11</v>
      </c>
      <c r="X164" s="24">
        <v>0.93479201048697891</v>
      </c>
      <c r="Y164" s="6" t="str">
        <f t="shared" si="6"/>
        <v>Positive</v>
      </c>
    </row>
    <row r="165" spans="1:25" x14ac:dyDescent="0.25">
      <c r="A165" s="7" t="s">
        <v>183</v>
      </c>
      <c r="B165" s="15">
        <v>1.0341535071612193</v>
      </c>
      <c r="C165" s="12" t="s">
        <v>332</v>
      </c>
      <c r="D165" s="6">
        <v>4</v>
      </c>
      <c r="E165" s="6" t="s">
        <v>2</v>
      </c>
      <c r="F165" s="6" t="s">
        <v>9</v>
      </c>
      <c r="G165" s="6">
        <v>800</v>
      </c>
      <c r="H165" s="4">
        <v>5</v>
      </c>
      <c r="I165" s="4">
        <v>5</v>
      </c>
      <c r="J165" s="9">
        <v>1</v>
      </c>
      <c r="K165" s="9">
        <v>1</v>
      </c>
      <c r="L165" s="22">
        <v>4.9664310954063602</v>
      </c>
      <c r="M165" s="6" t="str">
        <f t="shared" si="7"/>
        <v>POSITIV</v>
      </c>
      <c r="N165" s="9" t="s">
        <v>332</v>
      </c>
      <c r="O165" s="6" t="s">
        <v>11</v>
      </c>
      <c r="P165" s="10" t="s">
        <v>11</v>
      </c>
      <c r="Q165" s="10" t="s">
        <v>11</v>
      </c>
      <c r="R165" s="10" t="s">
        <v>11</v>
      </c>
      <c r="S165" s="10" t="s">
        <v>11</v>
      </c>
      <c r="T165" s="11" t="s">
        <v>11</v>
      </c>
      <c r="U165" s="6" t="s">
        <v>11</v>
      </c>
      <c r="V165" s="6" t="s">
        <v>11</v>
      </c>
      <c r="W165" s="6" t="s">
        <v>11</v>
      </c>
      <c r="X165" s="24">
        <v>0.96579777020640556</v>
      </c>
      <c r="Y165" s="6" t="str">
        <f t="shared" si="6"/>
        <v>Positive</v>
      </c>
    </row>
    <row r="166" spans="1:25" x14ac:dyDescent="0.25">
      <c r="A166" s="7" t="s">
        <v>184</v>
      </c>
      <c r="B166" s="15">
        <v>0.99669482188762393</v>
      </c>
      <c r="C166" s="12" t="s">
        <v>332</v>
      </c>
      <c r="D166" s="6">
        <v>4</v>
      </c>
      <c r="E166" s="6" t="s">
        <v>2</v>
      </c>
      <c r="F166" s="6" t="s">
        <v>9</v>
      </c>
      <c r="G166" s="6">
        <v>200</v>
      </c>
      <c r="H166" s="4">
        <v>2</v>
      </c>
      <c r="I166" s="4">
        <v>2</v>
      </c>
      <c r="J166" s="9">
        <v>0</v>
      </c>
      <c r="K166" s="9">
        <v>0</v>
      </c>
      <c r="L166" s="22">
        <v>4.5865724381625439</v>
      </c>
      <c r="M166" s="6" t="str">
        <f t="shared" si="7"/>
        <v>POSITIV</v>
      </c>
      <c r="N166" s="9" t="s">
        <v>332</v>
      </c>
      <c r="O166" s="6" t="s">
        <v>11</v>
      </c>
      <c r="P166" s="10" t="s">
        <v>11</v>
      </c>
      <c r="Q166" s="10" t="s">
        <v>11</v>
      </c>
      <c r="R166" s="10" t="s">
        <v>11</v>
      </c>
      <c r="S166" s="10" t="s">
        <v>11</v>
      </c>
      <c r="T166" s="11" t="s">
        <v>11</v>
      </c>
      <c r="U166" s="6" t="s">
        <v>11</v>
      </c>
      <c r="V166" s="6" t="s">
        <v>11</v>
      </c>
      <c r="W166" s="6" t="s">
        <v>11</v>
      </c>
      <c r="X166" s="24">
        <v>0.94885647881331681</v>
      </c>
      <c r="Y166" s="6" t="str">
        <f t="shared" si="6"/>
        <v>Positive</v>
      </c>
    </row>
    <row r="167" spans="1:25" x14ac:dyDescent="0.25">
      <c r="A167" s="7" t="s">
        <v>185</v>
      </c>
      <c r="B167" s="15">
        <v>0.9768637532133676</v>
      </c>
      <c r="C167" s="12" t="s">
        <v>332</v>
      </c>
      <c r="D167" s="6">
        <v>4</v>
      </c>
      <c r="E167" s="6" t="s">
        <v>2</v>
      </c>
      <c r="F167" s="6" t="s">
        <v>9</v>
      </c>
      <c r="G167" s="6">
        <v>400</v>
      </c>
      <c r="H167" s="4">
        <v>4</v>
      </c>
      <c r="I167" s="4">
        <v>4</v>
      </c>
      <c r="J167" s="9">
        <v>4</v>
      </c>
      <c r="K167" s="9">
        <v>4</v>
      </c>
      <c r="L167" s="22">
        <v>5.0441696113074199</v>
      </c>
      <c r="M167" s="6" t="str">
        <f t="shared" si="7"/>
        <v>POSITIV</v>
      </c>
      <c r="N167" s="9" t="s">
        <v>332</v>
      </c>
      <c r="O167" s="6" t="s">
        <v>11</v>
      </c>
      <c r="P167" s="10" t="s">
        <v>11</v>
      </c>
      <c r="Q167" s="10" t="s">
        <v>11</v>
      </c>
      <c r="R167" s="10" t="s">
        <v>11</v>
      </c>
      <c r="S167" s="10" t="s">
        <v>11</v>
      </c>
      <c r="T167" s="11" t="s">
        <v>11</v>
      </c>
      <c r="U167" s="6" t="s">
        <v>11</v>
      </c>
      <c r="V167" s="6" t="s">
        <v>11</v>
      </c>
      <c r="W167" s="6" t="s">
        <v>11</v>
      </c>
      <c r="X167" s="24">
        <v>0.93958671559823048</v>
      </c>
      <c r="Y167" s="6" t="str">
        <f t="shared" si="6"/>
        <v>Positive</v>
      </c>
    </row>
    <row r="168" spans="1:25" x14ac:dyDescent="0.25">
      <c r="A168" s="7" t="s">
        <v>186</v>
      </c>
      <c r="B168" s="15">
        <v>0.96731546088872566</v>
      </c>
      <c r="C168" s="12" t="s">
        <v>332</v>
      </c>
      <c r="D168" s="6">
        <v>4</v>
      </c>
      <c r="E168" s="6" t="s">
        <v>2</v>
      </c>
      <c r="F168" s="6" t="s">
        <v>9</v>
      </c>
      <c r="G168" s="6">
        <v>400</v>
      </c>
      <c r="H168" s="4">
        <v>6</v>
      </c>
      <c r="I168" s="8" t="s">
        <v>10</v>
      </c>
      <c r="J168" s="9">
        <v>4</v>
      </c>
      <c r="K168" s="9">
        <v>4</v>
      </c>
      <c r="L168" s="22">
        <v>5.1925795053003529</v>
      </c>
      <c r="M168" s="6" t="str">
        <f t="shared" si="7"/>
        <v>POSITIV</v>
      </c>
      <c r="N168" s="9" t="s">
        <v>332</v>
      </c>
      <c r="O168" s="6" t="s">
        <v>11</v>
      </c>
      <c r="P168" s="10" t="s">
        <v>11</v>
      </c>
      <c r="Q168" s="10" t="s">
        <v>11</v>
      </c>
      <c r="R168" s="10" t="s">
        <v>11</v>
      </c>
      <c r="S168" s="10" t="s">
        <v>11</v>
      </c>
      <c r="T168" s="11" t="s">
        <v>11</v>
      </c>
      <c r="U168" s="6" t="s">
        <v>11</v>
      </c>
      <c r="V168" s="6" t="s">
        <v>11</v>
      </c>
      <c r="W168" s="6" t="s">
        <v>11</v>
      </c>
      <c r="X168" s="24">
        <v>0.96803529925832299</v>
      </c>
      <c r="Y168" s="6" t="str">
        <f t="shared" si="6"/>
        <v>Positive</v>
      </c>
    </row>
    <row r="169" spans="1:25" x14ac:dyDescent="0.25">
      <c r="A169" s="7" t="s">
        <v>187</v>
      </c>
      <c r="B169" s="15">
        <v>0.97098788101358802</v>
      </c>
      <c r="C169" s="12" t="s">
        <v>332</v>
      </c>
      <c r="D169" s="6">
        <v>4</v>
      </c>
      <c r="E169" s="6" t="s">
        <v>2</v>
      </c>
      <c r="F169" s="6" t="s">
        <v>9</v>
      </c>
      <c r="G169" s="6">
        <v>200</v>
      </c>
      <c r="H169" s="4">
        <v>4</v>
      </c>
      <c r="I169" s="4">
        <v>4</v>
      </c>
      <c r="J169" s="9">
        <v>2</v>
      </c>
      <c r="K169" s="9">
        <v>2</v>
      </c>
      <c r="L169" s="22">
        <v>5.1519434628975258</v>
      </c>
      <c r="M169" s="6" t="str">
        <f t="shared" si="7"/>
        <v>POSITIV</v>
      </c>
      <c r="N169" s="9" t="s">
        <v>332</v>
      </c>
      <c r="O169" s="6" t="s">
        <v>11</v>
      </c>
      <c r="P169" s="10" t="s">
        <v>11</v>
      </c>
      <c r="Q169" s="10" t="s">
        <v>11</v>
      </c>
      <c r="R169" s="10" t="s">
        <v>11</v>
      </c>
      <c r="S169" s="10" t="s">
        <v>11</v>
      </c>
      <c r="T169" s="11" t="s">
        <v>11</v>
      </c>
      <c r="U169" s="6" t="s">
        <v>11</v>
      </c>
      <c r="V169" s="6" t="s">
        <v>11</v>
      </c>
      <c r="W169" s="6" t="s">
        <v>11</v>
      </c>
      <c r="X169" s="24">
        <v>0.96451918217673849</v>
      </c>
      <c r="Y169" s="6" t="str">
        <f t="shared" si="6"/>
        <v>Positive</v>
      </c>
    </row>
    <row r="170" spans="1:25" x14ac:dyDescent="0.25">
      <c r="A170" s="7" t="s">
        <v>188</v>
      </c>
      <c r="B170" s="15">
        <v>0.9438119720896071</v>
      </c>
      <c r="C170" s="12" t="s">
        <v>332</v>
      </c>
      <c r="D170" s="6">
        <v>4</v>
      </c>
      <c r="E170" s="6" t="s">
        <v>2</v>
      </c>
      <c r="F170" s="6" t="s">
        <v>9</v>
      </c>
      <c r="G170" s="6">
        <v>100</v>
      </c>
      <c r="H170" s="4">
        <v>1</v>
      </c>
      <c r="I170" s="4">
        <v>1</v>
      </c>
      <c r="J170" s="9">
        <v>0</v>
      </c>
      <c r="K170" s="9">
        <v>0</v>
      </c>
      <c r="L170" s="22">
        <v>4.3480565371024724</v>
      </c>
      <c r="M170" s="6" t="str">
        <f t="shared" si="7"/>
        <v>POSITIV</v>
      </c>
      <c r="N170" s="9" t="s">
        <v>332</v>
      </c>
      <c r="O170" s="6" t="s">
        <v>11</v>
      </c>
      <c r="P170" s="10" t="s">
        <v>11</v>
      </c>
      <c r="Q170" s="10" t="s">
        <v>11</v>
      </c>
      <c r="R170" s="10" t="s">
        <v>11</v>
      </c>
      <c r="S170" s="10" t="s">
        <v>11</v>
      </c>
      <c r="T170" s="11" t="s">
        <v>11</v>
      </c>
      <c r="U170" s="6" t="s">
        <v>11</v>
      </c>
      <c r="V170" s="6" t="s">
        <v>11</v>
      </c>
      <c r="W170" s="6" t="s">
        <v>11</v>
      </c>
      <c r="X170" s="24">
        <v>0.84017649629161517</v>
      </c>
      <c r="Y170" s="6" t="str">
        <f t="shared" si="6"/>
        <v>Positive</v>
      </c>
    </row>
    <row r="171" spans="1:25" x14ac:dyDescent="0.25">
      <c r="A171" s="7" t="s">
        <v>189</v>
      </c>
      <c r="B171" s="15">
        <v>1.0062431142122659</v>
      </c>
      <c r="C171" s="12" t="s">
        <v>332</v>
      </c>
      <c r="D171" s="6">
        <v>4</v>
      </c>
      <c r="E171" s="6" t="s">
        <v>2</v>
      </c>
      <c r="F171" s="6" t="s">
        <v>9</v>
      </c>
      <c r="G171" s="6">
        <v>800</v>
      </c>
      <c r="H171" s="4">
        <v>5</v>
      </c>
      <c r="I171" s="4">
        <v>5</v>
      </c>
      <c r="J171" s="9">
        <v>4</v>
      </c>
      <c r="K171" s="9">
        <v>4</v>
      </c>
      <c r="L171" s="22">
        <v>5.097173144876324</v>
      </c>
      <c r="M171" s="6" t="str">
        <f t="shared" si="7"/>
        <v>POSITIV</v>
      </c>
      <c r="N171" s="9" t="s">
        <v>332</v>
      </c>
      <c r="O171" s="6" t="s">
        <v>11</v>
      </c>
      <c r="P171" s="10" t="s">
        <v>11</v>
      </c>
      <c r="Q171" s="10" t="s">
        <v>11</v>
      </c>
      <c r="R171" s="10" t="s">
        <v>11</v>
      </c>
      <c r="S171" s="10" t="s">
        <v>11</v>
      </c>
      <c r="T171" s="11" t="s">
        <v>11</v>
      </c>
      <c r="U171" s="6" t="s">
        <v>11</v>
      </c>
      <c r="V171" s="6" t="s">
        <v>11</v>
      </c>
      <c r="W171" s="6" t="s">
        <v>11</v>
      </c>
      <c r="X171" s="24">
        <v>0.93766883355372999</v>
      </c>
      <c r="Y171" s="6" t="str">
        <f t="shared" si="6"/>
        <v>Positive</v>
      </c>
    </row>
    <row r="172" spans="1:25" x14ac:dyDescent="0.25">
      <c r="A172" s="7" t="s">
        <v>190</v>
      </c>
      <c r="B172" s="15">
        <v>1.0003672420124863</v>
      </c>
      <c r="C172" s="12" t="s">
        <v>332</v>
      </c>
      <c r="D172" s="6">
        <v>4</v>
      </c>
      <c r="E172" s="6" t="s">
        <v>2</v>
      </c>
      <c r="F172" s="6" t="s">
        <v>9</v>
      </c>
      <c r="G172" s="6">
        <v>400</v>
      </c>
      <c r="H172" s="4">
        <v>3</v>
      </c>
      <c r="I172" s="4">
        <v>3</v>
      </c>
      <c r="J172" s="9">
        <v>2</v>
      </c>
      <c r="K172" s="9">
        <v>2</v>
      </c>
      <c r="L172" s="22">
        <v>4.9487632508833919</v>
      </c>
      <c r="M172" s="6" t="str">
        <f t="shared" si="7"/>
        <v>POSITIV</v>
      </c>
      <c r="N172" s="9" t="s">
        <v>332</v>
      </c>
      <c r="O172" s="6" t="s">
        <v>11</v>
      </c>
      <c r="P172" s="10" t="s">
        <v>11</v>
      </c>
      <c r="Q172" s="10" t="s">
        <v>11</v>
      </c>
      <c r="R172" s="10" t="s">
        <v>11</v>
      </c>
      <c r="S172" s="10" t="s">
        <v>11</v>
      </c>
      <c r="T172" s="11" t="s">
        <v>11</v>
      </c>
      <c r="U172" s="6" t="s">
        <v>11</v>
      </c>
      <c r="V172" s="6" t="s">
        <v>11</v>
      </c>
      <c r="W172" s="6" t="s">
        <v>11</v>
      </c>
      <c r="X172" s="24">
        <v>0.96004412407290385</v>
      </c>
      <c r="Y172" s="6" t="str">
        <f t="shared" si="6"/>
        <v>Positive</v>
      </c>
    </row>
    <row r="173" spans="1:25" x14ac:dyDescent="0.25">
      <c r="A173" s="7" t="s">
        <v>191</v>
      </c>
      <c r="B173" s="15">
        <v>0.95776716856408373</v>
      </c>
      <c r="C173" s="12" t="s">
        <v>332</v>
      </c>
      <c r="D173" s="6">
        <v>4</v>
      </c>
      <c r="E173" s="6" t="s">
        <v>2</v>
      </c>
      <c r="F173" s="6" t="s">
        <v>9</v>
      </c>
      <c r="G173" s="6">
        <v>800</v>
      </c>
      <c r="H173" s="4">
        <v>4</v>
      </c>
      <c r="I173" s="4">
        <v>4</v>
      </c>
      <c r="J173" s="9">
        <v>5</v>
      </c>
      <c r="K173" s="9">
        <v>5</v>
      </c>
      <c r="L173" s="22">
        <v>4.8939929328621901</v>
      </c>
      <c r="M173" s="6" t="str">
        <f t="shared" si="7"/>
        <v>POSITIV</v>
      </c>
      <c r="N173" s="9" t="s">
        <v>332</v>
      </c>
      <c r="O173" s="6" t="s">
        <v>11</v>
      </c>
      <c r="P173" s="10" t="s">
        <v>11</v>
      </c>
      <c r="Q173" s="10" t="s">
        <v>11</v>
      </c>
      <c r="R173" s="10" t="s">
        <v>11</v>
      </c>
      <c r="S173" s="10" t="s">
        <v>11</v>
      </c>
      <c r="T173" s="11" t="s">
        <v>11</v>
      </c>
      <c r="U173" s="6" t="s">
        <v>11</v>
      </c>
      <c r="V173" s="6" t="s">
        <v>11</v>
      </c>
      <c r="W173" s="6" t="s">
        <v>11</v>
      </c>
      <c r="X173" s="24">
        <v>0.88812354740413058</v>
      </c>
      <c r="Y173" s="6" t="str">
        <f t="shared" si="6"/>
        <v>Positive</v>
      </c>
    </row>
    <row r="174" spans="1:25" x14ac:dyDescent="0.25">
      <c r="A174" s="7" t="s">
        <v>192</v>
      </c>
      <c r="B174" s="15">
        <v>0.88872567021667281</v>
      </c>
      <c r="C174" s="12" t="s">
        <v>332</v>
      </c>
      <c r="D174" s="6">
        <v>4</v>
      </c>
      <c r="E174" s="6" t="s">
        <v>2</v>
      </c>
      <c r="F174" s="6" t="s">
        <v>9</v>
      </c>
      <c r="G174" s="6">
        <v>200</v>
      </c>
      <c r="H174" s="4">
        <v>0</v>
      </c>
      <c r="I174" s="4">
        <v>0</v>
      </c>
      <c r="J174" s="9">
        <v>0</v>
      </c>
      <c r="K174" s="9">
        <v>0</v>
      </c>
      <c r="L174" s="22">
        <v>4.0413399857448322</v>
      </c>
      <c r="M174" s="6" t="str">
        <f t="shared" si="7"/>
        <v>POSITIV</v>
      </c>
      <c r="N174" s="9" t="s">
        <v>332</v>
      </c>
      <c r="O174" s="6" t="s">
        <v>11</v>
      </c>
      <c r="P174" s="10" t="s">
        <v>11</v>
      </c>
      <c r="Q174" s="10" t="s">
        <v>11</v>
      </c>
      <c r="R174" s="10" t="s">
        <v>11</v>
      </c>
      <c r="S174" s="10" t="s">
        <v>11</v>
      </c>
      <c r="T174" s="11" t="s">
        <v>11</v>
      </c>
      <c r="U174" s="6" t="s">
        <v>11</v>
      </c>
      <c r="V174" s="6" t="s">
        <v>11</v>
      </c>
      <c r="W174" s="6" t="s">
        <v>11</v>
      </c>
      <c r="X174" s="24">
        <v>0.74524133508883461</v>
      </c>
      <c r="Y174" s="6" t="str">
        <f t="shared" si="6"/>
        <v>Positive</v>
      </c>
    </row>
    <row r="175" spans="1:25" x14ac:dyDescent="0.25">
      <c r="A175" s="7" t="s">
        <v>193</v>
      </c>
      <c r="B175" s="15">
        <v>1.0201983106867425</v>
      </c>
      <c r="C175" s="12" t="s">
        <v>332</v>
      </c>
      <c r="D175" s="6">
        <v>4</v>
      </c>
      <c r="E175" s="6" t="s">
        <v>2</v>
      </c>
      <c r="F175" s="6" t="s">
        <v>9</v>
      </c>
      <c r="G175" s="6">
        <v>3200</v>
      </c>
      <c r="H175" s="4">
        <v>10</v>
      </c>
      <c r="I175" s="8" t="s">
        <v>10</v>
      </c>
      <c r="J175" s="9">
        <v>7</v>
      </c>
      <c r="K175" s="9" t="s">
        <v>10</v>
      </c>
      <c r="L175" s="22">
        <v>5.1890459363957593</v>
      </c>
      <c r="M175" s="6" t="str">
        <f t="shared" si="7"/>
        <v>POSITIV</v>
      </c>
      <c r="N175" s="9" t="s">
        <v>332</v>
      </c>
      <c r="O175" s="6" t="s">
        <v>11</v>
      </c>
      <c r="P175" s="10" t="s">
        <v>11</v>
      </c>
      <c r="Q175" s="10" t="s">
        <v>11</v>
      </c>
      <c r="R175" s="10" t="s">
        <v>11</v>
      </c>
      <c r="S175" s="10" t="s">
        <v>11</v>
      </c>
      <c r="T175" s="11" t="s">
        <v>11</v>
      </c>
      <c r="U175" s="6" t="s">
        <v>11</v>
      </c>
      <c r="V175" s="6" t="s">
        <v>11</v>
      </c>
      <c r="W175" s="6" t="s">
        <v>11</v>
      </c>
      <c r="X175" s="24">
        <v>0.97634612145115907</v>
      </c>
      <c r="Y175" s="6" t="str">
        <f t="shared" si="6"/>
        <v>Positive</v>
      </c>
    </row>
    <row r="176" spans="1:25" x14ac:dyDescent="0.25">
      <c r="A176" s="7" t="s">
        <v>194</v>
      </c>
      <c r="B176" s="15">
        <v>0.9048843187660669</v>
      </c>
      <c r="C176" s="12" t="s">
        <v>332</v>
      </c>
      <c r="D176" s="6">
        <v>4</v>
      </c>
      <c r="E176" s="6" t="s">
        <v>2</v>
      </c>
      <c r="F176" s="6" t="s">
        <v>9</v>
      </c>
      <c r="G176" s="6">
        <v>100</v>
      </c>
      <c r="H176" s="4">
        <v>1</v>
      </c>
      <c r="I176" s="4">
        <v>1</v>
      </c>
      <c r="J176" s="9">
        <v>0</v>
      </c>
      <c r="K176" s="9">
        <v>0</v>
      </c>
      <c r="L176" s="22">
        <v>2.5069573283858997</v>
      </c>
      <c r="M176" s="6" t="s">
        <v>20</v>
      </c>
      <c r="N176" s="9" t="s">
        <v>332</v>
      </c>
      <c r="O176" s="6" t="s">
        <v>11</v>
      </c>
      <c r="P176" s="10" t="s">
        <v>11</v>
      </c>
      <c r="Q176" s="10" t="s">
        <v>11</v>
      </c>
      <c r="R176" s="10" t="s">
        <v>11</v>
      </c>
      <c r="S176" s="10" t="s">
        <v>11</v>
      </c>
      <c r="T176" s="11" t="s">
        <v>11</v>
      </c>
      <c r="U176" s="6" t="s">
        <v>11</v>
      </c>
      <c r="V176" s="6" t="s">
        <v>11</v>
      </c>
      <c r="W176" s="6" t="s">
        <v>11</v>
      </c>
      <c r="X176" s="24">
        <v>0.8123672066463562</v>
      </c>
      <c r="Y176" s="6" t="str">
        <f t="shared" si="6"/>
        <v>Positive</v>
      </c>
    </row>
    <row r="177" spans="1:25" x14ac:dyDescent="0.25">
      <c r="A177" s="7" t="s">
        <v>195</v>
      </c>
      <c r="B177" s="15">
        <v>0.95189129636430403</v>
      </c>
      <c r="C177" s="12" t="s">
        <v>332</v>
      </c>
      <c r="D177" s="6">
        <v>4</v>
      </c>
      <c r="E177" s="6" t="s">
        <v>2</v>
      </c>
      <c r="F177" s="6" t="s">
        <v>9</v>
      </c>
      <c r="G177" s="6">
        <v>400</v>
      </c>
      <c r="H177" s="4">
        <v>1</v>
      </c>
      <c r="I177" s="4">
        <v>1</v>
      </c>
      <c r="J177" s="9">
        <v>1</v>
      </c>
      <c r="K177" s="9">
        <v>1</v>
      </c>
      <c r="L177" s="22">
        <v>4.1653599429793298</v>
      </c>
      <c r="M177" s="6" t="str">
        <f t="shared" ref="M177:M184" si="8">IF(L177&gt;1.7,"POSITIV","neg.")</f>
        <v>POSITIV</v>
      </c>
      <c r="N177" s="9" t="s">
        <v>332</v>
      </c>
      <c r="O177" s="6" t="s">
        <v>11</v>
      </c>
      <c r="P177" s="10" t="s">
        <v>11</v>
      </c>
      <c r="Q177" s="10" t="s">
        <v>11</v>
      </c>
      <c r="R177" s="10" t="s">
        <v>11</v>
      </c>
      <c r="S177" s="10" t="s">
        <v>11</v>
      </c>
      <c r="T177" s="11" t="s">
        <v>11</v>
      </c>
      <c r="U177" s="6" t="s">
        <v>11</v>
      </c>
      <c r="V177" s="6" t="s">
        <v>11</v>
      </c>
      <c r="W177" s="6" t="s">
        <v>11</v>
      </c>
      <c r="X177" s="24">
        <v>0.87661625513712693</v>
      </c>
      <c r="Y177" s="6" t="str">
        <f t="shared" si="6"/>
        <v>Positive</v>
      </c>
    </row>
    <row r="178" spans="1:25" x14ac:dyDescent="0.25">
      <c r="A178" s="7" t="s">
        <v>196</v>
      </c>
      <c r="B178" s="15">
        <v>0.93059125964010281</v>
      </c>
      <c r="C178" s="12" t="s">
        <v>332</v>
      </c>
      <c r="D178" s="6">
        <v>4</v>
      </c>
      <c r="E178" s="6" t="s">
        <v>2</v>
      </c>
      <c r="F178" s="6" t="s">
        <v>9</v>
      </c>
      <c r="G178" s="6">
        <v>800</v>
      </c>
      <c r="H178" s="4">
        <v>4</v>
      </c>
      <c r="I178" s="4">
        <v>4</v>
      </c>
      <c r="J178" s="9">
        <v>6</v>
      </c>
      <c r="K178" s="9" t="s">
        <v>10</v>
      </c>
      <c r="L178" s="22">
        <v>4.9346289752650172</v>
      </c>
      <c r="M178" s="6" t="str">
        <f t="shared" si="8"/>
        <v>POSITIV</v>
      </c>
      <c r="N178" s="9" t="s">
        <v>332</v>
      </c>
      <c r="O178" s="6" t="s">
        <v>11</v>
      </c>
      <c r="P178" s="10" t="s">
        <v>11</v>
      </c>
      <c r="Q178" s="10" t="s">
        <v>11</v>
      </c>
      <c r="R178" s="10" t="s">
        <v>11</v>
      </c>
      <c r="S178" s="10" t="s">
        <v>11</v>
      </c>
      <c r="T178" s="11" t="s">
        <v>11</v>
      </c>
      <c r="U178" s="6" t="s">
        <v>11</v>
      </c>
      <c r="V178" s="6" t="s">
        <v>11</v>
      </c>
      <c r="W178" s="6" t="s">
        <v>11</v>
      </c>
      <c r="X178" s="24">
        <v>0.8954754285747164</v>
      </c>
      <c r="Y178" s="6" t="str">
        <f t="shared" si="6"/>
        <v>Positive</v>
      </c>
    </row>
    <row r="179" spans="1:25" x14ac:dyDescent="0.25">
      <c r="A179" s="7" t="s">
        <v>197</v>
      </c>
      <c r="B179" s="15">
        <v>0.9048843187660669</v>
      </c>
      <c r="C179" s="12" t="s">
        <v>332</v>
      </c>
      <c r="D179" s="6">
        <v>4</v>
      </c>
      <c r="E179" s="6" t="s">
        <v>2</v>
      </c>
      <c r="F179" s="6" t="s">
        <v>9</v>
      </c>
      <c r="G179" s="6">
        <v>200</v>
      </c>
      <c r="H179" s="4">
        <v>5</v>
      </c>
      <c r="I179" s="4">
        <v>5</v>
      </c>
      <c r="J179" s="9">
        <v>3</v>
      </c>
      <c r="K179" s="9">
        <v>3</v>
      </c>
      <c r="L179" s="22">
        <v>4.7791519434628968</v>
      </c>
      <c r="M179" s="6" t="str">
        <f t="shared" si="8"/>
        <v>POSITIV</v>
      </c>
      <c r="N179" s="9" t="s">
        <v>332</v>
      </c>
      <c r="O179" s="6" t="s">
        <v>11</v>
      </c>
      <c r="P179" s="10" t="s">
        <v>11</v>
      </c>
      <c r="Q179" s="10" t="s">
        <v>11</v>
      </c>
      <c r="R179" s="10" t="s">
        <v>11</v>
      </c>
      <c r="S179" s="10" t="s">
        <v>11</v>
      </c>
      <c r="T179" s="11" t="s">
        <v>11</v>
      </c>
      <c r="U179" s="6" t="s">
        <v>11</v>
      </c>
      <c r="V179" s="6" t="s">
        <v>11</v>
      </c>
      <c r="W179" s="6" t="s">
        <v>11</v>
      </c>
      <c r="X179" s="24">
        <v>0.84209437833611578</v>
      </c>
      <c r="Y179" s="6" t="str">
        <f t="shared" si="6"/>
        <v>Positive</v>
      </c>
    </row>
    <row r="180" spans="1:25" x14ac:dyDescent="0.25">
      <c r="A180" s="7" t="s">
        <v>198</v>
      </c>
      <c r="B180" s="15">
        <v>0.89313257436650761</v>
      </c>
      <c r="C180" s="12" t="s">
        <v>332</v>
      </c>
      <c r="D180" s="6">
        <v>4</v>
      </c>
      <c r="E180" s="6" t="s">
        <v>2</v>
      </c>
      <c r="F180" s="6" t="s">
        <v>9</v>
      </c>
      <c r="G180" s="6">
        <v>100</v>
      </c>
      <c r="H180" s="4">
        <v>1</v>
      </c>
      <c r="I180" s="4">
        <v>1</v>
      </c>
      <c r="J180" s="9">
        <v>0</v>
      </c>
      <c r="K180" s="9">
        <v>0</v>
      </c>
      <c r="L180" s="22">
        <v>4.5353356890459366</v>
      </c>
      <c r="M180" s="6" t="str">
        <f t="shared" si="8"/>
        <v>POSITIV</v>
      </c>
      <c r="N180" s="9" t="s">
        <v>332</v>
      </c>
      <c r="O180" s="6" t="s">
        <v>11</v>
      </c>
      <c r="P180" s="10" t="s">
        <v>11</v>
      </c>
      <c r="Q180" s="10" t="s">
        <v>11</v>
      </c>
      <c r="R180" s="10" t="s">
        <v>11</v>
      </c>
      <c r="S180" s="10" t="s">
        <v>11</v>
      </c>
      <c r="T180" s="11" t="s">
        <v>11</v>
      </c>
      <c r="U180" s="6" t="s">
        <v>11</v>
      </c>
      <c r="V180" s="6" t="s">
        <v>11</v>
      </c>
      <c r="W180" s="6" t="s">
        <v>11</v>
      </c>
      <c r="X180" s="24">
        <v>0.84624978943253393</v>
      </c>
      <c r="Y180" s="6" t="str">
        <f t="shared" si="6"/>
        <v>Positive</v>
      </c>
    </row>
    <row r="181" spans="1:25" x14ac:dyDescent="0.25">
      <c r="A181" s="7" t="s">
        <v>199</v>
      </c>
      <c r="B181" s="15">
        <v>0.87917737789203088</v>
      </c>
      <c r="C181" s="12" t="s">
        <v>332</v>
      </c>
      <c r="D181" s="6">
        <v>4</v>
      </c>
      <c r="E181" s="6" t="s">
        <v>2</v>
      </c>
      <c r="F181" s="6" t="s">
        <v>9</v>
      </c>
      <c r="G181" s="6">
        <v>100</v>
      </c>
      <c r="H181" s="4">
        <v>1</v>
      </c>
      <c r="I181" s="4">
        <v>1</v>
      </c>
      <c r="J181" s="9">
        <v>1</v>
      </c>
      <c r="K181" s="9">
        <v>1</v>
      </c>
      <c r="L181" s="22">
        <v>3.7279151943462892</v>
      </c>
      <c r="M181" s="6" t="str">
        <f t="shared" si="8"/>
        <v>POSITIV</v>
      </c>
      <c r="N181" s="9" t="s">
        <v>332</v>
      </c>
      <c r="O181" s="6" t="s">
        <v>11</v>
      </c>
      <c r="P181" s="10" t="s">
        <v>11</v>
      </c>
      <c r="Q181" s="10" t="s">
        <v>11</v>
      </c>
      <c r="R181" s="10" t="s">
        <v>11</v>
      </c>
      <c r="S181" s="10" t="s">
        <v>11</v>
      </c>
      <c r="T181" s="11" t="s">
        <v>11</v>
      </c>
      <c r="U181" s="6" t="s">
        <v>11</v>
      </c>
      <c r="V181" s="6" t="s">
        <v>11</v>
      </c>
      <c r="W181" s="6" t="s">
        <v>11</v>
      </c>
      <c r="X181" s="24">
        <v>0.80917073657218863</v>
      </c>
      <c r="Y181" s="6" t="str">
        <f t="shared" si="6"/>
        <v>Positive</v>
      </c>
    </row>
    <row r="182" spans="1:25" x14ac:dyDescent="0.25">
      <c r="A182" s="7" t="s">
        <v>200</v>
      </c>
      <c r="B182" s="15">
        <v>0.9048843187660669</v>
      </c>
      <c r="C182" s="12" t="s">
        <v>332</v>
      </c>
      <c r="D182" s="6">
        <v>4</v>
      </c>
      <c r="E182" s="6" t="s">
        <v>2</v>
      </c>
      <c r="F182" s="6" t="s">
        <v>9</v>
      </c>
      <c r="G182" s="6">
        <v>200</v>
      </c>
      <c r="H182" s="4">
        <v>4</v>
      </c>
      <c r="I182" s="4">
        <v>4</v>
      </c>
      <c r="J182" s="9">
        <v>1</v>
      </c>
      <c r="K182" s="9">
        <v>1</v>
      </c>
      <c r="L182" s="22">
        <v>4.5477031802120136</v>
      </c>
      <c r="M182" s="6" t="str">
        <f t="shared" si="8"/>
        <v>POSITIV</v>
      </c>
      <c r="N182" s="9" t="s">
        <v>332</v>
      </c>
      <c r="O182" s="6" t="s">
        <v>11</v>
      </c>
      <c r="P182" s="10" t="s">
        <v>11</v>
      </c>
      <c r="Q182" s="10" t="s">
        <v>11</v>
      </c>
      <c r="R182" s="10" t="s">
        <v>11</v>
      </c>
      <c r="S182" s="10" t="s">
        <v>11</v>
      </c>
      <c r="T182" s="11" t="s">
        <v>11</v>
      </c>
      <c r="U182" s="6" t="s">
        <v>11</v>
      </c>
      <c r="V182" s="6" t="s">
        <v>11</v>
      </c>
      <c r="W182" s="6" t="s">
        <v>11</v>
      </c>
      <c r="X182" s="24">
        <v>0.91785071909389015</v>
      </c>
      <c r="Y182" s="6" t="str">
        <f t="shared" si="6"/>
        <v>Positive</v>
      </c>
    </row>
    <row r="183" spans="1:25" x14ac:dyDescent="0.25">
      <c r="A183" s="7" t="s">
        <v>201</v>
      </c>
      <c r="B183" s="15">
        <v>0.93426367976496516</v>
      </c>
      <c r="C183" s="12" t="s">
        <v>332</v>
      </c>
      <c r="D183" s="6">
        <v>4</v>
      </c>
      <c r="E183" s="6" t="s">
        <v>2</v>
      </c>
      <c r="F183" s="6" t="s">
        <v>9</v>
      </c>
      <c r="G183" s="6">
        <v>400</v>
      </c>
      <c r="H183" s="4">
        <v>4</v>
      </c>
      <c r="I183" s="4">
        <v>4</v>
      </c>
      <c r="J183" s="9">
        <v>3</v>
      </c>
      <c r="K183" s="9">
        <v>3</v>
      </c>
      <c r="L183" s="22">
        <v>4.6749116607773846</v>
      </c>
      <c r="M183" s="6" t="str">
        <f t="shared" si="8"/>
        <v>POSITIV</v>
      </c>
      <c r="N183" s="9" t="s">
        <v>332</v>
      </c>
      <c r="O183" s="6" t="s">
        <v>11</v>
      </c>
      <c r="P183" s="10" t="s">
        <v>11</v>
      </c>
      <c r="Q183" s="10" t="s">
        <v>11</v>
      </c>
      <c r="R183" s="10" t="s">
        <v>11</v>
      </c>
      <c r="S183" s="10" t="s">
        <v>11</v>
      </c>
      <c r="T183" s="11" t="s">
        <v>11</v>
      </c>
      <c r="U183" s="6" t="s">
        <v>11</v>
      </c>
      <c r="V183" s="6" t="s">
        <v>11</v>
      </c>
      <c r="W183" s="6" t="s">
        <v>11</v>
      </c>
      <c r="X183" s="24">
        <v>0.89004142944863129</v>
      </c>
      <c r="Y183" s="6" t="str">
        <f t="shared" si="6"/>
        <v>Positive</v>
      </c>
    </row>
    <row r="184" spans="1:25" x14ac:dyDescent="0.25">
      <c r="A184" s="7" t="s">
        <v>202</v>
      </c>
      <c r="B184" s="15">
        <v>0.903415350716122</v>
      </c>
      <c r="C184" s="12" t="s">
        <v>332</v>
      </c>
      <c r="D184" s="6">
        <v>4</v>
      </c>
      <c r="E184" s="6" t="s">
        <v>2</v>
      </c>
      <c r="F184" s="6" t="s">
        <v>9</v>
      </c>
      <c r="G184" s="6">
        <v>800</v>
      </c>
      <c r="H184" s="4">
        <v>2</v>
      </c>
      <c r="I184" s="4">
        <v>2</v>
      </c>
      <c r="J184" s="9">
        <v>1</v>
      </c>
      <c r="K184" s="9">
        <v>1</v>
      </c>
      <c r="L184" s="22">
        <v>4.627208480565371</v>
      </c>
      <c r="M184" s="6" t="str">
        <f t="shared" si="8"/>
        <v>POSITIV</v>
      </c>
      <c r="N184" s="9" t="s">
        <v>332</v>
      </c>
      <c r="O184" s="6" t="s">
        <v>11</v>
      </c>
      <c r="P184" s="10" t="s">
        <v>11</v>
      </c>
      <c r="Q184" s="10" t="s">
        <v>11</v>
      </c>
      <c r="R184" s="10" t="s">
        <v>11</v>
      </c>
      <c r="S184" s="10" t="s">
        <v>11</v>
      </c>
      <c r="T184" s="11" t="s">
        <v>11</v>
      </c>
      <c r="U184" s="6" t="s">
        <v>11</v>
      </c>
      <c r="V184" s="6" t="s">
        <v>11</v>
      </c>
      <c r="W184" s="6" t="s">
        <v>11</v>
      </c>
      <c r="X184" s="24">
        <v>0.8919593114931319</v>
      </c>
      <c r="Y184" s="6" t="str">
        <f t="shared" si="6"/>
        <v>Positive</v>
      </c>
    </row>
    <row r="185" spans="1:25" x14ac:dyDescent="0.25">
      <c r="A185" s="7" t="s">
        <v>203</v>
      </c>
      <c r="B185" s="15">
        <v>0.96975026380583884</v>
      </c>
      <c r="C185" s="12" t="s">
        <v>332</v>
      </c>
      <c r="D185" s="6">
        <v>4</v>
      </c>
      <c r="E185" s="6" t="s">
        <v>2</v>
      </c>
      <c r="F185" s="6" t="s">
        <v>9</v>
      </c>
      <c r="G185" s="6">
        <v>400</v>
      </c>
      <c r="H185" s="4">
        <v>1</v>
      </c>
      <c r="I185" s="4">
        <v>1</v>
      </c>
      <c r="J185" s="9">
        <v>4</v>
      </c>
      <c r="K185" s="9">
        <v>4</v>
      </c>
      <c r="L185" s="22">
        <v>2.5255102040816322</v>
      </c>
      <c r="M185" s="6" t="s">
        <v>20</v>
      </c>
      <c r="N185" s="9" t="s">
        <v>332</v>
      </c>
      <c r="O185" s="6" t="s">
        <v>11</v>
      </c>
      <c r="P185" s="10" t="s">
        <v>11</v>
      </c>
      <c r="Q185" s="10" t="s">
        <v>11</v>
      </c>
      <c r="R185" s="10" t="s">
        <v>11</v>
      </c>
      <c r="S185" s="10" t="s">
        <v>11</v>
      </c>
      <c r="T185" s="11" t="s">
        <v>11</v>
      </c>
      <c r="U185" s="6" t="s">
        <v>11</v>
      </c>
      <c r="V185" s="6" t="s">
        <v>11</v>
      </c>
      <c r="W185" s="6" t="s">
        <v>11</v>
      </c>
      <c r="X185" s="24">
        <v>0.85711778768470404</v>
      </c>
      <c r="Y185" s="6" t="str">
        <f t="shared" si="6"/>
        <v>Positive</v>
      </c>
    </row>
    <row r="186" spans="1:25" x14ac:dyDescent="0.25">
      <c r="A186" s="7" t="s">
        <v>204</v>
      </c>
      <c r="B186" s="15">
        <v>1.0077383046078086</v>
      </c>
      <c r="C186" s="12" t="s">
        <v>332</v>
      </c>
      <c r="D186" s="6">
        <v>4</v>
      </c>
      <c r="E186" s="6" t="s">
        <v>2</v>
      </c>
      <c r="F186" s="6" t="s">
        <v>9</v>
      </c>
      <c r="G186" s="6">
        <v>400</v>
      </c>
      <c r="H186" s="4">
        <v>5</v>
      </c>
      <c r="I186" s="4">
        <v>5</v>
      </c>
      <c r="J186" s="9">
        <v>6</v>
      </c>
      <c r="K186" s="9" t="s">
        <v>10</v>
      </c>
      <c r="L186" s="22">
        <v>4.9982332155477032</v>
      </c>
      <c r="M186" s="6" t="str">
        <f t="shared" ref="M186:M196" si="9">IF(L186&gt;1.7,"POSITIV","neg.")</f>
        <v>POSITIV</v>
      </c>
      <c r="N186" s="9" t="s">
        <v>332</v>
      </c>
      <c r="O186" s="6" t="s">
        <v>11</v>
      </c>
      <c r="P186" s="10" t="s">
        <v>11</v>
      </c>
      <c r="Q186" s="10" t="s">
        <v>11</v>
      </c>
      <c r="R186" s="10" t="s">
        <v>11</v>
      </c>
      <c r="S186" s="10" t="s">
        <v>11</v>
      </c>
      <c r="T186" s="11" t="s">
        <v>11</v>
      </c>
      <c r="U186" s="6" t="s">
        <v>11</v>
      </c>
      <c r="V186" s="6" t="s">
        <v>11</v>
      </c>
      <c r="W186" s="6" t="s">
        <v>11</v>
      </c>
      <c r="X186" s="24">
        <v>0.91369530799747223</v>
      </c>
      <c r="Y186" s="6" t="str">
        <f t="shared" si="6"/>
        <v>Positive</v>
      </c>
    </row>
    <row r="187" spans="1:25" x14ac:dyDescent="0.25">
      <c r="A187" s="7" t="s">
        <v>205</v>
      </c>
      <c r="B187" s="15">
        <v>0.98663383749560318</v>
      </c>
      <c r="C187" s="12" t="s">
        <v>332</v>
      </c>
      <c r="D187" s="6">
        <v>4</v>
      </c>
      <c r="E187" s="6" t="s">
        <v>2</v>
      </c>
      <c r="F187" s="6" t="s">
        <v>9</v>
      </c>
      <c r="G187" s="6">
        <v>400</v>
      </c>
      <c r="H187" s="4">
        <v>4</v>
      </c>
      <c r="I187" s="4">
        <v>4</v>
      </c>
      <c r="J187" s="9">
        <v>3</v>
      </c>
      <c r="K187" s="9">
        <v>3</v>
      </c>
      <c r="L187" s="22">
        <v>4.6325088339222606</v>
      </c>
      <c r="M187" s="6" t="str">
        <f t="shared" si="9"/>
        <v>POSITIV</v>
      </c>
      <c r="N187" s="9" t="s">
        <v>332</v>
      </c>
      <c r="O187" s="6" t="s">
        <v>11</v>
      </c>
      <c r="P187" s="10" t="s">
        <v>11</v>
      </c>
      <c r="Q187" s="10" t="s">
        <v>11</v>
      </c>
      <c r="R187" s="10" t="s">
        <v>11</v>
      </c>
      <c r="S187" s="10" t="s">
        <v>11</v>
      </c>
      <c r="T187" s="11" t="s">
        <v>11</v>
      </c>
      <c r="U187" s="6" t="s">
        <v>11</v>
      </c>
      <c r="V187" s="6" t="s">
        <v>11</v>
      </c>
      <c r="W187" s="6" t="s">
        <v>11</v>
      </c>
      <c r="X187" s="24">
        <v>0.85615884666245368</v>
      </c>
      <c r="Y187" s="6" t="str">
        <f t="shared" si="6"/>
        <v>Positive</v>
      </c>
    </row>
    <row r="188" spans="1:25" x14ac:dyDescent="0.25">
      <c r="A188" s="7" t="s">
        <v>206</v>
      </c>
      <c r="B188" s="15">
        <v>1.0274358072458671</v>
      </c>
      <c r="C188" s="12" t="s">
        <v>332</v>
      </c>
      <c r="D188" s="6">
        <v>4</v>
      </c>
      <c r="E188" s="6" t="s">
        <v>2</v>
      </c>
      <c r="F188" s="6" t="s">
        <v>9</v>
      </c>
      <c r="G188" s="6">
        <v>200</v>
      </c>
      <c r="H188" s="4">
        <v>1</v>
      </c>
      <c r="I188" s="4">
        <v>1</v>
      </c>
      <c r="J188" s="9">
        <v>3</v>
      </c>
      <c r="K188" s="9">
        <v>3</v>
      </c>
      <c r="L188" s="22">
        <v>4.8833922261484091</v>
      </c>
      <c r="M188" s="6" t="str">
        <f t="shared" si="9"/>
        <v>POSITIV</v>
      </c>
      <c r="N188" s="9" t="s">
        <v>332</v>
      </c>
      <c r="O188" s="6" t="s">
        <v>11</v>
      </c>
      <c r="P188" s="10" t="s">
        <v>11</v>
      </c>
      <c r="Q188" s="10" t="s">
        <v>11</v>
      </c>
      <c r="R188" s="10" t="s">
        <v>11</v>
      </c>
      <c r="S188" s="10" t="s">
        <v>11</v>
      </c>
      <c r="T188" s="11" t="s">
        <v>11</v>
      </c>
      <c r="U188" s="6" t="s">
        <v>11</v>
      </c>
      <c r="V188" s="6" t="s">
        <v>11</v>
      </c>
      <c r="W188" s="6" t="s">
        <v>11</v>
      </c>
      <c r="X188" s="24">
        <v>0.97091212232507396</v>
      </c>
      <c r="Y188" s="6" t="str">
        <f t="shared" si="6"/>
        <v>Positive</v>
      </c>
    </row>
    <row r="189" spans="1:25" x14ac:dyDescent="0.25">
      <c r="A189" s="7" t="s">
        <v>207</v>
      </c>
      <c r="B189" s="15">
        <v>0.97467463946535349</v>
      </c>
      <c r="C189" s="12" t="s">
        <v>332</v>
      </c>
      <c r="D189" s="6">
        <v>4</v>
      </c>
      <c r="E189" s="6" t="s">
        <v>2</v>
      </c>
      <c r="F189" s="6" t="s">
        <v>9</v>
      </c>
      <c r="G189" s="6">
        <v>200</v>
      </c>
      <c r="H189" s="4">
        <v>3</v>
      </c>
      <c r="I189" s="4">
        <v>3</v>
      </c>
      <c r="J189" s="9">
        <v>3</v>
      </c>
      <c r="K189" s="9">
        <v>3</v>
      </c>
      <c r="L189" s="22">
        <v>4.2181040627227366</v>
      </c>
      <c r="M189" s="6" t="str">
        <f t="shared" si="9"/>
        <v>POSITIV</v>
      </c>
      <c r="N189" s="9" t="s">
        <v>332</v>
      </c>
      <c r="O189" s="6" t="s">
        <v>11</v>
      </c>
      <c r="P189" s="10" t="s">
        <v>11</v>
      </c>
      <c r="Q189" s="10" t="s">
        <v>11</v>
      </c>
      <c r="R189" s="10" t="s">
        <v>11</v>
      </c>
      <c r="S189" s="10" t="s">
        <v>11</v>
      </c>
      <c r="T189" s="11" t="s">
        <v>11</v>
      </c>
      <c r="U189" s="6" t="s">
        <v>11</v>
      </c>
      <c r="V189" s="6" t="s">
        <v>11</v>
      </c>
      <c r="W189" s="6" t="s">
        <v>11</v>
      </c>
      <c r="X189" s="24">
        <v>0.92232577719772502</v>
      </c>
      <c r="Y189" s="6" t="str">
        <f t="shared" si="6"/>
        <v>Positive</v>
      </c>
    </row>
    <row r="190" spans="1:25" x14ac:dyDescent="0.25">
      <c r="A190" s="7" t="s">
        <v>208</v>
      </c>
      <c r="B190" s="15">
        <v>0.99015124868097082</v>
      </c>
      <c r="C190" s="12" t="s">
        <v>332</v>
      </c>
      <c r="D190" s="6">
        <v>4</v>
      </c>
      <c r="E190" s="6" t="s">
        <v>2</v>
      </c>
      <c r="F190" s="6" t="s">
        <v>9</v>
      </c>
      <c r="G190" s="6">
        <v>6400</v>
      </c>
      <c r="H190" s="4">
        <v>7</v>
      </c>
      <c r="I190" s="8" t="s">
        <v>10</v>
      </c>
      <c r="J190" s="9">
        <v>10</v>
      </c>
      <c r="K190" s="9" t="s">
        <v>10</v>
      </c>
      <c r="L190" s="22">
        <v>5.2049469964664308</v>
      </c>
      <c r="M190" s="6" t="str">
        <f t="shared" si="9"/>
        <v>POSITIV</v>
      </c>
      <c r="N190" s="9" t="s">
        <v>332</v>
      </c>
      <c r="O190" s="6" t="s">
        <v>11</v>
      </c>
      <c r="P190" s="10" t="s">
        <v>11</v>
      </c>
      <c r="Q190" s="10" t="s">
        <v>11</v>
      </c>
      <c r="R190" s="10" t="s">
        <v>11</v>
      </c>
      <c r="S190" s="10" t="s">
        <v>11</v>
      </c>
      <c r="T190" s="11" t="s">
        <v>11</v>
      </c>
      <c r="U190" s="6" t="s">
        <v>11</v>
      </c>
      <c r="V190" s="6" t="s">
        <v>11</v>
      </c>
      <c r="W190" s="6" t="s">
        <v>11</v>
      </c>
      <c r="X190" s="24">
        <v>0.88940213543379776</v>
      </c>
      <c r="Y190" s="6" t="str">
        <f t="shared" si="6"/>
        <v>Positive</v>
      </c>
    </row>
    <row r="191" spans="1:25" x14ac:dyDescent="0.25">
      <c r="A191" s="7" t="s">
        <v>209</v>
      </c>
      <c r="B191" s="15">
        <v>0.75870559268378479</v>
      </c>
      <c r="C191" s="12" t="s">
        <v>332</v>
      </c>
      <c r="D191" s="6">
        <v>4</v>
      </c>
      <c r="E191" s="6" t="s">
        <v>2</v>
      </c>
      <c r="F191" s="6" t="s">
        <v>9</v>
      </c>
      <c r="G191" s="6">
        <v>400</v>
      </c>
      <c r="H191" s="4">
        <v>4</v>
      </c>
      <c r="I191" s="4">
        <v>4</v>
      </c>
      <c r="J191" s="9">
        <v>4</v>
      </c>
      <c r="K191" s="9">
        <v>4</v>
      </c>
      <c r="L191" s="22">
        <v>4.4646643109540634</v>
      </c>
      <c r="M191" s="6" t="str">
        <f t="shared" si="9"/>
        <v>POSITIV</v>
      </c>
      <c r="N191" s="9" t="s">
        <v>332</v>
      </c>
      <c r="O191" s="6" t="s">
        <v>11</v>
      </c>
      <c r="P191" s="10" t="s">
        <v>11</v>
      </c>
      <c r="Q191" s="10" t="s">
        <v>11</v>
      </c>
      <c r="R191" s="10" t="s">
        <v>11</v>
      </c>
      <c r="S191" s="10" t="s">
        <v>11</v>
      </c>
      <c r="T191" s="11" t="s">
        <v>11</v>
      </c>
      <c r="U191" s="6" t="s">
        <v>11</v>
      </c>
      <c r="V191" s="6" t="s">
        <v>11</v>
      </c>
      <c r="W191" s="6" t="s">
        <v>11</v>
      </c>
      <c r="X191" s="24">
        <v>0.73617093007361001</v>
      </c>
      <c r="Y191" s="6" t="s">
        <v>210</v>
      </c>
    </row>
    <row r="192" spans="1:25" x14ac:dyDescent="0.25">
      <c r="A192" s="7" t="s">
        <v>211</v>
      </c>
      <c r="B192" s="15">
        <v>0.99648258881463236</v>
      </c>
      <c r="C192" s="12" t="s">
        <v>332</v>
      </c>
      <c r="D192" s="6">
        <v>4</v>
      </c>
      <c r="E192" s="6" t="s">
        <v>2</v>
      </c>
      <c r="F192" s="6" t="s">
        <v>9</v>
      </c>
      <c r="G192" s="6">
        <v>400</v>
      </c>
      <c r="H192" s="4">
        <v>3</v>
      </c>
      <c r="I192" s="4">
        <v>3</v>
      </c>
      <c r="J192" s="9">
        <v>4</v>
      </c>
      <c r="K192" s="9">
        <v>4</v>
      </c>
      <c r="L192" s="22">
        <v>4.7102473498233213</v>
      </c>
      <c r="M192" s="6" t="str">
        <f t="shared" si="9"/>
        <v>POSITIV</v>
      </c>
      <c r="N192" s="9" t="s">
        <v>332</v>
      </c>
      <c r="O192" s="6" t="s">
        <v>11</v>
      </c>
      <c r="P192" s="10" t="s">
        <v>11</v>
      </c>
      <c r="Q192" s="10" t="s">
        <v>11</v>
      </c>
      <c r="R192" s="10" t="s">
        <v>11</v>
      </c>
      <c r="S192" s="10" t="s">
        <v>11</v>
      </c>
      <c r="T192" s="11" t="s">
        <v>11</v>
      </c>
      <c r="U192" s="6" t="s">
        <v>11</v>
      </c>
      <c r="V192" s="6" t="s">
        <v>11</v>
      </c>
      <c r="W192" s="6" t="s">
        <v>11</v>
      </c>
      <c r="X192" s="24">
        <v>0.95431684561006136</v>
      </c>
      <c r="Y192" s="6" t="s">
        <v>210</v>
      </c>
    </row>
    <row r="193" spans="1:25" x14ac:dyDescent="0.25">
      <c r="A193" s="7" t="s">
        <v>212</v>
      </c>
      <c r="B193" s="15">
        <v>0.56735842419978888</v>
      </c>
      <c r="C193" s="12" t="s">
        <v>332</v>
      </c>
      <c r="D193" s="6">
        <v>4</v>
      </c>
      <c r="E193" s="6" t="s">
        <v>2</v>
      </c>
      <c r="F193" s="6" t="s">
        <v>9</v>
      </c>
      <c r="G193" s="6">
        <v>200</v>
      </c>
      <c r="H193" s="4">
        <v>5</v>
      </c>
      <c r="I193" s="4">
        <v>5</v>
      </c>
      <c r="J193" s="9">
        <v>1</v>
      </c>
      <c r="K193" s="9">
        <v>1</v>
      </c>
      <c r="L193" s="22">
        <v>3.5777385159010597</v>
      </c>
      <c r="M193" s="6" t="str">
        <f t="shared" si="9"/>
        <v>POSITIV</v>
      </c>
      <c r="N193" s="9" t="s">
        <v>332</v>
      </c>
      <c r="O193" s="6" t="s">
        <v>11</v>
      </c>
      <c r="P193" s="10" t="s">
        <v>11</v>
      </c>
      <c r="Q193" s="10" t="s">
        <v>11</v>
      </c>
      <c r="R193" s="10" t="s">
        <v>11</v>
      </c>
      <c r="S193" s="10" t="s">
        <v>11</v>
      </c>
      <c r="T193" s="11" t="s">
        <v>11</v>
      </c>
      <c r="U193" s="6" t="s">
        <v>11</v>
      </c>
      <c r="V193" s="6" t="s">
        <v>11</v>
      </c>
      <c r="W193" s="6" t="s">
        <v>11</v>
      </c>
      <c r="X193" s="24">
        <v>0.64519182176738588</v>
      </c>
      <c r="Y193" s="6" t="str">
        <f t="shared" ref="Y193:Y203" si="10">IF(X193&gt;0.5,"Positive","Neg.")</f>
        <v>Positive</v>
      </c>
    </row>
    <row r="194" spans="1:25" x14ac:dyDescent="0.25">
      <c r="A194" s="7" t="s">
        <v>213</v>
      </c>
      <c r="B194" s="15">
        <v>0.96975026380583884</v>
      </c>
      <c r="C194" s="12" t="s">
        <v>332</v>
      </c>
      <c r="D194" s="6">
        <v>4</v>
      </c>
      <c r="E194" s="6" t="s">
        <v>2</v>
      </c>
      <c r="F194" s="6" t="s">
        <v>9</v>
      </c>
      <c r="G194" s="6">
        <v>200</v>
      </c>
      <c r="H194" s="4">
        <v>1</v>
      </c>
      <c r="I194" s="4">
        <v>1</v>
      </c>
      <c r="J194" s="9">
        <v>2</v>
      </c>
      <c r="K194" s="9">
        <v>2</v>
      </c>
      <c r="L194" s="22">
        <v>4.1040627227369919</v>
      </c>
      <c r="M194" s="6" t="str">
        <f t="shared" si="9"/>
        <v>POSITIV</v>
      </c>
      <c r="N194" s="9" t="s">
        <v>332</v>
      </c>
      <c r="O194" s="6" t="s">
        <v>11</v>
      </c>
      <c r="P194" s="10" t="s">
        <v>11</v>
      </c>
      <c r="Q194" s="10" t="s">
        <v>11</v>
      </c>
      <c r="R194" s="10" t="s">
        <v>11</v>
      </c>
      <c r="S194" s="10" t="s">
        <v>11</v>
      </c>
      <c r="T194" s="11" t="s">
        <v>11</v>
      </c>
      <c r="U194" s="6" t="s">
        <v>11</v>
      </c>
      <c r="V194" s="6" t="s">
        <v>11</v>
      </c>
      <c r="W194" s="6" t="s">
        <v>11</v>
      </c>
      <c r="X194" s="24">
        <v>0.88844319441154751</v>
      </c>
      <c r="Y194" s="6" t="str">
        <f t="shared" si="10"/>
        <v>Positive</v>
      </c>
    </row>
    <row r="195" spans="1:25" x14ac:dyDescent="0.25">
      <c r="A195" s="7" t="s">
        <v>214</v>
      </c>
      <c r="B195" s="15">
        <v>0.86000703482237073</v>
      </c>
      <c r="C195" s="12" t="s">
        <v>332</v>
      </c>
      <c r="D195" s="6">
        <v>4</v>
      </c>
      <c r="E195" s="6" t="s">
        <v>2</v>
      </c>
      <c r="F195" s="6" t="s">
        <v>9</v>
      </c>
      <c r="G195" s="6">
        <v>200</v>
      </c>
      <c r="H195" s="4">
        <v>6</v>
      </c>
      <c r="I195" s="8" t="s">
        <v>10</v>
      </c>
      <c r="J195" s="9">
        <v>4</v>
      </c>
      <c r="K195" s="9">
        <v>4</v>
      </c>
      <c r="L195" s="22">
        <v>4.7367491166077738</v>
      </c>
      <c r="M195" s="6" t="str">
        <f t="shared" si="9"/>
        <v>POSITIV</v>
      </c>
      <c r="N195" s="9" t="s">
        <v>332</v>
      </c>
      <c r="O195" s="6" t="s">
        <v>11</v>
      </c>
      <c r="P195" s="10" t="s">
        <v>11</v>
      </c>
      <c r="Q195" s="10" t="s">
        <v>11</v>
      </c>
      <c r="R195" s="10" t="s">
        <v>11</v>
      </c>
      <c r="S195" s="10" t="s">
        <v>11</v>
      </c>
      <c r="T195" s="11" t="s">
        <v>11</v>
      </c>
      <c r="U195" s="6" t="s">
        <v>11</v>
      </c>
      <c r="V195" s="6" t="s">
        <v>11</v>
      </c>
      <c r="W195" s="6" t="s">
        <v>11</v>
      </c>
      <c r="X195" s="24">
        <v>0.74524133508883461</v>
      </c>
      <c r="Y195" s="6" t="str">
        <f t="shared" si="10"/>
        <v>Positive</v>
      </c>
    </row>
    <row r="196" spans="1:25" x14ac:dyDescent="0.25">
      <c r="A196" s="7" t="s">
        <v>215</v>
      </c>
      <c r="B196" s="15">
        <v>0.99437214210341185</v>
      </c>
      <c r="C196" s="12" t="s">
        <v>332</v>
      </c>
      <c r="D196" s="6">
        <v>4</v>
      </c>
      <c r="E196" s="6" t="s">
        <v>2</v>
      </c>
      <c r="F196" s="6" t="s">
        <v>9</v>
      </c>
      <c r="G196" s="6">
        <v>400</v>
      </c>
      <c r="H196" s="4">
        <v>4</v>
      </c>
      <c r="I196" s="4">
        <v>4</v>
      </c>
      <c r="J196" s="9">
        <v>4</v>
      </c>
      <c r="K196" s="9">
        <v>4</v>
      </c>
      <c r="L196" s="22">
        <v>4.9328621908127204</v>
      </c>
      <c r="M196" s="6" t="str">
        <f t="shared" si="9"/>
        <v>POSITIV</v>
      </c>
      <c r="N196" s="9" t="s">
        <v>332</v>
      </c>
      <c r="O196" s="6" t="s">
        <v>11</v>
      </c>
      <c r="P196" s="10" t="s">
        <v>11</v>
      </c>
      <c r="Q196" s="10" t="s">
        <v>11</v>
      </c>
      <c r="R196" s="10" t="s">
        <v>11</v>
      </c>
      <c r="S196" s="10" t="s">
        <v>11</v>
      </c>
      <c r="T196" s="11" t="s">
        <v>11</v>
      </c>
      <c r="U196" s="6" t="s">
        <v>11</v>
      </c>
      <c r="V196" s="6" t="s">
        <v>11</v>
      </c>
      <c r="W196" s="6" t="s">
        <v>11</v>
      </c>
      <c r="X196" s="24">
        <v>0.87959478687923143</v>
      </c>
      <c r="Y196" s="6" t="str">
        <f t="shared" si="10"/>
        <v>Positive</v>
      </c>
    </row>
    <row r="197" spans="1:25" x14ac:dyDescent="0.25">
      <c r="A197" s="7" t="s">
        <v>216</v>
      </c>
      <c r="B197" s="15">
        <v>1.0094306671323787</v>
      </c>
      <c r="C197" s="12" t="s">
        <v>332</v>
      </c>
      <c r="D197" s="6">
        <v>4</v>
      </c>
      <c r="E197" s="6" t="s">
        <v>2</v>
      </c>
      <c r="F197" s="6" t="s">
        <v>9</v>
      </c>
      <c r="G197" s="6">
        <v>400</v>
      </c>
      <c r="H197" s="4">
        <v>2</v>
      </c>
      <c r="I197" s="4">
        <v>2</v>
      </c>
      <c r="J197" s="9">
        <v>4</v>
      </c>
      <c r="K197" s="9">
        <v>4</v>
      </c>
      <c r="L197" s="22">
        <v>2.5329313543599254</v>
      </c>
      <c r="M197" s="6" t="s">
        <v>20</v>
      </c>
      <c r="N197" s="9" t="s">
        <v>332</v>
      </c>
      <c r="O197" s="6" t="s">
        <v>11</v>
      </c>
      <c r="P197" s="10" t="s">
        <v>11</v>
      </c>
      <c r="Q197" s="10" t="s">
        <v>11</v>
      </c>
      <c r="R197" s="10" t="s">
        <v>11</v>
      </c>
      <c r="S197" s="10" t="s">
        <v>11</v>
      </c>
      <c r="T197" s="11" t="s">
        <v>11</v>
      </c>
      <c r="U197" s="6" t="s">
        <v>11</v>
      </c>
      <c r="V197" s="6" t="s">
        <v>11</v>
      </c>
      <c r="W197" s="6" t="s">
        <v>11</v>
      </c>
      <c r="X197" s="24">
        <v>0.95173330188006788</v>
      </c>
      <c r="Y197" s="6" t="str">
        <f t="shared" si="10"/>
        <v>Positive</v>
      </c>
    </row>
    <row r="198" spans="1:25" x14ac:dyDescent="0.25">
      <c r="A198" s="7" t="s">
        <v>217</v>
      </c>
      <c r="B198" s="15">
        <v>0.60464298276468509</v>
      </c>
      <c r="C198" s="12" t="s">
        <v>332</v>
      </c>
      <c r="D198" s="6">
        <v>4</v>
      </c>
      <c r="E198" s="6" t="s">
        <v>2</v>
      </c>
      <c r="F198" s="6" t="s">
        <v>9</v>
      </c>
      <c r="G198" s="6">
        <v>200</v>
      </c>
      <c r="H198" s="4">
        <v>2</v>
      </c>
      <c r="I198" s="4">
        <v>2</v>
      </c>
      <c r="J198" s="9">
        <v>3</v>
      </c>
      <c r="K198" s="9">
        <v>3</v>
      </c>
      <c r="L198" s="22">
        <v>4.0459363957597168</v>
      </c>
      <c r="M198" s="6" t="str">
        <f>IF(L198&gt;1.7,"POSITIV","neg.")</f>
        <v>POSITIV</v>
      </c>
      <c r="N198" s="9" t="s">
        <v>332</v>
      </c>
      <c r="O198" s="6" t="s">
        <v>11</v>
      </c>
      <c r="P198" s="10" t="s">
        <v>11</v>
      </c>
      <c r="Q198" s="10" t="s">
        <v>11</v>
      </c>
      <c r="R198" s="10" t="s">
        <v>11</v>
      </c>
      <c r="S198" s="10" t="s">
        <v>11</v>
      </c>
      <c r="T198" s="11" t="s">
        <v>11</v>
      </c>
      <c r="U198" s="6" t="s">
        <v>11</v>
      </c>
      <c r="V198" s="6" t="s">
        <v>11</v>
      </c>
      <c r="W198" s="6" t="s">
        <v>11</v>
      </c>
      <c r="X198" s="24">
        <v>0.590851830506535</v>
      </c>
      <c r="Y198" s="6" t="str">
        <f t="shared" si="10"/>
        <v>Positive</v>
      </c>
    </row>
    <row r="199" spans="1:25" x14ac:dyDescent="0.25">
      <c r="A199" s="7" t="s">
        <v>218</v>
      </c>
      <c r="B199" s="15">
        <v>0.97537812170242699</v>
      </c>
      <c r="C199" s="12" t="s">
        <v>332</v>
      </c>
      <c r="D199" s="6">
        <v>4</v>
      </c>
      <c r="E199" s="6" t="s">
        <v>2</v>
      </c>
      <c r="F199" s="6" t="s">
        <v>9</v>
      </c>
      <c r="G199" s="6">
        <v>200</v>
      </c>
      <c r="H199" s="4">
        <v>3</v>
      </c>
      <c r="I199" s="4">
        <v>3</v>
      </c>
      <c r="J199" s="9">
        <v>1</v>
      </c>
      <c r="K199" s="9">
        <v>1</v>
      </c>
      <c r="L199" s="22">
        <v>4.5459363957597168</v>
      </c>
      <c r="M199" s="6" t="str">
        <f>IF(L199&gt;1.7,"POSITIV","neg.")</f>
        <v>POSITIV</v>
      </c>
      <c r="N199" s="9" t="s">
        <v>332</v>
      </c>
      <c r="O199" s="6" t="s">
        <v>11</v>
      </c>
      <c r="P199" s="10" t="s">
        <v>11</v>
      </c>
      <c r="Q199" s="10" t="s">
        <v>11</v>
      </c>
      <c r="R199" s="10" t="s">
        <v>11</v>
      </c>
      <c r="S199" s="10" t="s">
        <v>11</v>
      </c>
      <c r="T199" s="11" t="s">
        <v>11</v>
      </c>
      <c r="U199" s="6" t="s">
        <v>11</v>
      </c>
      <c r="V199" s="6" t="s">
        <v>11</v>
      </c>
      <c r="W199" s="6" t="s">
        <v>11</v>
      </c>
      <c r="X199" s="24">
        <v>0.83698002621744749</v>
      </c>
      <c r="Y199" s="6" t="str">
        <f t="shared" si="10"/>
        <v>Positive</v>
      </c>
    </row>
    <row r="200" spans="1:25" x14ac:dyDescent="0.25">
      <c r="A200" s="7" t="s">
        <v>219</v>
      </c>
      <c r="B200" s="15">
        <v>0.90151248680970808</v>
      </c>
      <c r="C200" s="12" t="s">
        <v>332</v>
      </c>
      <c r="D200" s="6">
        <v>4</v>
      </c>
      <c r="E200" s="6" t="s">
        <v>2</v>
      </c>
      <c r="F200" s="6" t="s">
        <v>9</v>
      </c>
      <c r="G200" s="6">
        <v>200</v>
      </c>
      <c r="H200" s="4">
        <v>5</v>
      </c>
      <c r="I200" s="4">
        <v>5</v>
      </c>
      <c r="J200" s="9">
        <v>1</v>
      </c>
      <c r="K200" s="9">
        <v>1</v>
      </c>
      <c r="L200" s="22">
        <v>3.3021201413427557</v>
      </c>
      <c r="M200" s="6" t="str">
        <f>IF(L200&gt;1.7,"POSITIV","neg.")</f>
        <v>POSITIV</v>
      </c>
      <c r="N200" s="9" t="s">
        <v>332</v>
      </c>
      <c r="O200" s="6" t="s">
        <v>11</v>
      </c>
      <c r="P200" s="10" t="s">
        <v>11</v>
      </c>
      <c r="Q200" s="10" t="s">
        <v>11</v>
      </c>
      <c r="R200" s="10" t="s">
        <v>11</v>
      </c>
      <c r="S200" s="10" t="s">
        <v>11</v>
      </c>
      <c r="T200" s="11" t="s">
        <v>11</v>
      </c>
      <c r="U200" s="6" t="s">
        <v>11</v>
      </c>
      <c r="V200" s="6" t="s">
        <v>11</v>
      </c>
      <c r="W200" s="6" t="s">
        <v>11</v>
      </c>
      <c r="X200" s="24">
        <v>0.73021792574024658</v>
      </c>
      <c r="Y200" s="6" t="str">
        <f t="shared" si="10"/>
        <v>Positive</v>
      </c>
    </row>
    <row r="201" spans="1:25" x14ac:dyDescent="0.25">
      <c r="A201" s="7" t="s">
        <v>220</v>
      </c>
      <c r="B201" s="15">
        <v>0.98132088058705802</v>
      </c>
      <c r="C201" s="12" t="s">
        <v>332</v>
      </c>
      <c r="D201" s="6">
        <v>4</v>
      </c>
      <c r="E201" s="6" t="s">
        <v>2</v>
      </c>
      <c r="F201" s="6" t="s">
        <v>9</v>
      </c>
      <c r="G201" s="6">
        <v>200</v>
      </c>
      <c r="H201" s="4">
        <v>2</v>
      </c>
      <c r="I201" s="4">
        <v>2</v>
      </c>
      <c r="J201" s="9">
        <v>1</v>
      </c>
      <c r="K201" s="9">
        <v>1</v>
      </c>
      <c r="L201" s="22">
        <v>4.8374558303886923</v>
      </c>
      <c r="M201" s="6" t="str">
        <f>IF(L201&gt;1.7,"POSITIV","neg.")</f>
        <v>POSITIV</v>
      </c>
      <c r="N201" s="9" t="s">
        <v>332</v>
      </c>
      <c r="O201" s="6" t="s">
        <v>11</v>
      </c>
      <c r="P201" s="10" t="s">
        <v>11</v>
      </c>
      <c r="Q201" s="10" t="s">
        <v>11</v>
      </c>
      <c r="R201" s="10" t="s">
        <v>11</v>
      </c>
      <c r="S201" s="10" t="s">
        <v>11</v>
      </c>
      <c r="T201" s="11" t="s">
        <v>11</v>
      </c>
      <c r="U201" s="6" t="s">
        <v>11</v>
      </c>
      <c r="V201" s="6" t="s">
        <v>11</v>
      </c>
      <c r="W201" s="6" t="s">
        <v>11</v>
      </c>
      <c r="X201" s="24">
        <v>0.9290383643534772</v>
      </c>
      <c r="Y201" s="6" t="str">
        <f t="shared" si="10"/>
        <v>Positive</v>
      </c>
    </row>
    <row r="202" spans="1:25" x14ac:dyDescent="0.25">
      <c r="A202" s="7" t="s">
        <v>221</v>
      </c>
      <c r="B202" s="15">
        <v>1.0400266844563042</v>
      </c>
      <c r="C202" s="12" t="s">
        <v>332</v>
      </c>
      <c r="D202" s="6">
        <v>4</v>
      </c>
      <c r="E202" s="6" t="s">
        <v>2</v>
      </c>
      <c r="F202" s="6" t="s">
        <v>9</v>
      </c>
      <c r="G202" s="6">
        <v>200</v>
      </c>
      <c r="H202" s="4">
        <v>7</v>
      </c>
      <c r="I202" s="8" t="s">
        <v>10</v>
      </c>
      <c r="J202" s="9">
        <v>6</v>
      </c>
      <c r="K202" s="9" t="s">
        <v>10</v>
      </c>
      <c r="L202" s="22">
        <v>4.7632508833922262</v>
      </c>
      <c r="M202" s="6" t="str">
        <f>IF(L202&gt;1.7,"POSITIV","neg.")</f>
        <v>POSITIV</v>
      </c>
      <c r="N202" s="9" t="s">
        <v>332</v>
      </c>
      <c r="O202" s="6" t="s">
        <v>11</v>
      </c>
      <c r="P202" s="10" t="s">
        <v>11</v>
      </c>
      <c r="Q202" s="10" t="s">
        <v>11</v>
      </c>
      <c r="R202" s="10" t="s">
        <v>11</v>
      </c>
      <c r="S202" s="10" t="s">
        <v>11</v>
      </c>
      <c r="T202" s="11" t="s">
        <v>11</v>
      </c>
      <c r="U202" s="6" t="s">
        <v>11</v>
      </c>
      <c r="V202" s="6" t="s">
        <v>11</v>
      </c>
      <c r="W202" s="6" t="s">
        <v>11</v>
      </c>
      <c r="X202" s="24">
        <v>0.90509236142245297</v>
      </c>
      <c r="Y202" s="6" t="str">
        <f t="shared" si="10"/>
        <v>Positive</v>
      </c>
    </row>
    <row r="203" spans="1:25" x14ac:dyDescent="0.25">
      <c r="A203" s="7" t="s">
        <v>222</v>
      </c>
      <c r="B203" s="15">
        <v>0.98265510340226814</v>
      </c>
      <c r="C203" s="12" t="s">
        <v>332</v>
      </c>
      <c r="D203" s="6">
        <v>4</v>
      </c>
      <c r="E203" s="6" t="s">
        <v>2</v>
      </c>
      <c r="F203" s="6" t="s">
        <v>9</v>
      </c>
      <c r="G203" s="6">
        <v>200</v>
      </c>
      <c r="H203" s="4">
        <v>3</v>
      </c>
      <c r="I203" s="4">
        <v>3</v>
      </c>
      <c r="J203" s="9">
        <v>3</v>
      </c>
      <c r="K203" s="9">
        <v>3</v>
      </c>
      <c r="L203" s="22">
        <v>2.4141929499072354</v>
      </c>
      <c r="M203" s="6" t="s">
        <v>20</v>
      </c>
      <c r="N203" s="9" t="s">
        <v>332</v>
      </c>
      <c r="O203" s="6" t="s">
        <v>11</v>
      </c>
      <c r="P203" s="10" t="s">
        <v>11</v>
      </c>
      <c r="Q203" s="10" t="s">
        <v>11</v>
      </c>
      <c r="R203" s="10" t="s">
        <v>11</v>
      </c>
      <c r="S203" s="10" t="s">
        <v>11</v>
      </c>
      <c r="T203" s="11" t="s">
        <v>11</v>
      </c>
      <c r="U203" s="6" t="s">
        <v>11</v>
      </c>
      <c r="V203" s="6" t="s">
        <v>11</v>
      </c>
      <c r="W203" s="6" t="s">
        <v>11</v>
      </c>
      <c r="X203" s="24">
        <v>0.91500808485592811</v>
      </c>
      <c r="Y203" s="6" t="str">
        <f t="shared" si="10"/>
        <v>Positive</v>
      </c>
    </row>
    <row r="204" spans="1:25" x14ac:dyDescent="0.25">
      <c r="A204" s="9" t="s">
        <v>223</v>
      </c>
      <c r="B204" s="15">
        <v>-2.1580229725026268E-2</v>
      </c>
      <c r="C204" s="12" t="s">
        <v>41</v>
      </c>
      <c r="D204" s="6">
        <v>2</v>
      </c>
      <c r="E204" s="6" t="s">
        <v>224</v>
      </c>
      <c r="F204" s="6" t="s">
        <v>38</v>
      </c>
      <c r="G204" s="6" t="s">
        <v>11</v>
      </c>
      <c r="H204" s="16" t="s">
        <v>11</v>
      </c>
      <c r="I204" s="16" t="s">
        <v>11</v>
      </c>
      <c r="J204" s="7" t="s">
        <v>11</v>
      </c>
      <c r="K204" s="7" t="s">
        <v>11</v>
      </c>
      <c r="L204" s="6" t="s">
        <v>11</v>
      </c>
      <c r="M204" s="6" t="s">
        <v>11</v>
      </c>
      <c r="N204" s="14" t="s">
        <v>348</v>
      </c>
      <c r="O204" s="20">
        <v>2760013045860960</v>
      </c>
      <c r="P204" s="10" t="s">
        <v>11</v>
      </c>
      <c r="Q204" s="10" t="s">
        <v>11</v>
      </c>
      <c r="R204" s="10" t="s">
        <v>11</v>
      </c>
      <c r="S204" s="10" t="s">
        <v>11</v>
      </c>
      <c r="T204" s="11" t="s">
        <v>11</v>
      </c>
      <c r="U204" s="6" t="s">
        <v>11</v>
      </c>
      <c r="V204" s="6" t="s">
        <v>11</v>
      </c>
      <c r="W204" s="6" t="s">
        <v>11</v>
      </c>
      <c r="X204" s="24">
        <v>0.18150194393288316</v>
      </c>
      <c r="Y204" s="6" t="s">
        <v>41</v>
      </c>
    </row>
    <row r="205" spans="1:25" x14ac:dyDescent="0.25">
      <c r="A205" s="9" t="s">
        <v>225</v>
      </c>
      <c r="B205" s="15">
        <v>9.3282283327532078E-2</v>
      </c>
      <c r="C205" s="12" t="s">
        <v>41</v>
      </c>
      <c r="D205" s="6">
        <v>2</v>
      </c>
      <c r="E205" s="6" t="s">
        <v>224</v>
      </c>
      <c r="F205" s="6" t="s">
        <v>38</v>
      </c>
      <c r="G205" s="6" t="s">
        <v>11</v>
      </c>
      <c r="H205" s="16" t="s">
        <v>11</v>
      </c>
      <c r="I205" s="16" t="s">
        <v>11</v>
      </c>
      <c r="J205" s="7" t="s">
        <v>11</v>
      </c>
      <c r="K205" s="7" t="s">
        <v>11</v>
      </c>
      <c r="L205" s="6" t="s">
        <v>11</v>
      </c>
      <c r="M205" s="6" t="s">
        <v>11</v>
      </c>
      <c r="N205" s="14" t="s">
        <v>348</v>
      </c>
      <c r="O205" s="20">
        <v>2760013043616000</v>
      </c>
      <c r="P205" s="10" t="s">
        <v>11</v>
      </c>
      <c r="Q205" s="10" t="s">
        <v>11</v>
      </c>
      <c r="R205" s="10" t="s">
        <v>11</v>
      </c>
      <c r="S205" s="10" t="s">
        <v>11</v>
      </c>
      <c r="T205" s="11" t="s">
        <v>11</v>
      </c>
      <c r="U205" s="6" t="s">
        <v>11</v>
      </c>
      <c r="V205" s="6" t="s">
        <v>11</v>
      </c>
      <c r="W205" s="6" t="s">
        <v>11</v>
      </c>
      <c r="X205" s="24">
        <v>0.26385083372012358</v>
      </c>
      <c r="Y205" s="6" t="s">
        <v>41</v>
      </c>
    </row>
    <row r="206" spans="1:25" x14ac:dyDescent="0.25">
      <c r="A206" s="9" t="s">
        <v>226</v>
      </c>
      <c r="B206" s="15">
        <v>0.1747302471284371</v>
      </c>
      <c r="C206" s="12" t="s">
        <v>41</v>
      </c>
      <c r="D206" s="6">
        <v>2</v>
      </c>
      <c r="E206" s="6" t="s">
        <v>224</v>
      </c>
      <c r="F206" s="6" t="s">
        <v>38</v>
      </c>
      <c r="G206" s="6" t="s">
        <v>11</v>
      </c>
      <c r="H206" s="16" t="s">
        <v>11</v>
      </c>
      <c r="I206" s="16" t="s">
        <v>11</v>
      </c>
      <c r="J206" s="7" t="s">
        <v>11</v>
      </c>
      <c r="K206" s="7" t="s">
        <v>11</v>
      </c>
      <c r="L206" s="6" t="s">
        <v>11</v>
      </c>
      <c r="M206" s="6" t="s">
        <v>11</v>
      </c>
      <c r="N206" s="14" t="s">
        <v>348</v>
      </c>
      <c r="O206" s="20">
        <v>2760013045861740</v>
      </c>
      <c r="P206" s="10" t="s">
        <v>11</v>
      </c>
      <c r="Q206" s="10" t="s">
        <v>11</v>
      </c>
      <c r="R206" s="10" t="s">
        <v>11</v>
      </c>
      <c r="S206" s="10" t="s">
        <v>11</v>
      </c>
      <c r="T206" s="11" t="s">
        <v>11</v>
      </c>
      <c r="U206" s="6" t="s">
        <v>11</v>
      </c>
      <c r="V206" s="6" t="s">
        <v>11</v>
      </c>
      <c r="W206" s="6" t="s">
        <v>11</v>
      </c>
      <c r="X206" s="24">
        <v>0.28547781487636853</v>
      </c>
      <c r="Y206" s="6" t="s">
        <v>41</v>
      </c>
    </row>
    <row r="207" spans="1:25" x14ac:dyDescent="0.25">
      <c r="A207" s="9" t="s">
        <v>227</v>
      </c>
      <c r="B207" s="15">
        <v>0.21789070657848941</v>
      </c>
      <c r="C207" s="12" t="s">
        <v>41</v>
      </c>
      <c r="D207" s="6">
        <v>2</v>
      </c>
      <c r="E207" s="6" t="s">
        <v>224</v>
      </c>
      <c r="F207" s="6" t="s">
        <v>38</v>
      </c>
      <c r="G207" s="6" t="s">
        <v>11</v>
      </c>
      <c r="H207" s="16" t="s">
        <v>11</v>
      </c>
      <c r="I207" s="16" t="s">
        <v>11</v>
      </c>
      <c r="J207" s="7" t="s">
        <v>11</v>
      </c>
      <c r="K207" s="7" t="s">
        <v>11</v>
      </c>
      <c r="L207" s="6" t="s">
        <v>11</v>
      </c>
      <c r="M207" s="6" t="s">
        <v>11</v>
      </c>
      <c r="N207" s="14" t="s">
        <v>348</v>
      </c>
      <c r="O207" s="20">
        <v>2760013020952010</v>
      </c>
      <c r="P207" s="10" t="s">
        <v>11</v>
      </c>
      <c r="Q207" s="10" t="s">
        <v>11</v>
      </c>
      <c r="R207" s="10" t="s">
        <v>11</v>
      </c>
      <c r="S207" s="10" t="s">
        <v>11</v>
      </c>
      <c r="T207" s="11" t="s">
        <v>11</v>
      </c>
      <c r="U207" s="6" t="s">
        <v>11</v>
      </c>
      <c r="V207" s="6" t="s">
        <v>11</v>
      </c>
      <c r="W207" s="6" t="s">
        <v>11</v>
      </c>
      <c r="X207" s="24">
        <v>0.19938579373516263</v>
      </c>
      <c r="Y207" s="6" t="s">
        <v>41</v>
      </c>
    </row>
    <row r="208" spans="1:25" x14ac:dyDescent="0.25">
      <c r="A208" s="9" t="s">
        <v>228</v>
      </c>
      <c r="B208" s="15">
        <v>-3.5502958579881838E-2</v>
      </c>
      <c r="C208" s="12" t="s">
        <v>41</v>
      </c>
      <c r="D208" s="6">
        <v>2</v>
      </c>
      <c r="E208" s="6" t="s">
        <v>224</v>
      </c>
      <c r="F208" s="6" t="s">
        <v>38</v>
      </c>
      <c r="G208" s="6" t="s">
        <v>11</v>
      </c>
      <c r="H208" s="16" t="s">
        <v>11</v>
      </c>
      <c r="I208" s="16" t="s">
        <v>11</v>
      </c>
      <c r="J208" s="7" t="s">
        <v>11</v>
      </c>
      <c r="K208" s="7" t="s">
        <v>11</v>
      </c>
      <c r="L208" s="6" t="s">
        <v>11</v>
      </c>
      <c r="M208" s="6" t="s">
        <v>11</v>
      </c>
      <c r="N208" s="14" t="s">
        <v>348</v>
      </c>
      <c r="O208" s="20">
        <v>2760013043615630</v>
      </c>
      <c r="P208" s="10" t="s">
        <v>11</v>
      </c>
      <c r="Q208" s="10" t="s">
        <v>11</v>
      </c>
      <c r="R208" s="10" t="s">
        <v>11</v>
      </c>
      <c r="S208" s="10" t="s">
        <v>11</v>
      </c>
      <c r="T208" s="11" t="s">
        <v>11</v>
      </c>
      <c r="U208" s="6" t="s">
        <v>11</v>
      </c>
      <c r="V208" s="6" t="s">
        <v>11</v>
      </c>
      <c r="W208" s="6" t="s">
        <v>11</v>
      </c>
      <c r="X208" s="24">
        <v>0.26385083372012358</v>
      </c>
      <c r="Y208" s="6" t="s">
        <v>41</v>
      </c>
    </row>
    <row r="209" spans="1:25" x14ac:dyDescent="0.25">
      <c r="A209" s="9" t="s">
        <v>229</v>
      </c>
      <c r="B209" s="15">
        <v>0.14966933518969705</v>
      </c>
      <c r="C209" s="12" t="s">
        <v>41</v>
      </c>
      <c r="D209" s="6">
        <v>2</v>
      </c>
      <c r="E209" s="6" t="s">
        <v>224</v>
      </c>
      <c r="F209" s="6" t="s">
        <v>38</v>
      </c>
      <c r="G209" s="6" t="s">
        <v>11</v>
      </c>
      <c r="H209" s="16" t="s">
        <v>11</v>
      </c>
      <c r="I209" s="16" t="s">
        <v>11</v>
      </c>
      <c r="J209" s="7" t="s">
        <v>11</v>
      </c>
      <c r="K209" s="7" t="s">
        <v>11</v>
      </c>
      <c r="L209" s="6" t="s">
        <v>11</v>
      </c>
      <c r="M209" s="6" t="s">
        <v>11</v>
      </c>
      <c r="N209" s="14" t="s">
        <v>348</v>
      </c>
      <c r="O209" s="20">
        <v>2760013024044100</v>
      </c>
      <c r="P209" s="10" t="s">
        <v>11</v>
      </c>
      <c r="Q209" s="10" t="s">
        <v>11</v>
      </c>
      <c r="R209" s="10" t="s">
        <v>11</v>
      </c>
      <c r="S209" s="10" t="s">
        <v>11</v>
      </c>
      <c r="T209" s="11" t="s">
        <v>11</v>
      </c>
      <c r="U209" s="6" t="s">
        <v>11</v>
      </c>
      <c r="V209" s="6" t="s">
        <v>11</v>
      </c>
      <c r="W209" s="6" t="s">
        <v>11</v>
      </c>
      <c r="X209" s="24">
        <v>0.31334334828922261</v>
      </c>
      <c r="Y209" s="6" t="s">
        <v>41</v>
      </c>
    </row>
    <row r="210" spans="1:25" x14ac:dyDescent="0.25">
      <c r="A210" s="9" t="s">
        <v>230</v>
      </c>
      <c r="B210" s="15">
        <v>0.11903933170901482</v>
      </c>
      <c r="C210" s="12" t="s">
        <v>41</v>
      </c>
      <c r="D210" s="6">
        <v>2</v>
      </c>
      <c r="E210" s="6" t="s">
        <v>224</v>
      </c>
      <c r="F210" s="6" t="s">
        <v>38</v>
      </c>
      <c r="G210" s="6" t="s">
        <v>11</v>
      </c>
      <c r="H210" s="16" t="s">
        <v>11</v>
      </c>
      <c r="I210" s="16" t="s">
        <v>11</v>
      </c>
      <c r="J210" s="7" t="s">
        <v>11</v>
      </c>
      <c r="K210" s="7" t="s">
        <v>11</v>
      </c>
      <c r="L210" s="6" t="s">
        <v>11</v>
      </c>
      <c r="M210" s="6" t="s">
        <v>11</v>
      </c>
      <c r="N210" s="14" t="s">
        <v>348</v>
      </c>
      <c r="O210" s="20">
        <v>2760013034174090</v>
      </c>
      <c r="P210" s="10" t="s">
        <v>11</v>
      </c>
      <c r="Q210" s="10" t="s">
        <v>11</v>
      </c>
      <c r="R210" s="10" t="s">
        <v>11</v>
      </c>
      <c r="S210" s="10" t="s">
        <v>11</v>
      </c>
      <c r="T210" s="11" t="s">
        <v>11</v>
      </c>
      <c r="U210" s="6" t="s">
        <v>11</v>
      </c>
      <c r="V210" s="6" t="s">
        <v>11</v>
      </c>
      <c r="W210" s="6" t="s">
        <v>11</v>
      </c>
      <c r="X210" s="24">
        <v>0.24887830830426166</v>
      </c>
      <c r="Y210" s="6" t="s">
        <v>41</v>
      </c>
    </row>
    <row r="211" spans="1:25" x14ac:dyDescent="0.25">
      <c r="A211" s="9" t="s">
        <v>231</v>
      </c>
      <c r="B211" s="15">
        <v>-7.0309780717020542E-2</v>
      </c>
      <c r="C211" s="12" t="s">
        <v>41</v>
      </c>
      <c r="D211" s="6">
        <v>2</v>
      </c>
      <c r="E211" s="6" t="s">
        <v>224</v>
      </c>
      <c r="F211" s="6" t="s">
        <v>38</v>
      </c>
      <c r="G211" s="6" t="s">
        <v>11</v>
      </c>
      <c r="H211" s="16" t="s">
        <v>11</v>
      </c>
      <c r="I211" s="16" t="s">
        <v>11</v>
      </c>
      <c r="J211" s="7" t="s">
        <v>11</v>
      </c>
      <c r="K211" s="7" t="s">
        <v>11</v>
      </c>
      <c r="L211" s="6" t="s">
        <v>11</v>
      </c>
      <c r="M211" s="6" t="s">
        <v>11</v>
      </c>
      <c r="N211" s="14" t="s">
        <v>348</v>
      </c>
      <c r="O211" s="20">
        <v>2760013045861950</v>
      </c>
      <c r="P211" s="10" t="s">
        <v>11</v>
      </c>
      <c r="Q211" s="10" t="s">
        <v>11</v>
      </c>
      <c r="R211" s="10" t="s">
        <v>11</v>
      </c>
      <c r="S211" s="10" t="s">
        <v>11</v>
      </c>
      <c r="T211" s="11" t="s">
        <v>11</v>
      </c>
      <c r="U211" s="6" t="s">
        <v>11</v>
      </c>
      <c r="V211" s="6" t="s">
        <v>11</v>
      </c>
      <c r="W211" s="6" t="s">
        <v>11</v>
      </c>
      <c r="X211" s="24">
        <v>0.16444990109815161</v>
      </c>
      <c r="Y211" s="6" t="s">
        <v>41</v>
      </c>
    </row>
    <row r="212" spans="1:25" x14ac:dyDescent="0.25">
      <c r="A212" s="9" t="s">
        <v>232</v>
      </c>
      <c r="B212" s="15">
        <v>1.3226592412112659E-2</v>
      </c>
      <c r="C212" s="12" t="s">
        <v>41</v>
      </c>
      <c r="D212" s="6">
        <v>2</v>
      </c>
      <c r="E212" s="6" t="s">
        <v>224</v>
      </c>
      <c r="F212" s="6" t="s">
        <v>38</v>
      </c>
      <c r="G212" s="6" t="s">
        <v>11</v>
      </c>
      <c r="H212" s="16" t="s">
        <v>11</v>
      </c>
      <c r="I212" s="16" t="s">
        <v>11</v>
      </c>
      <c r="J212" s="7" t="s">
        <v>11</v>
      </c>
      <c r="K212" s="7" t="s">
        <v>11</v>
      </c>
      <c r="L212" s="6" t="s">
        <v>11</v>
      </c>
      <c r="M212" s="6" t="s">
        <v>11</v>
      </c>
      <c r="N212" s="14" t="s">
        <v>348</v>
      </c>
      <c r="O212" s="20">
        <v>2760013037008660</v>
      </c>
      <c r="P212" s="10" t="s">
        <v>11</v>
      </c>
      <c r="Q212" s="10" t="s">
        <v>11</v>
      </c>
      <c r="R212" s="10" t="s">
        <v>11</v>
      </c>
      <c r="S212" s="10" t="s">
        <v>11</v>
      </c>
      <c r="T212" s="11" t="s">
        <v>11</v>
      </c>
      <c r="U212" s="6" t="s">
        <v>11</v>
      </c>
      <c r="V212" s="6" t="s">
        <v>11</v>
      </c>
      <c r="W212" s="6" t="s">
        <v>11</v>
      </c>
      <c r="X212" s="24">
        <v>0.19689037283251898</v>
      </c>
      <c r="Y212" s="6" t="s">
        <v>41</v>
      </c>
    </row>
    <row r="213" spans="1:25" x14ac:dyDescent="0.25">
      <c r="A213" s="9" t="s">
        <v>233</v>
      </c>
      <c r="B213" s="15">
        <v>0.14061956143404108</v>
      </c>
      <c r="C213" s="12" t="s">
        <v>41</v>
      </c>
      <c r="D213" s="6">
        <v>2</v>
      </c>
      <c r="E213" s="6" t="s">
        <v>224</v>
      </c>
      <c r="F213" s="6" t="s">
        <v>38</v>
      </c>
      <c r="G213" s="6" t="s">
        <v>11</v>
      </c>
      <c r="H213" s="16" t="s">
        <v>11</v>
      </c>
      <c r="I213" s="16" t="s">
        <v>11</v>
      </c>
      <c r="J213" s="7" t="s">
        <v>11</v>
      </c>
      <c r="K213" s="7" t="s">
        <v>11</v>
      </c>
      <c r="L213" s="6" t="s">
        <v>11</v>
      </c>
      <c r="M213" s="6" t="s">
        <v>11</v>
      </c>
      <c r="N213" s="14" t="s">
        <v>348</v>
      </c>
      <c r="O213" s="20">
        <v>2760013033971420</v>
      </c>
      <c r="P213" s="10" t="s">
        <v>11</v>
      </c>
      <c r="Q213" s="10" t="s">
        <v>11</v>
      </c>
      <c r="R213" s="10" t="s">
        <v>11</v>
      </c>
      <c r="S213" s="10" t="s">
        <v>11</v>
      </c>
      <c r="T213" s="11" t="s">
        <v>11</v>
      </c>
      <c r="U213" s="6" t="s">
        <v>11</v>
      </c>
      <c r="V213" s="6" t="s">
        <v>11</v>
      </c>
      <c r="W213" s="6" t="s">
        <v>11</v>
      </c>
      <c r="X213" s="24">
        <v>0.28423010442504665</v>
      </c>
      <c r="Y213" s="6" t="s">
        <v>41</v>
      </c>
    </row>
    <row r="214" spans="1:25" x14ac:dyDescent="0.25">
      <c r="A214" s="9" t="s">
        <v>234</v>
      </c>
      <c r="B214" s="15">
        <v>0.12808910546467089</v>
      </c>
      <c r="C214" s="12" t="s">
        <v>41</v>
      </c>
      <c r="D214" s="6">
        <v>2</v>
      </c>
      <c r="E214" s="6" t="s">
        <v>224</v>
      </c>
      <c r="F214" s="6" t="s">
        <v>38</v>
      </c>
      <c r="G214" s="6" t="s">
        <v>11</v>
      </c>
      <c r="H214" s="16" t="s">
        <v>11</v>
      </c>
      <c r="I214" s="16" t="s">
        <v>11</v>
      </c>
      <c r="J214" s="7" t="s">
        <v>11</v>
      </c>
      <c r="K214" s="7" t="s">
        <v>11</v>
      </c>
      <c r="L214" s="6" t="s">
        <v>11</v>
      </c>
      <c r="M214" s="6" t="s">
        <v>11</v>
      </c>
      <c r="N214" s="14" t="s">
        <v>348</v>
      </c>
      <c r="O214" s="20">
        <v>2760013038736240</v>
      </c>
      <c r="P214" s="10" t="s">
        <v>11</v>
      </c>
      <c r="Q214" s="10" t="s">
        <v>11</v>
      </c>
      <c r="R214" s="10" t="s">
        <v>11</v>
      </c>
      <c r="S214" s="10" t="s">
        <v>11</v>
      </c>
      <c r="T214" s="11" t="s">
        <v>11</v>
      </c>
      <c r="U214" s="6" t="s">
        <v>11</v>
      </c>
      <c r="V214" s="6" t="s">
        <v>11</v>
      </c>
      <c r="W214" s="6" t="s">
        <v>11</v>
      </c>
      <c r="X214" s="24">
        <v>0.26676215810654119</v>
      </c>
      <c r="Y214" s="6" t="s">
        <v>41</v>
      </c>
    </row>
    <row r="215" spans="1:25" x14ac:dyDescent="0.25">
      <c r="A215" s="9" t="s">
        <v>235</v>
      </c>
      <c r="B215" s="15">
        <v>3.4806822137137816E-3</v>
      </c>
      <c r="C215" s="12" t="s">
        <v>41</v>
      </c>
      <c r="D215" s="6">
        <v>2</v>
      </c>
      <c r="E215" s="6" t="s">
        <v>224</v>
      </c>
      <c r="F215" s="6" t="s">
        <v>38</v>
      </c>
      <c r="G215" s="6" t="s">
        <v>11</v>
      </c>
      <c r="H215" s="16" t="s">
        <v>11</v>
      </c>
      <c r="I215" s="16" t="s">
        <v>11</v>
      </c>
      <c r="J215" s="7" t="s">
        <v>11</v>
      </c>
      <c r="K215" s="7" t="s">
        <v>11</v>
      </c>
      <c r="L215" s="6" t="s">
        <v>11</v>
      </c>
      <c r="M215" s="6" t="s">
        <v>11</v>
      </c>
      <c r="N215" s="14" t="s">
        <v>348</v>
      </c>
      <c r="O215" s="20">
        <v>2760013038735360</v>
      </c>
      <c r="P215" s="10" t="s">
        <v>11</v>
      </c>
      <c r="Q215" s="10" t="s">
        <v>11</v>
      </c>
      <c r="R215" s="10" t="s">
        <v>11</v>
      </c>
      <c r="S215" s="10" t="s">
        <v>11</v>
      </c>
      <c r="T215" s="11" t="s">
        <v>11</v>
      </c>
      <c r="U215" s="6" t="s">
        <v>11</v>
      </c>
      <c r="V215" s="6" t="s">
        <v>11</v>
      </c>
      <c r="W215" s="6" t="s">
        <v>11</v>
      </c>
      <c r="X215" s="24">
        <v>0.26967348249295875</v>
      </c>
      <c r="Y215" s="6" t="s">
        <v>41</v>
      </c>
    </row>
    <row r="216" spans="1:25" x14ac:dyDescent="0.25">
      <c r="A216" s="9" t="s">
        <v>236</v>
      </c>
      <c r="B216" s="15">
        <v>-6.1956143404107378E-2</v>
      </c>
      <c r="C216" s="12" t="s">
        <v>41</v>
      </c>
      <c r="D216" s="6">
        <v>2</v>
      </c>
      <c r="E216" s="6" t="s">
        <v>224</v>
      </c>
      <c r="F216" s="6" t="s">
        <v>38</v>
      </c>
      <c r="G216" s="6" t="s">
        <v>11</v>
      </c>
      <c r="H216" s="16" t="s">
        <v>11</v>
      </c>
      <c r="I216" s="16" t="s">
        <v>11</v>
      </c>
      <c r="J216" s="7" t="s">
        <v>11</v>
      </c>
      <c r="K216" s="7" t="s">
        <v>11</v>
      </c>
      <c r="L216" s="6" t="s">
        <v>11</v>
      </c>
      <c r="M216" s="6" t="s">
        <v>11</v>
      </c>
      <c r="N216" s="14" t="s">
        <v>348</v>
      </c>
      <c r="O216" s="20">
        <v>2760013043617140</v>
      </c>
      <c r="P216" s="10" t="s">
        <v>11</v>
      </c>
      <c r="Q216" s="10" t="s">
        <v>11</v>
      </c>
      <c r="R216" s="10" t="s">
        <v>11</v>
      </c>
      <c r="S216" s="10" t="s">
        <v>11</v>
      </c>
      <c r="T216" s="11" t="s">
        <v>11</v>
      </c>
      <c r="U216" s="6" t="s">
        <v>11</v>
      </c>
      <c r="V216" s="6" t="s">
        <v>11</v>
      </c>
      <c r="W216" s="6" t="s">
        <v>11</v>
      </c>
      <c r="X216" s="24">
        <v>0.24555108043407012</v>
      </c>
      <c r="Y216" s="6" t="s">
        <v>41</v>
      </c>
    </row>
    <row r="217" spans="1:25" x14ac:dyDescent="0.25">
      <c r="A217" s="9" t="s">
        <v>237</v>
      </c>
      <c r="B217" s="15">
        <v>5.6387051862164972E-2</v>
      </c>
      <c r="C217" s="12" t="s">
        <v>41</v>
      </c>
      <c r="D217" s="6">
        <v>2</v>
      </c>
      <c r="E217" s="6" t="s">
        <v>224</v>
      </c>
      <c r="F217" s="6" t="s">
        <v>38</v>
      </c>
      <c r="G217" s="6" t="s">
        <v>11</v>
      </c>
      <c r="H217" s="16" t="s">
        <v>11</v>
      </c>
      <c r="I217" s="16" t="s">
        <v>11</v>
      </c>
      <c r="J217" s="7" t="s">
        <v>11</v>
      </c>
      <c r="K217" s="7" t="s">
        <v>11</v>
      </c>
      <c r="L217" s="6" t="s">
        <v>11</v>
      </c>
      <c r="M217" s="6" t="s">
        <v>11</v>
      </c>
      <c r="N217" s="14" t="s">
        <v>348</v>
      </c>
      <c r="O217" s="20">
        <v>2760013045860580</v>
      </c>
      <c r="P217" s="10" t="s">
        <v>11</v>
      </c>
      <c r="Q217" s="10" t="s">
        <v>11</v>
      </c>
      <c r="R217" s="10" t="s">
        <v>11</v>
      </c>
      <c r="S217" s="10" t="s">
        <v>11</v>
      </c>
      <c r="T217" s="11" t="s">
        <v>11</v>
      </c>
      <c r="U217" s="6" t="s">
        <v>11</v>
      </c>
      <c r="V217" s="6" t="s">
        <v>11</v>
      </c>
      <c r="W217" s="6" t="s">
        <v>11</v>
      </c>
      <c r="X217" s="24">
        <v>0.34120888170207664</v>
      </c>
      <c r="Y217" s="6" t="s">
        <v>41</v>
      </c>
    </row>
    <row r="218" spans="1:25" x14ac:dyDescent="0.25">
      <c r="A218" s="9" t="s">
        <v>238</v>
      </c>
      <c r="B218" s="15">
        <v>0.27984684998259657</v>
      </c>
      <c r="C218" s="12" t="s">
        <v>41</v>
      </c>
      <c r="D218" s="6">
        <v>2</v>
      </c>
      <c r="E218" s="6" t="s">
        <v>224</v>
      </c>
      <c r="F218" s="6" t="s">
        <v>38</v>
      </c>
      <c r="G218" s="6" t="s">
        <v>11</v>
      </c>
      <c r="H218" s="16" t="s">
        <v>11</v>
      </c>
      <c r="I218" s="16" t="s">
        <v>11</v>
      </c>
      <c r="J218" s="7" t="s">
        <v>11</v>
      </c>
      <c r="K218" s="7" t="s">
        <v>11</v>
      </c>
      <c r="L218" s="6" t="s">
        <v>11</v>
      </c>
      <c r="M218" s="6" t="s">
        <v>11</v>
      </c>
      <c r="N218" s="14" t="s">
        <v>348</v>
      </c>
      <c r="O218" s="20">
        <v>2760013043615920</v>
      </c>
      <c r="P218" s="10" t="s">
        <v>11</v>
      </c>
      <c r="Q218" s="10" t="s">
        <v>11</v>
      </c>
      <c r="R218" s="10" t="s">
        <v>11</v>
      </c>
      <c r="S218" s="10" t="s">
        <v>11</v>
      </c>
      <c r="T218" s="11" t="s">
        <v>11</v>
      </c>
      <c r="U218" s="6" t="s">
        <v>11</v>
      </c>
      <c r="V218" s="6" t="s">
        <v>11</v>
      </c>
      <c r="W218" s="6" t="s">
        <v>11</v>
      </c>
      <c r="X218" s="24">
        <v>0.25802818494728835</v>
      </c>
      <c r="Y218" s="6" t="s">
        <v>41</v>
      </c>
    </row>
    <row r="219" spans="1:25" x14ac:dyDescent="0.25">
      <c r="A219" s="9" t="s">
        <v>239</v>
      </c>
      <c r="B219" s="15">
        <v>-3.8287504350852819E-2</v>
      </c>
      <c r="C219" s="12" t="s">
        <v>41</v>
      </c>
      <c r="D219" s="6">
        <v>2</v>
      </c>
      <c r="E219" s="6" t="s">
        <v>224</v>
      </c>
      <c r="F219" s="6" t="s">
        <v>38</v>
      </c>
      <c r="G219" s="6" t="s">
        <v>11</v>
      </c>
      <c r="H219" s="16" t="s">
        <v>11</v>
      </c>
      <c r="I219" s="16" t="s">
        <v>11</v>
      </c>
      <c r="J219" s="7" t="s">
        <v>11</v>
      </c>
      <c r="K219" s="7" t="s">
        <v>11</v>
      </c>
      <c r="L219" s="6" t="s">
        <v>11</v>
      </c>
      <c r="M219" s="6" t="s">
        <v>11</v>
      </c>
      <c r="N219" s="14" t="s">
        <v>348</v>
      </c>
      <c r="O219" s="20">
        <v>2760013037011100</v>
      </c>
      <c r="P219" s="10" t="s">
        <v>11</v>
      </c>
      <c r="Q219" s="10" t="s">
        <v>11</v>
      </c>
      <c r="R219" s="10" t="s">
        <v>11</v>
      </c>
      <c r="S219" s="10" t="s">
        <v>11</v>
      </c>
      <c r="T219" s="11" t="s">
        <v>11</v>
      </c>
      <c r="U219" s="6" t="s">
        <v>11</v>
      </c>
      <c r="V219" s="6" t="s">
        <v>11</v>
      </c>
      <c r="W219" s="6" t="s">
        <v>11</v>
      </c>
      <c r="X219" s="24">
        <v>0.18815639967326622</v>
      </c>
      <c r="Y219" s="6" t="s">
        <v>41</v>
      </c>
    </row>
    <row r="220" spans="1:25" x14ac:dyDescent="0.25">
      <c r="A220" s="9" t="s">
        <v>240</v>
      </c>
      <c r="B220" s="15">
        <v>5.9171597633136064E-2</v>
      </c>
      <c r="C220" s="12" t="s">
        <v>41</v>
      </c>
      <c r="D220" s="6">
        <v>2</v>
      </c>
      <c r="E220" s="6" t="s">
        <v>224</v>
      </c>
      <c r="F220" s="6" t="s">
        <v>38</v>
      </c>
      <c r="G220" s="6" t="s">
        <v>11</v>
      </c>
      <c r="H220" s="16" t="s">
        <v>11</v>
      </c>
      <c r="I220" s="16" t="s">
        <v>11</v>
      </c>
      <c r="J220" s="7" t="s">
        <v>11</v>
      </c>
      <c r="K220" s="7" t="s">
        <v>11</v>
      </c>
      <c r="L220" s="6" t="s">
        <v>11</v>
      </c>
      <c r="M220" s="6" t="s">
        <v>11</v>
      </c>
      <c r="N220" s="14" t="s">
        <v>348</v>
      </c>
      <c r="O220" s="20">
        <v>2760013041656790</v>
      </c>
      <c r="P220" s="10" t="s">
        <v>11</v>
      </c>
      <c r="Q220" s="10" t="s">
        <v>11</v>
      </c>
      <c r="R220" s="10" t="s">
        <v>11</v>
      </c>
      <c r="S220" s="10" t="s">
        <v>11</v>
      </c>
      <c r="T220" s="11" t="s">
        <v>11</v>
      </c>
      <c r="U220" s="6" t="s">
        <v>11</v>
      </c>
      <c r="V220" s="6" t="s">
        <v>11</v>
      </c>
      <c r="W220" s="6" t="s">
        <v>11</v>
      </c>
      <c r="X220" s="24">
        <v>0.20063350418648448</v>
      </c>
      <c r="Y220" s="6" t="s">
        <v>41</v>
      </c>
    </row>
    <row r="221" spans="1:25" x14ac:dyDescent="0.25">
      <c r="A221" s="9" t="s">
        <v>241</v>
      </c>
      <c r="B221" s="15">
        <v>-0.13156978767838501</v>
      </c>
      <c r="C221" s="12" t="s">
        <v>41</v>
      </c>
      <c r="D221" s="6">
        <v>2</v>
      </c>
      <c r="E221" s="6" t="s">
        <v>224</v>
      </c>
      <c r="F221" s="6" t="s">
        <v>38</v>
      </c>
      <c r="G221" s="6" t="s">
        <v>11</v>
      </c>
      <c r="H221" s="16" t="s">
        <v>11</v>
      </c>
      <c r="I221" s="16" t="s">
        <v>11</v>
      </c>
      <c r="J221" s="7" t="s">
        <v>11</v>
      </c>
      <c r="K221" s="7" t="s">
        <v>11</v>
      </c>
      <c r="L221" s="6" t="s">
        <v>11</v>
      </c>
      <c r="M221" s="6" t="s">
        <v>11</v>
      </c>
      <c r="N221" s="14" t="s">
        <v>348</v>
      </c>
      <c r="O221" s="20">
        <v>2760013037011930</v>
      </c>
      <c r="P221" s="10" t="s">
        <v>11</v>
      </c>
      <c r="Q221" s="10" t="s">
        <v>11</v>
      </c>
      <c r="R221" s="10" t="s">
        <v>11</v>
      </c>
      <c r="S221" s="10" t="s">
        <v>11</v>
      </c>
      <c r="T221" s="11" t="s">
        <v>11</v>
      </c>
      <c r="U221" s="6" t="s">
        <v>11</v>
      </c>
      <c r="V221" s="6" t="s">
        <v>11</v>
      </c>
      <c r="W221" s="6" t="s">
        <v>11</v>
      </c>
      <c r="X221" s="24">
        <v>0.21768554702121606</v>
      </c>
      <c r="Y221" s="6" t="s">
        <v>41</v>
      </c>
    </row>
    <row r="222" spans="1:25" x14ac:dyDescent="0.25">
      <c r="A222" s="9" t="s">
        <v>242</v>
      </c>
      <c r="B222" s="15">
        <v>0.43856595892794981</v>
      </c>
      <c r="C222" s="12" t="s">
        <v>41</v>
      </c>
      <c r="D222" s="6">
        <v>2</v>
      </c>
      <c r="E222" s="6" t="s">
        <v>224</v>
      </c>
      <c r="F222" s="6" t="s">
        <v>38</v>
      </c>
      <c r="G222" s="6" t="s">
        <v>11</v>
      </c>
      <c r="H222" s="16" t="s">
        <v>11</v>
      </c>
      <c r="I222" s="16" t="s">
        <v>11</v>
      </c>
      <c r="J222" s="7" t="s">
        <v>11</v>
      </c>
      <c r="K222" s="7" t="s">
        <v>11</v>
      </c>
      <c r="L222" s="6" t="s">
        <v>11</v>
      </c>
      <c r="M222" s="6" t="s">
        <v>11</v>
      </c>
      <c r="N222" s="14" t="s">
        <v>348</v>
      </c>
      <c r="O222" s="20">
        <v>2760013024527270</v>
      </c>
      <c r="P222" s="10" t="s">
        <v>11</v>
      </c>
      <c r="Q222" s="10" t="s">
        <v>11</v>
      </c>
      <c r="R222" s="10" t="s">
        <v>11</v>
      </c>
      <c r="S222" s="10" t="s">
        <v>11</v>
      </c>
      <c r="T222" s="11" t="s">
        <v>11</v>
      </c>
      <c r="U222" s="6" t="s">
        <v>11</v>
      </c>
      <c r="V222" s="6" t="s">
        <v>11</v>
      </c>
      <c r="W222" s="6" t="s">
        <v>11</v>
      </c>
      <c r="X222" s="24">
        <v>0.12660268407472283</v>
      </c>
      <c r="Y222" s="6" t="s">
        <v>41</v>
      </c>
    </row>
    <row r="223" spans="1:25" x14ac:dyDescent="0.25">
      <c r="A223" s="9" t="s">
        <v>243</v>
      </c>
      <c r="B223" s="15">
        <v>0.16428820048729531</v>
      </c>
      <c r="C223" s="12" t="s">
        <v>41</v>
      </c>
      <c r="D223" s="6">
        <v>2</v>
      </c>
      <c r="E223" s="6" t="s">
        <v>224</v>
      </c>
      <c r="F223" s="6" t="s">
        <v>38</v>
      </c>
      <c r="G223" s="6" t="s">
        <v>11</v>
      </c>
      <c r="H223" s="16" t="s">
        <v>11</v>
      </c>
      <c r="I223" s="16" t="s">
        <v>11</v>
      </c>
      <c r="J223" s="7" t="s">
        <v>11</v>
      </c>
      <c r="K223" s="7" t="s">
        <v>11</v>
      </c>
      <c r="L223" s="6" t="s">
        <v>11</v>
      </c>
      <c r="M223" s="6" t="s">
        <v>11</v>
      </c>
      <c r="N223" s="14" t="s">
        <v>348</v>
      </c>
      <c r="O223" s="20">
        <v>2760013041658980</v>
      </c>
      <c r="P223" s="10" t="s">
        <v>11</v>
      </c>
      <c r="Q223" s="10" t="s">
        <v>11</v>
      </c>
      <c r="R223" s="10" t="s">
        <v>11</v>
      </c>
      <c r="S223" s="10" t="s">
        <v>11</v>
      </c>
      <c r="T223" s="11" t="s">
        <v>11</v>
      </c>
      <c r="U223" s="6" t="s">
        <v>11</v>
      </c>
      <c r="V223" s="6" t="s">
        <v>11</v>
      </c>
      <c r="W223" s="6" t="s">
        <v>11</v>
      </c>
      <c r="X223" s="24">
        <v>0.3079366030001614</v>
      </c>
      <c r="Y223" s="6" t="s">
        <v>41</v>
      </c>
    </row>
    <row r="224" spans="1:25" x14ac:dyDescent="0.25">
      <c r="A224" s="9" t="s">
        <v>244</v>
      </c>
      <c r="B224" s="15">
        <v>8.7017055342847205E-2</v>
      </c>
      <c r="C224" s="12" t="s">
        <v>41</v>
      </c>
      <c r="D224" s="6">
        <v>2</v>
      </c>
      <c r="E224" s="6" t="s">
        <v>224</v>
      </c>
      <c r="F224" s="6" t="s">
        <v>38</v>
      </c>
      <c r="G224" s="6" t="s">
        <v>11</v>
      </c>
      <c r="H224" s="16" t="s">
        <v>11</v>
      </c>
      <c r="I224" s="16" t="s">
        <v>11</v>
      </c>
      <c r="J224" s="7" t="s">
        <v>11</v>
      </c>
      <c r="K224" s="7" t="s">
        <v>11</v>
      </c>
      <c r="L224" s="6" t="s">
        <v>11</v>
      </c>
      <c r="M224" s="6" t="s">
        <v>11</v>
      </c>
      <c r="N224" s="14" t="s">
        <v>348</v>
      </c>
      <c r="O224" s="20">
        <v>2760013048323210</v>
      </c>
      <c r="P224" s="10" t="s">
        <v>11</v>
      </c>
      <c r="Q224" s="10" t="s">
        <v>11</v>
      </c>
      <c r="R224" s="10" t="s">
        <v>11</v>
      </c>
      <c r="S224" s="10" t="s">
        <v>11</v>
      </c>
      <c r="T224" s="11" t="s">
        <v>11</v>
      </c>
      <c r="U224" s="6" t="s">
        <v>11</v>
      </c>
      <c r="V224" s="6" t="s">
        <v>11</v>
      </c>
      <c r="W224" s="6" t="s">
        <v>11</v>
      </c>
      <c r="X224" s="24">
        <v>0.28256649048995092</v>
      </c>
      <c r="Y224" s="6" t="s">
        <v>41</v>
      </c>
    </row>
    <row r="225" spans="1:25" x14ac:dyDescent="0.25">
      <c r="A225" s="9" t="s">
        <v>245</v>
      </c>
      <c r="B225" s="15">
        <v>-4.6641141663766206E-2</v>
      </c>
      <c r="C225" s="12" t="s">
        <v>41</v>
      </c>
      <c r="D225" s="6">
        <v>2</v>
      </c>
      <c r="E225" s="6" t="s">
        <v>224</v>
      </c>
      <c r="F225" s="6" t="s">
        <v>38</v>
      </c>
      <c r="G225" s="6" t="s">
        <v>11</v>
      </c>
      <c r="H225" s="16" t="s">
        <v>11</v>
      </c>
      <c r="I225" s="16" t="s">
        <v>11</v>
      </c>
      <c r="J225" s="7" t="s">
        <v>11</v>
      </c>
      <c r="K225" s="7" t="s">
        <v>11</v>
      </c>
      <c r="L225" s="6" t="s">
        <v>11</v>
      </c>
      <c r="M225" s="6" t="s">
        <v>11</v>
      </c>
      <c r="N225" s="14" t="s">
        <v>348</v>
      </c>
      <c r="O225" s="20">
        <v>2760013048321510</v>
      </c>
      <c r="P225" s="10" t="s">
        <v>11</v>
      </c>
      <c r="Q225" s="10" t="s">
        <v>11</v>
      </c>
      <c r="R225" s="10" t="s">
        <v>11</v>
      </c>
      <c r="S225" s="10" t="s">
        <v>11</v>
      </c>
      <c r="T225" s="11" t="s">
        <v>11</v>
      </c>
      <c r="U225" s="6" t="s">
        <v>11</v>
      </c>
      <c r="V225" s="6" t="s">
        <v>11</v>
      </c>
      <c r="W225" s="6" t="s">
        <v>11</v>
      </c>
      <c r="X225" s="24">
        <v>0.28215058700617701</v>
      </c>
      <c r="Y225" s="6" t="s">
        <v>41</v>
      </c>
    </row>
    <row r="226" spans="1:25" x14ac:dyDescent="0.25">
      <c r="A226" s="9" t="s">
        <v>246</v>
      </c>
      <c r="B226" s="15">
        <v>0.18099547511312208</v>
      </c>
      <c r="C226" s="12" t="s">
        <v>41</v>
      </c>
      <c r="D226" s="6">
        <v>2</v>
      </c>
      <c r="E226" s="6" t="s">
        <v>224</v>
      </c>
      <c r="F226" s="6" t="s">
        <v>38</v>
      </c>
      <c r="G226" s="6" t="s">
        <v>11</v>
      </c>
      <c r="H226" s="16" t="s">
        <v>11</v>
      </c>
      <c r="I226" s="16" t="s">
        <v>11</v>
      </c>
      <c r="J226" s="7" t="s">
        <v>11</v>
      </c>
      <c r="K226" s="7" t="s">
        <v>11</v>
      </c>
      <c r="L226" s="6" t="s">
        <v>11</v>
      </c>
      <c r="M226" s="6" t="s">
        <v>11</v>
      </c>
      <c r="N226" s="14" t="s">
        <v>348</v>
      </c>
      <c r="O226" s="20">
        <v>2760013043617130</v>
      </c>
      <c r="P226" s="10" t="s">
        <v>11</v>
      </c>
      <c r="Q226" s="10" t="s">
        <v>11</v>
      </c>
      <c r="R226" s="10" t="s">
        <v>11</v>
      </c>
      <c r="S226" s="10" t="s">
        <v>11</v>
      </c>
      <c r="T226" s="11" t="s">
        <v>11</v>
      </c>
      <c r="U226" s="6" t="s">
        <v>11</v>
      </c>
      <c r="V226" s="6" t="s">
        <v>11</v>
      </c>
      <c r="W226" s="6" t="s">
        <v>11</v>
      </c>
      <c r="X226" s="24">
        <v>0.28381420094127274</v>
      </c>
      <c r="Y226" s="6" t="s">
        <v>41</v>
      </c>
    </row>
    <row r="227" spans="1:25" x14ac:dyDescent="0.25">
      <c r="A227" s="9" t="s">
        <v>247</v>
      </c>
      <c r="B227" s="15">
        <v>0.34110685694396092</v>
      </c>
      <c r="C227" s="12" t="s">
        <v>41</v>
      </c>
      <c r="D227" s="6">
        <v>2</v>
      </c>
      <c r="E227" s="6" t="s">
        <v>224</v>
      </c>
      <c r="F227" s="6" t="s">
        <v>38</v>
      </c>
      <c r="G227" s="6" t="s">
        <v>11</v>
      </c>
      <c r="H227" s="16" t="s">
        <v>11</v>
      </c>
      <c r="I227" s="16" t="s">
        <v>11</v>
      </c>
      <c r="J227" s="7" t="s">
        <v>11</v>
      </c>
      <c r="K227" s="7" t="s">
        <v>11</v>
      </c>
      <c r="L227" s="6" t="s">
        <v>11</v>
      </c>
      <c r="M227" s="6" t="s">
        <v>11</v>
      </c>
      <c r="N227" s="14" t="s">
        <v>348</v>
      </c>
      <c r="O227" s="20">
        <v>2760013038734560</v>
      </c>
      <c r="P227" s="10" t="s">
        <v>11</v>
      </c>
      <c r="Q227" s="10" t="s">
        <v>11</v>
      </c>
      <c r="R227" s="10" t="s">
        <v>11</v>
      </c>
      <c r="S227" s="10" t="s">
        <v>11</v>
      </c>
      <c r="T227" s="11" t="s">
        <v>11</v>
      </c>
      <c r="U227" s="6" t="s">
        <v>11</v>
      </c>
      <c r="V227" s="6" t="s">
        <v>11</v>
      </c>
      <c r="W227" s="6" t="s">
        <v>11</v>
      </c>
      <c r="X227" s="24">
        <v>0.26010770236615816</v>
      </c>
      <c r="Y227" s="6" t="s">
        <v>41</v>
      </c>
    </row>
    <row r="228" spans="1:25" x14ac:dyDescent="0.25">
      <c r="A228" s="9" t="s">
        <v>248</v>
      </c>
      <c r="B228" s="15">
        <v>-2.0187956839540666E-2</v>
      </c>
      <c r="C228" s="12" t="s">
        <v>41</v>
      </c>
      <c r="D228" s="6">
        <v>2</v>
      </c>
      <c r="E228" s="6" t="s">
        <v>224</v>
      </c>
      <c r="F228" s="6" t="s">
        <v>38</v>
      </c>
      <c r="G228" s="6" t="s">
        <v>11</v>
      </c>
      <c r="H228" s="16" t="s">
        <v>11</v>
      </c>
      <c r="I228" s="16" t="s">
        <v>11</v>
      </c>
      <c r="J228" s="7" t="s">
        <v>11</v>
      </c>
      <c r="K228" s="7" t="s">
        <v>11</v>
      </c>
      <c r="L228" s="6" t="s">
        <v>11</v>
      </c>
      <c r="M228" s="6" t="s">
        <v>11</v>
      </c>
      <c r="N228" s="14" t="s">
        <v>348</v>
      </c>
      <c r="O228" s="20">
        <v>2760013037011550</v>
      </c>
      <c r="P228" s="10" t="s">
        <v>11</v>
      </c>
      <c r="Q228" s="10" t="s">
        <v>11</v>
      </c>
      <c r="R228" s="10" t="s">
        <v>11</v>
      </c>
      <c r="S228" s="10" t="s">
        <v>11</v>
      </c>
      <c r="T228" s="11" t="s">
        <v>11</v>
      </c>
      <c r="U228" s="6" t="s">
        <v>11</v>
      </c>
      <c r="V228" s="6" t="s">
        <v>11</v>
      </c>
      <c r="W228" s="6" t="s">
        <v>11</v>
      </c>
      <c r="X228" s="24">
        <v>0.24388746649897436</v>
      </c>
      <c r="Y228" s="6" t="s">
        <v>41</v>
      </c>
    </row>
    <row r="229" spans="1:25" x14ac:dyDescent="0.25">
      <c r="A229" s="9" t="s">
        <v>249</v>
      </c>
      <c r="B229" s="15">
        <v>3.2022276366167612E-2</v>
      </c>
      <c r="C229" s="12" t="s">
        <v>41</v>
      </c>
      <c r="D229" s="6">
        <v>2</v>
      </c>
      <c r="E229" s="6" t="s">
        <v>224</v>
      </c>
      <c r="F229" s="6" t="s">
        <v>38</v>
      </c>
      <c r="G229" s="6" t="s">
        <v>11</v>
      </c>
      <c r="H229" s="16" t="s">
        <v>11</v>
      </c>
      <c r="I229" s="16" t="s">
        <v>11</v>
      </c>
      <c r="J229" s="7" t="s">
        <v>11</v>
      </c>
      <c r="K229" s="7" t="s">
        <v>11</v>
      </c>
      <c r="L229" s="6" t="s">
        <v>11</v>
      </c>
      <c r="M229" s="6" t="s">
        <v>11</v>
      </c>
      <c r="N229" s="14" t="s">
        <v>348</v>
      </c>
      <c r="O229" s="20">
        <v>2760013041657610</v>
      </c>
      <c r="P229" s="10" t="s">
        <v>11</v>
      </c>
      <c r="Q229" s="10" t="s">
        <v>11</v>
      </c>
      <c r="R229" s="10" t="s">
        <v>11</v>
      </c>
      <c r="S229" s="10" t="s">
        <v>11</v>
      </c>
      <c r="T229" s="11" t="s">
        <v>11</v>
      </c>
      <c r="U229" s="6" t="s">
        <v>11</v>
      </c>
      <c r="V229" s="6" t="s">
        <v>11</v>
      </c>
      <c r="W229" s="6" t="s">
        <v>11</v>
      </c>
      <c r="X229" s="24">
        <v>0.2721689033956024</v>
      </c>
      <c r="Y229" s="6" t="s">
        <v>41</v>
      </c>
    </row>
    <row r="230" spans="1:25" x14ac:dyDescent="0.25">
      <c r="A230" s="9" t="s">
        <v>250</v>
      </c>
      <c r="B230" s="15">
        <v>0.1823877479986078</v>
      </c>
      <c r="C230" s="12" t="s">
        <v>41</v>
      </c>
      <c r="D230" s="6">
        <v>2</v>
      </c>
      <c r="E230" s="6" t="s">
        <v>224</v>
      </c>
      <c r="F230" s="6" t="s">
        <v>38</v>
      </c>
      <c r="G230" s="6" t="s">
        <v>11</v>
      </c>
      <c r="H230" s="16" t="s">
        <v>11</v>
      </c>
      <c r="I230" s="16" t="s">
        <v>11</v>
      </c>
      <c r="J230" s="7" t="s">
        <v>11</v>
      </c>
      <c r="K230" s="7" t="s">
        <v>11</v>
      </c>
      <c r="L230" s="6" t="s">
        <v>11</v>
      </c>
      <c r="M230" s="6" t="s">
        <v>11</v>
      </c>
      <c r="N230" s="14" t="s">
        <v>348</v>
      </c>
      <c r="O230" s="20">
        <v>2760013048320470</v>
      </c>
      <c r="P230" s="10" t="s">
        <v>11</v>
      </c>
      <c r="Q230" s="10" t="s">
        <v>11</v>
      </c>
      <c r="R230" s="10" t="s">
        <v>11</v>
      </c>
      <c r="S230" s="10" t="s">
        <v>11</v>
      </c>
      <c r="T230" s="11" t="s">
        <v>11</v>
      </c>
      <c r="U230" s="6" t="s">
        <v>11</v>
      </c>
      <c r="V230" s="6" t="s">
        <v>11</v>
      </c>
      <c r="W230" s="6" t="s">
        <v>11</v>
      </c>
      <c r="X230" s="24">
        <v>0.22808313411556455</v>
      </c>
      <c r="Y230" s="6" t="s">
        <v>41</v>
      </c>
    </row>
    <row r="231" spans="1:25" x14ac:dyDescent="0.25">
      <c r="A231" s="9" t="s">
        <v>251</v>
      </c>
      <c r="B231" s="15">
        <v>0.23250957187608767</v>
      </c>
      <c r="C231" s="12" t="s">
        <v>41</v>
      </c>
      <c r="D231" s="6">
        <v>2</v>
      </c>
      <c r="E231" s="6" t="s">
        <v>224</v>
      </c>
      <c r="F231" s="6" t="s">
        <v>38</v>
      </c>
      <c r="G231" s="6" t="s">
        <v>11</v>
      </c>
      <c r="H231" s="16" t="s">
        <v>11</v>
      </c>
      <c r="I231" s="16" t="s">
        <v>11</v>
      </c>
      <c r="J231" s="7" t="s">
        <v>11</v>
      </c>
      <c r="K231" s="7" t="s">
        <v>11</v>
      </c>
      <c r="L231" s="6" t="s">
        <v>11</v>
      </c>
      <c r="M231" s="6" t="s">
        <v>11</v>
      </c>
      <c r="N231" s="14" t="s">
        <v>348</v>
      </c>
      <c r="O231" s="20">
        <v>2760013041656650</v>
      </c>
      <c r="P231" s="10" t="s">
        <v>11</v>
      </c>
      <c r="Q231" s="10" t="s">
        <v>11</v>
      </c>
      <c r="R231" s="10" t="s">
        <v>11</v>
      </c>
      <c r="S231" s="10" t="s">
        <v>11</v>
      </c>
      <c r="T231" s="11" t="s">
        <v>11</v>
      </c>
      <c r="U231" s="6" t="s">
        <v>11</v>
      </c>
      <c r="V231" s="6" t="s">
        <v>11</v>
      </c>
      <c r="W231" s="6" t="s">
        <v>11</v>
      </c>
      <c r="X231" s="24">
        <v>0.26468264068767144</v>
      </c>
      <c r="Y231" s="6" t="s">
        <v>41</v>
      </c>
    </row>
    <row r="232" spans="1:25" x14ac:dyDescent="0.25">
      <c r="A232" s="9" t="s">
        <v>252</v>
      </c>
      <c r="B232" s="15">
        <v>-2.2972502610511869E-2</v>
      </c>
      <c r="C232" s="12" t="s">
        <v>41</v>
      </c>
      <c r="D232" s="6">
        <v>2</v>
      </c>
      <c r="E232" s="6" t="s">
        <v>224</v>
      </c>
      <c r="F232" s="6" t="s">
        <v>38</v>
      </c>
      <c r="G232" s="6" t="s">
        <v>11</v>
      </c>
      <c r="H232" s="16" t="s">
        <v>11</v>
      </c>
      <c r="I232" s="16" t="s">
        <v>11</v>
      </c>
      <c r="J232" s="7" t="s">
        <v>11</v>
      </c>
      <c r="K232" s="7" t="s">
        <v>11</v>
      </c>
      <c r="L232" s="6" t="s">
        <v>11</v>
      </c>
      <c r="M232" s="6" t="s">
        <v>11</v>
      </c>
      <c r="N232" s="14" t="s">
        <v>348</v>
      </c>
      <c r="O232" s="20">
        <v>2760013048321190</v>
      </c>
      <c r="P232" s="10" t="s">
        <v>11</v>
      </c>
      <c r="Q232" s="10" t="s">
        <v>11</v>
      </c>
      <c r="R232" s="10" t="s">
        <v>11</v>
      </c>
      <c r="S232" s="10" t="s">
        <v>11</v>
      </c>
      <c r="T232" s="11" t="s">
        <v>11</v>
      </c>
      <c r="U232" s="6" t="s">
        <v>11</v>
      </c>
      <c r="V232" s="6" t="s">
        <v>11</v>
      </c>
      <c r="W232" s="6" t="s">
        <v>11</v>
      </c>
      <c r="X232" s="24">
        <v>0.26177131630125389</v>
      </c>
      <c r="Y232" s="6" t="s">
        <v>41</v>
      </c>
    </row>
    <row r="233" spans="1:25" x14ac:dyDescent="0.25">
      <c r="A233" s="9" t="s">
        <v>253</v>
      </c>
      <c r="B233" s="15">
        <v>3.4110685694396015E-2</v>
      </c>
      <c r="C233" s="12" t="s">
        <v>41</v>
      </c>
      <c r="D233" s="6">
        <v>2</v>
      </c>
      <c r="E233" s="6" t="s">
        <v>224</v>
      </c>
      <c r="F233" s="6" t="s">
        <v>38</v>
      </c>
      <c r="G233" s="6" t="s">
        <v>11</v>
      </c>
      <c r="H233" s="16" t="s">
        <v>11</v>
      </c>
      <c r="I233" s="16" t="s">
        <v>11</v>
      </c>
      <c r="J233" s="7" t="s">
        <v>11</v>
      </c>
      <c r="K233" s="7" t="s">
        <v>11</v>
      </c>
      <c r="L233" s="6" t="s">
        <v>11</v>
      </c>
      <c r="M233" s="6" t="s">
        <v>11</v>
      </c>
      <c r="N233" s="14" t="s">
        <v>348</v>
      </c>
      <c r="O233" s="20">
        <v>2760013031006500</v>
      </c>
      <c r="P233" s="10" t="s">
        <v>11</v>
      </c>
      <c r="Q233" s="10" t="s">
        <v>11</v>
      </c>
      <c r="R233" s="10" t="s">
        <v>11</v>
      </c>
      <c r="S233" s="10" t="s">
        <v>11</v>
      </c>
      <c r="T233" s="11" t="s">
        <v>11</v>
      </c>
      <c r="U233" s="6" t="s">
        <v>11</v>
      </c>
      <c r="V233" s="6" t="s">
        <v>11</v>
      </c>
      <c r="W233" s="6" t="s">
        <v>11</v>
      </c>
      <c r="X233" s="24">
        <v>0.31167973435412683</v>
      </c>
      <c r="Y233" s="6" t="s">
        <v>41</v>
      </c>
    </row>
    <row r="234" spans="1:25" x14ac:dyDescent="0.25">
      <c r="A234" s="9" t="s">
        <v>254</v>
      </c>
      <c r="B234" s="15">
        <v>5.9171597633136064E-2</v>
      </c>
      <c r="C234" s="12" t="s">
        <v>41</v>
      </c>
      <c r="D234" s="6">
        <v>2</v>
      </c>
      <c r="E234" s="6" t="s">
        <v>224</v>
      </c>
      <c r="F234" s="6" t="s">
        <v>38</v>
      </c>
      <c r="G234" s="6" t="s">
        <v>11</v>
      </c>
      <c r="H234" s="16" t="s">
        <v>11</v>
      </c>
      <c r="I234" s="16" t="s">
        <v>11</v>
      </c>
      <c r="J234" s="7" t="s">
        <v>11</v>
      </c>
      <c r="K234" s="7" t="s">
        <v>11</v>
      </c>
      <c r="L234" s="6" t="s">
        <v>11</v>
      </c>
      <c r="M234" s="6" t="s">
        <v>11</v>
      </c>
      <c r="N234" s="14" t="s">
        <v>348</v>
      </c>
      <c r="O234" s="20">
        <v>2760013037008790</v>
      </c>
      <c r="P234" s="10" t="s">
        <v>11</v>
      </c>
      <c r="Q234" s="10" t="s">
        <v>11</v>
      </c>
      <c r="R234" s="10" t="s">
        <v>11</v>
      </c>
      <c r="S234" s="10" t="s">
        <v>11</v>
      </c>
      <c r="T234" s="11" t="s">
        <v>11</v>
      </c>
      <c r="U234" s="6" t="s">
        <v>11</v>
      </c>
      <c r="V234" s="6" t="s">
        <v>11</v>
      </c>
      <c r="W234" s="6" t="s">
        <v>11</v>
      </c>
      <c r="X234" s="24">
        <v>0.27050528946050661</v>
      </c>
      <c r="Y234" s="6" t="s">
        <v>41</v>
      </c>
    </row>
    <row r="235" spans="1:25" x14ac:dyDescent="0.25">
      <c r="A235" s="9" t="s">
        <v>255</v>
      </c>
      <c r="B235" s="15">
        <v>-1.9491820396797754E-2</v>
      </c>
      <c r="C235" s="12" t="s">
        <v>41</v>
      </c>
      <c r="D235" s="6">
        <v>2</v>
      </c>
      <c r="E235" s="6" t="s">
        <v>224</v>
      </c>
      <c r="F235" s="6" t="s">
        <v>38</v>
      </c>
      <c r="G235" s="6" t="s">
        <v>11</v>
      </c>
      <c r="H235" s="16" t="s">
        <v>11</v>
      </c>
      <c r="I235" s="16" t="s">
        <v>11</v>
      </c>
      <c r="J235" s="7" t="s">
        <v>11</v>
      </c>
      <c r="K235" s="7" t="s">
        <v>11</v>
      </c>
      <c r="L235" s="6" t="s">
        <v>11</v>
      </c>
      <c r="M235" s="6" t="s">
        <v>11</v>
      </c>
      <c r="N235" s="14" t="s">
        <v>348</v>
      </c>
      <c r="O235" s="20">
        <v>2760013041656290</v>
      </c>
      <c r="P235" s="10" t="s">
        <v>11</v>
      </c>
      <c r="Q235" s="10" t="s">
        <v>11</v>
      </c>
      <c r="R235" s="10" t="s">
        <v>11</v>
      </c>
      <c r="S235" s="10" t="s">
        <v>11</v>
      </c>
      <c r="T235" s="11" t="s">
        <v>11</v>
      </c>
      <c r="U235" s="6" t="s">
        <v>11</v>
      </c>
      <c r="V235" s="6" t="s">
        <v>11</v>
      </c>
      <c r="W235" s="6" t="s">
        <v>11</v>
      </c>
      <c r="X235" s="24">
        <v>0.16652941851702127</v>
      </c>
      <c r="Y235" s="6" t="s">
        <v>41</v>
      </c>
    </row>
    <row r="236" spans="1:25" x14ac:dyDescent="0.25">
      <c r="A236" s="9" t="s">
        <v>256</v>
      </c>
      <c r="B236" s="15">
        <v>0.29516185172293763</v>
      </c>
      <c r="C236" s="12" t="s">
        <v>41</v>
      </c>
      <c r="D236" s="6">
        <v>2</v>
      </c>
      <c r="E236" s="6" t="s">
        <v>224</v>
      </c>
      <c r="F236" s="6" t="s">
        <v>38</v>
      </c>
      <c r="G236" s="6" t="s">
        <v>11</v>
      </c>
      <c r="H236" s="16" t="s">
        <v>11</v>
      </c>
      <c r="I236" s="16" t="s">
        <v>11</v>
      </c>
      <c r="J236" s="7" t="s">
        <v>11</v>
      </c>
      <c r="K236" s="7" t="s">
        <v>11</v>
      </c>
      <c r="L236" s="6" t="s">
        <v>11</v>
      </c>
      <c r="M236" s="6" t="s">
        <v>11</v>
      </c>
      <c r="N236" s="14" t="s">
        <v>348</v>
      </c>
      <c r="O236" s="20">
        <v>2760013041656020</v>
      </c>
      <c r="P236" s="10" t="s">
        <v>11</v>
      </c>
      <c r="Q236" s="10" t="s">
        <v>11</v>
      </c>
      <c r="R236" s="10" t="s">
        <v>11</v>
      </c>
      <c r="S236" s="10" t="s">
        <v>11</v>
      </c>
      <c r="T236" s="11" t="s">
        <v>11</v>
      </c>
      <c r="U236" s="6" t="s">
        <v>11</v>
      </c>
      <c r="V236" s="6" t="s">
        <v>11</v>
      </c>
      <c r="W236" s="6" t="s">
        <v>11</v>
      </c>
      <c r="X236" s="24">
        <v>0.26800986855786296</v>
      </c>
      <c r="Y236" s="6" t="s">
        <v>41</v>
      </c>
    </row>
    <row r="237" spans="1:25" x14ac:dyDescent="0.25">
      <c r="A237" s="9" t="s">
        <v>257</v>
      </c>
      <c r="B237" s="15">
        <v>-9.0497737556560764E-3</v>
      </c>
      <c r="C237" s="12" t="s">
        <v>41</v>
      </c>
      <c r="D237" s="6">
        <v>2</v>
      </c>
      <c r="E237" s="6" t="s">
        <v>224</v>
      </c>
      <c r="F237" s="6" t="s">
        <v>38</v>
      </c>
      <c r="G237" s="6" t="s">
        <v>11</v>
      </c>
      <c r="H237" s="16" t="s">
        <v>11</v>
      </c>
      <c r="I237" s="16" t="s">
        <v>11</v>
      </c>
      <c r="J237" s="7" t="s">
        <v>11</v>
      </c>
      <c r="K237" s="7" t="s">
        <v>11</v>
      </c>
      <c r="L237" s="6" t="s">
        <v>11</v>
      </c>
      <c r="M237" s="6" t="s">
        <v>11</v>
      </c>
      <c r="N237" s="14" t="s">
        <v>348</v>
      </c>
      <c r="O237" s="20">
        <v>2760013038735230</v>
      </c>
      <c r="P237" s="10" t="s">
        <v>11</v>
      </c>
      <c r="Q237" s="10" t="s">
        <v>11</v>
      </c>
      <c r="R237" s="10" t="s">
        <v>11</v>
      </c>
      <c r="S237" s="10" t="s">
        <v>11</v>
      </c>
      <c r="T237" s="11" t="s">
        <v>11</v>
      </c>
      <c r="U237" s="6" t="s">
        <v>11</v>
      </c>
      <c r="V237" s="6" t="s">
        <v>11</v>
      </c>
      <c r="W237" s="6" t="s">
        <v>11</v>
      </c>
      <c r="X237" s="24">
        <v>0.31791828661073601</v>
      </c>
      <c r="Y237" s="6" t="s">
        <v>41</v>
      </c>
    </row>
    <row r="238" spans="1:25" x14ac:dyDescent="0.25">
      <c r="A238" s="9" t="s">
        <v>258</v>
      </c>
      <c r="B238" s="15">
        <v>-2.8541594152454053E-2</v>
      </c>
      <c r="C238" s="12" t="s">
        <v>41</v>
      </c>
      <c r="D238" s="6">
        <v>2</v>
      </c>
      <c r="E238" s="6" t="s">
        <v>224</v>
      </c>
      <c r="F238" s="6" t="s">
        <v>38</v>
      </c>
      <c r="G238" s="6" t="s">
        <v>11</v>
      </c>
      <c r="H238" s="16" t="s">
        <v>11</v>
      </c>
      <c r="I238" s="16" t="s">
        <v>11</v>
      </c>
      <c r="J238" s="7" t="s">
        <v>11</v>
      </c>
      <c r="K238" s="7" t="s">
        <v>11</v>
      </c>
      <c r="L238" s="6" t="s">
        <v>11</v>
      </c>
      <c r="M238" s="6" t="s">
        <v>11</v>
      </c>
      <c r="N238" s="14" t="s">
        <v>348</v>
      </c>
      <c r="O238" s="20">
        <v>2760013048322310</v>
      </c>
      <c r="P238" s="10" t="s">
        <v>11</v>
      </c>
      <c r="Q238" s="10" t="s">
        <v>11</v>
      </c>
      <c r="R238" s="10" t="s">
        <v>11</v>
      </c>
      <c r="S238" s="10" t="s">
        <v>11</v>
      </c>
      <c r="T238" s="11" t="s">
        <v>11</v>
      </c>
      <c r="U238" s="6" t="s">
        <v>11</v>
      </c>
      <c r="V238" s="6" t="s">
        <v>11</v>
      </c>
      <c r="W238" s="6" t="s">
        <v>11</v>
      </c>
      <c r="X238" s="24">
        <v>0.27799155216843757</v>
      </c>
      <c r="Y238" s="6" t="s">
        <v>41</v>
      </c>
    </row>
    <row r="239" spans="1:25" x14ac:dyDescent="0.25">
      <c r="A239" s="9" t="s">
        <v>259</v>
      </c>
      <c r="B239" s="15">
        <v>0.1336581970066133</v>
      </c>
      <c r="C239" s="12" t="s">
        <v>41</v>
      </c>
      <c r="D239" s="6">
        <v>2</v>
      </c>
      <c r="E239" s="6" t="s">
        <v>224</v>
      </c>
      <c r="F239" s="6" t="s">
        <v>38</v>
      </c>
      <c r="G239" s="6" t="s">
        <v>11</v>
      </c>
      <c r="H239" s="16" t="s">
        <v>11</v>
      </c>
      <c r="I239" s="16" t="s">
        <v>11</v>
      </c>
      <c r="J239" s="7" t="s">
        <v>11</v>
      </c>
      <c r="K239" s="7" t="s">
        <v>11</v>
      </c>
      <c r="L239" s="6" t="s">
        <v>11</v>
      </c>
      <c r="M239" s="6" t="s">
        <v>11</v>
      </c>
      <c r="N239" s="14" t="s">
        <v>348</v>
      </c>
      <c r="O239" s="20">
        <v>2760013020105950</v>
      </c>
      <c r="P239" s="10" t="s">
        <v>11</v>
      </c>
      <c r="Q239" s="10" t="s">
        <v>11</v>
      </c>
      <c r="R239" s="10" t="s">
        <v>11</v>
      </c>
      <c r="S239" s="10" t="s">
        <v>11</v>
      </c>
      <c r="T239" s="11" t="s">
        <v>11</v>
      </c>
      <c r="U239" s="6" t="s">
        <v>11</v>
      </c>
      <c r="V239" s="6" t="s">
        <v>11</v>
      </c>
      <c r="W239" s="6" t="s">
        <v>11</v>
      </c>
      <c r="X239" s="24">
        <v>0.29046865668165583</v>
      </c>
      <c r="Y239" s="6" t="s">
        <v>41</v>
      </c>
    </row>
    <row r="240" spans="1:25" x14ac:dyDescent="0.25">
      <c r="A240" s="9" t="s">
        <v>260</v>
      </c>
      <c r="B240" s="15">
        <v>1.2530455969369858E-2</v>
      </c>
      <c r="C240" s="12" t="s">
        <v>41</v>
      </c>
      <c r="D240" s="6">
        <v>2</v>
      </c>
      <c r="E240" s="6" t="s">
        <v>224</v>
      </c>
      <c r="F240" s="6" t="s">
        <v>38</v>
      </c>
      <c r="G240" s="6" t="s">
        <v>11</v>
      </c>
      <c r="H240" s="16" t="s">
        <v>11</v>
      </c>
      <c r="I240" s="16" t="s">
        <v>11</v>
      </c>
      <c r="J240" s="7" t="s">
        <v>11</v>
      </c>
      <c r="K240" s="7" t="s">
        <v>11</v>
      </c>
      <c r="L240" s="6" t="s">
        <v>11</v>
      </c>
      <c r="M240" s="6" t="s">
        <v>11</v>
      </c>
      <c r="N240" s="14" t="s">
        <v>348</v>
      </c>
      <c r="O240" s="20">
        <v>2760013038735760</v>
      </c>
      <c r="P240" s="10" t="s">
        <v>11</v>
      </c>
      <c r="Q240" s="10" t="s">
        <v>11</v>
      </c>
      <c r="R240" s="10" t="s">
        <v>11</v>
      </c>
      <c r="S240" s="10" t="s">
        <v>11</v>
      </c>
      <c r="T240" s="11" t="s">
        <v>11</v>
      </c>
      <c r="U240" s="6" t="s">
        <v>11</v>
      </c>
      <c r="V240" s="6" t="s">
        <v>11</v>
      </c>
      <c r="W240" s="6" t="s">
        <v>11</v>
      </c>
      <c r="X240" s="24">
        <v>0.25220553617445318</v>
      </c>
      <c r="Y240" s="6" t="s">
        <v>41</v>
      </c>
    </row>
    <row r="241" spans="1:25" x14ac:dyDescent="0.25">
      <c r="A241" s="9" t="s">
        <v>261</v>
      </c>
      <c r="B241" s="15">
        <v>0.10233205708318815</v>
      </c>
      <c r="C241" s="12" t="s">
        <v>41</v>
      </c>
      <c r="D241" s="6">
        <v>2</v>
      </c>
      <c r="E241" s="6" t="s">
        <v>224</v>
      </c>
      <c r="F241" s="6" t="s">
        <v>38</v>
      </c>
      <c r="G241" s="6" t="s">
        <v>11</v>
      </c>
      <c r="H241" s="16" t="s">
        <v>11</v>
      </c>
      <c r="I241" s="16" t="s">
        <v>11</v>
      </c>
      <c r="J241" s="7" t="s">
        <v>11</v>
      </c>
      <c r="K241" s="7" t="s">
        <v>11</v>
      </c>
      <c r="L241" s="6" t="s">
        <v>11</v>
      </c>
      <c r="M241" s="6" t="s">
        <v>11</v>
      </c>
      <c r="N241" s="14" t="s">
        <v>348</v>
      </c>
      <c r="O241" s="20">
        <v>2760013020952460</v>
      </c>
      <c r="P241" s="10" t="s">
        <v>11</v>
      </c>
      <c r="Q241" s="10" t="s">
        <v>11</v>
      </c>
      <c r="R241" s="10" t="s">
        <v>11</v>
      </c>
      <c r="S241" s="10" t="s">
        <v>11</v>
      </c>
      <c r="T241" s="11" t="s">
        <v>11</v>
      </c>
      <c r="U241" s="6" t="s">
        <v>11</v>
      </c>
      <c r="V241" s="6" t="s">
        <v>11</v>
      </c>
      <c r="W241" s="6" t="s">
        <v>11</v>
      </c>
      <c r="X241" s="24">
        <v>0.2359853003072695</v>
      </c>
      <c r="Y241" s="6" t="s">
        <v>41</v>
      </c>
    </row>
    <row r="242" spans="1:25" x14ac:dyDescent="0.25">
      <c r="A242" s="9" t="s">
        <v>262</v>
      </c>
      <c r="B242" s="15">
        <v>-6.0563870518621776E-2</v>
      </c>
      <c r="C242" s="12" t="s">
        <v>41</v>
      </c>
      <c r="D242" s="6">
        <v>2</v>
      </c>
      <c r="E242" s="6" t="s">
        <v>224</v>
      </c>
      <c r="F242" s="6" t="s">
        <v>38</v>
      </c>
      <c r="G242" s="6" t="s">
        <v>11</v>
      </c>
      <c r="H242" s="16" t="s">
        <v>11</v>
      </c>
      <c r="I242" s="16" t="s">
        <v>11</v>
      </c>
      <c r="J242" s="7" t="s">
        <v>11</v>
      </c>
      <c r="K242" s="7" t="s">
        <v>11</v>
      </c>
      <c r="L242" s="6" t="s">
        <v>11</v>
      </c>
      <c r="M242" s="6" t="s">
        <v>11</v>
      </c>
      <c r="N242" s="14" t="s">
        <v>348</v>
      </c>
      <c r="O242" s="20">
        <v>2760013038736180</v>
      </c>
      <c r="P242" s="10" t="s">
        <v>11</v>
      </c>
      <c r="Q242" s="10" t="s">
        <v>11</v>
      </c>
      <c r="R242" s="10" t="s">
        <v>11</v>
      </c>
      <c r="S242" s="10" t="s">
        <v>11</v>
      </c>
      <c r="T242" s="11" t="s">
        <v>11</v>
      </c>
      <c r="U242" s="6" t="s">
        <v>11</v>
      </c>
      <c r="V242" s="6" t="s">
        <v>11</v>
      </c>
      <c r="W242" s="6" t="s">
        <v>11</v>
      </c>
      <c r="X242" s="24">
        <v>0.34204068866962456</v>
      </c>
      <c r="Y242" s="6" t="s">
        <v>41</v>
      </c>
    </row>
    <row r="243" spans="1:25" x14ac:dyDescent="0.25">
      <c r="A243" s="9" t="s">
        <v>263</v>
      </c>
      <c r="B243" s="15">
        <v>-3.5502958579881838E-2</v>
      </c>
      <c r="C243" s="12" t="s">
        <v>41</v>
      </c>
      <c r="D243" s="6">
        <v>2</v>
      </c>
      <c r="E243" s="6" t="s">
        <v>224</v>
      </c>
      <c r="F243" s="6" t="s">
        <v>38</v>
      </c>
      <c r="G243" s="6" t="s">
        <v>11</v>
      </c>
      <c r="H243" s="16" t="s">
        <v>11</v>
      </c>
      <c r="I243" s="16" t="s">
        <v>11</v>
      </c>
      <c r="J243" s="7" t="s">
        <v>11</v>
      </c>
      <c r="K243" s="7" t="s">
        <v>11</v>
      </c>
      <c r="L243" s="6" t="s">
        <v>11</v>
      </c>
      <c r="M243" s="6" t="s">
        <v>11</v>
      </c>
      <c r="N243" s="14" t="s">
        <v>348</v>
      </c>
      <c r="O243" s="20">
        <v>2760013038736280</v>
      </c>
      <c r="P243" s="10" t="s">
        <v>11</v>
      </c>
      <c r="Q243" s="10" t="s">
        <v>11</v>
      </c>
      <c r="R243" s="10" t="s">
        <v>11</v>
      </c>
      <c r="S243" s="10" t="s">
        <v>11</v>
      </c>
      <c r="T243" s="11" t="s">
        <v>11</v>
      </c>
      <c r="U243" s="6" t="s">
        <v>11</v>
      </c>
      <c r="V243" s="6" t="s">
        <v>11</v>
      </c>
      <c r="W243" s="6" t="s">
        <v>11</v>
      </c>
      <c r="X243" s="24">
        <v>0.27341661384692417</v>
      </c>
      <c r="Y243" s="6" t="s">
        <v>41</v>
      </c>
    </row>
    <row r="244" spans="1:25" x14ac:dyDescent="0.25">
      <c r="A244" s="9" t="s">
        <v>264</v>
      </c>
      <c r="B244" s="15">
        <v>-5.0108932461873534E-2</v>
      </c>
      <c r="C244" s="12" t="s">
        <v>41</v>
      </c>
      <c r="D244" s="6">
        <v>2</v>
      </c>
      <c r="E244" s="6" t="s">
        <v>224</v>
      </c>
      <c r="F244" s="6" t="s">
        <v>38</v>
      </c>
      <c r="G244" s="6" t="s">
        <v>11</v>
      </c>
      <c r="H244" s="16" t="s">
        <v>11</v>
      </c>
      <c r="I244" s="16" t="s">
        <v>11</v>
      </c>
      <c r="J244" s="7" t="s">
        <v>11</v>
      </c>
      <c r="K244" s="7" t="s">
        <v>11</v>
      </c>
      <c r="L244" s="6" t="s">
        <v>11</v>
      </c>
      <c r="M244" s="6" t="s">
        <v>11</v>
      </c>
      <c r="N244" s="14" t="s">
        <v>348</v>
      </c>
      <c r="O244" s="20">
        <v>2760013041656630</v>
      </c>
      <c r="P244" s="10" t="s">
        <v>11</v>
      </c>
      <c r="Q244" s="10" t="s">
        <v>11</v>
      </c>
      <c r="R244" s="10" t="s">
        <v>11</v>
      </c>
      <c r="S244" s="10" t="s">
        <v>11</v>
      </c>
      <c r="T244" s="11" t="s">
        <v>11</v>
      </c>
      <c r="U244" s="6" t="s">
        <v>11</v>
      </c>
      <c r="V244" s="6" t="s">
        <v>11</v>
      </c>
      <c r="W244" s="6" t="s">
        <v>11</v>
      </c>
      <c r="X244" s="24">
        <v>0.19231543451100566</v>
      </c>
      <c r="Y244" s="6" t="s">
        <v>41</v>
      </c>
    </row>
    <row r="245" spans="1:25" x14ac:dyDescent="0.25">
      <c r="A245" s="9" t="s">
        <v>265</v>
      </c>
      <c r="B245" s="15">
        <v>-4.9382716049382713E-2</v>
      </c>
      <c r="C245" s="12" t="s">
        <v>41</v>
      </c>
      <c r="D245" s="6">
        <v>2</v>
      </c>
      <c r="E245" s="6" t="s">
        <v>224</v>
      </c>
      <c r="F245" s="6" t="s">
        <v>38</v>
      </c>
      <c r="G245" s="6" t="s">
        <v>11</v>
      </c>
      <c r="H245" s="16" t="s">
        <v>11</v>
      </c>
      <c r="I245" s="16" t="s">
        <v>11</v>
      </c>
      <c r="J245" s="7" t="s">
        <v>11</v>
      </c>
      <c r="K245" s="7" t="s">
        <v>11</v>
      </c>
      <c r="L245" s="6" t="s">
        <v>11</v>
      </c>
      <c r="M245" s="6" t="s">
        <v>11</v>
      </c>
      <c r="N245" s="14" t="s">
        <v>348</v>
      </c>
      <c r="O245" s="20">
        <v>2760013024042240</v>
      </c>
      <c r="P245" s="10" t="s">
        <v>11</v>
      </c>
      <c r="Q245" s="10" t="s">
        <v>11</v>
      </c>
      <c r="R245" s="10" t="s">
        <v>11</v>
      </c>
      <c r="S245" s="10" t="s">
        <v>11</v>
      </c>
      <c r="T245" s="11" t="s">
        <v>11</v>
      </c>
      <c r="U245" s="6" t="s">
        <v>11</v>
      </c>
      <c r="V245" s="6" t="s">
        <v>11</v>
      </c>
      <c r="W245" s="6" t="s">
        <v>11</v>
      </c>
      <c r="X245" s="24">
        <v>0.24139204559633071</v>
      </c>
      <c r="Y245" s="6" t="s">
        <v>41</v>
      </c>
    </row>
    <row r="246" spans="1:25" x14ac:dyDescent="0.25">
      <c r="A246" s="9" t="s">
        <v>266</v>
      </c>
      <c r="B246" s="15">
        <v>6.7538126361655793E-2</v>
      </c>
      <c r="C246" s="12" t="s">
        <v>41</v>
      </c>
      <c r="D246" s="6">
        <v>2</v>
      </c>
      <c r="E246" s="6" t="s">
        <v>224</v>
      </c>
      <c r="F246" s="6" t="s">
        <v>38</v>
      </c>
      <c r="G246" s="6" t="s">
        <v>11</v>
      </c>
      <c r="H246" s="16" t="s">
        <v>11</v>
      </c>
      <c r="I246" s="16" t="s">
        <v>11</v>
      </c>
      <c r="J246" s="7" t="s">
        <v>11</v>
      </c>
      <c r="K246" s="7" t="s">
        <v>11</v>
      </c>
      <c r="L246" s="6" t="s">
        <v>11</v>
      </c>
      <c r="M246" s="6" t="s">
        <v>11</v>
      </c>
      <c r="N246" s="14" t="s">
        <v>348</v>
      </c>
      <c r="O246" s="20">
        <v>2760013038733240</v>
      </c>
      <c r="P246" s="10" t="s">
        <v>11</v>
      </c>
      <c r="Q246" s="10" t="s">
        <v>11</v>
      </c>
      <c r="R246" s="10" t="s">
        <v>11</v>
      </c>
      <c r="S246" s="10" t="s">
        <v>11</v>
      </c>
      <c r="T246" s="11" t="s">
        <v>11</v>
      </c>
      <c r="U246" s="6" t="s">
        <v>11</v>
      </c>
      <c r="V246" s="6" t="s">
        <v>11</v>
      </c>
      <c r="W246" s="6" t="s">
        <v>11</v>
      </c>
      <c r="X246" s="24">
        <v>0.25137372920690532</v>
      </c>
      <c r="Y246" s="6" t="s">
        <v>41</v>
      </c>
    </row>
    <row r="247" spans="1:25" x14ac:dyDescent="0.25">
      <c r="A247" s="9" t="s">
        <v>267</v>
      </c>
      <c r="B247" s="15">
        <v>7.6978939724037687E-2</v>
      </c>
      <c r="C247" s="12" t="s">
        <v>41</v>
      </c>
      <c r="D247" s="6">
        <v>2</v>
      </c>
      <c r="E247" s="6" t="s">
        <v>224</v>
      </c>
      <c r="F247" s="6" t="s">
        <v>38</v>
      </c>
      <c r="G247" s="6" t="s">
        <v>11</v>
      </c>
      <c r="H247" s="16" t="s">
        <v>11</v>
      </c>
      <c r="I247" s="16" t="s">
        <v>11</v>
      </c>
      <c r="J247" s="7" t="s">
        <v>11</v>
      </c>
      <c r="K247" s="7" t="s">
        <v>11</v>
      </c>
      <c r="L247" s="6" t="s">
        <v>11</v>
      </c>
      <c r="M247" s="6" t="s">
        <v>11</v>
      </c>
      <c r="N247" s="14" t="s">
        <v>348</v>
      </c>
      <c r="O247" s="20">
        <v>2760013045861310</v>
      </c>
      <c r="P247" s="10" t="s">
        <v>11</v>
      </c>
      <c r="Q247" s="10" t="s">
        <v>11</v>
      </c>
      <c r="R247" s="10" t="s">
        <v>11</v>
      </c>
      <c r="S247" s="10" t="s">
        <v>11</v>
      </c>
      <c r="T247" s="11" t="s">
        <v>11</v>
      </c>
      <c r="U247" s="6" t="s">
        <v>11</v>
      </c>
      <c r="V247" s="6" t="s">
        <v>11</v>
      </c>
      <c r="W247" s="6" t="s">
        <v>11</v>
      </c>
      <c r="X247" s="24">
        <v>0.25511686056087085</v>
      </c>
      <c r="Y247" s="6" t="s">
        <v>41</v>
      </c>
    </row>
    <row r="248" spans="1:25" x14ac:dyDescent="0.25">
      <c r="A248" s="9" t="s">
        <v>268</v>
      </c>
      <c r="B248" s="15">
        <v>-2.5417574437182289E-2</v>
      </c>
      <c r="C248" s="12" t="s">
        <v>41</v>
      </c>
      <c r="D248" s="6">
        <v>2</v>
      </c>
      <c r="E248" s="6" t="s">
        <v>224</v>
      </c>
      <c r="F248" s="6" t="s">
        <v>38</v>
      </c>
      <c r="G248" s="6" t="s">
        <v>11</v>
      </c>
      <c r="H248" s="16" t="s">
        <v>11</v>
      </c>
      <c r="I248" s="16" t="s">
        <v>11</v>
      </c>
      <c r="J248" s="7" t="s">
        <v>11</v>
      </c>
      <c r="K248" s="7" t="s">
        <v>11</v>
      </c>
      <c r="L248" s="6" t="s">
        <v>11</v>
      </c>
      <c r="M248" s="6" t="s">
        <v>11</v>
      </c>
      <c r="N248" s="14" t="s">
        <v>348</v>
      </c>
      <c r="O248" s="20">
        <v>2760013045861270</v>
      </c>
      <c r="P248" s="10" t="s">
        <v>11</v>
      </c>
      <c r="Q248" s="10" t="s">
        <v>11</v>
      </c>
      <c r="R248" s="10" t="s">
        <v>11</v>
      </c>
      <c r="S248" s="10" t="s">
        <v>11</v>
      </c>
      <c r="T248" s="11" t="s">
        <v>11</v>
      </c>
      <c r="U248" s="6" t="s">
        <v>11</v>
      </c>
      <c r="V248" s="6" t="s">
        <v>11</v>
      </c>
      <c r="W248" s="6" t="s">
        <v>11</v>
      </c>
      <c r="X248" s="24">
        <v>0.23972843166123495</v>
      </c>
      <c r="Y248" s="6" t="s">
        <v>41</v>
      </c>
    </row>
    <row r="249" spans="1:25" x14ac:dyDescent="0.25">
      <c r="A249" s="9" t="s">
        <v>269</v>
      </c>
      <c r="B249" s="15">
        <v>0.17719680464778487</v>
      </c>
      <c r="C249" s="12" t="s">
        <v>41</v>
      </c>
      <c r="D249" s="6">
        <v>2</v>
      </c>
      <c r="E249" s="6" t="s">
        <v>224</v>
      </c>
      <c r="F249" s="6" t="s">
        <v>38</v>
      </c>
      <c r="G249" s="6" t="s">
        <v>11</v>
      </c>
      <c r="H249" s="16" t="s">
        <v>11</v>
      </c>
      <c r="I249" s="16" t="s">
        <v>11</v>
      </c>
      <c r="J249" s="7" t="s">
        <v>11</v>
      </c>
      <c r="K249" s="7" t="s">
        <v>11</v>
      </c>
      <c r="L249" s="6" t="s">
        <v>11</v>
      </c>
      <c r="M249" s="6" t="s">
        <v>11</v>
      </c>
      <c r="N249" s="14" t="s">
        <v>348</v>
      </c>
      <c r="O249" s="20">
        <v>2760013045862430</v>
      </c>
      <c r="P249" s="10" t="s">
        <v>11</v>
      </c>
      <c r="Q249" s="10" t="s">
        <v>11</v>
      </c>
      <c r="R249" s="10" t="s">
        <v>11</v>
      </c>
      <c r="S249" s="10" t="s">
        <v>11</v>
      </c>
      <c r="T249" s="11" t="s">
        <v>11</v>
      </c>
      <c r="U249" s="6" t="s">
        <v>11</v>
      </c>
      <c r="V249" s="6" t="s">
        <v>11</v>
      </c>
      <c r="W249" s="6" t="s">
        <v>11</v>
      </c>
      <c r="X249" s="24">
        <v>0.30169805074355222</v>
      </c>
      <c r="Y249" s="6" t="s">
        <v>41</v>
      </c>
    </row>
    <row r="250" spans="1:25" x14ac:dyDescent="0.25">
      <c r="A250" s="9" t="s">
        <v>270</v>
      </c>
      <c r="B250" s="15">
        <v>0.21132897603485834</v>
      </c>
      <c r="C250" s="12" t="s">
        <v>41</v>
      </c>
      <c r="D250" s="6">
        <v>2</v>
      </c>
      <c r="E250" s="6" t="s">
        <v>224</v>
      </c>
      <c r="F250" s="6" t="s">
        <v>38</v>
      </c>
      <c r="G250" s="6" t="s">
        <v>11</v>
      </c>
      <c r="H250" s="16" t="s">
        <v>11</v>
      </c>
      <c r="I250" s="16" t="s">
        <v>11</v>
      </c>
      <c r="J250" s="7" t="s">
        <v>11</v>
      </c>
      <c r="K250" s="7" t="s">
        <v>11</v>
      </c>
      <c r="L250" s="6" t="s">
        <v>11</v>
      </c>
      <c r="M250" s="6" t="s">
        <v>11</v>
      </c>
      <c r="N250" s="14" t="s">
        <v>348</v>
      </c>
      <c r="O250" s="20">
        <v>2760013031086010</v>
      </c>
      <c r="P250" s="10" t="s">
        <v>11</v>
      </c>
      <c r="Q250" s="10" t="s">
        <v>11</v>
      </c>
      <c r="R250" s="10" t="s">
        <v>11</v>
      </c>
      <c r="S250" s="10" t="s">
        <v>11</v>
      </c>
      <c r="T250" s="11" t="s">
        <v>11</v>
      </c>
      <c r="U250" s="6" t="s">
        <v>11</v>
      </c>
      <c r="V250" s="6" t="s">
        <v>11</v>
      </c>
      <c r="W250" s="6" t="s">
        <v>11</v>
      </c>
      <c r="X250" s="24">
        <v>0.26759396507408906</v>
      </c>
      <c r="Y250" s="6" t="s">
        <v>41</v>
      </c>
    </row>
    <row r="251" spans="1:25" x14ac:dyDescent="0.25">
      <c r="A251" s="9" t="s">
        <v>271</v>
      </c>
      <c r="B251" s="15">
        <v>0.3362381989832971</v>
      </c>
      <c r="C251" s="12" t="s">
        <v>41</v>
      </c>
      <c r="D251" s="6">
        <v>2</v>
      </c>
      <c r="E251" s="6" t="s">
        <v>224</v>
      </c>
      <c r="F251" s="6" t="s">
        <v>38</v>
      </c>
      <c r="G251" s="6" t="s">
        <v>11</v>
      </c>
      <c r="H251" s="16" t="s">
        <v>11</v>
      </c>
      <c r="I251" s="16" t="s">
        <v>11</v>
      </c>
      <c r="J251" s="7" t="s">
        <v>11</v>
      </c>
      <c r="K251" s="7" t="s">
        <v>11</v>
      </c>
      <c r="L251" s="6" t="s">
        <v>11</v>
      </c>
      <c r="M251" s="6" t="s">
        <v>11</v>
      </c>
      <c r="N251" s="14" t="s">
        <v>348</v>
      </c>
      <c r="O251" s="20">
        <v>2760013024044240</v>
      </c>
      <c r="P251" s="10" t="s">
        <v>11</v>
      </c>
      <c r="Q251" s="10" t="s">
        <v>11</v>
      </c>
      <c r="R251" s="10" t="s">
        <v>11</v>
      </c>
      <c r="S251" s="10" t="s">
        <v>11</v>
      </c>
      <c r="T251" s="11" t="s">
        <v>11</v>
      </c>
      <c r="U251" s="6" t="s">
        <v>11</v>
      </c>
      <c r="V251" s="6" t="s">
        <v>11</v>
      </c>
      <c r="W251" s="6" t="s">
        <v>11</v>
      </c>
      <c r="X251" s="24">
        <v>0.10705522033734771</v>
      </c>
      <c r="Y251" s="6" t="s">
        <v>41</v>
      </c>
    </row>
    <row r="252" spans="1:25" x14ac:dyDescent="0.25">
      <c r="A252" s="9" t="s">
        <v>272</v>
      </c>
      <c r="B252" s="15">
        <v>2.1786492374727517E-2</v>
      </c>
      <c r="C252" s="12" t="s">
        <v>41</v>
      </c>
      <c r="D252" s="6">
        <v>2</v>
      </c>
      <c r="E252" s="6" t="s">
        <v>224</v>
      </c>
      <c r="F252" s="6" t="s">
        <v>38</v>
      </c>
      <c r="G252" s="6" t="s">
        <v>11</v>
      </c>
      <c r="H252" s="16" t="s">
        <v>11</v>
      </c>
      <c r="I252" s="16" t="s">
        <v>11</v>
      </c>
      <c r="J252" s="7" t="s">
        <v>11</v>
      </c>
      <c r="K252" s="7" t="s">
        <v>11</v>
      </c>
      <c r="L252" s="6" t="s">
        <v>11</v>
      </c>
      <c r="M252" s="6" t="s">
        <v>11</v>
      </c>
      <c r="N252" s="14" t="s">
        <v>348</v>
      </c>
      <c r="O252" s="20">
        <v>2760013048321570</v>
      </c>
      <c r="P252" s="10" t="s">
        <v>11</v>
      </c>
      <c r="Q252" s="10" t="s">
        <v>11</v>
      </c>
      <c r="R252" s="10" t="s">
        <v>11</v>
      </c>
      <c r="S252" s="10" t="s">
        <v>11</v>
      </c>
      <c r="T252" s="11" t="s">
        <v>11</v>
      </c>
      <c r="U252" s="6" t="s">
        <v>11</v>
      </c>
      <c r="V252" s="6" t="s">
        <v>11</v>
      </c>
      <c r="W252" s="6" t="s">
        <v>11</v>
      </c>
      <c r="X252" s="24">
        <v>0.20146531115403238</v>
      </c>
      <c r="Y252" s="6" t="s">
        <v>41</v>
      </c>
    </row>
    <row r="253" spans="1:25" x14ac:dyDescent="0.25">
      <c r="A253" s="9" t="s">
        <v>273</v>
      </c>
      <c r="B253" s="15">
        <v>0.14233841684822057</v>
      </c>
      <c r="C253" s="12" t="s">
        <v>41</v>
      </c>
      <c r="D253" s="6">
        <v>2</v>
      </c>
      <c r="E253" s="6" t="s">
        <v>224</v>
      </c>
      <c r="F253" s="6" t="s">
        <v>38</v>
      </c>
      <c r="G253" s="6" t="s">
        <v>11</v>
      </c>
      <c r="H253" s="16" t="s">
        <v>11</v>
      </c>
      <c r="I253" s="16" t="s">
        <v>11</v>
      </c>
      <c r="J253" s="7" t="s">
        <v>11</v>
      </c>
      <c r="K253" s="7" t="s">
        <v>11</v>
      </c>
      <c r="L253" s="6" t="s">
        <v>11</v>
      </c>
      <c r="M253" s="6" t="s">
        <v>11</v>
      </c>
      <c r="N253" s="14" t="s">
        <v>348</v>
      </c>
      <c r="O253" s="20">
        <v>2760013048320300</v>
      </c>
      <c r="P253" s="10" t="s">
        <v>11</v>
      </c>
      <c r="Q253" s="10" t="s">
        <v>11</v>
      </c>
      <c r="R253" s="10" t="s">
        <v>11</v>
      </c>
      <c r="S253" s="10" t="s">
        <v>11</v>
      </c>
      <c r="T253" s="11" t="s">
        <v>11</v>
      </c>
      <c r="U253" s="6" t="s">
        <v>11</v>
      </c>
      <c r="V253" s="6" t="s">
        <v>11</v>
      </c>
      <c r="W253" s="6" t="s">
        <v>11</v>
      </c>
      <c r="X253" s="24">
        <v>0.26218721978502779</v>
      </c>
      <c r="Y253" s="6" t="s">
        <v>41</v>
      </c>
    </row>
    <row r="254" spans="1:25" x14ac:dyDescent="0.25">
      <c r="A254" s="9" t="s">
        <v>274</v>
      </c>
      <c r="B254" s="15">
        <v>0.11764705882352933</v>
      </c>
      <c r="C254" s="12" t="s">
        <v>41</v>
      </c>
      <c r="D254" s="6">
        <v>2</v>
      </c>
      <c r="E254" s="6" t="s">
        <v>224</v>
      </c>
      <c r="F254" s="6" t="s">
        <v>38</v>
      </c>
      <c r="G254" s="6" t="s">
        <v>11</v>
      </c>
      <c r="H254" s="16" t="s">
        <v>11</v>
      </c>
      <c r="I254" s="16" t="s">
        <v>11</v>
      </c>
      <c r="J254" s="7" t="s">
        <v>11</v>
      </c>
      <c r="K254" s="7" t="s">
        <v>11</v>
      </c>
      <c r="L254" s="6" t="s">
        <v>11</v>
      </c>
      <c r="M254" s="6" t="s">
        <v>11</v>
      </c>
      <c r="N254" s="14" t="s">
        <v>348</v>
      </c>
      <c r="O254" s="20">
        <v>2760013048322690</v>
      </c>
      <c r="P254" s="10" t="s">
        <v>11</v>
      </c>
      <c r="Q254" s="10" t="s">
        <v>11</v>
      </c>
      <c r="R254" s="10" t="s">
        <v>11</v>
      </c>
      <c r="S254" s="10" t="s">
        <v>11</v>
      </c>
      <c r="T254" s="11" t="s">
        <v>11</v>
      </c>
      <c r="U254" s="6" t="s">
        <v>11</v>
      </c>
      <c r="V254" s="6" t="s">
        <v>11</v>
      </c>
      <c r="W254" s="6" t="s">
        <v>11</v>
      </c>
      <c r="X254" s="24">
        <v>0.24721469436916588</v>
      </c>
      <c r="Y254" s="6" t="s">
        <v>41</v>
      </c>
    </row>
    <row r="255" spans="1:25" x14ac:dyDescent="0.25">
      <c r="A255" s="9" t="s">
        <v>275</v>
      </c>
      <c r="B255" s="15">
        <v>0.14306463326071173</v>
      </c>
      <c r="C255" s="12" t="s">
        <v>41</v>
      </c>
      <c r="D255" s="6">
        <v>2</v>
      </c>
      <c r="E255" s="6" t="s">
        <v>224</v>
      </c>
      <c r="F255" s="6" t="s">
        <v>38</v>
      </c>
      <c r="G255" s="6" t="s">
        <v>11</v>
      </c>
      <c r="H255" s="16" t="s">
        <v>11</v>
      </c>
      <c r="I255" s="16" t="s">
        <v>11</v>
      </c>
      <c r="J255" s="7" t="s">
        <v>11</v>
      </c>
      <c r="K255" s="7" t="s">
        <v>11</v>
      </c>
      <c r="L255" s="6" t="s">
        <v>11</v>
      </c>
      <c r="M255" s="6" t="s">
        <v>11</v>
      </c>
      <c r="N255" s="14" t="s">
        <v>348</v>
      </c>
      <c r="O255" s="20">
        <v>2760013031634500</v>
      </c>
      <c r="P255" s="10" t="s">
        <v>11</v>
      </c>
      <c r="Q255" s="10" t="s">
        <v>11</v>
      </c>
      <c r="R255" s="10" t="s">
        <v>11</v>
      </c>
      <c r="S255" s="10" t="s">
        <v>11</v>
      </c>
      <c r="T255" s="11" t="s">
        <v>11</v>
      </c>
      <c r="U255" s="6" t="s">
        <v>11</v>
      </c>
      <c r="V255" s="6" t="s">
        <v>11</v>
      </c>
      <c r="W255" s="6" t="s">
        <v>11</v>
      </c>
      <c r="X255" s="24">
        <v>-0.11295772257906748</v>
      </c>
      <c r="Y255" s="6" t="s">
        <v>41</v>
      </c>
    </row>
    <row r="256" spans="1:25" x14ac:dyDescent="0.25">
      <c r="A256" s="9" t="s">
        <v>276</v>
      </c>
      <c r="B256" s="15">
        <v>0.13071895424836588</v>
      </c>
      <c r="C256" s="12" t="s">
        <v>41</v>
      </c>
      <c r="D256" s="6">
        <v>2</v>
      </c>
      <c r="E256" s="6" t="s">
        <v>224</v>
      </c>
      <c r="F256" s="6" t="s">
        <v>38</v>
      </c>
      <c r="G256" s="6" t="s">
        <v>11</v>
      </c>
      <c r="H256" s="16" t="s">
        <v>11</v>
      </c>
      <c r="I256" s="16" t="s">
        <v>11</v>
      </c>
      <c r="J256" s="7" t="s">
        <v>11</v>
      </c>
      <c r="K256" s="7" t="s">
        <v>11</v>
      </c>
      <c r="L256" s="6" t="s">
        <v>11</v>
      </c>
      <c r="M256" s="6" t="s">
        <v>11</v>
      </c>
      <c r="N256" s="14" t="s">
        <v>348</v>
      </c>
      <c r="O256" s="20">
        <v>2760013041655510</v>
      </c>
      <c r="P256" s="10" t="s">
        <v>11</v>
      </c>
      <c r="Q256" s="10" t="s">
        <v>11</v>
      </c>
      <c r="R256" s="10" t="s">
        <v>11</v>
      </c>
      <c r="S256" s="10" t="s">
        <v>11</v>
      </c>
      <c r="T256" s="11" t="s">
        <v>11</v>
      </c>
      <c r="U256" s="6" t="s">
        <v>11</v>
      </c>
      <c r="V256" s="6" t="s">
        <v>11</v>
      </c>
      <c r="W256" s="6" t="s">
        <v>11</v>
      </c>
      <c r="X256" s="24">
        <v>0.20604024947554569</v>
      </c>
      <c r="Y256" s="6" t="s">
        <v>41</v>
      </c>
    </row>
    <row r="257" spans="1:25" x14ac:dyDescent="0.25">
      <c r="A257" s="9" t="s">
        <v>277</v>
      </c>
      <c r="B257" s="15">
        <v>0.33551198257080606</v>
      </c>
      <c r="C257" s="12" t="s">
        <v>41</v>
      </c>
      <c r="D257" s="6">
        <v>2</v>
      </c>
      <c r="E257" s="6" t="s">
        <v>224</v>
      </c>
      <c r="F257" s="6" t="s">
        <v>38</v>
      </c>
      <c r="G257" s="6" t="s">
        <v>11</v>
      </c>
      <c r="H257" s="16" t="s">
        <v>11</v>
      </c>
      <c r="I257" s="16" t="s">
        <v>11</v>
      </c>
      <c r="J257" s="7" t="s">
        <v>11</v>
      </c>
      <c r="K257" s="7" t="s">
        <v>11</v>
      </c>
      <c r="L257" s="6" t="s">
        <v>11</v>
      </c>
      <c r="M257" s="6" t="s">
        <v>11</v>
      </c>
      <c r="N257" s="14" t="s">
        <v>348</v>
      </c>
      <c r="O257" s="20">
        <v>2760013034174940</v>
      </c>
      <c r="P257" s="10" t="s">
        <v>11</v>
      </c>
      <c r="Q257" s="10" t="s">
        <v>11</v>
      </c>
      <c r="R257" s="10" t="s">
        <v>11</v>
      </c>
      <c r="S257" s="10" t="s">
        <v>11</v>
      </c>
      <c r="T257" s="11" t="s">
        <v>11</v>
      </c>
      <c r="U257" s="6" t="s">
        <v>11</v>
      </c>
      <c r="V257" s="6" t="s">
        <v>11</v>
      </c>
      <c r="W257" s="6" t="s">
        <v>11</v>
      </c>
      <c r="X257" s="24">
        <v>0.25719637797974049</v>
      </c>
      <c r="Y257" s="6" t="s">
        <v>41</v>
      </c>
    </row>
    <row r="258" spans="1:25" x14ac:dyDescent="0.25">
      <c r="A258" s="9" t="s">
        <v>278</v>
      </c>
      <c r="B258" s="15">
        <v>0.44299201161946244</v>
      </c>
      <c r="C258" s="12" t="s">
        <v>41</v>
      </c>
      <c r="D258" s="6">
        <v>2</v>
      </c>
      <c r="E258" s="6" t="s">
        <v>224</v>
      </c>
      <c r="F258" s="6" t="s">
        <v>38</v>
      </c>
      <c r="G258" s="6" t="s">
        <v>11</v>
      </c>
      <c r="H258" s="16" t="s">
        <v>11</v>
      </c>
      <c r="I258" s="16" t="s">
        <v>11</v>
      </c>
      <c r="J258" s="7" t="s">
        <v>11</v>
      </c>
      <c r="K258" s="7" t="s">
        <v>11</v>
      </c>
      <c r="L258" s="6" t="s">
        <v>11</v>
      </c>
      <c r="M258" s="6" t="s">
        <v>11</v>
      </c>
      <c r="N258" s="14" t="s">
        <v>348</v>
      </c>
      <c r="O258" s="20">
        <v>2760013045860300</v>
      </c>
      <c r="P258" s="10" t="s">
        <v>11</v>
      </c>
      <c r="Q258" s="10" t="s">
        <v>11</v>
      </c>
      <c r="R258" s="10" t="s">
        <v>11</v>
      </c>
      <c r="S258" s="10" t="s">
        <v>11</v>
      </c>
      <c r="T258" s="11" t="s">
        <v>11</v>
      </c>
      <c r="U258" s="6" t="s">
        <v>11</v>
      </c>
      <c r="V258" s="6" t="s">
        <v>11</v>
      </c>
      <c r="W258" s="6" t="s">
        <v>11</v>
      </c>
      <c r="X258" s="24">
        <v>0.2255877132129209</v>
      </c>
      <c r="Y258" s="6" t="s">
        <v>41</v>
      </c>
    </row>
    <row r="259" spans="1:25" x14ac:dyDescent="0.25">
      <c r="A259" s="9" t="s">
        <v>279</v>
      </c>
      <c r="B259" s="15">
        <v>5.3013798111837263E-2</v>
      </c>
      <c r="C259" s="12" t="s">
        <v>41</v>
      </c>
      <c r="D259" s="6">
        <v>2</v>
      </c>
      <c r="E259" s="6" t="s">
        <v>224</v>
      </c>
      <c r="F259" s="6" t="s">
        <v>38</v>
      </c>
      <c r="G259" s="6" t="s">
        <v>11</v>
      </c>
      <c r="H259" s="16" t="s">
        <v>11</v>
      </c>
      <c r="I259" s="16" t="s">
        <v>11</v>
      </c>
      <c r="J259" s="7" t="s">
        <v>11</v>
      </c>
      <c r="K259" s="7" t="s">
        <v>11</v>
      </c>
      <c r="L259" s="6" t="s">
        <v>11</v>
      </c>
      <c r="M259" s="6" t="s">
        <v>11</v>
      </c>
      <c r="N259" s="14" t="s">
        <v>348</v>
      </c>
      <c r="O259" s="20">
        <v>2760013015527450</v>
      </c>
      <c r="P259" s="10" t="s">
        <v>11</v>
      </c>
      <c r="Q259" s="10" t="s">
        <v>11</v>
      </c>
      <c r="R259" s="10" t="s">
        <v>11</v>
      </c>
      <c r="S259" s="10" t="s">
        <v>11</v>
      </c>
      <c r="T259" s="11" t="s">
        <v>11</v>
      </c>
      <c r="U259" s="6" t="s">
        <v>11</v>
      </c>
      <c r="V259" s="6" t="s">
        <v>11</v>
      </c>
      <c r="W259" s="6" t="s">
        <v>11</v>
      </c>
      <c r="X259" s="24">
        <v>0.26468264068767144</v>
      </c>
      <c r="Y259" s="6" t="s">
        <v>41</v>
      </c>
    </row>
    <row r="260" spans="1:25" x14ac:dyDescent="0.25">
      <c r="A260" s="9" t="s">
        <v>280</v>
      </c>
      <c r="B260" s="15">
        <v>0.15323166303558455</v>
      </c>
      <c r="C260" s="12" t="s">
        <v>41</v>
      </c>
      <c r="D260" s="6">
        <v>2</v>
      </c>
      <c r="E260" s="6" t="s">
        <v>224</v>
      </c>
      <c r="F260" s="6" t="s">
        <v>38</v>
      </c>
      <c r="G260" s="6" t="s">
        <v>11</v>
      </c>
      <c r="H260" s="16" t="s">
        <v>11</v>
      </c>
      <c r="I260" s="16" t="s">
        <v>11</v>
      </c>
      <c r="J260" s="7" t="s">
        <v>11</v>
      </c>
      <c r="K260" s="7" t="s">
        <v>11</v>
      </c>
      <c r="L260" s="6" t="s">
        <v>11</v>
      </c>
      <c r="M260" s="6" t="s">
        <v>11</v>
      </c>
      <c r="N260" s="14" t="s">
        <v>348</v>
      </c>
      <c r="O260" s="20">
        <v>2760013048321560</v>
      </c>
      <c r="P260" s="10" t="s">
        <v>11</v>
      </c>
      <c r="Q260" s="10" t="s">
        <v>11</v>
      </c>
      <c r="R260" s="10" t="s">
        <v>11</v>
      </c>
      <c r="S260" s="10" t="s">
        <v>11</v>
      </c>
      <c r="T260" s="11" t="s">
        <v>11</v>
      </c>
      <c r="U260" s="6" t="s">
        <v>11</v>
      </c>
      <c r="V260" s="6" t="s">
        <v>11</v>
      </c>
      <c r="W260" s="6" t="s">
        <v>11</v>
      </c>
      <c r="X260" s="24">
        <v>0.22600361669669489</v>
      </c>
      <c r="Y260" s="6" t="s">
        <v>41</v>
      </c>
    </row>
    <row r="261" spans="1:25" x14ac:dyDescent="0.25">
      <c r="A261" s="9" t="s">
        <v>281</v>
      </c>
      <c r="B261" s="15">
        <v>8.3514887436455965E-2</v>
      </c>
      <c r="C261" s="12" t="s">
        <v>41</v>
      </c>
      <c r="D261" s="6">
        <v>2</v>
      </c>
      <c r="E261" s="6" t="s">
        <v>224</v>
      </c>
      <c r="F261" s="6" t="s">
        <v>38</v>
      </c>
      <c r="G261" s="6" t="s">
        <v>11</v>
      </c>
      <c r="H261" s="16" t="s">
        <v>11</v>
      </c>
      <c r="I261" s="16" t="s">
        <v>11</v>
      </c>
      <c r="J261" s="7" t="s">
        <v>11</v>
      </c>
      <c r="K261" s="7" t="s">
        <v>11</v>
      </c>
      <c r="L261" s="6" t="s">
        <v>11</v>
      </c>
      <c r="M261" s="6" t="s">
        <v>11</v>
      </c>
      <c r="N261" s="14" t="s">
        <v>348</v>
      </c>
      <c r="O261" s="20">
        <v>2760012600994190</v>
      </c>
      <c r="P261" s="10" t="s">
        <v>11</v>
      </c>
      <c r="Q261" s="10" t="s">
        <v>11</v>
      </c>
      <c r="R261" s="10" t="s">
        <v>11</v>
      </c>
      <c r="S261" s="10" t="s">
        <v>11</v>
      </c>
      <c r="T261" s="11" t="s">
        <v>11</v>
      </c>
      <c r="U261" s="6" t="s">
        <v>11</v>
      </c>
      <c r="V261" s="6" t="s">
        <v>11</v>
      </c>
      <c r="W261" s="6" t="s">
        <v>11</v>
      </c>
      <c r="X261" s="24">
        <v>3.8847048998421251E-2</v>
      </c>
      <c r="Y261" s="6" t="s">
        <v>41</v>
      </c>
    </row>
    <row r="262" spans="1:25" x14ac:dyDescent="0.25">
      <c r="A262" s="9" t="s">
        <v>282</v>
      </c>
      <c r="B262" s="15">
        <v>3.8489469862018844E-2</v>
      </c>
      <c r="C262" s="12" t="s">
        <v>41</v>
      </c>
      <c r="D262" s="6">
        <v>2</v>
      </c>
      <c r="E262" s="6" t="s">
        <v>224</v>
      </c>
      <c r="F262" s="6" t="s">
        <v>38</v>
      </c>
      <c r="G262" s="6" t="s">
        <v>11</v>
      </c>
      <c r="H262" s="16" t="s">
        <v>11</v>
      </c>
      <c r="I262" s="16" t="s">
        <v>11</v>
      </c>
      <c r="J262" s="7" t="s">
        <v>11</v>
      </c>
      <c r="K262" s="7" t="s">
        <v>11</v>
      </c>
      <c r="L262" s="6" t="s">
        <v>11</v>
      </c>
      <c r="M262" s="6" t="s">
        <v>11</v>
      </c>
      <c r="N262" s="14" t="s">
        <v>348</v>
      </c>
      <c r="O262" s="20">
        <v>2760013033971840</v>
      </c>
      <c r="P262" s="10" t="s">
        <v>11</v>
      </c>
      <c r="Q262" s="10" t="s">
        <v>11</v>
      </c>
      <c r="R262" s="10" t="s">
        <v>11</v>
      </c>
      <c r="S262" s="10" t="s">
        <v>11</v>
      </c>
      <c r="T262" s="11" t="s">
        <v>11</v>
      </c>
      <c r="U262" s="6" t="s">
        <v>11</v>
      </c>
      <c r="V262" s="6" t="s">
        <v>11</v>
      </c>
      <c r="W262" s="6" t="s">
        <v>11</v>
      </c>
      <c r="X262" s="24">
        <v>0.24180794908010469</v>
      </c>
      <c r="Y262" s="6" t="s">
        <v>41</v>
      </c>
    </row>
    <row r="263" spans="1:25" x14ac:dyDescent="0.25">
      <c r="A263" s="9" t="s">
        <v>283</v>
      </c>
      <c r="B263" s="15">
        <v>0.1474219317356571</v>
      </c>
      <c r="C263" s="12" t="s">
        <v>41</v>
      </c>
      <c r="D263" s="6">
        <v>2</v>
      </c>
      <c r="E263" s="6" t="s">
        <v>224</v>
      </c>
      <c r="F263" s="6" t="s">
        <v>38</v>
      </c>
      <c r="G263" s="6" t="s">
        <v>11</v>
      </c>
      <c r="H263" s="16" t="s">
        <v>11</v>
      </c>
      <c r="I263" s="16" t="s">
        <v>11</v>
      </c>
      <c r="J263" s="7" t="s">
        <v>11</v>
      </c>
      <c r="K263" s="7" t="s">
        <v>11</v>
      </c>
      <c r="L263" s="6" t="s">
        <v>11</v>
      </c>
      <c r="M263" s="6" t="s">
        <v>11</v>
      </c>
      <c r="N263" s="14" t="s">
        <v>348</v>
      </c>
      <c r="O263" s="20">
        <v>2760013043612540</v>
      </c>
      <c r="P263" s="10" t="s">
        <v>11</v>
      </c>
      <c r="Q263" s="10" t="s">
        <v>11</v>
      </c>
      <c r="R263" s="10" t="s">
        <v>11</v>
      </c>
      <c r="S263" s="10" t="s">
        <v>11</v>
      </c>
      <c r="T263" s="11" t="s">
        <v>11</v>
      </c>
      <c r="U263" s="6" t="s">
        <v>11</v>
      </c>
      <c r="V263" s="6" t="s">
        <v>11</v>
      </c>
      <c r="W263" s="6" t="s">
        <v>11</v>
      </c>
      <c r="X263" s="24">
        <v>0.29421178803562126</v>
      </c>
      <c r="Y263" s="6" t="s">
        <v>41</v>
      </c>
    </row>
    <row r="264" spans="1:25" x14ac:dyDescent="0.25">
      <c r="A264" s="9" t="s">
        <v>284</v>
      </c>
      <c r="B264" s="15">
        <v>0.37254901960784303</v>
      </c>
      <c r="C264" s="12" t="s">
        <v>41</v>
      </c>
      <c r="D264" s="6">
        <v>2</v>
      </c>
      <c r="E264" s="6" t="s">
        <v>224</v>
      </c>
      <c r="F264" s="6" t="s">
        <v>38</v>
      </c>
      <c r="G264" s="6" t="s">
        <v>11</v>
      </c>
      <c r="H264" s="16" t="s">
        <v>11</v>
      </c>
      <c r="I264" s="16" t="s">
        <v>11</v>
      </c>
      <c r="J264" s="7" t="s">
        <v>11</v>
      </c>
      <c r="K264" s="7" t="s">
        <v>11</v>
      </c>
      <c r="L264" s="6" t="s">
        <v>11</v>
      </c>
      <c r="M264" s="6" t="s">
        <v>11</v>
      </c>
      <c r="N264" s="14" t="s">
        <v>348</v>
      </c>
      <c r="O264" s="20">
        <v>2760013038737660</v>
      </c>
      <c r="P264" s="10" t="s">
        <v>11</v>
      </c>
      <c r="Q264" s="10" t="s">
        <v>11</v>
      </c>
      <c r="R264" s="10" t="s">
        <v>11</v>
      </c>
      <c r="S264" s="10" t="s">
        <v>11</v>
      </c>
      <c r="T264" s="11" t="s">
        <v>11</v>
      </c>
      <c r="U264" s="6" t="s">
        <v>11</v>
      </c>
      <c r="V264" s="6" t="s">
        <v>11</v>
      </c>
      <c r="W264" s="6" t="s">
        <v>11</v>
      </c>
      <c r="X264" s="24">
        <v>0.24929421178803565</v>
      </c>
      <c r="Y264" s="6" t="s">
        <v>41</v>
      </c>
    </row>
    <row r="265" spans="1:25" x14ac:dyDescent="0.25">
      <c r="A265" s="9" t="s">
        <v>285</v>
      </c>
      <c r="B265" s="15">
        <v>-3.8489469862018844E-2</v>
      </c>
      <c r="C265" s="12" t="s">
        <v>41</v>
      </c>
      <c r="D265" s="6">
        <v>2</v>
      </c>
      <c r="E265" s="6" t="s">
        <v>224</v>
      </c>
      <c r="F265" s="6" t="s">
        <v>38</v>
      </c>
      <c r="G265" s="6" t="s">
        <v>11</v>
      </c>
      <c r="H265" s="16" t="s">
        <v>11</v>
      </c>
      <c r="I265" s="16" t="s">
        <v>11</v>
      </c>
      <c r="J265" s="7" t="s">
        <v>11</v>
      </c>
      <c r="K265" s="7" t="s">
        <v>11</v>
      </c>
      <c r="L265" s="6" t="s">
        <v>11</v>
      </c>
      <c r="M265" s="6" t="s">
        <v>11</v>
      </c>
      <c r="N265" s="14" t="s">
        <v>348</v>
      </c>
      <c r="O265" s="20">
        <v>2760013043615070</v>
      </c>
      <c r="P265" s="10" t="s">
        <v>11</v>
      </c>
      <c r="Q265" s="10" t="s">
        <v>11</v>
      </c>
      <c r="R265" s="10" t="s">
        <v>11</v>
      </c>
      <c r="S265" s="10" t="s">
        <v>11</v>
      </c>
      <c r="T265" s="11" t="s">
        <v>11</v>
      </c>
      <c r="U265" s="6" t="s">
        <v>11</v>
      </c>
      <c r="V265" s="6" t="s">
        <v>11</v>
      </c>
      <c r="W265" s="6" t="s">
        <v>11</v>
      </c>
      <c r="X265" s="24">
        <v>0.25844408843106237</v>
      </c>
      <c r="Y265" s="6" t="s">
        <v>41</v>
      </c>
    </row>
    <row r="266" spans="1:25" x14ac:dyDescent="0.25">
      <c r="A266" s="9" t="s">
        <v>286</v>
      </c>
      <c r="B266" s="15">
        <v>0.11619462599854735</v>
      </c>
      <c r="C266" s="12" t="s">
        <v>41</v>
      </c>
      <c r="D266" s="6">
        <v>2</v>
      </c>
      <c r="E266" s="6" t="s">
        <v>224</v>
      </c>
      <c r="F266" s="6" t="s">
        <v>38</v>
      </c>
      <c r="G266" s="6" t="s">
        <v>11</v>
      </c>
      <c r="H266" s="16" t="s">
        <v>11</v>
      </c>
      <c r="I266" s="16" t="s">
        <v>11</v>
      </c>
      <c r="J266" s="7" t="s">
        <v>11</v>
      </c>
      <c r="K266" s="7" t="s">
        <v>11</v>
      </c>
      <c r="L266" s="6" t="s">
        <v>11</v>
      </c>
      <c r="M266" s="6" t="s">
        <v>11</v>
      </c>
      <c r="N266" s="14" t="s">
        <v>348</v>
      </c>
      <c r="O266" s="20">
        <v>2760013034174910</v>
      </c>
      <c r="P266" s="10" t="s">
        <v>11</v>
      </c>
      <c r="Q266" s="10" t="s">
        <v>11</v>
      </c>
      <c r="R266" s="10" t="s">
        <v>11</v>
      </c>
      <c r="S266" s="10" t="s">
        <v>11</v>
      </c>
      <c r="T266" s="11" t="s">
        <v>11</v>
      </c>
      <c r="U266" s="6" t="s">
        <v>11</v>
      </c>
      <c r="V266" s="6" t="s">
        <v>11</v>
      </c>
      <c r="W266" s="6" t="s">
        <v>11</v>
      </c>
      <c r="X266" s="24">
        <v>0.29171636713297761</v>
      </c>
      <c r="Y266" s="6" t="s">
        <v>41</v>
      </c>
    </row>
    <row r="267" spans="1:25" x14ac:dyDescent="0.25">
      <c r="A267" s="9" t="s">
        <v>287</v>
      </c>
      <c r="B267" s="15">
        <v>-6.5359477124184995E-3</v>
      </c>
      <c r="C267" s="12" t="s">
        <v>41</v>
      </c>
      <c r="D267" s="6">
        <v>2</v>
      </c>
      <c r="E267" s="6" t="s">
        <v>224</v>
      </c>
      <c r="F267" s="6" t="s">
        <v>38</v>
      </c>
      <c r="G267" s="6" t="s">
        <v>11</v>
      </c>
      <c r="H267" s="16" t="s">
        <v>11</v>
      </c>
      <c r="I267" s="16" t="s">
        <v>11</v>
      </c>
      <c r="J267" s="7" t="s">
        <v>11</v>
      </c>
      <c r="K267" s="7" t="s">
        <v>11</v>
      </c>
      <c r="L267" s="6" t="s">
        <v>11</v>
      </c>
      <c r="M267" s="6" t="s">
        <v>11</v>
      </c>
      <c r="N267" s="14" t="s">
        <v>348</v>
      </c>
      <c r="O267" s="20">
        <v>2760013048320510</v>
      </c>
      <c r="P267" s="10" t="s">
        <v>11</v>
      </c>
      <c r="Q267" s="10" t="s">
        <v>11</v>
      </c>
      <c r="R267" s="10" t="s">
        <v>11</v>
      </c>
      <c r="S267" s="10" t="s">
        <v>11</v>
      </c>
      <c r="T267" s="11" t="s">
        <v>11</v>
      </c>
      <c r="U267" s="6" t="s">
        <v>11</v>
      </c>
      <c r="V267" s="6" t="s">
        <v>11</v>
      </c>
      <c r="W267" s="6" t="s">
        <v>11</v>
      </c>
      <c r="X267" s="24">
        <v>0.18857230315704013</v>
      </c>
      <c r="Y267" s="6" t="s">
        <v>41</v>
      </c>
    </row>
    <row r="268" spans="1:25" x14ac:dyDescent="0.25">
      <c r="A268" s="9" t="s">
        <v>288</v>
      </c>
      <c r="B268" s="15">
        <v>-4.9382716049382713E-2</v>
      </c>
      <c r="C268" s="12" t="s">
        <v>41</v>
      </c>
      <c r="D268" s="6">
        <v>2</v>
      </c>
      <c r="E268" s="6" t="s">
        <v>224</v>
      </c>
      <c r="F268" s="6" t="s">
        <v>38</v>
      </c>
      <c r="G268" s="6" t="s">
        <v>11</v>
      </c>
      <c r="H268" s="16" t="s">
        <v>11</v>
      </c>
      <c r="I268" s="16" t="s">
        <v>11</v>
      </c>
      <c r="J268" s="7" t="s">
        <v>11</v>
      </c>
      <c r="K268" s="7" t="s">
        <v>11</v>
      </c>
      <c r="L268" s="6" t="s">
        <v>11</v>
      </c>
      <c r="M268" s="6" t="s">
        <v>11</v>
      </c>
      <c r="N268" s="14" t="s">
        <v>348</v>
      </c>
      <c r="O268" s="20">
        <v>2760013038735390</v>
      </c>
      <c r="P268" s="10" t="s">
        <v>11</v>
      </c>
      <c r="Q268" s="10" t="s">
        <v>11</v>
      </c>
      <c r="R268" s="10" t="s">
        <v>11</v>
      </c>
      <c r="S268" s="10" t="s">
        <v>11</v>
      </c>
      <c r="T268" s="11" t="s">
        <v>11</v>
      </c>
      <c r="U268" s="6" t="s">
        <v>11</v>
      </c>
      <c r="V268" s="6" t="s">
        <v>11</v>
      </c>
      <c r="W268" s="6" t="s">
        <v>11</v>
      </c>
      <c r="X268" s="24">
        <v>0.19481085541364931</v>
      </c>
      <c r="Y268" s="6" t="s">
        <v>41</v>
      </c>
    </row>
    <row r="269" spans="1:25" x14ac:dyDescent="0.25">
      <c r="A269" s="9" t="s">
        <v>289</v>
      </c>
      <c r="B269" s="15">
        <v>2.0334059549745875E-2</v>
      </c>
      <c r="C269" s="12" t="s">
        <v>41</v>
      </c>
      <c r="D269" s="6">
        <v>2</v>
      </c>
      <c r="E269" s="6" t="s">
        <v>224</v>
      </c>
      <c r="F269" s="6" t="s">
        <v>38</v>
      </c>
      <c r="G269" s="6" t="s">
        <v>11</v>
      </c>
      <c r="H269" s="16" t="s">
        <v>11</v>
      </c>
      <c r="I269" s="16" t="s">
        <v>11</v>
      </c>
      <c r="J269" s="7" t="s">
        <v>11</v>
      </c>
      <c r="K269" s="7" t="s">
        <v>11</v>
      </c>
      <c r="L269" s="6" t="s">
        <v>11</v>
      </c>
      <c r="M269" s="6" t="s">
        <v>11</v>
      </c>
      <c r="N269" s="14" t="s">
        <v>348</v>
      </c>
      <c r="O269" s="20">
        <v>2760013037008410</v>
      </c>
      <c r="P269" s="10" t="s">
        <v>11</v>
      </c>
      <c r="Q269" s="10" t="s">
        <v>11</v>
      </c>
      <c r="R269" s="10" t="s">
        <v>11</v>
      </c>
      <c r="S269" s="10" t="s">
        <v>11</v>
      </c>
      <c r="T269" s="11" t="s">
        <v>11</v>
      </c>
      <c r="U269" s="6" t="s">
        <v>11</v>
      </c>
      <c r="V269" s="6" t="s">
        <v>11</v>
      </c>
      <c r="W269" s="6" t="s">
        <v>11</v>
      </c>
      <c r="X269" s="24">
        <v>0.2505419222393574</v>
      </c>
      <c r="Y269" s="6" t="s">
        <v>41</v>
      </c>
    </row>
    <row r="270" spans="1:25" x14ac:dyDescent="0.25">
      <c r="A270" s="9" t="s">
        <v>290</v>
      </c>
      <c r="B270" s="15">
        <v>0.1474219317356571</v>
      </c>
      <c r="C270" s="12" t="s">
        <v>41</v>
      </c>
      <c r="D270" s="6">
        <v>2</v>
      </c>
      <c r="E270" s="6" t="s">
        <v>224</v>
      </c>
      <c r="F270" s="6" t="s">
        <v>38</v>
      </c>
      <c r="G270" s="6" t="s">
        <v>11</v>
      </c>
      <c r="H270" s="16" t="s">
        <v>11</v>
      </c>
      <c r="I270" s="16" t="s">
        <v>11</v>
      </c>
      <c r="J270" s="7" t="s">
        <v>11</v>
      </c>
      <c r="K270" s="7" t="s">
        <v>11</v>
      </c>
      <c r="L270" s="6" t="s">
        <v>11</v>
      </c>
      <c r="M270" s="6" t="s">
        <v>11</v>
      </c>
      <c r="N270" s="14" t="s">
        <v>348</v>
      </c>
      <c r="O270" s="20">
        <v>2760013041655400</v>
      </c>
      <c r="P270" s="10" t="s">
        <v>11</v>
      </c>
      <c r="Q270" s="10" t="s">
        <v>11</v>
      </c>
      <c r="R270" s="10" t="s">
        <v>11</v>
      </c>
      <c r="S270" s="10" t="s">
        <v>11</v>
      </c>
      <c r="T270" s="11" t="s">
        <v>11</v>
      </c>
      <c r="U270" s="6" t="s">
        <v>11</v>
      </c>
      <c r="V270" s="6" t="s">
        <v>11</v>
      </c>
      <c r="W270" s="6" t="s">
        <v>11</v>
      </c>
      <c r="X270" s="24">
        <v>0.28256649048995092</v>
      </c>
      <c r="Y270" s="6" t="s">
        <v>41</v>
      </c>
    </row>
    <row r="271" spans="1:25" x14ac:dyDescent="0.25">
      <c r="A271" s="9" t="s">
        <v>291</v>
      </c>
      <c r="B271" s="15">
        <v>3.9215686274509665E-2</v>
      </c>
      <c r="C271" s="12" t="s">
        <v>41</v>
      </c>
      <c r="D271" s="6">
        <v>2</v>
      </c>
      <c r="E271" s="6" t="s">
        <v>224</v>
      </c>
      <c r="F271" s="6" t="s">
        <v>38</v>
      </c>
      <c r="G271" s="6" t="s">
        <v>11</v>
      </c>
      <c r="H271" s="16" t="s">
        <v>11</v>
      </c>
      <c r="I271" s="16" t="s">
        <v>11</v>
      </c>
      <c r="J271" s="7" t="s">
        <v>11</v>
      </c>
      <c r="K271" s="7" t="s">
        <v>11</v>
      </c>
      <c r="L271" s="6" t="s">
        <v>11</v>
      </c>
      <c r="M271" s="6" t="s">
        <v>11</v>
      </c>
      <c r="N271" s="14" t="s">
        <v>348</v>
      </c>
      <c r="O271" s="20">
        <v>2760013024042310</v>
      </c>
      <c r="P271" s="10" t="s">
        <v>11</v>
      </c>
      <c r="Q271" s="10" t="s">
        <v>11</v>
      </c>
      <c r="R271" s="10" t="s">
        <v>11</v>
      </c>
      <c r="S271" s="10" t="s">
        <v>11</v>
      </c>
      <c r="T271" s="11" t="s">
        <v>11</v>
      </c>
      <c r="U271" s="6" t="s">
        <v>11</v>
      </c>
      <c r="V271" s="6" t="s">
        <v>11</v>
      </c>
      <c r="W271" s="6" t="s">
        <v>11</v>
      </c>
      <c r="X271" s="24">
        <v>0.27050528946050661</v>
      </c>
      <c r="Y271" s="6" t="s">
        <v>41</v>
      </c>
    </row>
    <row r="272" spans="1:25" x14ac:dyDescent="0.25">
      <c r="A272" s="9" t="s">
        <v>292</v>
      </c>
      <c r="B272" s="15">
        <v>0.13217138707334786</v>
      </c>
      <c r="C272" s="12" t="s">
        <v>41</v>
      </c>
      <c r="D272" s="6">
        <v>2</v>
      </c>
      <c r="E272" s="6" t="s">
        <v>224</v>
      </c>
      <c r="F272" s="6" t="s">
        <v>38</v>
      </c>
      <c r="G272" s="6" t="s">
        <v>11</v>
      </c>
      <c r="H272" s="16" t="s">
        <v>11</v>
      </c>
      <c r="I272" s="16" t="s">
        <v>11</v>
      </c>
      <c r="J272" s="7" t="s">
        <v>11</v>
      </c>
      <c r="K272" s="7" t="s">
        <v>11</v>
      </c>
      <c r="L272" s="6" t="s">
        <v>11</v>
      </c>
      <c r="M272" s="6" t="s">
        <v>11</v>
      </c>
      <c r="N272" s="14" t="s">
        <v>348</v>
      </c>
      <c r="O272" s="20">
        <v>2760013043612630</v>
      </c>
      <c r="P272" s="10" t="s">
        <v>11</v>
      </c>
      <c r="Q272" s="10" t="s">
        <v>11</v>
      </c>
      <c r="R272" s="10" t="s">
        <v>11</v>
      </c>
      <c r="S272" s="10" t="s">
        <v>11</v>
      </c>
      <c r="T272" s="11" t="s">
        <v>11</v>
      </c>
      <c r="U272" s="6" t="s">
        <v>11</v>
      </c>
      <c r="V272" s="6" t="s">
        <v>11</v>
      </c>
      <c r="W272" s="6" t="s">
        <v>11</v>
      </c>
      <c r="X272" s="24">
        <v>0.26842577204163698</v>
      </c>
      <c r="Y272" s="6" t="s">
        <v>41</v>
      </c>
    </row>
    <row r="273" spans="1:25" x14ac:dyDescent="0.25">
      <c r="A273" s="9" t="s">
        <v>293</v>
      </c>
      <c r="B273" s="15">
        <v>4.5751633986927942E-2</v>
      </c>
      <c r="C273" s="12" t="s">
        <v>41</v>
      </c>
      <c r="D273" s="6">
        <v>2</v>
      </c>
      <c r="E273" s="6" t="s">
        <v>224</v>
      </c>
      <c r="F273" s="6" t="s">
        <v>38</v>
      </c>
      <c r="G273" s="6" t="s">
        <v>11</v>
      </c>
      <c r="H273" s="16" t="s">
        <v>11</v>
      </c>
      <c r="I273" s="16" t="s">
        <v>11</v>
      </c>
      <c r="J273" s="7" t="s">
        <v>11</v>
      </c>
      <c r="K273" s="7" t="s">
        <v>11</v>
      </c>
      <c r="L273" s="6" t="s">
        <v>11</v>
      </c>
      <c r="M273" s="6" t="s">
        <v>11</v>
      </c>
      <c r="N273" s="14" t="s">
        <v>348</v>
      </c>
      <c r="O273" s="20">
        <v>2760012600901100</v>
      </c>
      <c r="P273" s="10" t="s">
        <v>11</v>
      </c>
      <c r="Q273" s="10" t="s">
        <v>11</v>
      </c>
      <c r="R273" s="10" t="s">
        <v>11</v>
      </c>
      <c r="S273" s="10" t="s">
        <v>11</v>
      </c>
      <c r="T273" s="11" t="s">
        <v>11</v>
      </c>
      <c r="U273" s="6" t="s">
        <v>11</v>
      </c>
      <c r="V273" s="6" t="s">
        <v>11</v>
      </c>
      <c r="W273" s="6" t="s">
        <v>11</v>
      </c>
      <c r="X273" s="24">
        <v>4.0094759449743118E-2</v>
      </c>
      <c r="Y273" s="6" t="s">
        <v>41</v>
      </c>
    </row>
    <row r="274" spans="1:25" x14ac:dyDescent="0.25">
      <c r="A274" s="9" t="s">
        <v>294</v>
      </c>
      <c r="B274" s="15">
        <v>5.5918663761800991E-2</v>
      </c>
      <c r="C274" s="12" t="s">
        <v>41</v>
      </c>
      <c r="D274" s="6">
        <v>2</v>
      </c>
      <c r="E274" s="6" t="s">
        <v>224</v>
      </c>
      <c r="F274" s="6" t="s">
        <v>38</v>
      </c>
      <c r="G274" s="6" t="s">
        <v>11</v>
      </c>
      <c r="H274" s="16" t="s">
        <v>11</v>
      </c>
      <c r="I274" s="16" t="s">
        <v>11</v>
      </c>
      <c r="J274" s="7" t="s">
        <v>11</v>
      </c>
      <c r="K274" s="7" t="s">
        <v>11</v>
      </c>
      <c r="L274" s="6" t="s">
        <v>11</v>
      </c>
      <c r="M274" s="6" t="s">
        <v>11</v>
      </c>
      <c r="N274" s="14" t="s">
        <v>348</v>
      </c>
      <c r="O274" s="20">
        <v>2760013045861050</v>
      </c>
      <c r="P274" s="10" t="s">
        <v>11</v>
      </c>
      <c r="Q274" s="10" t="s">
        <v>11</v>
      </c>
      <c r="R274" s="10" t="s">
        <v>11</v>
      </c>
      <c r="S274" s="10" t="s">
        <v>11</v>
      </c>
      <c r="T274" s="11" t="s">
        <v>11</v>
      </c>
      <c r="U274" s="6" t="s">
        <v>11</v>
      </c>
      <c r="V274" s="6" t="s">
        <v>11</v>
      </c>
      <c r="W274" s="6" t="s">
        <v>11</v>
      </c>
      <c r="X274" s="24">
        <v>0.29504359500316918</v>
      </c>
      <c r="Y274" s="6" t="s">
        <v>41</v>
      </c>
    </row>
    <row r="275" spans="1:25" x14ac:dyDescent="0.25">
      <c r="A275" s="9" t="s">
        <v>295</v>
      </c>
      <c r="B275" s="15">
        <v>5.0108932461873645E-2</v>
      </c>
      <c r="C275" s="12" t="s">
        <v>41</v>
      </c>
      <c r="D275" s="6">
        <v>2</v>
      </c>
      <c r="E275" s="6" t="s">
        <v>224</v>
      </c>
      <c r="F275" s="6" t="s">
        <v>38</v>
      </c>
      <c r="G275" s="6" t="s">
        <v>11</v>
      </c>
      <c r="H275" s="16" t="s">
        <v>11</v>
      </c>
      <c r="I275" s="16" t="s">
        <v>11</v>
      </c>
      <c r="J275" s="7" t="s">
        <v>11</v>
      </c>
      <c r="K275" s="7" t="s">
        <v>11</v>
      </c>
      <c r="L275" s="6" t="s">
        <v>11</v>
      </c>
      <c r="M275" s="6" t="s">
        <v>11</v>
      </c>
      <c r="N275" s="14" t="s">
        <v>348</v>
      </c>
      <c r="O275" s="20">
        <v>2760013048323100</v>
      </c>
      <c r="P275" s="10" t="s">
        <v>11</v>
      </c>
      <c r="Q275" s="10" t="s">
        <v>11</v>
      </c>
      <c r="R275" s="10" t="s">
        <v>11</v>
      </c>
      <c r="S275" s="10" t="s">
        <v>11</v>
      </c>
      <c r="T275" s="11" t="s">
        <v>11</v>
      </c>
      <c r="U275" s="6" t="s">
        <v>11</v>
      </c>
      <c r="V275" s="6" t="s">
        <v>11</v>
      </c>
      <c r="W275" s="6" t="s">
        <v>11</v>
      </c>
      <c r="X275" s="24">
        <v>0.20354482857290204</v>
      </c>
      <c r="Y275" s="6" t="s">
        <v>41</v>
      </c>
    </row>
    <row r="276" spans="1:25" x14ac:dyDescent="0.25">
      <c r="A276" s="9" t="s">
        <v>296</v>
      </c>
      <c r="B276" s="15">
        <v>-0.15831517792302097</v>
      </c>
      <c r="C276" s="12" t="s">
        <v>41</v>
      </c>
      <c r="D276" s="6">
        <v>2</v>
      </c>
      <c r="E276" s="6" t="s">
        <v>224</v>
      </c>
      <c r="F276" s="6" t="s">
        <v>38</v>
      </c>
      <c r="G276" s="6" t="s">
        <v>11</v>
      </c>
      <c r="H276" s="16" t="s">
        <v>11</v>
      </c>
      <c r="I276" s="16" t="s">
        <v>11</v>
      </c>
      <c r="J276" s="7" t="s">
        <v>11</v>
      </c>
      <c r="K276" s="7" t="s">
        <v>11</v>
      </c>
      <c r="L276" s="6" t="s">
        <v>11</v>
      </c>
      <c r="M276" s="6" t="s">
        <v>11</v>
      </c>
      <c r="N276" s="14" t="s">
        <v>348</v>
      </c>
      <c r="O276" s="20">
        <v>2760013050851490</v>
      </c>
      <c r="P276" s="10" t="s">
        <v>11</v>
      </c>
      <c r="Q276" s="10" t="s">
        <v>11</v>
      </c>
      <c r="R276" s="10" t="s">
        <v>11</v>
      </c>
      <c r="S276" s="10" t="s">
        <v>11</v>
      </c>
      <c r="T276" s="11" t="s">
        <v>11</v>
      </c>
      <c r="U276" s="6" t="s">
        <v>11</v>
      </c>
      <c r="V276" s="6" t="s">
        <v>11</v>
      </c>
      <c r="W276" s="6" t="s">
        <v>11</v>
      </c>
      <c r="X276" s="24">
        <v>0.1640339976143777</v>
      </c>
      <c r="Y276" s="6" t="s">
        <v>41</v>
      </c>
    </row>
    <row r="277" spans="1:25" x14ac:dyDescent="0.25">
      <c r="A277" s="9" t="s">
        <v>297</v>
      </c>
      <c r="B277" s="15">
        <v>6.7538126361655793E-2</v>
      </c>
      <c r="C277" s="12" t="s">
        <v>41</v>
      </c>
      <c r="D277" s="6">
        <v>2</v>
      </c>
      <c r="E277" s="6" t="s">
        <v>224</v>
      </c>
      <c r="F277" s="6" t="s">
        <v>38</v>
      </c>
      <c r="G277" s="6" t="s">
        <v>11</v>
      </c>
      <c r="H277" s="16" t="s">
        <v>11</v>
      </c>
      <c r="I277" s="16" t="s">
        <v>11</v>
      </c>
      <c r="J277" s="7" t="s">
        <v>11</v>
      </c>
      <c r="K277" s="7" t="s">
        <v>11</v>
      </c>
      <c r="L277" s="6" t="s">
        <v>11</v>
      </c>
      <c r="M277" s="6" t="s">
        <v>11</v>
      </c>
      <c r="N277" s="14" t="s">
        <v>348</v>
      </c>
      <c r="O277" s="20">
        <v>2760013043616050</v>
      </c>
      <c r="P277" s="10" t="s">
        <v>11</v>
      </c>
      <c r="Q277" s="10" t="s">
        <v>11</v>
      </c>
      <c r="R277" s="10" t="s">
        <v>11</v>
      </c>
      <c r="S277" s="10" t="s">
        <v>11</v>
      </c>
      <c r="T277" s="11" t="s">
        <v>11</v>
      </c>
      <c r="U277" s="6" t="s">
        <v>11</v>
      </c>
      <c r="V277" s="6" t="s">
        <v>11</v>
      </c>
      <c r="W277" s="6" t="s">
        <v>11</v>
      </c>
      <c r="X277" s="24">
        <v>0.26135541281747993</v>
      </c>
      <c r="Y277" s="6" t="s">
        <v>41</v>
      </c>
    </row>
    <row r="278" spans="1:25" x14ac:dyDescent="0.25">
      <c r="A278" s="9" t="s">
        <v>298</v>
      </c>
      <c r="B278" s="15">
        <v>0.24546114742193148</v>
      </c>
      <c r="C278" s="12" t="s">
        <v>41</v>
      </c>
      <c r="D278" s="6">
        <v>2</v>
      </c>
      <c r="E278" s="6" t="s">
        <v>224</v>
      </c>
      <c r="F278" s="6" t="s">
        <v>38</v>
      </c>
      <c r="G278" s="6" t="s">
        <v>11</v>
      </c>
      <c r="H278" s="16" t="s">
        <v>11</v>
      </c>
      <c r="I278" s="16" t="s">
        <v>11</v>
      </c>
      <c r="J278" s="7" t="s">
        <v>11</v>
      </c>
      <c r="K278" s="7" t="s">
        <v>11</v>
      </c>
      <c r="L278" s="6" t="s">
        <v>11</v>
      </c>
      <c r="M278" s="6" t="s">
        <v>11</v>
      </c>
      <c r="N278" s="14" t="s">
        <v>348</v>
      </c>
      <c r="O278" s="20">
        <v>2760013038736190</v>
      </c>
      <c r="P278" s="10" t="s">
        <v>11</v>
      </c>
      <c r="Q278" s="10" t="s">
        <v>11</v>
      </c>
      <c r="R278" s="10" t="s">
        <v>11</v>
      </c>
      <c r="S278" s="10" t="s">
        <v>11</v>
      </c>
      <c r="T278" s="11" t="s">
        <v>11</v>
      </c>
      <c r="U278" s="6" t="s">
        <v>11</v>
      </c>
      <c r="V278" s="6" t="s">
        <v>11</v>
      </c>
      <c r="W278" s="6" t="s">
        <v>11</v>
      </c>
      <c r="X278" s="24">
        <v>0.25844408843106237</v>
      </c>
      <c r="Y278" s="6" t="s">
        <v>41</v>
      </c>
    </row>
    <row r="279" spans="1:25" x14ac:dyDescent="0.25">
      <c r="A279" s="9" t="s">
        <v>299</v>
      </c>
      <c r="B279" s="15">
        <v>7.4074074074073959E-2</v>
      </c>
      <c r="C279" s="12" t="s">
        <v>41</v>
      </c>
      <c r="D279" s="6">
        <v>2</v>
      </c>
      <c r="E279" s="6" t="s">
        <v>224</v>
      </c>
      <c r="F279" s="6" t="s">
        <v>38</v>
      </c>
      <c r="G279" s="6" t="s">
        <v>11</v>
      </c>
      <c r="H279" s="16" t="s">
        <v>11</v>
      </c>
      <c r="I279" s="16" t="s">
        <v>11</v>
      </c>
      <c r="J279" s="7" t="s">
        <v>11</v>
      </c>
      <c r="K279" s="7" t="s">
        <v>11</v>
      </c>
      <c r="L279" s="6" t="s">
        <v>11</v>
      </c>
      <c r="M279" s="6" t="s">
        <v>11</v>
      </c>
      <c r="N279" s="14" t="s">
        <v>348</v>
      </c>
      <c r="O279" s="20">
        <v>2760013043617210</v>
      </c>
      <c r="P279" s="10" t="s">
        <v>11</v>
      </c>
      <c r="Q279" s="10" t="s">
        <v>11</v>
      </c>
      <c r="R279" s="10" t="s">
        <v>11</v>
      </c>
      <c r="S279" s="10" t="s">
        <v>11</v>
      </c>
      <c r="T279" s="11" t="s">
        <v>11</v>
      </c>
      <c r="U279" s="6" t="s">
        <v>11</v>
      </c>
      <c r="V279" s="6" t="s">
        <v>11</v>
      </c>
      <c r="W279" s="6" t="s">
        <v>11</v>
      </c>
      <c r="X279" s="24">
        <v>0.27549613126579392</v>
      </c>
      <c r="Y279" s="6" t="s">
        <v>41</v>
      </c>
    </row>
    <row r="280" spans="1:25" x14ac:dyDescent="0.25">
      <c r="A280" s="9" t="s">
        <v>300</v>
      </c>
      <c r="B280" s="15">
        <v>0.15831517792302108</v>
      </c>
      <c r="C280" s="12" t="s">
        <v>41</v>
      </c>
      <c r="D280" s="6">
        <v>2</v>
      </c>
      <c r="E280" s="6" t="s">
        <v>224</v>
      </c>
      <c r="F280" s="6" t="s">
        <v>38</v>
      </c>
      <c r="G280" s="6" t="s">
        <v>11</v>
      </c>
      <c r="H280" s="16" t="s">
        <v>11</v>
      </c>
      <c r="I280" s="16" t="s">
        <v>11</v>
      </c>
      <c r="J280" s="7" t="s">
        <v>11</v>
      </c>
      <c r="K280" s="7" t="s">
        <v>11</v>
      </c>
      <c r="L280" s="6" t="s">
        <v>11</v>
      </c>
      <c r="M280" s="6" t="s">
        <v>11</v>
      </c>
      <c r="N280" s="14" t="s">
        <v>348</v>
      </c>
      <c r="O280" s="20">
        <v>2760013050852020</v>
      </c>
      <c r="P280" s="10" t="s">
        <v>11</v>
      </c>
      <c r="Q280" s="10" t="s">
        <v>11</v>
      </c>
      <c r="R280" s="10" t="s">
        <v>11</v>
      </c>
      <c r="S280" s="10" t="s">
        <v>11</v>
      </c>
      <c r="T280" s="11" t="s">
        <v>11</v>
      </c>
      <c r="U280" s="6" t="s">
        <v>11</v>
      </c>
      <c r="V280" s="6" t="s">
        <v>11</v>
      </c>
      <c r="W280" s="6" t="s">
        <v>11</v>
      </c>
      <c r="X280" s="24">
        <v>0.25844408843106237</v>
      </c>
      <c r="Y280" s="6" t="s">
        <v>41</v>
      </c>
    </row>
    <row r="281" spans="1:25" x14ac:dyDescent="0.25">
      <c r="A281" s="9" t="s">
        <v>301</v>
      </c>
      <c r="B281" s="15">
        <v>5.8097312999273454E-3</v>
      </c>
      <c r="C281" s="12" t="s">
        <v>41</v>
      </c>
      <c r="D281" s="6">
        <v>2</v>
      </c>
      <c r="E281" s="6" t="s">
        <v>224</v>
      </c>
      <c r="F281" s="6" t="s">
        <v>38</v>
      </c>
      <c r="G281" s="6" t="s">
        <v>11</v>
      </c>
      <c r="H281" s="16" t="s">
        <v>11</v>
      </c>
      <c r="I281" s="16" t="s">
        <v>11</v>
      </c>
      <c r="J281" s="7" t="s">
        <v>11</v>
      </c>
      <c r="K281" s="7" t="s">
        <v>11</v>
      </c>
      <c r="L281" s="6" t="s">
        <v>11</v>
      </c>
      <c r="M281" s="6" t="s">
        <v>11</v>
      </c>
      <c r="N281" s="14" t="s">
        <v>348</v>
      </c>
      <c r="O281" s="20">
        <v>2760013050851830</v>
      </c>
      <c r="P281" s="10" t="s">
        <v>11</v>
      </c>
      <c r="Q281" s="10" t="s">
        <v>11</v>
      </c>
      <c r="R281" s="10" t="s">
        <v>11</v>
      </c>
      <c r="S281" s="10" t="s">
        <v>11</v>
      </c>
      <c r="T281" s="11" t="s">
        <v>11</v>
      </c>
      <c r="U281" s="6" t="s">
        <v>11</v>
      </c>
      <c r="V281" s="6" t="s">
        <v>11</v>
      </c>
      <c r="W281" s="6" t="s">
        <v>11</v>
      </c>
      <c r="X281" s="24">
        <v>0.22933084456688643</v>
      </c>
      <c r="Y281" s="6" t="s">
        <v>41</v>
      </c>
    </row>
    <row r="282" spans="1:25" x14ac:dyDescent="0.25">
      <c r="A282" s="9" t="s">
        <v>302</v>
      </c>
      <c r="B282" s="15">
        <v>0.1750181554103124</v>
      </c>
      <c r="C282" s="12" t="s">
        <v>41</v>
      </c>
      <c r="D282" s="6">
        <v>2</v>
      </c>
      <c r="E282" s="6" t="s">
        <v>224</v>
      </c>
      <c r="F282" s="6" t="s">
        <v>38</v>
      </c>
      <c r="G282" s="6" t="s">
        <v>11</v>
      </c>
      <c r="H282" s="16" t="s">
        <v>11</v>
      </c>
      <c r="I282" s="16" t="s">
        <v>11</v>
      </c>
      <c r="J282" s="7" t="s">
        <v>11</v>
      </c>
      <c r="K282" s="7" t="s">
        <v>11</v>
      </c>
      <c r="L282" s="6" t="s">
        <v>11</v>
      </c>
      <c r="M282" s="6" t="s">
        <v>11</v>
      </c>
      <c r="N282" s="14" t="s">
        <v>348</v>
      </c>
      <c r="O282" s="20">
        <v>2760013043613170</v>
      </c>
      <c r="P282" s="10" t="s">
        <v>11</v>
      </c>
      <c r="Q282" s="10" t="s">
        <v>11</v>
      </c>
      <c r="R282" s="10" t="s">
        <v>11</v>
      </c>
      <c r="S282" s="10" t="s">
        <v>11</v>
      </c>
      <c r="T282" s="11" t="s">
        <v>11</v>
      </c>
      <c r="U282" s="6" t="s">
        <v>11</v>
      </c>
      <c r="V282" s="6" t="s">
        <v>11</v>
      </c>
      <c r="W282" s="6" t="s">
        <v>11</v>
      </c>
      <c r="X282" s="24">
        <v>0.27632793823334184</v>
      </c>
      <c r="Y282" s="6" t="s">
        <v>41</v>
      </c>
    </row>
    <row r="283" spans="1:25" x14ac:dyDescent="0.25">
      <c r="A283" s="9" t="s">
        <v>303</v>
      </c>
      <c r="B283" s="15">
        <v>-0.20624546114742204</v>
      </c>
      <c r="C283" s="12" t="s">
        <v>41</v>
      </c>
      <c r="D283" s="6">
        <v>2</v>
      </c>
      <c r="E283" s="6" t="s">
        <v>224</v>
      </c>
      <c r="F283" s="6" t="s">
        <v>38</v>
      </c>
      <c r="G283" s="6" t="s">
        <v>11</v>
      </c>
      <c r="H283" s="16" t="s">
        <v>11</v>
      </c>
      <c r="I283" s="16" t="s">
        <v>11</v>
      </c>
      <c r="J283" s="7" t="s">
        <v>11</v>
      </c>
      <c r="K283" s="7" t="s">
        <v>11</v>
      </c>
      <c r="L283" s="6" t="s">
        <v>11</v>
      </c>
      <c r="M283" s="6" t="s">
        <v>11</v>
      </c>
      <c r="N283" s="14" t="s">
        <v>348</v>
      </c>
      <c r="O283" s="20">
        <v>2760013050850230</v>
      </c>
      <c r="P283" s="10" t="s">
        <v>11</v>
      </c>
      <c r="Q283" s="10" t="s">
        <v>11</v>
      </c>
      <c r="R283" s="10" t="s">
        <v>11</v>
      </c>
      <c r="S283" s="10" t="s">
        <v>11</v>
      </c>
      <c r="T283" s="11" t="s">
        <v>11</v>
      </c>
      <c r="U283" s="6" t="s">
        <v>11</v>
      </c>
      <c r="V283" s="6" t="s">
        <v>11</v>
      </c>
      <c r="W283" s="6" t="s">
        <v>11</v>
      </c>
      <c r="X283" s="24">
        <v>0.14822966523096781</v>
      </c>
      <c r="Y283" s="6" t="s">
        <v>41</v>
      </c>
    </row>
    <row r="284" spans="1:25" x14ac:dyDescent="0.25">
      <c r="A284" s="9" t="s">
        <v>304</v>
      </c>
      <c r="B284" s="15">
        <v>0.22286634460547505</v>
      </c>
      <c r="C284" s="12" t="s">
        <v>41</v>
      </c>
      <c r="D284" s="6">
        <v>2</v>
      </c>
      <c r="E284" s="6" t="s">
        <v>224</v>
      </c>
      <c r="F284" s="6" t="s">
        <v>38</v>
      </c>
      <c r="G284" s="6" t="s">
        <v>11</v>
      </c>
      <c r="H284" s="16" t="s">
        <v>11</v>
      </c>
      <c r="I284" s="16" t="s">
        <v>11</v>
      </c>
      <c r="J284" s="7" t="s">
        <v>11</v>
      </c>
      <c r="K284" s="7" t="s">
        <v>11</v>
      </c>
      <c r="L284" s="6" t="s">
        <v>11</v>
      </c>
      <c r="M284" s="6" t="s">
        <v>11</v>
      </c>
      <c r="N284" s="14" t="s">
        <v>348</v>
      </c>
      <c r="O284" s="20">
        <v>2760013037008580</v>
      </c>
      <c r="P284" s="10" t="s">
        <v>11</v>
      </c>
      <c r="Q284" s="10" t="s">
        <v>11</v>
      </c>
      <c r="R284" s="10" t="s">
        <v>11</v>
      </c>
      <c r="S284" s="10" t="s">
        <v>11</v>
      </c>
      <c r="T284" s="11" t="s">
        <v>11</v>
      </c>
      <c r="U284" s="6" t="s">
        <v>11</v>
      </c>
      <c r="V284" s="6" t="s">
        <v>11</v>
      </c>
      <c r="W284" s="6" t="s">
        <v>11</v>
      </c>
      <c r="X284" s="24">
        <v>0.13991159555548899</v>
      </c>
      <c r="Y284" s="6" t="s">
        <v>41</v>
      </c>
    </row>
    <row r="285" spans="1:25" x14ac:dyDescent="0.25">
      <c r="A285" s="9" t="s">
        <v>305</v>
      </c>
      <c r="B285" s="15">
        <v>0.12882447665056374</v>
      </c>
      <c r="C285" s="12" t="s">
        <v>41</v>
      </c>
      <c r="D285" s="6">
        <v>2</v>
      </c>
      <c r="E285" s="6" t="s">
        <v>224</v>
      </c>
      <c r="F285" s="6" t="s">
        <v>38</v>
      </c>
      <c r="G285" s="6" t="s">
        <v>11</v>
      </c>
      <c r="H285" s="16" t="s">
        <v>11</v>
      </c>
      <c r="I285" s="16" t="s">
        <v>11</v>
      </c>
      <c r="J285" s="7" t="s">
        <v>11</v>
      </c>
      <c r="K285" s="7" t="s">
        <v>11</v>
      </c>
      <c r="L285" s="6" t="s">
        <v>11</v>
      </c>
      <c r="M285" s="6" t="s">
        <v>11</v>
      </c>
      <c r="N285" s="14" t="s">
        <v>348</v>
      </c>
      <c r="O285" s="20">
        <v>2760013038733590</v>
      </c>
      <c r="P285" s="10" t="s">
        <v>11</v>
      </c>
      <c r="Q285" s="10" t="s">
        <v>11</v>
      </c>
      <c r="R285" s="10" t="s">
        <v>11</v>
      </c>
      <c r="S285" s="10" t="s">
        <v>11</v>
      </c>
      <c r="T285" s="11" t="s">
        <v>11</v>
      </c>
      <c r="U285" s="6" t="s">
        <v>11</v>
      </c>
      <c r="V285" s="6" t="s">
        <v>11</v>
      </c>
      <c r="W285" s="6" t="s">
        <v>11</v>
      </c>
      <c r="X285" s="24">
        <v>0.19564266238119718</v>
      </c>
      <c r="Y285" s="6" t="s">
        <v>41</v>
      </c>
    </row>
    <row r="286" spans="1:25" x14ac:dyDescent="0.25">
      <c r="A286" s="9" t="s">
        <v>306</v>
      </c>
      <c r="B286" s="15">
        <v>0.19903381642512086</v>
      </c>
      <c r="C286" s="12" t="s">
        <v>41</v>
      </c>
      <c r="D286" s="6">
        <v>2</v>
      </c>
      <c r="E286" s="6" t="s">
        <v>224</v>
      </c>
      <c r="F286" s="6" t="s">
        <v>38</v>
      </c>
      <c r="G286" s="6" t="s">
        <v>11</v>
      </c>
      <c r="H286" s="16" t="s">
        <v>11</v>
      </c>
      <c r="I286" s="16" t="s">
        <v>11</v>
      </c>
      <c r="J286" s="7" t="s">
        <v>11</v>
      </c>
      <c r="K286" s="7" t="s">
        <v>11</v>
      </c>
      <c r="L286" s="6" t="s">
        <v>11</v>
      </c>
      <c r="M286" s="6" t="s">
        <v>11</v>
      </c>
      <c r="N286" s="14" t="s">
        <v>348</v>
      </c>
      <c r="O286" s="20">
        <v>2760013041659770</v>
      </c>
      <c r="P286" s="10" t="s">
        <v>11</v>
      </c>
      <c r="Q286" s="10" t="s">
        <v>11</v>
      </c>
      <c r="R286" s="10" t="s">
        <v>11</v>
      </c>
      <c r="S286" s="10" t="s">
        <v>11</v>
      </c>
      <c r="T286" s="11" t="s">
        <v>11</v>
      </c>
      <c r="U286" s="6" t="s">
        <v>11</v>
      </c>
      <c r="V286" s="6" t="s">
        <v>11</v>
      </c>
      <c r="W286" s="6" t="s">
        <v>11</v>
      </c>
      <c r="X286" s="24">
        <v>0.18690868922194437</v>
      </c>
      <c r="Y286" s="6" t="s">
        <v>41</v>
      </c>
    </row>
    <row r="287" spans="1:25" x14ac:dyDescent="0.25">
      <c r="A287" s="9" t="s">
        <v>307</v>
      </c>
      <c r="B287" s="15">
        <v>6.3768115942029135E-2</v>
      </c>
      <c r="C287" s="12" t="s">
        <v>41</v>
      </c>
      <c r="D287" s="6">
        <v>2</v>
      </c>
      <c r="E287" s="6" t="s">
        <v>224</v>
      </c>
      <c r="F287" s="6" t="s">
        <v>38</v>
      </c>
      <c r="G287" s="6" t="s">
        <v>11</v>
      </c>
      <c r="H287" s="16" t="s">
        <v>11</v>
      </c>
      <c r="I287" s="16" t="s">
        <v>11</v>
      </c>
      <c r="J287" s="7" t="s">
        <v>11</v>
      </c>
      <c r="K287" s="7" t="s">
        <v>11</v>
      </c>
      <c r="L287" s="6" t="s">
        <v>11</v>
      </c>
      <c r="M287" s="6" t="s">
        <v>11</v>
      </c>
      <c r="N287" s="14" t="s">
        <v>348</v>
      </c>
      <c r="O287" s="20">
        <v>2760013038733080</v>
      </c>
      <c r="P287" s="10" t="s">
        <v>11</v>
      </c>
      <c r="Q287" s="10" t="s">
        <v>11</v>
      </c>
      <c r="R287" s="10" t="s">
        <v>11</v>
      </c>
      <c r="S287" s="10" t="s">
        <v>11</v>
      </c>
      <c r="T287" s="11" t="s">
        <v>11</v>
      </c>
      <c r="U287" s="6" t="s">
        <v>11</v>
      </c>
      <c r="V287" s="6" t="s">
        <v>11</v>
      </c>
      <c r="W287" s="6" t="s">
        <v>11</v>
      </c>
      <c r="X287" s="24">
        <v>0.1802542334815613</v>
      </c>
      <c r="Y287" s="6" t="s">
        <v>41</v>
      </c>
    </row>
    <row r="288" spans="1:25" x14ac:dyDescent="0.25">
      <c r="A288" s="9" t="s">
        <v>308</v>
      </c>
      <c r="B288" s="15">
        <v>0.1887278582930757</v>
      </c>
      <c r="C288" s="12" t="s">
        <v>41</v>
      </c>
      <c r="D288" s="6">
        <v>2</v>
      </c>
      <c r="E288" s="6" t="s">
        <v>224</v>
      </c>
      <c r="F288" s="6" t="s">
        <v>38</v>
      </c>
      <c r="G288" s="6" t="s">
        <v>11</v>
      </c>
      <c r="H288" s="16" t="s">
        <v>11</v>
      </c>
      <c r="I288" s="16" t="s">
        <v>11</v>
      </c>
      <c r="J288" s="7" t="s">
        <v>11</v>
      </c>
      <c r="K288" s="7" t="s">
        <v>11</v>
      </c>
      <c r="L288" s="6" t="s">
        <v>11</v>
      </c>
      <c r="M288" s="6" t="s">
        <v>11</v>
      </c>
      <c r="N288" s="14" t="s">
        <v>348</v>
      </c>
      <c r="O288" s="20">
        <v>2760013043612940</v>
      </c>
      <c r="P288" s="10" t="s">
        <v>11</v>
      </c>
      <c r="Q288" s="10" t="s">
        <v>11</v>
      </c>
      <c r="R288" s="10" t="s">
        <v>11</v>
      </c>
      <c r="S288" s="10" t="s">
        <v>11</v>
      </c>
      <c r="T288" s="11" t="s">
        <v>11</v>
      </c>
      <c r="U288" s="6" t="s">
        <v>11</v>
      </c>
      <c r="V288" s="6" t="s">
        <v>11</v>
      </c>
      <c r="W288" s="6" t="s">
        <v>11</v>
      </c>
      <c r="X288" s="24">
        <v>0.24691165052609099</v>
      </c>
      <c r="Y288" s="6" t="str">
        <f t="shared" ref="Y288:Y307" si="11">IF(X288&gt;0.5,"Positive","Neg.")</f>
        <v>Neg.</v>
      </c>
    </row>
    <row r="289" spans="1:25" x14ac:dyDescent="0.25">
      <c r="A289" s="9" t="s">
        <v>309</v>
      </c>
      <c r="B289" s="15">
        <v>0.13977455716586151</v>
      </c>
      <c r="C289" s="12" t="s">
        <v>41</v>
      </c>
      <c r="D289" s="6">
        <v>2</v>
      </c>
      <c r="E289" s="6" t="s">
        <v>224</v>
      </c>
      <c r="F289" s="6" t="s">
        <v>38</v>
      </c>
      <c r="G289" s="6" t="s">
        <v>11</v>
      </c>
      <c r="H289" s="16" t="s">
        <v>11</v>
      </c>
      <c r="I289" s="16" t="s">
        <v>11</v>
      </c>
      <c r="J289" s="7" t="s">
        <v>11</v>
      </c>
      <c r="K289" s="7" t="s">
        <v>11</v>
      </c>
      <c r="L289" s="6" t="s">
        <v>11</v>
      </c>
      <c r="M289" s="6" t="s">
        <v>11</v>
      </c>
      <c r="N289" s="14" t="s">
        <v>348</v>
      </c>
      <c r="O289" s="20">
        <v>2760013043615060</v>
      </c>
      <c r="P289" s="10" t="s">
        <v>11</v>
      </c>
      <c r="Q289" s="10" t="s">
        <v>11</v>
      </c>
      <c r="R289" s="10" t="s">
        <v>11</v>
      </c>
      <c r="S289" s="10" t="s">
        <v>11</v>
      </c>
      <c r="T289" s="11" t="s">
        <v>11</v>
      </c>
      <c r="U289" s="6" t="s">
        <v>11</v>
      </c>
      <c r="V289" s="6" t="s">
        <v>11</v>
      </c>
      <c r="W289" s="6" t="s">
        <v>11</v>
      </c>
      <c r="X289" s="24">
        <v>0.27951564528260142</v>
      </c>
      <c r="Y289" s="6" t="str">
        <f t="shared" si="11"/>
        <v>Neg.</v>
      </c>
    </row>
    <row r="290" spans="1:25" x14ac:dyDescent="0.25">
      <c r="A290" s="9" t="s">
        <v>310</v>
      </c>
      <c r="B290" s="15">
        <v>0.16231884057971024</v>
      </c>
      <c r="C290" s="12" t="s">
        <v>41</v>
      </c>
      <c r="D290" s="6">
        <v>2</v>
      </c>
      <c r="E290" s="6" t="s">
        <v>224</v>
      </c>
      <c r="F290" s="6" t="s">
        <v>38</v>
      </c>
      <c r="G290" s="6" t="s">
        <v>11</v>
      </c>
      <c r="H290" s="16" t="s">
        <v>11</v>
      </c>
      <c r="I290" s="16" t="s">
        <v>11</v>
      </c>
      <c r="J290" s="7" t="s">
        <v>11</v>
      </c>
      <c r="K290" s="7" t="s">
        <v>11</v>
      </c>
      <c r="L290" s="6" t="s">
        <v>11</v>
      </c>
      <c r="M290" s="6" t="s">
        <v>11</v>
      </c>
      <c r="N290" s="14" t="s">
        <v>348</v>
      </c>
      <c r="O290" s="20">
        <v>2760013043615740</v>
      </c>
      <c r="P290" s="10" t="s">
        <v>11</v>
      </c>
      <c r="Q290" s="10" t="s">
        <v>11</v>
      </c>
      <c r="R290" s="10" t="s">
        <v>11</v>
      </c>
      <c r="S290" s="10" t="s">
        <v>11</v>
      </c>
      <c r="T290" s="11" t="s">
        <v>11</v>
      </c>
      <c r="U290" s="6" t="s">
        <v>11</v>
      </c>
      <c r="V290" s="6" t="s">
        <v>11</v>
      </c>
      <c r="W290" s="6" t="s">
        <v>11</v>
      </c>
      <c r="X290" s="24">
        <v>0.26928694104526479</v>
      </c>
      <c r="Y290" s="6" t="str">
        <f t="shared" si="11"/>
        <v>Neg.</v>
      </c>
    </row>
    <row r="291" spans="1:25" x14ac:dyDescent="0.25">
      <c r="A291" s="9" t="s">
        <v>311</v>
      </c>
      <c r="B291" s="15">
        <v>0.15652173913043499</v>
      </c>
      <c r="C291" s="12" t="s">
        <v>41</v>
      </c>
      <c r="D291" s="6">
        <v>2</v>
      </c>
      <c r="E291" s="6" t="s">
        <v>224</v>
      </c>
      <c r="F291" s="6" t="s">
        <v>38</v>
      </c>
      <c r="G291" s="6" t="s">
        <v>11</v>
      </c>
      <c r="H291" s="16" t="s">
        <v>11</v>
      </c>
      <c r="I291" s="16" t="s">
        <v>11</v>
      </c>
      <c r="J291" s="7" t="s">
        <v>11</v>
      </c>
      <c r="K291" s="7" t="s">
        <v>11</v>
      </c>
      <c r="L291" s="6" t="s">
        <v>11</v>
      </c>
      <c r="M291" s="6" t="s">
        <v>11</v>
      </c>
      <c r="N291" s="14" t="s">
        <v>348</v>
      </c>
      <c r="O291" s="20">
        <v>2760013050850740</v>
      </c>
      <c r="P291" s="10" t="s">
        <v>11</v>
      </c>
      <c r="Q291" s="10" t="s">
        <v>11</v>
      </c>
      <c r="R291" s="10" t="s">
        <v>11</v>
      </c>
      <c r="S291" s="10" t="s">
        <v>11</v>
      </c>
      <c r="T291" s="11" t="s">
        <v>11</v>
      </c>
      <c r="U291" s="6" t="s">
        <v>11</v>
      </c>
      <c r="V291" s="6" t="s">
        <v>11</v>
      </c>
      <c r="W291" s="6" t="s">
        <v>11</v>
      </c>
      <c r="X291" s="24">
        <v>0.25426353169667659</v>
      </c>
      <c r="Y291" s="6" t="str">
        <f t="shared" si="11"/>
        <v>Neg.</v>
      </c>
    </row>
    <row r="292" spans="1:25" x14ac:dyDescent="0.25">
      <c r="A292" s="9" t="s">
        <v>312</v>
      </c>
      <c r="B292" s="15">
        <v>0.18421900161030591</v>
      </c>
      <c r="C292" s="12" t="s">
        <v>41</v>
      </c>
      <c r="D292" s="6">
        <v>2</v>
      </c>
      <c r="E292" s="6" t="s">
        <v>224</v>
      </c>
      <c r="F292" s="6" t="s">
        <v>38</v>
      </c>
      <c r="G292" s="6" t="s">
        <v>11</v>
      </c>
      <c r="H292" s="16" t="s">
        <v>11</v>
      </c>
      <c r="I292" s="16" t="s">
        <v>11</v>
      </c>
      <c r="J292" s="7" t="s">
        <v>11</v>
      </c>
      <c r="K292" s="7" t="s">
        <v>11</v>
      </c>
      <c r="L292" s="6" t="s">
        <v>11</v>
      </c>
      <c r="M292" s="6" t="s">
        <v>11</v>
      </c>
      <c r="N292" s="14" t="s">
        <v>348</v>
      </c>
      <c r="O292" s="20">
        <v>2760013050850110</v>
      </c>
      <c r="P292" s="10" t="s">
        <v>11</v>
      </c>
      <c r="Q292" s="10" t="s">
        <v>11</v>
      </c>
      <c r="R292" s="10" t="s">
        <v>11</v>
      </c>
      <c r="S292" s="10" t="s">
        <v>11</v>
      </c>
      <c r="T292" s="11" t="s">
        <v>11</v>
      </c>
      <c r="U292" s="6" t="s">
        <v>11</v>
      </c>
      <c r="V292" s="6" t="s">
        <v>11</v>
      </c>
      <c r="W292" s="6" t="s">
        <v>11</v>
      </c>
      <c r="X292" s="24">
        <v>0.24339553344450648</v>
      </c>
      <c r="Y292" s="6" t="str">
        <f t="shared" si="11"/>
        <v>Neg.</v>
      </c>
    </row>
    <row r="293" spans="1:25" x14ac:dyDescent="0.25">
      <c r="A293" s="9" t="s">
        <v>313</v>
      </c>
      <c r="B293" s="15">
        <v>-5.8615136876006169E-2</v>
      </c>
      <c r="C293" s="12" t="s">
        <v>41</v>
      </c>
      <c r="D293" s="6">
        <v>2</v>
      </c>
      <c r="E293" s="6" t="s">
        <v>224</v>
      </c>
      <c r="F293" s="6" t="s">
        <v>38</v>
      </c>
      <c r="G293" s="6" t="s">
        <v>11</v>
      </c>
      <c r="H293" s="16" t="s">
        <v>11</v>
      </c>
      <c r="I293" s="16" t="s">
        <v>11</v>
      </c>
      <c r="J293" s="7" t="s">
        <v>11</v>
      </c>
      <c r="K293" s="7" t="s">
        <v>11</v>
      </c>
      <c r="L293" s="6" t="s">
        <v>11</v>
      </c>
      <c r="M293" s="6" t="s">
        <v>11</v>
      </c>
      <c r="N293" s="14" t="s">
        <v>348</v>
      </c>
      <c r="O293" s="20">
        <v>2760013050853410</v>
      </c>
      <c r="P293" s="10" t="s">
        <v>11</v>
      </c>
      <c r="Q293" s="10" t="s">
        <v>11</v>
      </c>
      <c r="R293" s="10" t="s">
        <v>11</v>
      </c>
      <c r="S293" s="10" t="s">
        <v>11</v>
      </c>
      <c r="T293" s="11" t="s">
        <v>11</v>
      </c>
      <c r="U293" s="6" t="s">
        <v>11</v>
      </c>
      <c r="V293" s="6" t="s">
        <v>11</v>
      </c>
      <c r="W293" s="6" t="s">
        <v>11</v>
      </c>
      <c r="X293" s="24">
        <v>0.24787059154834118</v>
      </c>
      <c r="Y293" s="6" t="str">
        <f t="shared" si="11"/>
        <v>Neg.</v>
      </c>
    </row>
    <row r="294" spans="1:25" x14ac:dyDescent="0.25">
      <c r="A294" s="9" t="s">
        <v>314</v>
      </c>
      <c r="B294" s="15">
        <v>4.1867954911433469E-2</v>
      </c>
      <c r="C294" s="12" t="s">
        <v>41</v>
      </c>
      <c r="D294" s="6">
        <v>2</v>
      </c>
      <c r="E294" s="6" t="s">
        <v>224</v>
      </c>
      <c r="F294" s="6" t="s">
        <v>38</v>
      </c>
      <c r="G294" s="6" t="s">
        <v>11</v>
      </c>
      <c r="H294" s="16" t="s">
        <v>11</v>
      </c>
      <c r="I294" s="16" t="s">
        <v>11</v>
      </c>
      <c r="J294" s="7" t="s">
        <v>11</v>
      </c>
      <c r="K294" s="7" t="s">
        <v>11</v>
      </c>
      <c r="L294" s="6" t="s">
        <v>11</v>
      </c>
      <c r="M294" s="6" t="s">
        <v>11</v>
      </c>
      <c r="N294" s="14" t="s">
        <v>348</v>
      </c>
      <c r="O294" s="20">
        <v>2760013043617170</v>
      </c>
      <c r="P294" s="10" t="s">
        <v>11</v>
      </c>
      <c r="Q294" s="10" t="s">
        <v>11</v>
      </c>
      <c r="R294" s="10" t="s">
        <v>11</v>
      </c>
      <c r="S294" s="10" t="s">
        <v>11</v>
      </c>
      <c r="T294" s="11" t="s">
        <v>11</v>
      </c>
      <c r="U294" s="6" t="s">
        <v>11</v>
      </c>
      <c r="V294" s="6" t="s">
        <v>11</v>
      </c>
      <c r="W294" s="6" t="s">
        <v>11</v>
      </c>
      <c r="X294" s="24">
        <v>0.29997305375727473</v>
      </c>
      <c r="Y294" s="6" t="str">
        <f t="shared" si="11"/>
        <v>Neg.</v>
      </c>
    </row>
    <row r="295" spans="1:25" x14ac:dyDescent="0.25">
      <c r="A295" s="9" t="s">
        <v>315</v>
      </c>
      <c r="B295" s="15">
        <v>9.0821256038647324E-2</v>
      </c>
      <c r="C295" s="12" t="s">
        <v>41</v>
      </c>
      <c r="D295" s="6">
        <v>2</v>
      </c>
      <c r="E295" s="6" t="s">
        <v>224</v>
      </c>
      <c r="F295" s="6" t="s">
        <v>38</v>
      </c>
      <c r="G295" s="6" t="s">
        <v>11</v>
      </c>
      <c r="H295" s="16" t="s">
        <v>11</v>
      </c>
      <c r="I295" s="16" t="s">
        <v>11</v>
      </c>
      <c r="J295" s="7" t="s">
        <v>11</v>
      </c>
      <c r="K295" s="7" t="s">
        <v>11</v>
      </c>
      <c r="L295" s="6" t="s">
        <v>11</v>
      </c>
      <c r="M295" s="6" t="s">
        <v>11</v>
      </c>
      <c r="N295" s="14" t="s">
        <v>348</v>
      </c>
      <c r="O295" s="20">
        <v>2760013038734000</v>
      </c>
      <c r="P295" s="10" t="s">
        <v>11</v>
      </c>
      <c r="Q295" s="10" t="s">
        <v>11</v>
      </c>
      <c r="R295" s="10" t="s">
        <v>11</v>
      </c>
      <c r="S295" s="10" t="s">
        <v>11</v>
      </c>
      <c r="T295" s="11" t="s">
        <v>11</v>
      </c>
      <c r="U295" s="6" t="s">
        <v>11</v>
      </c>
      <c r="V295" s="6" t="s">
        <v>11</v>
      </c>
      <c r="W295" s="6" t="s">
        <v>11</v>
      </c>
      <c r="X295" s="24">
        <v>0.26097611885242883</v>
      </c>
      <c r="Y295" s="6" t="str">
        <f t="shared" si="11"/>
        <v>Neg.</v>
      </c>
    </row>
    <row r="296" spans="1:25" x14ac:dyDescent="0.25">
      <c r="A296" s="9" t="s">
        <v>316</v>
      </c>
      <c r="B296" s="15">
        <v>0.28470209339774566</v>
      </c>
      <c r="C296" s="12" t="s">
        <v>41</v>
      </c>
      <c r="D296" s="6">
        <v>2</v>
      </c>
      <c r="E296" s="6" t="s">
        <v>224</v>
      </c>
      <c r="F296" s="6" t="s">
        <v>38</v>
      </c>
      <c r="G296" s="6" t="s">
        <v>11</v>
      </c>
      <c r="H296" s="16" t="s">
        <v>11</v>
      </c>
      <c r="I296" s="16" t="s">
        <v>11</v>
      </c>
      <c r="J296" s="7" t="s">
        <v>11</v>
      </c>
      <c r="K296" s="7" t="s">
        <v>11</v>
      </c>
      <c r="L296" s="6" t="s">
        <v>11</v>
      </c>
      <c r="M296" s="6" t="s">
        <v>11</v>
      </c>
      <c r="N296" s="14" t="s">
        <v>348</v>
      </c>
      <c r="O296" s="20">
        <v>2760013038734910</v>
      </c>
      <c r="P296" s="10" t="s">
        <v>11</v>
      </c>
      <c r="Q296" s="10" t="s">
        <v>11</v>
      </c>
      <c r="R296" s="10" t="s">
        <v>11</v>
      </c>
      <c r="S296" s="10" t="s">
        <v>11</v>
      </c>
      <c r="T296" s="11" t="s">
        <v>11</v>
      </c>
      <c r="U296" s="6" t="s">
        <v>11</v>
      </c>
      <c r="V296" s="6" t="s">
        <v>11</v>
      </c>
      <c r="W296" s="6" t="s">
        <v>11</v>
      </c>
      <c r="X296" s="24">
        <v>0.31211964003911191</v>
      </c>
      <c r="Y296" s="6" t="str">
        <f t="shared" si="11"/>
        <v>Neg.</v>
      </c>
    </row>
    <row r="297" spans="1:25" x14ac:dyDescent="0.25">
      <c r="A297" s="9" t="s">
        <v>317</v>
      </c>
      <c r="B297" s="15">
        <v>8.7600644122383331E-2</v>
      </c>
      <c r="C297" s="12" t="s">
        <v>41</v>
      </c>
      <c r="D297" s="6">
        <v>2</v>
      </c>
      <c r="E297" s="6" t="s">
        <v>224</v>
      </c>
      <c r="F297" s="6" t="s">
        <v>38</v>
      </c>
      <c r="G297" s="6" t="s">
        <v>11</v>
      </c>
      <c r="H297" s="16" t="s">
        <v>11</v>
      </c>
      <c r="I297" s="16" t="s">
        <v>11</v>
      </c>
      <c r="J297" s="7" t="s">
        <v>11</v>
      </c>
      <c r="K297" s="7" t="s">
        <v>11</v>
      </c>
      <c r="L297" s="6" t="s">
        <v>11</v>
      </c>
      <c r="M297" s="6" t="s">
        <v>11</v>
      </c>
      <c r="N297" s="14" t="s">
        <v>348</v>
      </c>
      <c r="O297" s="20">
        <v>2760013043612730</v>
      </c>
      <c r="P297" s="10" t="s">
        <v>11</v>
      </c>
      <c r="Q297" s="10" t="s">
        <v>11</v>
      </c>
      <c r="R297" s="10" t="s">
        <v>11</v>
      </c>
      <c r="S297" s="10" t="s">
        <v>11</v>
      </c>
      <c r="T297" s="11" t="s">
        <v>11</v>
      </c>
      <c r="U297" s="6" t="s">
        <v>11</v>
      </c>
      <c r="V297" s="6" t="s">
        <v>11</v>
      </c>
      <c r="W297" s="6" t="s">
        <v>11</v>
      </c>
      <c r="X297" s="24">
        <v>0.30508740587594302</v>
      </c>
      <c r="Y297" s="6" t="str">
        <f t="shared" si="11"/>
        <v>Neg.</v>
      </c>
    </row>
    <row r="298" spans="1:25" x14ac:dyDescent="0.25">
      <c r="A298" s="9" t="s">
        <v>318</v>
      </c>
      <c r="B298" s="15">
        <v>7.9227053140096704E-2</v>
      </c>
      <c r="C298" s="12" t="s">
        <v>41</v>
      </c>
      <c r="D298" s="6">
        <v>2</v>
      </c>
      <c r="E298" s="6" t="s">
        <v>224</v>
      </c>
      <c r="F298" s="6" t="s">
        <v>38</v>
      </c>
      <c r="G298" s="6" t="s">
        <v>11</v>
      </c>
      <c r="H298" s="16" t="s">
        <v>11</v>
      </c>
      <c r="I298" s="16" t="s">
        <v>11</v>
      </c>
      <c r="J298" s="7" t="s">
        <v>11</v>
      </c>
      <c r="K298" s="7" t="s">
        <v>11</v>
      </c>
      <c r="L298" s="6" t="s">
        <v>11</v>
      </c>
      <c r="M298" s="6" t="s">
        <v>11</v>
      </c>
      <c r="N298" s="14" t="s">
        <v>348</v>
      </c>
      <c r="O298" s="20">
        <v>2760013038735420</v>
      </c>
      <c r="P298" s="10" t="s">
        <v>11</v>
      </c>
      <c r="Q298" s="10" t="s">
        <v>11</v>
      </c>
      <c r="R298" s="10" t="s">
        <v>11</v>
      </c>
      <c r="S298" s="10" t="s">
        <v>11</v>
      </c>
      <c r="T298" s="11" t="s">
        <v>11</v>
      </c>
      <c r="U298" s="6" t="s">
        <v>11</v>
      </c>
      <c r="V298" s="6" t="s">
        <v>11</v>
      </c>
      <c r="W298" s="6" t="s">
        <v>11</v>
      </c>
      <c r="X298" s="24">
        <v>0.27663882221585057</v>
      </c>
      <c r="Y298" s="6" t="str">
        <f t="shared" si="11"/>
        <v>Neg.</v>
      </c>
    </row>
    <row r="299" spans="1:25" x14ac:dyDescent="0.25">
      <c r="A299" s="9" t="s">
        <v>319</v>
      </c>
      <c r="B299" s="15">
        <v>-2.0611916264090091E-2</v>
      </c>
      <c r="C299" s="12" t="s">
        <v>41</v>
      </c>
      <c r="D299" s="6">
        <v>2</v>
      </c>
      <c r="E299" s="6" t="s">
        <v>224</v>
      </c>
      <c r="F299" s="6" t="s">
        <v>38</v>
      </c>
      <c r="G299" s="6" t="s">
        <v>11</v>
      </c>
      <c r="H299" s="16" t="s">
        <v>11</v>
      </c>
      <c r="I299" s="16" t="s">
        <v>11</v>
      </c>
      <c r="J299" s="7" t="s">
        <v>11</v>
      </c>
      <c r="K299" s="7" t="s">
        <v>11</v>
      </c>
      <c r="L299" s="6" t="s">
        <v>11</v>
      </c>
      <c r="M299" s="6" t="s">
        <v>11</v>
      </c>
      <c r="N299" s="14" t="s">
        <v>348</v>
      </c>
      <c r="O299" s="20">
        <v>2760013043616760</v>
      </c>
      <c r="P299" s="10" t="s">
        <v>11</v>
      </c>
      <c r="Q299" s="10" t="s">
        <v>11</v>
      </c>
      <c r="R299" s="10" t="s">
        <v>11</v>
      </c>
      <c r="S299" s="10" t="s">
        <v>11</v>
      </c>
      <c r="T299" s="11" t="s">
        <v>11</v>
      </c>
      <c r="U299" s="6" t="s">
        <v>11</v>
      </c>
      <c r="V299" s="6" t="s">
        <v>11</v>
      </c>
      <c r="W299" s="6" t="s">
        <v>11</v>
      </c>
      <c r="X299" s="24">
        <v>0.27408164615651637</v>
      </c>
      <c r="Y299" s="6" t="str">
        <f t="shared" si="11"/>
        <v>Neg.</v>
      </c>
    </row>
    <row r="300" spans="1:25" x14ac:dyDescent="0.25">
      <c r="A300" s="9" t="s">
        <v>320</v>
      </c>
      <c r="B300" s="15">
        <v>2.8985507246377051E-2</v>
      </c>
      <c r="C300" s="12" t="s">
        <v>41</v>
      </c>
      <c r="D300" s="6">
        <v>2</v>
      </c>
      <c r="E300" s="6" t="s">
        <v>224</v>
      </c>
      <c r="F300" s="6" t="s">
        <v>38</v>
      </c>
      <c r="G300" s="6" t="s">
        <v>11</v>
      </c>
      <c r="H300" s="16" t="s">
        <v>11</v>
      </c>
      <c r="I300" s="16" t="s">
        <v>11</v>
      </c>
      <c r="J300" s="7" t="s">
        <v>11</v>
      </c>
      <c r="K300" s="7" t="s">
        <v>11</v>
      </c>
      <c r="L300" s="6" t="s">
        <v>11</v>
      </c>
      <c r="M300" s="6" t="s">
        <v>11</v>
      </c>
      <c r="N300" s="14" t="s">
        <v>348</v>
      </c>
      <c r="O300" s="20">
        <v>2760013043613400</v>
      </c>
      <c r="P300" s="10" t="s">
        <v>11</v>
      </c>
      <c r="Q300" s="10" t="s">
        <v>11</v>
      </c>
      <c r="R300" s="10" t="s">
        <v>11</v>
      </c>
      <c r="S300" s="10" t="s">
        <v>11</v>
      </c>
      <c r="T300" s="11" t="s">
        <v>11</v>
      </c>
      <c r="U300" s="6" t="s">
        <v>11</v>
      </c>
      <c r="V300" s="6" t="s">
        <v>11</v>
      </c>
      <c r="W300" s="6" t="s">
        <v>11</v>
      </c>
      <c r="X300" s="24">
        <v>0.27408164615651637</v>
      </c>
      <c r="Y300" s="6" t="str">
        <f t="shared" si="11"/>
        <v>Neg.</v>
      </c>
    </row>
    <row r="301" spans="1:25" x14ac:dyDescent="0.25">
      <c r="A301" s="9" t="s">
        <v>321</v>
      </c>
      <c r="B301" s="15">
        <v>0.13333333333333353</v>
      </c>
      <c r="C301" s="12" t="s">
        <v>41</v>
      </c>
      <c r="D301" s="6">
        <v>2</v>
      </c>
      <c r="E301" s="6" t="s">
        <v>224</v>
      </c>
      <c r="F301" s="6" t="s">
        <v>38</v>
      </c>
      <c r="G301" s="6" t="s">
        <v>11</v>
      </c>
      <c r="H301" s="16" t="s">
        <v>11</v>
      </c>
      <c r="I301" s="16" t="s">
        <v>11</v>
      </c>
      <c r="J301" s="7" t="s">
        <v>11</v>
      </c>
      <c r="K301" s="7" t="s">
        <v>11</v>
      </c>
      <c r="L301" s="6" t="s">
        <v>11</v>
      </c>
      <c r="M301" s="6" t="s">
        <v>11</v>
      </c>
      <c r="N301" s="14" t="s">
        <v>348</v>
      </c>
      <c r="O301" s="20">
        <v>2760013043617220</v>
      </c>
      <c r="P301" s="10" t="s">
        <v>11</v>
      </c>
      <c r="Q301" s="10" t="s">
        <v>11</v>
      </c>
      <c r="R301" s="10" t="s">
        <v>11</v>
      </c>
      <c r="S301" s="10" t="s">
        <v>11</v>
      </c>
      <c r="T301" s="11" t="s">
        <v>11</v>
      </c>
      <c r="U301" s="6" t="s">
        <v>11</v>
      </c>
      <c r="V301" s="6" t="s">
        <v>11</v>
      </c>
      <c r="W301" s="6" t="s">
        <v>11</v>
      </c>
      <c r="X301" s="24">
        <v>0.30316952383144236</v>
      </c>
      <c r="Y301" s="6" t="str">
        <f t="shared" si="11"/>
        <v>Neg.</v>
      </c>
    </row>
    <row r="302" spans="1:25" x14ac:dyDescent="0.25">
      <c r="A302" s="9" t="s">
        <v>322</v>
      </c>
      <c r="B302" s="15">
        <v>2.2544283413848731E-2</v>
      </c>
      <c r="C302" s="12" t="s">
        <v>41</v>
      </c>
      <c r="D302" s="6">
        <v>2</v>
      </c>
      <c r="E302" s="6" t="s">
        <v>224</v>
      </c>
      <c r="F302" s="6" t="s">
        <v>38</v>
      </c>
      <c r="G302" s="6" t="s">
        <v>11</v>
      </c>
      <c r="H302" s="16" t="s">
        <v>11</v>
      </c>
      <c r="I302" s="16" t="s">
        <v>11</v>
      </c>
      <c r="J302" s="7" t="s">
        <v>11</v>
      </c>
      <c r="K302" s="7" t="s">
        <v>11</v>
      </c>
      <c r="L302" s="6" t="s">
        <v>11</v>
      </c>
      <c r="M302" s="6" t="s">
        <v>11</v>
      </c>
      <c r="N302" s="14" t="s">
        <v>348</v>
      </c>
      <c r="O302" s="20">
        <v>2760013050852400</v>
      </c>
      <c r="P302" s="10" t="s">
        <v>11</v>
      </c>
      <c r="Q302" s="10" t="s">
        <v>11</v>
      </c>
      <c r="R302" s="10" t="s">
        <v>11</v>
      </c>
      <c r="S302" s="10" t="s">
        <v>11</v>
      </c>
      <c r="T302" s="11" t="s">
        <v>11</v>
      </c>
      <c r="U302" s="6" t="s">
        <v>11</v>
      </c>
      <c r="V302" s="6" t="s">
        <v>11</v>
      </c>
      <c r="W302" s="6" t="s">
        <v>11</v>
      </c>
      <c r="X302" s="24">
        <v>0.26672976498593065</v>
      </c>
      <c r="Y302" s="6" t="str">
        <f t="shared" si="11"/>
        <v>Neg.</v>
      </c>
    </row>
    <row r="303" spans="1:25" x14ac:dyDescent="0.25">
      <c r="A303" s="9" t="s">
        <v>323</v>
      </c>
      <c r="B303" s="15">
        <v>2.8985507246377051E-2</v>
      </c>
      <c r="C303" s="12" t="s">
        <v>41</v>
      </c>
      <c r="D303" s="6">
        <v>2</v>
      </c>
      <c r="E303" s="6" t="s">
        <v>224</v>
      </c>
      <c r="F303" s="6" t="s">
        <v>38</v>
      </c>
      <c r="G303" s="6" t="s">
        <v>11</v>
      </c>
      <c r="H303" s="16" t="s">
        <v>11</v>
      </c>
      <c r="I303" s="16" t="s">
        <v>11</v>
      </c>
      <c r="J303" s="7" t="s">
        <v>11</v>
      </c>
      <c r="K303" s="7" t="s">
        <v>11</v>
      </c>
      <c r="L303" s="6" t="s">
        <v>11</v>
      </c>
      <c r="M303" s="6" t="s">
        <v>11</v>
      </c>
      <c r="N303" s="14" t="s">
        <v>348</v>
      </c>
      <c r="O303" s="20">
        <v>2760013043617100</v>
      </c>
      <c r="P303" s="10" t="s">
        <v>11</v>
      </c>
      <c r="Q303" s="10" t="s">
        <v>11</v>
      </c>
      <c r="R303" s="10" t="s">
        <v>11</v>
      </c>
      <c r="S303" s="10" t="s">
        <v>11</v>
      </c>
      <c r="T303" s="11" t="s">
        <v>11</v>
      </c>
      <c r="U303" s="6" t="s">
        <v>11</v>
      </c>
      <c r="V303" s="6" t="s">
        <v>11</v>
      </c>
      <c r="W303" s="6" t="s">
        <v>11</v>
      </c>
      <c r="X303" s="24">
        <v>0.27504058717876673</v>
      </c>
      <c r="Y303" s="6" t="str">
        <f t="shared" si="11"/>
        <v>Neg.</v>
      </c>
    </row>
    <row r="304" spans="1:25" x14ac:dyDescent="0.25">
      <c r="A304" s="9" t="s">
        <v>324</v>
      </c>
      <c r="B304" s="15">
        <v>0.99180327868852458</v>
      </c>
      <c r="C304" s="12" t="s">
        <v>332</v>
      </c>
      <c r="D304" s="6">
        <v>3</v>
      </c>
      <c r="E304" s="6" t="s">
        <v>2</v>
      </c>
      <c r="F304" s="6" t="s">
        <v>9</v>
      </c>
      <c r="G304" s="6">
        <v>200</v>
      </c>
      <c r="H304" s="18">
        <v>7</v>
      </c>
      <c r="I304" s="8" t="s">
        <v>10</v>
      </c>
      <c r="J304" s="14">
        <v>10</v>
      </c>
      <c r="K304" s="9" t="s">
        <v>10</v>
      </c>
      <c r="L304" s="22">
        <v>3.7619047619047619</v>
      </c>
      <c r="M304" s="6" t="str">
        <f>IF(L304&gt;1.7,"POSITIV","neg.")</f>
        <v>POSITIV</v>
      </c>
      <c r="N304" s="9" t="s">
        <v>332</v>
      </c>
      <c r="O304" s="6" t="s">
        <v>11</v>
      </c>
      <c r="P304" s="10" t="s">
        <v>11</v>
      </c>
      <c r="Q304" s="10" t="s">
        <v>11</v>
      </c>
      <c r="R304" s="10" t="s">
        <v>11</v>
      </c>
      <c r="S304" s="10" t="s">
        <v>11</v>
      </c>
      <c r="T304" s="11" t="s">
        <v>11</v>
      </c>
      <c r="U304" s="6" t="s">
        <v>11</v>
      </c>
      <c r="V304" s="6" t="s">
        <v>11</v>
      </c>
      <c r="W304" s="6" t="s">
        <v>11</v>
      </c>
      <c r="X304" s="24">
        <v>0.96515847619157213</v>
      </c>
      <c r="Y304" s="6" t="str">
        <f t="shared" si="11"/>
        <v>Positive</v>
      </c>
    </row>
    <row r="305" spans="1:25" x14ac:dyDescent="0.25">
      <c r="A305" s="7" t="s">
        <v>325</v>
      </c>
      <c r="B305" s="15">
        <v>0.42789165446559307</v>
      </c>
      <c r="C305" s="12" t="s">
        <v>41</v>
      </c>
      <c r="D305" s="6">
        <v>3</v>
      </c>
      <c r="E305" s="6" t="s">
        <v>2</v>
      </c>
      <c r="F305" s="6" t="s">
        <v>9</v>
      </c>
      <c r="G305" s="6">
        <v>100</v>
      </c>
      <c r="H305" s="18">
        <v>1</v>
      </c>
      <c r="I305" s="18">
        <v>1</v>
      </c>
      <c r="J305" s="14">
        <v>5</v>
      </c>
      <c r="K305" s="14">
        <v>5</v>
      </c>
      <c r="L305" s="22">
        <v>2.3121693121693121</v>
      </c>
      <c r="M305" s="6" t="str">
        <f>IF(L305&gt;1.7,"POSITIV","neg.")</f>
        <v>POSITIV</v>
      </c>
      <c r="N305" s="9" t="s">
        <v>332</v>
      </c>
      <c r="O305" s="6" t="s">
        <v>11</v>
      </c>
      <c r="P305" s="25" t="s">
        <v>11</v>
      </c>
      <c r="Q305" s="10" t="s">
        <v>11</v>
      </c>
      <c r="R305" s="10" t="s">
        <v>11</v>
      </c>
      <c r="S305" s="10" t="s">
        <v>11</v>
      </c>
      <c r="T305" s="11" t="s">
        <v>11</v>
      </c>
      <c r="U305" s="6" t="s">
        <v>11</v>
      </c>
      <c r="V305" s="6" t="s">
        <v>11</v>
      </c>
      <c r="W305" s="6" t="s">
        <v>11</v>
      </c>
      <c r="X305" s="24">
        <v>0.5147758427413438</v>
      </c>
      <c r="Y305" s="6" t="str">
        <f t="shared" si="11"/>
        <v>Positive</v>
      </c>
    </row>
    <row r="306" spans="1:25" x14ac:dyDescent="0.25">
      <c r="A306" s="7" t="s">
        <v>326</v>
      </c>
      <c r="B306" s="15">
        <v>0.99450951683748168</v>
      </c>
      <c r="C306" s="12" t="s">
        <v>332</v>
      </c>
      <c r="D306" s="6">
        <v>3</v>
      </c>
      <c r="E306" s="6" t="s">
        <v>2</v>
      </c>
      <c r="F306" s="6" t="s">
        <v>9</v>
      </c>
      <c r="G306" s="6">
        <v>100</v>
      </c>
      <c r="H306" s="18">
        <v>5</v>
      </c>
      <c r="I306" s="18">
        <v>5</v>
      </c>
      <c r="J306" s="14">
        <v>7</v>
      </c>
      <c r="K306" s="9" t="s">
        <v>10</v>
      </c>
      <c r="L306" s="22">
        <v>3.5555555555555558</v>
      </c>
      <c r="M306" s="6" t="str">
        <f>IF(L306&gt;1.7,"POSITIV","neg.")</f>
        <v>POSITIV</v>
      </c>
      <c r="N306" s="9" t="s">
        <v>332</v>
      </c>
      <c r="O306" s="6" t="s">
        <v>11</v>
      </c>
      <c r="P306" s="10" t="s">
        <v>11</v>
      </c>
      <c r="Q306" s="10" t="s">
        <v>11</v>
      </c>
      <c r="R306" s="10" t="s">
        <v>11</v>
      </c>
      <c r="S306" s="10" t="s">
        <v>11</v>
      </c>
      <c r="T306" s="11" t="s">
        <v>11</v>
      </c>
      <c r="U306" s="6" t="s">
        <v>11</v>
      </c>
      <c r="V306" s="6" t="s">
        <v>11</v>
      </c>
      <c r="W306" s="6" t="s">
        <v>11</v>
      </c>
      <c r="X306" s="24">
        <v>0.80565461949060413</v>
      </c>
      <c r="Y306" s="6" t="str">
        <f t="shared" si="11"/>
        <v>Positive</v>
      </c>
    </row>
    <row r="307" spans="1:25" x14ac:dyDescent="0.25">
      <c r="A307" s="7" t="s">
        <v>327</v>
      </c>
      <c r="B307" s="15">
        <v>0.11972089607051062</v>
      </c>
      <c r="C307" s="12" t="s">
        <v>41</v>
      </c>
      <c r="D307" s="6">
        <v>4</v>
      </c>
      <c r="E307" s="6" t="s">
        <v>2</v>
      </c>
      <c r="F307" s="6" t="s">
        <v>24</v>
      </c>
      <c r="G307" s="6">
        <v>0</v>
      </c>
      <c r="H307" s="4">
        <v>0</v>
      </c>
      <c r="I307" s="4">
        <v>0</v>
      </c>
      <c r="J307" s="9">
        <v>0</v>
      </c>
      <c r="K307" s="9">
        <v>0</v>
      </c>
      <c r="L307" s="22">
        <v>0.57003710575139144</v>
      </c>
      <c r="M307" s="6" t="str">
        <f>IF(L307&gt;1.7,"POSITIV","neg")</f>
        <v>neg</v>
      </c>
      <c r="N307" s="14" t="s">
        <v>348</v>
      </c>
      <c r="O307" s="6" t="s">
        <v>11</v>
      </c>
      <c r="P307" s="10" t="s">
        <v>11</v>
      </c>
      <c r="Q307" s="10" t="s">
        <v>11</v>
      </c>
      <c r="R307" s="10" t="s">
        <v>11</v>
      </c>
      <c r="S307" s="10" t="s">
        <v>11</v>
      </c>
      <c r="T307" s="11" t="s">
        <v>11</v>
      </c>
      <c r="U307" s="6" t="s">
        <v>11</v>
      </c>
      <c r="V307" s="6" t="s">
        <v>11</v>
      </c>
      <c r="W307" s="6" t="s">
        <v>11</v>
      </c>
      <c r="X307" s="24">
        <v>0.78423826999368051</v>
      </c>
      <c r="Y307" s="6" t="str">
        <f t="shared" si="11"/>
        <v>Positive</v>
      </c>
    </row>
  </sheetData>
  <autoFilter ref="A2:Y307" xr:uid="{F86D1BF2-150C-4E7C-8041-1E193D9EE557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Schares, Gereon</dc:creator>
  <cp:lastModifiedBy>Schares, Gereon</cp:lastModifiedBy>
  <dcterms:created xsi:type="dcterms:W3CDTF">2022-08-18T05:53:32Z</dcterms:created>
  <dcterms:modified xsi:type="dcterms:W3CDTF">2022-10-12T12:32:58Z</dcterms:modified>
</cp:coreProperties>
</file>