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hh\Box\Peard, Evah Lab Folder\Bottle Bioassay\"/>
    </mc:Choice>
  </mc:AlternateContent>
  <xr:revisionPtr revIDLastSave="0" documentId="8_{7F6C2BCF-F873-471B-AD32-FD77957B5B5C}" xr6:coauthVersionLast="47" xr6:coauthVersionMax="47" xr10:uidLastSave="{00000000-0000-0000-0000-000000000000}"/>
  <bookViews>
    <workbookView xWindow="-120" yWindow="-120" windowWidth="20730" windowHeight="11040" xr2:uid="{44BF878F-8A12-4ED2-83CD-EAC9340ECE4B}"/>
  </bookViews>
  <sheets>
    <sheet name="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  <c r="G7" i="1"/>
  <c r="H7" i="1"/>
  <c r="I7" i="1"/>
  <c r="J7" i="1"/>
  <c r="K7" i="1"/>
  <c r="L7" i="1"/>
  <c r="M7" i="1"/>
  <c r="B8" i="1"/>
  <c r="C8" i="1"/>
  <c r="D8" i="1"/>
  <c r="E8" i="1"/>
  <c r="F8" i="1"/>
  <c r="G8" i="1"/>
  <c r="H8" i="1"/>
  <c r="I8" i="1"/>
  <c r="J8" i="1"/>
  <c r="K8" i="1"/>
  <c r="L8" i="1"/>
  <c r="M8" i="1"/>
</calcChain>
</file>

<file path=xl/sharedStrings.xml><?xml version="1.0" encoding="utf-8"?>
<sst xmlns="http://schemas.openxmlformats.org/spreadsheetml/2006/main" count="23" uniqueCount="12">
  <si>
    <t>Standard Deviation</t>
  </si>
  <si>
    <t>Average</t>
  </si>
  <si>
    <t>Replicate 3</t>
  </si>
  <si>
    <t>Replicate 2</t>
  </si>
  <si>
    <t>Replicate 1</t>
  </si>
  <si>
    <t>Autoclaved</t>
  </si>
  <si>
    <t>Air-Dried</t>
  </si>
  <si>
    <t>Baked</t>
  </si>
  <si>
    <t>High</t>
  </si>
  <si>
    <t>Low</t>
  </si>
  <si>
    <t>λ-Cyhalothrin Mass (µg)</t>
  </si>
  <si>
    <t>Chlorpyrifos Mass (µg)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</si>
</sst>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41CA-D699-46FB-AFCC-62A043353C0C}">
  <dimension ref="A1:M8"/>
  <sheetViews>
    <sheetView tabSelected="1" workbookViewId="0">
      <selection activeCell="C14" sqref="C14"/>
    </sheetView>
  </sheetViews>
  <sheetFormatPr defaultRowHeight="15" x14ac:dyDescent="0.25"/>
  <cols>
    <col min="1" max="1" width="17.85546875" bestFit="1" customWidth="1"/>
    <col min="4" max="4" width="10.85546875" bestFit="1" customWidth="1"/>
    <col min="7" max="7" width="10.85546875" bestFit="1" customWidth="1"/>
    <col min="10" max="10" width="10.85546875" bestFit="1" customWidth="1"/>
    <col min="13" max="13" width="10.85546875" bestFit="1" customWidth="1"/>
  </cols>
  <sheetData>
    <row r="1" spans="1:13" ht="15.75" x14ac:dyDescent="0.25">
      <c r="A1" s="2"/>
      <c r="B1" s="4" t="s">
        <v>11</v>
      </c>
      <c r="C1" s="4"/>
      <c r="D1" s="4"/>
      <c r="E1" s="4"/>
      <c r="F1" s="4"/>
      <c r="G1" s="4"/>
      <c r="H1" s="4" t="s">
        <v>10</v>
      </c>
      <c r="I1" s="4"/>
      <c r="J1" s="4"/>
      <c r="K1" s="4"/>
      <c r="L1" s="4"/>
      <c r="M1" s="4"/>
    </row>
    <row r="2" spans="1:13" ht="15.75" x14ac:dyDescent="0.25">
      <c r="A2" s="2"/>
      <c r="B2" s="4" t="s">
        <v>9</v>
      </c>
      <c r="C2" s="4"/>
      <c r="D2" s="4"/>
      <c r="E2" s="4" t="s">
        <v>8</v>
      </c>
      <c r="F2" s="4"/>
      <c r="G2" s="4"/>
      <c r="H2" s="4" t="s">
        <v>9</v>
      </c>
      <c r="I2" s="4"/>
      <c r="J2" s="4"/>
      <c r="K2" s="4" t="s">
        <v>8</v>
      </c>
      <c r="L2" s="4"/>
      <c r="M2" s="4"/>
    </row>
    <row r="3" spans="1:13" ht="15.75" x14ac:dyDescent="0.25">
      <c r="A3" s="2"/>
      <c r="B3" s="3" t="s">
        <v>7</v>
      </c>
      <c r="C3" s="3" t="s">
        <v>6</v>
      </c>
      <c r="D3" s="3" t="s">
        <v>5</v>
      </c>
      <c r="E3" s="3" t="s">
        <v>7</v>
      </c>
      <c r="F3" s="3" t="s">
        <v>6</v>
      </c>
      <c r="G3" s="3" t="s">
        <v>5</v>
      </c>
      <c r="H3" s="3" t="s">
        <v>7</v>
      </c>
      <c r="I3" s="3" t="s">
        <v>6</v>
      </c>
      <c r="J3" s="3" t="s">
        <v>5</v>
      </c>
      <c r="K3" s="3" t="s">
        <v>7</v>
      </c>
      <c r="L3" s="3" t="s">
        <v>6</v>
      </c>
      <c r="M3" s="3" t="s">
        <v>5</v>
      </c>
    </row>
    <row r="4" spans="1:13" ht="15.75" x14ac:dyDescent="0.25">
      <c r="A4" s="2" t="s">
        <v>4</v>
      </c>
      <c r="B4" s="1">
        <v>2.5026236E-2</v>
      </c>
      <c r="C4" s="1">
        <v>1.0170933E-2</v>
      </c>
      <c r="D4" s="1">
        <v>6.6731100000000003E-3</v>
      </c>
      <c r="E4" s="1">
        <v>1.5062031010000001</v>
      </c>
      <c r="F4" s="1">
        <v>1.35252751</v>
      </c>
      <c r="G4" s="1">
        <v>0.49019449900000001</v>
      </c>
      <c r="H4" s="1">
        <v>0.26398719399999998</v>
      </c>
      <c r="I4" s="1">
        <v>7.3701933999999997E-2</v>
      </c>
      <c r="J4" s="1">
        <v>7.0348134000000007E-2</v>
      </c>
      <c r="K4" s="1">
        <v>52.373802050000002</v>
      </c>
      <c r="L4" s="1">
        <v>6.3869001470000004</v>
      </c>
      <c r="M4" s="1">
        <v>2.2030031449999998</v>
      </c>
    </row>
    <row r="5" spans="1:13" ht="15.75" x14ac:dyDescent="0.25">
      <c r="A5" s="2" t="s">
        <v>3</v>
      </c>
      <c r="B5" s="1">
        <v>3.7675680000000003E-2</v>
      </c>
      <c r="C5" s="1">
        <v>1.0658750999999999E-2</v>
      </c>
      <c r="D5" s="1">
        <v>5.7392550000000004E-3</v>
      </c>
      <c r="E5" s="1">
        <v>1.7762797880000001</v>
      </c>
      <c r="F5" s="1">
        <v>0.99182121599999995</v>
      </c>
      <c r="G5" s="1">
        <v>0.41709810000000003</v>
      </c>
      <c r="H5" s="1">
        <v>3.4233360999999997E-2</v>
      </c>
      <c r="I5" s="1">
        <v>3.1853760000000002E-2</v>
      </c>
      <c r="J5" s="1">
        <v>3.8202591000000001E-2</v>
      </c>
      <c r="K5" s="1">
        <v>29.619550960000002</v>
      </c>
      <c r="L5" s="1">
        <v>42.217212850000003</v>
      </c>
      <c r="M5" s="1">
        <v>1.144295974</v>
      </c>
    </row>
    <row r="6" spans="1:13" ht="15.75" x14ac:dyDescent="0.25">
      <c r="A6" s="2" t="s">
        <v>2</v>
      </c>
      <c r="B6" s="1">
        <v>3.5005995999999998E-2</v>
      </c>
      <c r="C6" s="1">
        <v>1.0054455E-2</v>
      </c>
      <c r="D6" s="1">
        <v>7.6927000000000002E-3</v>
      </c>
      <c r="E6" s="1">
        <v>1.9967736780000001</v>
      </c>
      <c r="F6" s="1">
        <v>2.3571691330000002</v>
      </c>
      <c r="G6" s="1">
        <v>0.33915572700000002</v>
      </c>
      <c r="H6" s="1">
        <v>3.0448808000000001E-2</v>
      </c>
      <c r="I6" s="1">
        <v>0.65771821699999999</v>
      </c>
      <c r="J6" s="1">
        <v>7.4476142999999995E-2</v>
      </c>
      <c r="K6" s="1">
        <v>51.409905629999997</v>
      </c>
      <c r="L6" s="1">
        <v>17.92274918</v>
      </c>
      <c r="M6" s="1">
        <v>3.482776876</v>
      </c>
    </row>
    <row r="7" spans="1:13" ht="15.75" x14ac:dyDescent="0.25">
      <c r="A7" s="2" t="s">
        <v>1</v>
      </c>
      <c r="B7" s="1">
        <f>AVERAGE(B4:B6)</f>
        <v>3.2569304E-2</v>
      </c>
      <c r="C7" s="1">
        <f>AVERAGE(C4:C6)</f>
        <v>1.0294713E-2</v>
      </c>
      <c r="D7" s="1">
        <f>AVERAGE(D4:D6)</f>
        <v>6.7016883333333339E-3</v>
      </c>
      <c r="E7" s="1">
        <f>AVERAGE(E4:E6)</f>
        <v>1.7597521890000001</v>
      </c>
      <c r="F7" s="1">
        <f>AVERAGE(F4:F6)</f>
        <v>1.5671726196666667</v>
      </c>
      <c r="G7" s="1">
        <f>AVERAGE(G4:G6)</f>
        <v>0.41548277533333339</v>
      </c>
      <c r="H7" s="1">
        <f>AVERAGE(H4:H6)</f>
        <v>0.10955645433333333</v>
      </c>
      <c r="I7" s="1">
        <f>AVERAGE(I4:I6)</f>
        <v>0.25442463700000001</v>
      </c>
      <c r="J7" s="1">
        <f>AVERAGE(J4:J6)</f>
        <v>6.1008956000000003E-2</v>
      </c>
      <c r="K7" s="1">
        <f>AVERAGE(K4:K6)</f>
        <v>44.467752879999999</v>
      </c>
      <c r="L7" s="1">
        <f>AVERAGE(L4:L6)</f>
        <v>22.175620725666665</v>
      </c>
      <c r="M7" s="1">
        <f>AVERAGE(M4:M6)</f>
        <v>2.2766919983333334</v>
      </c>
    </row>
    <row r="8" spans="1:13" ht="15.75" x14ac:dyDescent="0.25">
      <c r="A8" s="2" t="s">
        <v>0</v>
      </c>
      <c r="B8" s="1">
        <f>_xlfn.STDEV.S(B4:B6)</f>
        <v>6.6674739822838586E-3</v>
      </c>
      <c r="C8" s="1">
        <f>_xlfn.STDEV.S(C4:C6)</f>
        <v>3.2060026544592825E-4</v>
      </c>
      <c r="D8" s="1">
        <f>_xlfn.STDEV.S(D4:D6)</f>
        <v>9.7703601922259414E-4</v>
      </c>
      <c r="E8" s="1">
        <f>_xlfn.STDEV.S(E4:E6)</f>
        <v>0.24570255167795241</v>
      </c>
      <c r="F8" s="1">
        <f>_xlfn.STDEV.S(F4:F6)</f>
        <v>0.70752959368631496</v>
      </c>
      <c r="G8" s="1">
        <f>_xlfn.STDEV.S(G4:G6)</f>
        <v>7.5532341530969355E-2</v>
      </c>
      <c r="H8" s="1">
        <f>_xlfn.STDEV.S(H4:H6)</f>
        <v>0.13375432974617224</v>
      </c>
      <c r="I8" s="1">
        <f>_xlfn.STDEV.S(I4:I6)</f>
        <v>0.34988869825802588</v>
      </c>
      <c r="J8" s="1">
        <f>_xlfn.STDEV.S(J4:J6)</f>
        <v>1.9858444751816268E-2</v>
      </c>
      <c r="K8" s="1">
        <f>_xlfn.STDEV.S(K4:K6)</f>
        <v>12.867948526083747</v>
      </c>
      <c r="L8" s="1">
        <f>_xlfn.STDEV.S(L4:L6)</f>
        <v>18.28983363474493</v>
      </c>
      <c r="M8" s="1">
        <f>_xlfn.STDEV.S(M4:M6)</f>
        <v>1.1709806862556997</v>
      </c>
    </row>
  </sheetData>
  <mergeCells count="6">
    <mergeCell ref="B1:G1"/>
    <mergeCell ref="H1:M1"/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evah.hoyt@gmail.com</dc:creator>
  <cp:lastModifiedBy>evah.hoyt@gmail.com</cp:lastModifiedBy>
  <dcterms:created xsi:type="dcterms:W3CDTF">2024-06-18T18:29:49Z</dcterms:created>
  <dcterms:modified xsi:type="dcterms:W3CDTF">2024-06-18T18:30:12Z</dcterms:modified>
</cp:coreProperties>
</file>