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920" yWindow="2160" windowWidth="23920" windowHeight="16700" tabRatio="500"/>
  </bookViews>
  <sheets>
    <sheet name="ST2-HLA_type_validation" sheetId="1" r:id="rId1"/>
  </sheets>
  <definedNames>
    <definedName name="_xlnm._FilterDatabase" localSheetId="0" hidden="1">'ST2-HLA_type_validation'!$A$1:$AA$58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57" i="1" l="1"/>
  <c r="Z57" i="1"/>
  <c r="Y57" i="1"/>
  <c r="AA56" i="1"/>
  <c r="Z56" i="1"/>
  <c r="Y56" i="1"/>
</calcChain>
</file>

<file path=xl/sharedStrings.xml><?xml version="1.0" encoding="utf-8"?>
<sst xmlns="http://schemas.openxmlformats.org/spreadsheetml/2006/main" count="1050" uniqueCount="224">
  <si>
    <t xml:space="preserve">Supplementary table 2. Accuracy of Optitype HLA typing. </t>
  </si>
  <si>
    <t>Patient ID</t>
  </si>
  <si>
    <t>PCGP Validation Set</t>
  </si>
  <si>
    <t>Optitype</t>
  </si>
  <si>
    <t>HLAminer</t>
  </si>
  <si>
    <t>HLA type</t>
  </si>
  <si>
    <t>Typing technology</t>
  </si>
  <si>
    <t>Correct Alleses per locus (4 digits)</t>
  </si>
  <si>
    <t>Total Correct Alleles</t>
  </si>
  <si>
    <t>A1</t>
  </si>
  <si>
    <t>A2</t>
  </si>
  <si>
    <t>B1</t>
  </si>
  <si>
    <t>B2</t>
  </si>
  <si>
    <t>C1</t>
  </si>
  <si>
    <t>C2</t>
  </si>
  <si>
    <t>(see footnotes)</t>
  </si>
  <si>
    <t>A</t>
  </si>
  <si>
    <t>B</t>
  </si>
  <si>
    <t>C</t>
  </si>
  <si>
    <t>num_correct</t>
  </si>
  <si>
    <t>SJPHALL008</t>
  </si>
  <si>
    <t>A*02:01</t>
  </si>
  <si>
    <t>A*32:01</t>
  </si>
  <si>
    <t>B*40:01</t>
  </si>
  <si>
    <t>C*03:04</t>
  </si>
  <si>
    <t>1,3,4</t>
  </si>
  <si>
    <t>A*02:74</t>
  </si>
  <si>
    <t>C*03:02</t>
  </si>
  <si>
    <t>A*02</t>
  </si>
  <si>
    <t>SJTALL005</t>
  </si>
  <si>
    <t>A*01:01</t>
  </si>
  <si>
    <t>B*15:10</t>
  </si>
  <si>
    <t>B*45:01</t>
  </si>
  <si>
    <t>C*04:01</t>
  </si>
  <si>
    <t>C*16:01</t>
  </si>
  <si>
    <t>1,5</t>
  </si>
  <si>
    <t>B*82:02</t>
  </si>
  <si>
    <t>Ambiguous</t>
  </si>
  <si>
    <t>B*50:01</t>
  </si>
  <si>
    <t>C*04</t>
  </si>
  <si>
    <t>SJTALL007</t>
  </si>
  <si>
    <t>A*23:01</t>
  </si>
  <si>
    <t>B*15:01</t>
  </si>
  <si>
    <t>B*44:03</t>
  </si>
  <si>
    <t>C*03:03</t>
  </si>
  <si>
    <t>B*44</t>
  </si>
  <si>
    <t>C*03</t>
  </si>
  <si>
    <t>SJTALL011</t>
  </si>
  <si>
    <t>A*11:01</t>
  </si>
  <si>
    <t>B*49:01</t>
  </si>
  <si>
    <t>C*12:03</t>
  </si>
  <si>
    <t>1,2,3,5</t>
  </si>
  <si>
    <t>C*12:02</t>
  </si>
  <si>
    <t>A*11</t>
  </si>
  <si>
    <t>SJTALL008</t>
  </si>
  <si>
    <t>A*24:02</t>
  </si>
  <si>
    <t>B*40:02</t>
  </si>
  <si>
    <t>C*06:02</t>
  </si>
  <si>
    <t>1,2,3,7</t>
  </si>
  <si>
    <t>C*12:04</t>
  </si>
  <si>
    <t>A*24</t>
  </si>
  <si>
    <t>B*44:02</t>
  </si>
  <si>
    <t>B*40</t>
  </si>
  <si>
    <t>SJHGG017</t>
  </si>
  <si>
    <t>B*07:02</t>
  </si>
  <si>
    <t>B*58:01</t>
  </si>
  <si>
    <t>C*07:02</t>
  </si>
  <si>
    <t>C*07:18</t>
  </si>
  <si>
    <t>1,2,5</t>
  </si>
  <si>
    <t>C*07:01</t>
  </si>
  <si>
    <t>B*07</t>
  </si>
  <si>
    <t>SJCBF025</t>
  </si>
  <si>
    <t>A*01:02</t>
  </si>
  <si>
    <t>A*34:02</t>
  </si>
  <si>
    <t>B*57:03</t>
  </si>
  <si>
    <t>A*66:01</t>
  </si>
  <si>
    <t>B*57:05</t>
  </si>
  <si>
    <t>B*44:64</t>
  </si>
  <si>
    <t>C*07</t>
  </si>
  <si>
    <t>SJCBF011</t>
  </si>
  <si>
    <t>B*27:02</t>
  </si>
  <si>
    <t>C*02:02</t>
  </si>
  <si>
    <t>B*45:04</t>
  </si>
  <si>
    <t>B*27</t>
  </si>
  <si>
    <t>C*02</t>
  </si>
  <si>
    <t>SJPHALL007</t>
  </si>
  <si>
    <t>B*15:03</t>
  </si>
  <si>
    <t>B*35:01</t>
  </si>
  <si>
    <t>B*35:11</t>
  </si>
  <si>
    <t>B*78:01</t>
  </si>
  <si>
    <t>SJCBF004</t>
  </si>
  <si>
    <t>A*02:12</t>
  </si>
  <si>
    <t>B*35:03</t>
  </si>
  <si>
    <t>A*68</t>
  </si>
  <si>
    <t>B*35</t>
  </si>
  <si>
    <t>SJPHALL005</t>
  </si>
  <si>
    <t>B*35:08</t>
  </si>
  <si>
    <t>SJCBF022</t>
  </si>
  <si>
    <t>A*26:01</t>
  </si>
  <si>
    <t>A*30:01</t>
  </si>
  <si>
    <t>B*13:02</t>
  </si>
  <si>
    <t>B*55:01</t>
  </si>
  <si>
    <t>B*13:01</t>
  </si>
  <si>
    <t>SJETV069</t>
  </si>
  <si>
    <t>A*68:08</t>
  </si>
  <si>
    <t>A*68:02</t>
  </si>
  <si>
    <t>B*39:01</t>
  </si>
  <si>
    <t>B*51:01</t>
  </si>
  <si>
    <t>1,6</t>
  </si>
  <si>
    <t>A*68:01</t>
  </si>
  <si>
    <t>B*39</t>
  </si>
  <si>
    <t>SJPHALL021</t>
  </si>
  <si>
    <t>B*14:01</t>
  </si>
  <si>
    <t>C*08:02</t>
  </si>
  <si>
    <t>C*08:04</t>
  </si>
  <si>
    <t>SJAMLM7013</t>
  </si>
  <si>
    <t>A*02:05</t>
  </si>
  <si>
    <t>B*35:14</t>
  </si>
  <si>
    <t>B*15</t>
  </si>
  <si>
    <t>C*04:42</t>
  </si>
  <si>
    <t>SJPHALL029</t>
  </si>
  <si>
    <t>A*02:02</t>
  </si>
  <si>
    <t>A*30:02</t>
  </si>
  <si>
    <t>B*14:02</t>
  </si>
  <si>
    <t>B*58:02</t>
  </si>
  <si>
    <t>1,2</t>
  </si>
  <si>
    <t>C*06</t>
  </si>
  <si>
    <t>C*08:90</t>
  </si>
  <si>
    <t>SJCBF026</t>
  </si>
  <si>
    <t>1,3</t>
  </si>
  <si>
    <t>C*04:189</t>
  </si>
  <si>
    <t>SJHYPER117</t>
  </si>
  <si>
    <t>A*03:01</t>
  </si>
  <si>
    <t>B*27:05</t>
  </si>
  <si>
    <t>A*11:50</t>
  </si>
  <si>
    <t>A*03</t>
  </si>
  <si>
    <t>SJEWS001309</t>
  </si>
  <si>
    <t>B*08:01</t>
  </si>
  <si>
    <t>B*08</t>
  </si>
  <si>
    <t>B*13</t>
  </si>
  <si>
    <t>SJEWS001318</t>
  </si>
  <si>
    <t>B*37:01</t>
  </si>
  <si>
    <t>2,3</t>
  </si>
  <si>
    <t>SJEWS001305</t>
  </si>
  <si>
    <t>B*42:01</t>
  </si>
  <si>
    <t>SJINF018</t>
  </si>
  <si>
    <t>C*16</t>
  </si>
  <si>
    <t>SJCBF023</t>
  </si>
  <si>
    <t>C*05:01</t>
  </si>
  <si>
    <t>A*03:213</t>
  </si>
  <si>
    <t>SJPHALL028</t>
  </si>
  <si>
    <t>C*06:153</t>
  </si>
  <si>
    <t>SJINF016</t>
  </si>
  <si>
    <t>A*29:02</t>
  </si>
  <si>
    <t>B*57:01</t>
  </si>
  <si>
    <t>B*40:10</t>
  </si>
  <si>
    <t>B*07:33</t>
  </si>
  <si>
    <t>C*12</t>
  </si>
  <si>
    <t>SJBALL011</t>
  </si>
  <si>
    <t>C*15:02</t>
  </si>
  <si>
    <t>SJHYPER022</t>
  </si>
  <si>
    <t>SJPHALL001</t>
  </si>
  <si>
    <t>A*25:01</t>
  </si>
  <si>
    <t>B*18:01</t>
  </si>
  <si>
    <t>SJINF022</t>
  </si>
  <si>
    <t>1,2,3</t>
  </si>
  <si>
    <t>SJPHALL027</t>
  </si>
  <si>
    <t>C*01:02</t>
  </si>
  <si>
    <t>C*01:67</t>
  </si>
  <si>
    <t>SJINF002</t>
  </si>
  <si>
    <t>SJINF014</t>
  </si>
  <si>
    <t>B*53:01</t>
  </si>
  <si>
    <t>C*04:70</t>
  </si>
  <si>
    <t>SJPHALL026</t>
  </si>
  <si>
    <t>C*06:142</t>
  </si>
  <si>
    <t>C*12:156</t>
  </si>
  <si>
    <t>SJHYPER114</t>
  </si>
  <si>
    <t>SJBALL012</t>
  </si>
  <si>
    <t>C*03:271</t>
  </si>
  <si>
    <t>SJPHALL006</t>
  </si>
  <si>
    <t>B*41:40</t>
  </si>
  <si>
    <t>SJINF020</t>
  </si>
  <si>
    <t>A*03:02</t>
  </si>
  <si>
    <t>C*08</t>
  </si>
  <si>
    <t>SJHYPER018</t>
  </si>
  <si>
    <t>SJHYPER009</t>
  </si>
  <si>
    <t>B*47:04</t>
  </si>
  <si>
    <t>C*15:104</t>
  </si>
  <si>
    <t>SJTALL002</t>
  </si>
  <si>
    <t>SJHYPER098</t>
  </si>
  <si>
    <t>C*08:01</t>
  </si>
  <si>
    <t>SJINF017</t>
  </si>
  <si>
    <t>B*52:01</t>
  </si>
  <si>
    <t>SJE2A064</t>
  </si>
  <si>
    <t>SJINF015</t>
  </si>
  <si>
    <t>C*15</t>
  </si>
  <si>
    <t>SJETV047</t>
  </si>
  <si>
    <t>SJETV083</t>
  </si>
  <si>
    <t>A*69:01</t>
  </si>
  <si>
    <t>SJEWS001320</t>
  </si>
  <si>
    <t>SJLGG026</t>
  </si>
  <si>
    <t>A*74:01</t>
  </si>
  <si>
    <t>B*81:01</t>
  </si>
  <si>
    <t>C*18:01</t>
  </si>
  <si>
    <t>SJERG009</t>
  </si>
  <si>
    <t>SJPHALL009</t>
  </si>
  <si>
    <t>B*14</t>
  </si>
  <si>
    <t>SJTALL014</t>
  </si>
  <si>
    <t>B*51</t>
  </si>
  <si>
    <t>Total  correct</t>
  </si>
  <si>
    <t>99/102</t>
  </si>
  <si>
    <t>96/102</t>
  </si>
  <si>
    <t>93/102</t>
  </si>
  <si>
    <t>Fraction correct</t>
  </si>
  <si>
    <t>Overall accuracy across alleles</t>
  </si>
  <si>
    <t>Footnotes</t>
  </si>
  <si>
    <t>Explanation</t>
  </si>
  <si>
    <t>SSP, sequence specific primers</t>
  </si>
  <si>
    <t>SSO, sequence specific oligonucleotides (beads)</t>
  </si>
  <si>
    <t>SBT, sequenced-based typing (Sanger or NGS)</t>
  </si>
  <si>
    <t>WGS typing confirmed incorrect</t>
  </si>
  <si>
    <t>HLA lab typing likely correct (discrepant alleles covered by technology at time of testing)</t>
  </si>
  <si>
    <t>WGS typing confirmed correct</t>
  </si>
  <si>
    <t>previous allotransplant may have complicated WGS typing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</si>
</sst>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3" borderId="1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/>
    <xf numFmtId="0" fontId="0" fillId="3" borderId="12" xfId="0" applyFill="1" applyBorder="1" applyAlignment="1"/>
    <xf numFmtId="0" fontId="0" fillId="3" borderId="15" xfId="0" applyFill="1" applyBorder="1" applyAlignment="1"/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2" fillId="3" borderId="5" xfId="0" applyFont="1" applyFill="1" applyBorder="1" applyAlignment="1">
      <alignment horizontal="right"/>
    </xf>
    <xf numFmtId="10" fontId="0" fillId="3" borderId="14" xfId="0" applyNumberFormat="1" applyFill="1" applyBorder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0" fontId="0" fillId="3" borderId="5" xfId="0" applyFill="1" applyBorder="1" applyAlignment="1"/>
    <xf numFmtId="0" fontId="0" fillId="3" borderId="14" xfId="0" applyFill="1" applyBorder="1" applyAlignment="1"/>
    <xf numFmtId="0" fontId="0" fillId="3" borderId="0" xfId="0" applyFill="1" applyBorder="1" applyAlignment="1"/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10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9" xfId="0" applyFill="1" applyBorder="1"/>
    <xf numFmtId="0" fontId="0" fillId="3" borderId="7" xfId="0" applyFill="1" applyBorder="1"/>
    <xf numFmtId="0" fontId="2" fillId="0" borderId="0" xfId="0" applyFont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tabSelected="1" workbookViewId="0">
      <selection activeCell="I5" sqref="I5"/>
    </sheetView>
  </sheetViews>
  <sheetFormatPr baseColWidth="10" defaultColWidth="8.83203125" defaultRowHeight="14" x14ac:dyDescent="0"/>
  <cols>
    <col min="1" max="1" width="18.6640625" customWidth="1"/>
    <col min="2" max="7" width="8.83203125" customWidth="1"/>
    <col min="8" max="8" width="15.33203125" customWidth="1"/>
    <col min="9" max="16" width="8.83203125" customWidth="1"/>
    <col min="17" max="17" width="9.6640625" customWidth="1"/>
    <col min="18" max="18" width="22.1640625" customWidth="1"/>
    <col min="19" max="22" width="8.83203125" customWidth="1"/>
    <col min="23" max="23" width="10" customWidth="1"/>
    <col min="24" max="24" width="8.83203125" customWidth="1"/>
    <col min="27" max="27" width="8" customWidth="1"/>
    <col min="28" max="28" width="14.6640625" customWidth="1"/>
  </cols>
  <sheetData>
    <row r="1" spans="1:28" ht="18">
      <c r="A1" s="1" t="s">
        <v>0</v>
      </c>
    </row>
    <row r="2" spans="1:28">
      <c r="A2" s="2" t="s">
        <v>1</v>
      </c>
      <c r="B2" s="3" t="s">
        <v>2</v>
      </c>
      <c r="C2" s="4"/>
      <c r="D2" s="4"/>
      <c r="E2" s="4"/>
      <c r="F2" s="4"/>
      <c r="G2" s="4"/>
      <c r="H2" s="5"/>
      <c r="I2" s="3" t="s">
        <v>3</v>
      </c>
      <c r="J2" s="4"/>
      <c r="K2" s="4"/>
      <c r="L2" s="4"/>
      <c r="M2" s="4"/>
      <c r="N2" s="4"/>
      <c r="O2" s="4"/>
      <c r="P2" s="4"/>
      <c r="Q2" s="4"/>
      <c r="R2" s="6"/>
      <c r="S2" s="3" t="s">
        <v>4</v>
      </c>
      <c r="T2" s="4"/>
      <c r="U2" s="4"/>
      <c r="V2" s="4"/>
      <c r="W2" s="4"/>
      <c r="X2" s="4"/>
      <c r="Y2" s="4"/>
      <c r="Z2" s="4"/>
      <c r="AA2" s="4"/>
      <c r="AB2" s="6"/>
    </row>
    <row r="3" spans="1:28">
      <c r="A3" s="7"/>
      <c r="B3" s="8" t="s">
        <v>5</v>
      </c>
      <c r="C3" s="9"/>
      <c r="D3" s="9"/>
      <c r="E3" s="9"/>
      <c r="F3" s="9"/>
      <c r="G3" s="9"/>
      <c r="H3" s="10" t="s">
        <v>6</v>
      </c>
      <c r="I3" s="9" t="s">
        <v>5</v>
      </c>
      <c r="J3" s="9"/>
      <c r="K3" s="9"/>
      <c r="L3" s="9"/>
      <c r="M3" s="9"/>
      <c r="N3" s="11"/>
      <c r="O3" s="8" t="s">
        <v>7</v>
      </c>
      <c r="P3" s="9"/>
      <c r="Q3" s="9"/>
      <c r="R3" s="10" t="s">
        <v>8</v>
      </c>
      <c r="S3" s="8" t="s">
        <v>5</v>
      </c>
      <c r="T3" s="9"/>
      <c r="U3" s="9"/>
      <c r="V3" s="9"/>
      <c r="W3" s="9"/>
      <c r="X3" s="11"/>
      <c r="Y3" s="12" t="s">
        <v>7</v>
      </c>
      <c r="Z3" s="12"/>
      <c r="AA3" s="12"/>
      <c r="AB3" s="13" t="s">
        <v>8</v>
      </c>
    </row>
    <row r="4" spans="1:28">
      <c r="A4" s="14"/>
      <c r="B4" s="15" t="s">
        <v>9</v>
      </c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7" t="s">
        <v>15</v>
      </c>
      <c r="I4" s="15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6" t="s">
        <v>14</v>
      </c>
      <c r="O4" s="15" t="s">
        <v>16</v>
      </c>
      <c r="P4" s="16" t="s">
        <v>17</v>
      </c>
      <c r="Q4" s="16" t="s">
        <v>18</v>
      </c>
      <c r="R4" s="18" t="s">
        <v>19</v>
      </c>
      <c r="S4" s="15" t="s">
        <v>9</v>
      </c>
      <c r="T4" s="16" t="s">
        <v>10</v>
      </c>
      <c r="U4" s="16" t="s">
        <v>11</v>
      </c>
      <c r="V4" s="16" t="s">
        <v>12</v>
      </c>
      <c r="W4" s="16" t="s">
        <v>13</v>
      </c>
      <c r="X4" s="19" t="s">
        <v>14</v>
      </c>
      <c r="Y4" s="20" t="s">
        <v>16</v>
      </c>
      <c r="Z4" s="20" t="s">
        <v>17</v>
      </c>
      <c r="AA4" s="20" t="s">
        <v>18</v>
      </c>
      <c r="AB4" s="21" t="s">
        <v>19</v>
      </c>
    </row>
    <row r="5" spans="1:28">
      <c r="A5" s="22" t="s">
        <v>20</v>
      </c>
      <c r="B5" s="23" t="s">
        <v>21</v>
      </c>
      <c r="C5" s="24" t="s">
        <v>22</v>
      </c>
      <c r="D5" s="24" t="s">
        <v>23</v>
      </c>
      <c r="E5" s="24" t="s">
        <v>23</v>
      </c>
      <c r="F5" s="24" t="s">
        <v>24</v>
      </c>
      <c r="G5" s="24" t="s">
        <v>24</v>
      </c>
      <c r="H5" s="25" t="s">
        <v>25</v>
      </c>
      <c r="I5" s="26" t="s">
        <v>26</v>
      </c>
      <c r="J5" s="24" t="s">
        <v>22</v>
      </c>
      <c r="K5" s="24" t="s">
        <v>23</v>
      </c>
      <c r="L5" s="24" t="s">
        <v>23</v>
      </c>
      <c r="M5" s="24" t="s">
        <v>27</v>
      </c>
      <c r="N5" s="24" t="s">
        <v>27</v>
      </c>
      <c r="O5" s="27">
        <v>1</v>
      </c>
      <c r="P5" s="24">
        <v>2</v>
      </c>
      <c r="Q5" s="24">
        <v>0</v>
      </c>
      <c r="R5" s="28">
        <v>3</v>
      </c>
      <c r="S5" s="27" t="s">
        <v>22</v>
      </c>
      <c r="T5" s="26" t="s">
        <v>28</v>
      </c>
      <c r="U5" s="26" t="s">
        <v>23</v>
      </c>
      <c r="V5" s="26" t="s">
        <v>23</v>
      </c>
      <c r="W5" s="26" t="s">
        <v>24</v>
      </c>
      <c r="X5" s="29" t="s">
        <v>24</v>
      </c>
      <c r="Y5" s="30">
        <v>1</v>
      </c>
      <c r="Z5" s="30">
        <v>2</v>
      </c>
      <c r="AA5" s="30">
        <v>2</v>
      </c>
      <c r="AB5" s="31">
        <v>5</v>
      </c>
    </row>
    <row r="6" spans="1:28">
      <c r="A6" s="22" t="s">
        <v>29</v>
      </c>
      <c r="B6" s="27" t="s">
        <v>30</v>
      </c>
      <c r="C6" s="24" t="s">
        <v>21</v>
      </c>
      <c r="D6" s="24" t="s">
        <v>31</v>
      </c>
      <c r="E6" s="24" t="s">
        <v>32</v>
      </c>
      <c r="F6" s="24" t="s">
        <v>33</v>
      </c>
      <c r="G6" s="24" t="s">
        <v>34</v>
      </c>
      <c r="H6" s="32" t="s">
        <v>35</v>
      </c>
      <c r="I6" s="26" t="s">
        <v>30</v>
      </c>
      <c r="J6" s="24" t="s">
        <v>21</v>
      </c>
      <c r="K6" s="24" t="s">
        <v>31</v>
      </c>
      <c r="L6" s="24" t="s">
        <v>36</v>
      </c>
      <c r="M6" s="24" t="s">
        <v>33</v>
      </c>
      <c r="N6" s="24" t="s">
        <v>34</v>
      </c>
      <c r="O6" s="27">
        <v>2</v>
      </c>
      <c r="P6" s="24">
        <v>1</v>
      </c>
      <c r="Q6" s="24">
        <v>2</v>
      </c>
      <c r="R6" s="28">
        <v>5</v>
      </c>
      <c r="S6" s="27" t="s">
        <v>37</v>
      </c>
      <c r="T6" s="26" t="s">
        <v>30</v>
      </c>
      <c r="U6" s="26" t="s">
        <v>32</v>
      </c>
      <c r="V6" s="26" t="s">
        <v>38</v>
      </c>
      <c r="W6" s="26" t="s">
        <v>34</v>
      </c>
      <c r="X6" s="29" t="s">
        <v>39</v>
      </c>
      <c r="Y6" s="30">
        <v>1</v>
      </c>
      <c r="Z6" s="30">
        <v>0</v>
      </c>
      <c r="AA6" s="30">
        <v>1</v>
      </c>
      <c r="AB6" s="31">
        <v>2</v>
      </c>
    </row>
    <row r="7" spans="1:28">
      <c r="A7" s="22" t="s">
        <v>40</v>
      </c>
      <c r="B7" s="27" t="s">
        <v>21</v>
      </c>
      <c r="C7" s="24" t="s">
        <v>41</v>
      </c>
      <c r="D7" s="24" t="s">
        <v>42</v>
      </c>
      <c r="E7" s="24" t="s">
        <v>43</v>
      </c>
      <c r="F7" s="24" t="s">
        <v>44</v>
      </c>
      <c r="G7" s="24" t="s">
        <v>33</v>
      </c>
      <c r="H7" s="32" t="s">
        <v>35</v>
      </c>
      <c r="I7" s="26" t="s">
        <v>21</v>
      </c>
      <c r="J7" s="24" t="s">
        <v>41</v>
      </c>
      <c r="K7" s="24" t="s">
        <v>43</v>
      </c>
      <c r="L7" s="24" t="s">
        <v>43</v>
      </c>
      <c r="M7" s="24" t="s">
        <v>27</v>
      </c>
      <c r="N7" s="24" t="s">
        <v>33</v>
      </c>
      <c r="O7" s="27">
        <v>2</v>
      </c>
      <c r="P7" s="24">
        <v>1</v>
      </c>
      <c r="Q7" s="24">
        <v>1</v>
      </c>
      <c r="R7" s="28">
        <v>4</v>
      </c>
      <c r="S7" s="27" t="s">
        <v>28</v>
      </c>
      <c r="T7" s="26" t="s">
        <v>41</v>
      </c>
      <c r="U7" s="26" t="s">
        <v>45</v>
      </c>
      <c r="V7" s="26" t="s">
        <v>45</v>
      </c>
      <c r="W7" s="26" t="s">
        <v>39</v>
      </c>
      <c r="X7" s="29" t="s">
        <v>46</v>
      </c>
      <c r="Y7" s="30">
        <v>1</v>
      </c>
      <c r="Z7" s="30">
        <v>0</v>
      </c>
      <c r="AA7" s="30">
        <v>0</v>
      </c>
      <c r="AB7" s="31">
        <v>1</v>
      </c>
    </row>
    <row r="8" spans="1:28">
      <c r="A8" s="22" t="s">
        <v>47</v>
      </c>
      <c r="B8" s="27" t="s">
        <v>21</v>
      </c>
      <c r="C8" s="24" t="s">
        <v>48</v>
      </c>
      <c r="D8" s="24" t="s">
        <v>23</v>
      </c>
      <c r="E8" s="24" t="s">
        <v>49</v>
      </c>
      <c r="F8" s="24" t="s">
        <v>24</v>
      </c>
      <c r="G8" s="24" t="s">
        <v>50</v>
      </c>
      <c r="H8" s="32" t="s">
        <v>51</v>
      </c>
      <c r="I8" s="26" t="s">
        <v>21</v>
      </c>
      <c r="J8" s="24" t="s">
        <v>48</v>
      </c>
      <c r="K8" s="24" t="s">
        <v>23</v>
      </c>
      <c r="L8" s="24" t="s">
        <v>49</v>
      </c>
      <c r="M8" s="24" t="s">
        <v>27</v>
      </c>
      <c r="N8" s="24" t="s">
        <v>52</v>
      </c>
      <c r="O8" s="27">
        <v>2</v>
      </c>
      <c r="P8" s="24">
        <v>2</v>
      </c>
      <c r="Q8" s="24">
        <v>0</v>
      </c>
      <c r="R8" s="28">
        <v>4</v>
      </c>
      <c r="S8" s="27" t="s">
        <v>28</v>
      </c>
      <c r="T8" s="26" t="s">
        <v>53</v>
      </c>
      <c r="U8" s="26" t="s">
        <v>23</v>
      </c>
      <c r="V8" s="26" t="s">
        <v>49</v>
      </c>
      <c r="W8" s="26" t="s">
        <v>46</v>
      </c>
      <c r="X8" s="29" t="s">
        <v>37</v>
      </c>
      <c r="Y8" s="30">
        <v>0</v>
      </c>
      <c r="Z8" s="30">
        <v>2</v>
      </c>
      <c r="AA8" s="30">
        <v>0</v>
      </c>
      <c r="AB8" s="31">
        <v>2</v>
      </c>
    </row>
    <row r="9" spans="1:28">
      <c r="A9" s="22" t="s">
        <v>54</v>
      </c>
      <c r="B9" s="27" t="s">
        <v>55</v>
      </c>
      <c r="C9" s="24" t="s">
        <v>55</v>
      </c>
      <c r="D9" s="24" t="s">
        <v>56</v>
      </c>
      <c r="E9" s="24" t="s">
        <v>38</v>
      </c>
      <c r="F9" s="24" t="s">
        <v>24</v>
      </c>
      <c r="G9" s="24" t="s">
        <v>57</v>
      </c>
      <c r="H9" s="32" t="s">
        <v>58</v>
      </c>
      <c r="I9" s="26" t="s">
        <v>55</v>
      </c>
      <c r="J9" s="24" t="s">
        <v>55</v>
      </c>
      <c r="K9" s="24" t="s">
        <v>56</v>
      </c>
      <c r="L9" s="24" t="s">
        <v>38</v>
      </c>
      <c r="M9" s="24" t="s">
        <v>44</v>
      </c>
      <c r="N9" s="24" t="s">
        <v>59</v>
      </c>
      <c r="O9" s="27">
        <v>2</v>
      </c>
      <c r="P9" s="24">
        <v>2</v>
      </c>
      <c r="Q9" s="24">
        <v>0</v>
      </c>
      <c r="R9" s="28">
        <v>4</v>
      </c>
      <c r="S9" s="27" t="s">
        <v>60</v>
      </c>
      <c r="T9" s="26" t="s">
        <v>60</v>
      </c>
      <c r="U9" s="26" t="s">
        <v>61</v>
      </c>
      <c r="V9" s="26" t="s">
        <v>62</v>
      </c>
      <c r="W9" s="26" t="s">
        <v>46</v>
      </c>
      <c r="X9" s="29" t="s">
        <v>37</v>
      </c>
      <c r="Y9" s="30">
        <v>0</v>
      </c>
      <c r="Z9" s="30">
        <v>0</v>
      </c>
      <c r="AA9" s="30">
        <v>0</v>
      </c>
      <c r="AB9" s="31">
        <v>0</v>
      </c>
    </row>
    <row r="10" spans="1:28">
      <c r="A10" s="22" t="s">
        <v>63</v>
      </c>
      <c r="B10" s="27" t="s">
        <v>30</v>
      </c>
      <c r="C10" s="24" t="s">
        <v>30</v>
      </c>
      <c r="D10" s="24" t="s">
        <v>64</v>
      </c>
      <c r="E10" s="24" t="s">
        <v>65</v>
      </c>
      <c r="F10" s="24" t="s">
        <v>66</v>
      </c>
      <c r="G10" s="24" t="s">
        <v>67</v>
      </c>
      <c r="H10" s="32" t="s">
        <v>68</v>
      </c>
      <c r="I10" s="26" t="s">
        <v>30</v>
      </c>
      <c r="J10" s="24" t="s">
        <v>30</v>
      </c>
      <c r="K10" s="24" t="s">
        <v>64</v>
      </c>
      <c r="L10" s="24" t="s">
        <v>65</v>
      </c>
      <c r="M10" s="24" t="s">
        <v>69</v>
      </c>
      <c r="N10" s="24" t="s">
        <v>66</v>
      </c>
      <c r="O10" s="27">
        <v>2</v>
      </c>
      <c r="P10" s="24">
        <v>2</v>
      </c>
      <c r="Q10" s="24">
        <v>1</v>
      </c>
      <c r="R10" s="28">
        <v>5</v>
      </c>
      <c r="S10" s="27" t="s">
        <v>30</v>
      </c>
      <c r="T10" s="26" t="s">
        <v>30</v>
      </c>
      <c r="U10" s="26" t="s">
        <v>65</v>
      </c>
      <c r="V10" s="26" t="s">
        <v>70</v>
      </c>
      <c r="W10" s="26" t="s">
        <v>69</v>
      </c>
      <c r="X10" s="29" t="s">
        <v>69</v>
      </c>
      <c r="Y10" s="30">
        <v>2</v>
      </c>
      <c r="Z10" s="30">
        <v>1</v>
      </c>
      <c r="AA10" s="30">
        <v>0</v>
      </c>
      <c r="AB10" s="31">
        <v>3</v>
      </c>
    </row>
    <row r="11" spans="1:28">
      <c r="A11" s="22" t="s">
        <v>71</v>
      </c>
      <c r="B11" s="27" t="s">
        <v>72</v>
      </c>
      <c r="C11" s="24" t="s">
        <v>73</v>
      </c>
      <c r="D11" s="24" t="s">
        <v>43</v>
      </c>
      <c r="E11" s="24" t="s">
        <v>74</v>
      </c>
      <c r="F11" s="24" t="s">
        <v>44</v>
      </c>
      <c r="G11" s="24" t="s">
        <v>69</v>
      </c>
      <c r="H11" s="32" t="s">
        <v>35</v>
      </c>
      <c r="I11" s="26" t="s">
        <v>72</v>
      </c>
      <c r="J11" s="24" t="s">
        <v>75</v>
      </c>
      <c r="K11" s="24" t="s">
        <v>43</v>
      </c>
      <c r="L11" s="24" t="s">
        <v>74</v>
      </c>
      <c r="M11" s="24" t="s">
        <v>44</v>
      </c>
      <c r="N11" s="24" t="s">
        <v>69</v>
      </c>
      <c r="O11" s="27">
        <v>1</v>
      </c>
      <c r="P11" s="24">
        <v>2</v>
      </c>
      <c r="Q11" s="24">
        <v>2</v>
      </c>
      <c r="R11" s="28">
        <v>5</v>
      </c>
      <c r="S11" s="27" t="s">
        <v>30</v>
      </c>
      <c r="T11" s="26" t="s">
        <v>73</v>
      </c>
      <c r="U11" s="26" t="s">
        <v>76</v>
      </c>
      <c r="V11" s="26" t="s">
        <v>77</v>
      </c>
      <c r="W11" s="26" t="s">
        <v>78</v>
      </c>
      <c r="X11" s="29" t="s">
        <v>44</v>
      </c>
      <c r="Y11" s="30">
        <v>1</v>
      </c>
      <c r="Z11" s="30">
        <v>0</v>
      </c>
      <c r="AA11" s="30">
        <v>1</v>
      </c>
      <c r="AB11" s="31">
        <v>2</v>
      </c>
    </row>
    <row r="12" spans="1:28">
      <c r="A12" s="22" t="s">
        <v>79</v>
      </c>
      <c r="B12" s="27" t="s">
        <v>21</v>
      </c>
      <c r="C12" s="24" t="s">
        <v>21</v>
      </c>
      <c r="D12" s="24" t="s">
        <v>80</v>
      </c>
      <c r="E12" s="24" t="s">
        <v>32</v>
      </c>
      <c r="F12" s="24" t="s">
        <v>81</v>
      </c>
      <c r="G12" s="24" t="s">
        <v>57</v>
      </c>
      <c r="H12" s="32" t="s">
        <v>68</v>
      </c>
      <c r="I12" s="26" t="s">
        <v>21</v>
      </c>
      <c r="J12" s="24" t="s">
        <v>21</v>
      </c>
      <c r="K12" s="24" t="s">
        <v>80</v>
      </c>
      <c r="L12" s="24" t="s">
        <v>82</v>
      </c>
      <c r="M12" s="24" t="s">
        <v>81</v>
      </c>
      <c r="N12" s="24" t="s">
        <v>57</v>
      </c>
      <c r="O12" s="27">
        <v>2</v>
      </c>
      <c r="P12" s="24">
        <v>1</v>
      </c>
      <c r="Q12" s="24">
        <v>2</v>
      </c>
      <c r="R12" s="28">
        <v>5</v>
      </c>
      <c r="S12" s="27" t="s">
        <v>28</v>
      </c>
      <c r="T12" s="26" t="s">
        <v>28</v>
      </c>
      <c r="U12" s="26" t="s">
        <v>83</v>
      </c>
      <c r="V12" s="26" t="s">
        <v>32</v>
      </c>
      <c r="W12" s="26" t="s">
        <v>57</v>
      </c>
      <c r="X12" s="29" t="s">
        <v>84</v>
      </c>
      <c r="Y12" s="30">
        <v>0</v>
      </c>
      <c r="Z12" s="30">
        <v>0</v>
      </c>
      <c r="AA12" s="30">
        <v>1</v>
      </c>
      <c r="AB12" s="31">
        <v>1</v>
      </c>
    </row>
    <row r="13" spans="1:28">
      <c r="A13" s="33" t="s">
        <v>85</v>
      </c>
      <c r="B13" s="27" t="s">
        <v>48</v>
      </c>
      <c r="C13" s="24" t="s">
        <v>41</v>
      </c>
      <c r="D13" s="24" t="s">
        <v>86</v>
      </c>
      <c r="E13" s="24" t="s">
        <v>87</v>
      </c>
      <c r="F13" s="24" t="s">
        <v>81</v>
      </c>
      <c r="G13" s="24" t="s">
        <v>33</v>
      </c>
      <c r="H13" s="32" t="s">
        <v>35</v>
      </c>
      <c r="I13" s="26" t="s">
        <v>48</v>
      </c>
      <c r="J13" s="24" t="s">
        <v>41</v>
      </c>
      <c r="K13" s="24" t="s">
        <v>86</v>
      </c>
      <c r="L13" s="24" t="s">
        <v>88</v>
      </c>
      <c r="M13" s="24" t="s">
        <v>81</v>
      </c>
      <c r="N13" s="24" t="s">
        <v>33</v>
      </c>
      <c r="O13" s="27">
        <v>2</v>
      </c>
      <c r="P13" s="24">
        <v>1</v>
      </c>
      <c r="Q13" s="24">
        <v>2</v>
      </c>
      <c r="R13" s="28">
        <v>5</v>
      </c>
      <c r="S13" s="27" t="s">
        <v>41</v>
      </c>
      <c r="T13" s="26" t="s">
        <v>53</v>
      </c>
      <c r="U13" s="26" t="s">
        <v>89</v>
      </c>
      <c r="V13" s="26" t="s">
        <v>37</v>
      </c>
      <c r="W13" s="26" t="s">
        <v>39</v>
      </c>
      <c r="X13" s="29" t="s">
        <v>81</v>
      </c>
      <c r="Y13" s="30">
        <v>1</v>
      </c>
      <c r="Z13" s="30">
        <v>0</v>
      </c>
      <c r="AA13" s="30">
        <v>1</v>
      </c>
      <c r="AB13" s="31">
        <v>2</v>
      </c>
    </row>
    <row r="14" spans="1:28">
      <c r="A14" s="22" t="s">
        <v>90</v>
      </c>
      <c r="B14" s="27" t="s">
        <v>91</v>
      </c>
      <c r="C14" s="24" t="s">
        <v>22</v>
      </c>
      <c r="D14" s="24" t="s">
        <v>92</v>
      </c>
      <c r="E14" s="24" t="s">
        <v>56</v>
      </c>
      <c r="F14" s="24" t="s">
        <v>24</v>
      </c>
      <c r="G14" s="24" t="s">
        <v>33</v>
      </c>
      <c r="H14" s="32" t="s">
        <v>35</v>
      </c>
      <c r="I14" s="26" t="s">
        <v>21</v>
      </c>
      <c r="J14" s="24" t="s">
        <v>22</v>
      </c>
      <c r="K14" s="24" t="s">
        <v>92</v>
      </c>
      <c r="L14" s="24" t="s">
        <v>56</v>
      </c>
      <c r="M14" s="24" t="s">
        <v>24</v>
      </c>
      <c r="N14" s="24" t="s">
        <v>33</v>
      </c>
      <c r="O14" s="27">
        <v>1</v>
      </c>
      <c r="P14" s="24">
        <v>2</v>
      </c>
      <c r="Q14" s="24">
        <v>2</v>
      </c>
      <c r="R14" s="28">
        <v>5</v>
      </c>
      <c r="S14" s="27" t="s">
        <v>28</v>
      </c>
      <c r="T14" s="26" t="s">
        <v>93</v>
      </c>
      <c r="U14" s="26" t="s">
        <v>83</v>
      </c>
      <c r="V14" s="26" t="s">
        <v>94</v>
      </c>
      <c r="W14" s="26" t="s">
        <v>39</v>
      </c>
      <c r="X14" s="29" t="s">
        <v>46</v>
      </c>
      <c r="Y14" s="30">
        <v>0</v>
      </c>
      <c r="Z14" s="30">
        <v>0</v>
      </c>
      <c r="AA14" s="30">
        <v>0</v>
      </c>
      <c r="AB14" s="31">
        <v>0</v>
      </c>
    </row>
    <row r="15" spans="1:28">
      <c r="A15" s="33" t="s">
        <v>95</v>
      </c>
      <c r="B15" s="27" t="s">
        <v>48</v>
      </c>
      <c r="C15" s="24" t="s">
        <v>30</v>
      </c>
      <c r="D15" s="24" t="s">
        <v>87</v>
      </c>
      <c r="E15" s="24" t="s">
        <v>96</v>
      </c>
      <c r="F15" s="24" t="s">
        <v>33</v>
      </c>
      <c r="G15" s="24" t="s">
        <v>33</v>
      </c>
      <c r="H15" s="32" t="s">
        <v>35</v>
      </c>
      <c r="I15" s="26" t="s">
        <v>30</v>
      </c>
      <c r="J15" s="24" t="s">
        <v>48</v>
      </c>
      <c r="K15" s="24" t="s">
        <v>87</v>
      </c>
      <c r="L15" s="24" t="s">
        <v>87</v>
      </c>
      <c r="M15" s="24" t="s">
        <v>33</v>
      </c>
      <c r="N15" s="24" t="s">
        <v>33</v>
      </c>
      <c r="O15" s="27">
        <v>2</v>
      </c>
      <c r="P15" s="24">
        <v>1</v>
      </c>
      <c r="Q15" s="24">
        <v>2</v>
      </c>
      <c r="R15" s="28">
        <v>5</v>
      </c>
      <c r="S15" s="27" t="s">
        <v>53</v>
      </c>
      <c r="T15" s="26" t="s">
        <v>72</v>
      </c>
      <c r="U15" s="26" t="s">
        <v>87</v>
      </c>
      <c r="V15" s="26" t="s">
        <v>87</v>
      </c>
      <c r="W15" s="26" t="s">
        <v>33</v>
      </c>
      <c r="X15" s="29" t="s">
        <v>33</v>
      </c>
      <c r="Y15" s="30">
        <v>0</v>
      </c>
      <c r="Z15" s="30">
        <v>2</v>
      </c>
      <c r="AA15" s="30">
        <v>2</v>
      </c>
      <c r="AB15" s="31">
        <v>4</v>
      </c>
    </row>
    <row r="16" spans="1:28">
      <c r="A16" s="22" t="s">
        <v>97</v>
      </c>
      <c r="B16" s="27" t="s">
        <v>98</v>
      </c>
      <c r="C16" s="24" t="s">
        <v>99</v>
      </c>
      <c r="D16" s="24" t="s">
        <v>100</v>
      </c>
      <c r="E16" s="24" t="s">
        <v>101</v>
      </c>
      <c r="F16" s="24" t="s">
        <v>44</v>
      </c>
      <c r="G16" s="24" t="s">
        <v>57</v>
      </c>
      <c r="H16" s="32" t="s">
        <v>35</v>
      </c>
      <c r="I16" s="26" t="s">
        <v>98</v>
      </c>
      <c r="J16" s="24" t="s">
        <v>99</v>
      </c>
      <c r="K16" s="24" t="s">
        <v>102</v>
      </c>
      <c r="L16" s="24" t="s">
        <v>101</v>
      </c>
      <c r="M16" s="24" t="s">
        <v>44</v>
      </c>
      <c r="N16" s="24" t="s">
        <v>57</v>
      </c>
      <c r="O16" s="27">
        <v>2</v>
      </c>
      <c r="P16" s="24">
        <v>1</v>
      </c>
      <c r="Q16" s="24">
        <v>2</v>
      </c>
      <c r="R16" s="28">
        <v>5</v>
      </c>
      <c r="S16" s="27" t="s">
        <v>37</v>
      </c>
      <c r="T16" s="26" t="s">
        <v>99</v>
      </c>
      <c r="U16" s="26" t="s">
        <v>100</v>
      </c>
      <c r="V16" s="26" t="s">
        <v>37</v>
      </c>
      <c r="W16" s="26" t="s">
        <v>46</v>
      </c>
      <c r="X16" s="29" t="s">
        <v>37</v>
      </c>
      <c r="Y16" s="30">
        <v>1</v>
      </c>
      <c r="Z16" s="30">
        <v>0</v>
      </c>
      <c r="AA16" s="30">
        <v>0</v>
      </c>
      <c r="AB16" s="31">
        <v>1</v>
      </c>
    </row>
    <row r="17" spans="1:28">
      <c r="A17" s="22" t="s">
        <v>103</v>
      </c>
      <c r="B17" s="34" t="s">
        <v>104</v>
      </c>
      <c r="C17" s="24" t="s">
        <v>105</v>
      </c>
      <c r="D17" s="24" t="s">
        <v>106</v>
      </c>
      <c r="E17" s="24" t="s">
        <v>107</v>
      </c>
      <c r="F17" s="24" t="s">
        <v>66</v>
      </c>
      <c r="G17" s="24" t="s">
        <v>34</v>
      </c>
      <c r="H17" s="32" t="s">
        <v>108</v>
      </c>
      <c r="I17" s="26" t="s">
        <v>105</v>
      </c>
      <c r="J17" s="24" t="s">
        <v>104</v>
      </c>
      <c r="K17" s="24" t="s">
        <v>106</v>
      </c>
      <c r="L17" s="24" t="s">
        <v>107</v>
      </c>
      <c r="M17" s="24" t="s">
        <v>66</v>
      </c>
      <c r="N17" s="24" t="s">
        <v>34</v>
      </c>
      <c r="O17" s="27">
        <v>2</v>
      </c>
      <c r="P17" s="24">
        <v>2</v>
      </c>
      <c r="Q17" s="24">
        <v>2</v>
      </c>
      <c r="R17" s="28">
        <v>6</v>
      </c>
      <c r="S17" s="27" t="s">
        <v>109</v>
      </c>
      <c r="T17" s="26" t="s">
        <v>109</v>
      </c>
      <c r="U17" s="26" t="s">
        <v>110</v>
      </c>
      <c r="V17" s="26" t="s">
        <v>107</v>
      </c>
      <c r="W17" s="26" t="s">
        <v>34</v>
      </c>
      <c r="X17" s="29" t="s">
        <v>66</v>
      </c>
      <c r="Y17" s="30">
        <v>1</v>
      </c>
      <c r="Z17" s="30">
        <v>1</v>
      </c>
      <c r="AA17" s="30">
        <v>2</v>
      </c>
      <c r="AB17" s="31">
        <v>4</v>
      </c>
    </row>
    <row r="18" spans="1:28">
      <c r="A18" s="22" t="s">
        <v>111</v>
      </c>
      <c r="B18" s="27" t="s">
        <v>55</v>
      </c>
      <c r="C18" s="24" t="s">
        <v>22</v>
      </c>
      <c r="D18" s="24" t="s">
        <v>112</v>
      </c>
      <c r="E18" s="24" t="s">
        <v>87</v>
      </c>
      <c r="F18" s="24" t="s">
        <v>33</v>
      </c>
      <c r="G18" s="24" t="s">
        <v>113</v>
      </c>
      <c r="H18" s="32" t="s">
        <v>35</v>
      </c>
      <c r="I18" s="26" t="s">
        <v>55</v>
      </c>
      <c r="J18" s="24" t="s">
        <v>22</v>
      </c>
      <c r="K18" s="24" t="s">
        <v>112</v>
      </c>
      <c r="L18" s="24" t="s">
        <v>87</v>
      </c>
      <c r="M18" s="24" t="s">
        <v>33</v>
      </c>
      <c r="N18" s="24" t="s">
        <v>114</v>
      </c>
      <c r="O18" s="27">
        <v>2</v>
      </c>
      <c r="P18" s="24">
        <v>2</v>
      </c>
      <c r="Q18" s="24">
        <v>1</v>
      </c>
      <c r="R18" s="28">
        <v>5</v>
      </c>
      <c r="S18" s="27" t="s">
        <v>55</v>
      </c>
      <c r="T18" s="26" t="s">
        <v>22</v>
      </c>
      <c r="U18" s="26" t="s">
        <v>112</v>
      </c>
      <c r="V18" s="26" t="s">
        <v>87</v>
      </c>
      <c r="W18" s="26" t="s">
        <v>33</v>
      </c>
      <c r="X18" s="29" t="s">
        <v>113</v>
      </c>
      <c r="Y18" s="30">
        <v>2</v>
      </c>
      <c r="Z18" s="30">
        <v>2</v>
      </c>
      <c r="AA18" s="30">
        <v>2</v>
      </c>
      <c r="AB18" s="31">
        <v>6</v>
      </c>
    </row>
    <row r="19" spans="1:28">
      <c r="A19" s="22" t="s">
        <v>115</v>
      </c>
      <c r="B19" s="27" t="s">
        <v>21</v>
      </c>
      <c r="C19" s="24" t="s">
        <v>48</v>
      </c>
      <c r="D19" s="24" t="s">
        <v>42</v>
      </c>
      <c r="E19" s="24" t="s">
        <v>87</v>
      </c>
      <c r="F19" s="24" t="s">
        <v>24</v>
      </c>
      <c r="G19" s="24" t="s">
        <v>33</v>
      </c>
      <c r="H19" s="28">
        <v>1</v>
      </c>
      <c r="I19" s="26" t="s">
        <v>21</v>
      </c>
      <c r="J19" s="24" t="s">
        <v>48</v>
      </c>
      <c r="K19" s="24" t="s">
        <v>42</v>
      </c>
      <c r="L19" s="24" t="s">
        <v>87</v>
      </c>
      <c r="M19" s="24" t="s">
        <v>24</v>
      </c>
      <c r="N19" s="24" t="s">
        <v>33</v>
      </c>
      <c r="O19" s="27">
        <v>2</v>
      </c>
      <c r="P19" s="24">
        <v>2</v>
      </c>
      <c r="Q19" s="24">
        <v>2</v>
      </c>
      <c r="R19" s="28">
        <v>6</v>
      </c>
      <c r="S19" s="27" t="s">
        <v>53</v>
      </c>
      <c r="T19" s="26" t="s">
        <v>116</v>
      </c>
      <c r="U19" s="26" t="s">
        <v>117</v>
      </c>
      <c r="V19" s="26" t="s">
        <v>118</v>
      </c>
      <c r="W19" s="26" t="s">
        <v>119</v>
      </c>
      <c r="X19" s="29" t="s">
        <v>46</v>
      </c>
      <c r="Y19" s="30">
        <v>0</v>
      </c>
      <c r="Z19" s="30">
        <v>0</v>
      </c>
      <c r="AA19" s="30">
        <v>0</v>
      </c>
      <c r="AB19" s="31">
        <v>0</v>
      </c>
    </row>
    <row r="20" spans="1:28">
      <c r="A20" s="22" t="s">
        <v>120</v>
      </c>
      <c r="B20" s="27" t="s">
        <v>121</v>
      </c>
      <c r="C20" s="24" t="s">
        <v>122</v>
      </c>
      <c r="D20" s="24" t="s">
        <v>123</v>
      </c>
      <c r="E20" s="24" t="s">
        <v>124</v>
      </c>
      <c r="F20" s="24" t="s">
        <v>57</v>
      </c>
      <c r="G20" s="24" t="s">
        <v>113</v>
      </c>
      <c r="H20" s="28" t="s">
        <v>125</v>
      </c>
      <c r="I20" s="26" t="s">
        <v>121</v>
      </c>
      <c r="J20" s="24" t="s">
        <v>122</v>
      </c>
      <c r="K20" s="24" t="s">
        <v>123</v>
      </c>
      <c r="L20" s="24" t="s">
        <v>124</v>
      </c>
      <c r="M20" s="24" t="s">
        <v>57</v>
      </c>
      <c r="N20" s="24" t="s">
        <v>113</v>
      </c>
      <c r="O20" s="27">
        <v>2</v>
      </c>
      <c r="P20" s="24">
        <v>2</v>
      </c>
      <c r="Q20" s="24">
        <v>2</v>
      </c>
      <c r="R20" s="28">
        <v>6</v>
      </c>
      <c r="S20" s="27" t="s">
        <v>121</v>
      </c>
      <c r="T20" s="26" t="s">
        <v>122</v>
      </c>
      <c r="U20" s="26" t="s">
        <v>123</v>
      </c>
      <c r="V20" s="26" t="s">
        <v>37</v>
      </c>
      <c r="W20" s="26" t="s">
        <v>126</v>
      </c>
      <c r="X20" s="29" t="s">
        <v>127</v>
      </c>
      <c r="Y20" s="30">
        <v>2</v>
      </c>
      <c r="Z20" s="30">
        <v>1</v>
      </c>
      <c r="AA20" s="30">
        <v>0</v>
      </c>
      <c r="AB20" s="31">
        <v>3</v>
      </c>
    </row>
    <row r="21" spans="1:28">
      <c r="A21" s="22" t="s">
        <v>128</v>
      </c>
      <c r="B21" s="27" t="s">
        <v>55</v>
      </c>
      <c r="C21" s="24" t="s">
        <v>55</v>
      </c>
      <c r="D21" s="24" t="s">
        <v>87</v>
      </c>
      <c r="E21" s="24" t="s">
        <v>23</v>
      </c>
      <c r="F21" s="24" t="s">
        <v>24</v>
      </c>
      <c r="G21" s="24" t="s">
        <v>33</v>
      </c>
      <c r="H21" s="28" t="s">
        <v>129</v>
      </c>
      <c r="I21" s="26" t="s">
        <v>55</v>
      </c>
      <c r="J21" s="24" t="s">
        <v>55</v>
      </c>
      <c r="K21" s="24" t="s">
        <v>87</v>
      </c>
      <c r="L21" s="24" t="s">
        <v>23</v>
      </c>
      <c r="M21" s="24" t="s">
        <v>24</v>
      </c>
      <c r="N21" s="24" t="s">
        <v>33</v>
      </c>
      <c r="O21" s="27">
        <v>2</v>
      </c>
      <c r="P21" s="24">
        <v>2</v>
      </c>
      <c r="Q21" s="24">
        <v>2</v>
      </c>
      <c r="R21" s="28">
        <v>6</v>
      </c>
      <c r="S21" s="27" t="s">
        <v>55</v>
      </c>
      <c r="T21" s="26" t="s">
        <v>55</v>
      </c>
      <c r="U21" s="26" t="s">
        <v>65</v>
      </c>
      <c r="V21" s="26" t="s">
        <v>37</v>
      </c>
      <c r="W21" s="26" t="s">
        <v>46</v>
      </c>
      <c r="X21" s="29" t="s">
        <v>130</v>
      </c>
      <c r="Y21" s="30">
        <v>2</v>
      </c>
      <c r="Z21" s="30">
        <v>0</v>
      </c>
      <c r="AA21" s="30">
        <v>0</v>
      </c>
      <c r="AB21" s="31">
        <v>2</v>
      </c>
    </row>
    <row r="22" spans="1:28">
      <c r="A22" s="22" t="s">
        <v>131</v>
      </c>
      <c r="B22" s="27" t="s">
        <v>132</v>
      </c>
      <c r="C22" s="24" t="s">
        <v>48</v>
      </c>
      <c r="D22" s="24" t="s">
        <v>64</v>
      </c>
      <c r="E22" s="24" t="s">
        <v>133</v>
      </c>
      <c r="F22" s="24" t="s">
        <v>81</v>
      </c>
      <c r="G22" s="24" t="s">
        <v>66</v>
      </c>
      <c r="H22" s="28">
        <v>1</v>
      </c>
      <c r="I22" s="26" t="s">
        <v>132</v>
      </c>
      <c r="J22" s="24" t="s">
        <v>48</v>
      </c>
      <c r="K22" s="24" t="s">
        <v>64</v>
      </c>
      <c r="L22" s="24" t="s">
        <v>133</v>
      </c>
      <c r="M22" s="24" t="s">
        <v>81</v>
      </c>
      <c r="N22" s="24" t="s">
        <v>66</v>
      </c>
      <c r="O22" s="27">
        <v>2</v>
      </c>
      <c r="P22" s="24">
        <v>2</v>
      </c>
      <c r="Q22" s="24">
        <v>2</v>
      </c>
      <c r="R22" s="28">
        <v>6</v>
      </c>
      <c r="S22" s="27" t="s">
        <v>134</v>
      </c>
      <c r="T22" s="26" t="s">
        <v>135</v>
      </c>
      <c r="U22" s="26" t="s">
        <v>133</v>
      </c>
      <c r="V22" s="26" t="s">
        <v>64</v>
      </c>
      <c r="W22" s="26" t="s">
        <v>81</v>
      </c>
      <c r="X22" s="29" t="s">
        <v>66</v>
      </c>
      <c r="Y22" s="30">
        <v>0</v>
      </c>
      <c r="Z22" s="30">
        <v>2</v>
      </c>
      <c r="AA22" s="30">
        <v>2</v>
      </c>
      <c r="AB22" s="31">
        <v>4</v>
      </c>
    </row>
    <row r="23" spans="1:28">
      <c r="A23" s="22" t="s">
        <v>136</v>
      </c>
      <c r="B23" s="27" t="s">
        <v>30</v>
      </c>
      <c r="C23" s="24" t="s">
        <v>99</v>
      </c>
      <c r="D23" s="24" t="s">
        <v>137</v>
      </c>
      <c r="E23" s="24" t="s">
        <v>100</v>
      </c>
      <c r="F23" s="24" t="s">
        <v>57</v>
      </c>
      <c r="G23" s="24" t="s">
        <v>69</v>
      </c>
      <c r="H23" s="28" t="s">
        <v>129</v>
      </c>
      <c r="I23" s="26" t="s">
        <v>30</v>
      </c>
      <c r="J23" s="24" t="s">
        <v>99</v>
      </c>
      <c r="K23" s="24" t="s">
        <v>137</v>
      </c>
      <c r="L23" s="24" t="s">
        <v>100</v>
      </c>
      <c r="M23" s="24" t="s">
        <v>57</v>
      </c>
      <c r="N23" s="24" t="s">
        <v>69</v>
      </c>
      <c r="O23" s="27">
        <v>2</v>
      </c>
      <c r="P23" s="24">
        <v>2</v>
      </c>
      <c r="Q23" s="24">
        <v>2</v>
      </c>
      <c r="R23" s="28">
        <v>6</v>
      </c>
      <c r="S23" s="27" t="s">
        <v>30</v>
      </c>
      <c r="T23" s="26" t="s">
        <v>99</v>
      </c>
      <c r="U23" s="26" t="s">
        <v>138</v>
      </c>
      <c r="V23" s="26" t="s">
        <v>139</v>
      </c>
      <c r="W23" s="26" t="s">
        <v>57</v>
      </c>
      <c r="X23" s="29" t="s">
        <v>78</v>
      </c>
      <c r="Y23" s="30">
        <v>2</v>
      </c>
      <c r="Z23" s="30">
        <v>0</v>
      </c>
      <c r="AA23" s="30">
        <v>1</v>
      </c>
      <c r="AB23" s="31">
        <v>3</v>
      </c>
    </row>
    <row r="24" spans="1:28">
      <c r="A24" s="22" t="s">
        <v>140</v>
      </c>
      <c r="B24" s="27" t="s">
        <v>30</v>
      </c>
      <c r="C24" s="24" t="s">
        <v>30</v>
      </c>
      <c r="D24" s="24" t="s">
        <v>137</v>
      </c>
      <c r="E24" s="24" t="s">
        <v>141</v>
      </c>
      <c r="F24" s="24" t="s">
        <v>57</v>
      </c>
      <c r="G24" s="24" t="s">
        <v>69</v>
      </c>
      <c r="H24" s="28" t="s">
        <v>142</v>
      </c>
      <c r="I24" s="26" t="s">
        <v>30</v>
      </c>
      <c r="J24" s="24" t="s">
        <v>30</v>
      </c>
      <c r="K24" s="24" t="s">
        <v>137</v>
      </c>
      <c r="L24" s="24" t="s">
        <v>141</v>
      </c>
      <c r="M24" s="24" t="s">
        <v>57</v>
      </c>
      <c r="N24" s="24" t="s">
        <v>69</v>
      </c>
      <c r="O24" s="27">
        <v>2</v>
      </c>
      <c r="P24" s="24">
        <v>2</v>
      </c>
      <c r="Q24" s="24">
        <v>2</v>
      </c>
      <c r="R24" s="28">
        <v>6</v>
      </c>
      <c r="S24" s="27" t="s">
        <v>30</v>
      </c>
      <c r="T24" s="26" t="s">
        <v>30</v>
      </c>
      <c r="U24" s="26" t="s">
        <v>141</v>
      </c>
      <c r="V24" s="26" t="s">
        <v>138</v>
      </c>
      <c r="W24" s="26" t="s">
        <v>126</v>
      </c>
      <c r="X24" s="29" t="s">
        <v>69</v>
      </c>
      <c r="Y24" s="30">
        <v>2</v>
      </c>
      <c r="Z24" s="30">
        <v>1</v>
      </c>
      <c r="AA24" s="30">
        <v>1</v>
      </c>
      <c r="AB24" s="31">
        <v>4</v>
      </c>
    </row>
    <row r="25" spans="1:28">
      <c r="A25" s="22" t="s">
        <v>143</v>
      </c>
      <c r="B25" s="27" t="s">
        <v>109</v>
      </c>
      <c r="C25" s="24" t="s">
        <v>55</v>
      </c>
      <c r="D25" s="24" t="s">
        <v>137</v>
      </c>
      <c r="E25" s="24" t="s">
        <v>64</v>
      </c>
      <c r="F25" s="24" t="s">
        <v>69</v>
      </c>
      <c r="G25" s="24" t="s">
        <v>66</v>
      </c>
      <c r="H25" s="28">
        <v>1</v>
      </c>
      <c r="I25" s="26" t="s">
        <v>55</v>
      </c>
      <c r="J25" s="24" t="s">
        <v>109</v>
      </c>
      <c r="K25" s="24" t="s">
        <v>64</v>
      </c>
      <c r="L25" s="24" t="s">
        <v>137</v>
      </c>
      <c r="M25" s="24" t="s">
        <v>69</v>
      </c>
      <c r="N25" s="24" t="s">
        <v>66</v>
      </c>
      <c r="O25" s="27">
        <v>2</v>
      </c>
      <c r="P25" s="24">
        <v>2</v>
      </c>
      <c r="Q25" s="24">
        <v>2</v>
      </c>
      <c r="R25" s="28">
        <v>6</v>
      </c>
      <c r="S25" s="27" t="s">
        <v>55</v>
      </c>
      <c r="T25" s="26" t="s">
        <v>109</v>
      </c>
      <c r="U25" s="26" t="s">
        <v>144</v>
      </c>
      <c r="V25" s="26" t="s">
        <v>137</v>
      </c>
      <c r="W25" s="26" t="s">
        <v>69</v>
      </c>
      <c r="X25" s="29" t="s">
        <v>69</v>
      </c>
      <c r="Y25" s="30">
        <v>2</v>
      </c>
      <c r="Z25" s="30">
        <v>1</v>
      </c>
      <c r="AA25" s="30">
        <v>1</v>
      </c>
      <c r="AB25" s="31">
        <v>4</v>
      </c>
    </row>
    <row r="26" spans="1:28">
      <c r="A26" s="22" t="s">
        <v>145</v>
      </c>
      <c r="B26" s="27" t="s">
        <v>132</v>
      </c>
      <c r="C26" s="24" t="s">
        <v>122</v>
      </c>
      <c r="D26" s="24" t="s">
        <v>49</v>
      </c>
      <c r="E26" s="24" t="s">
        <v>89</v>
      </c>
      <c r="F26" s="24" t="s">
        <v>69</v>
      </c>
      <c r="G26" s="24" t="s">
        <v>34</v>
      </c>
      <c r="H26" s="28">
        <v>1</v>
      </c>
      <c r="I26" s="26" t="s">
        <v>132</v>
      </c>
      <c r="J26" s="24" t="s">
        <v>122</v>
      </c>
      <c r="K26" s="24" t="s">
        <v>49</v>
      </c>
      <c r="L26" s="24" t="s">
        <v>89</v>
      </c>
      <c r="M26" s="24" t="s">
        <v>69</v>
      </c>
      <c r="N26" s="24" t="s">
        <v>34</v>
      </c>
      <c r="O26" s="27">
        <v>2</v>
      </c>
      <c r="P26" s="24">
        <v>2</v>
      </c>
      <c r="Q26" s="24">
        <v>2</v>
      </c>
      <c r="R26" s="28">
        <v>6</v>
      </c>
      <c r="S26" s="27" t="s">
        <v>122</v>
      </c>
      <c r="T26" s="26" t="s">
        <v>132</v>
      </c>
      <c r="U26" s="26" t="s">
        <v>37</v>
      </c>
      <c r="V26" s="26" t="s">
        <v>49</v>
      </c>
      <c r="W26" s="26" t="s">
        <v>69</v>
      </c>
      <c r="X26" s="29" t="s">
        <v>146</v>
      </c>
      <c r="Y26" s="30">
        <v>2</v>
      </c>
      <c r="Z26" s="30">
        <v>1</v>
      </c>
      <c r="AA26" s="30">
        <v>1</v>
      </c>
      <c r="AB26" s="31">
        <v>4</v>
      </c>
    </row>
    <row r="27" spans="1:28">
      <c r="A27" s="22" t="s">
        <v>147</v>
      </c>
      <c r="B27" s="27" t="s">
        <v>132</v>
      </c>
      <c r="C27" s="24" t="s">
        <v>55</v>
      </c>
      <c r="D27" s="24" t="s">
        <v>64</v>
      </c>
      <c r="E27" s="24" t="s">
        <v>61</v>
      </c>
      <c r="F27" s="24" t="s">
        <v>148</v>
      </c>
      <c r="G27" s="24" t="s">
        <v>66</v>
      </c>
      <c r="H27" s="28">
        <v>1</v>
      </c>
      <c r="I27" s="26" t="s">
        <v>132</v>
      </c>
      <c r="J27" s="24" t="s">
        <v>55</v>
      </c>
      <c r="K27" s="24" t="s">
        <v>64</v>
      </c>
      <c r="L27" s="24" t="s">
        <v>61</v>
      </c>
      <c r="M27" s="24" t="s">
        <v>148</v>
      </c>
      <c r="N27" s="24" t="s">
        <v>66</v>
      </c>
      <c r="O27" s="27">
        <v>2</v>
      </c>
      <c r="P27" s="24">
        <v>2</v>
      </c>
      <c r="Q27" s="24">
        <v>2</v>
      </c>
      <c r="R27" s="28">
        <v>6</v>
      </c>
      <c r="S27" s="27" t="s">
        <v>149</v>
      </c>
      <c r="T27" s="26" t="s">
        <v>41</v>
      </c>
      <c r="U27" s="26" t="s">
        <v>45</v>
      </c>
      <c r="V27" s="26" t="s">
        <v>70</v>
      </c>
      <c r="W27" s="26" t="s">
        <v>37</v>
      </c>
      <c r="X27" s="29" t="s">
        <v>78</v>
      </c>
      <c r="Y27" s="30">
        <v>0</v>
      </c>
      <c r="Z27" s="30">
        <v>0</v>
      </c>
      <c r="AA27" s="30">
        <v>0</v>
      </c>
      <c r="AB27" s="31">
        <v>0</v>
      </c>
    </row>
    <row r="28" spans="1:28">
      <c r="A28" s="22" t="s">
        <v>150</v>
      </c>
      <c r="B28" s="27" t="s">
        <v>21</v>
      </c>
      <c r="C28" s="24" t="s">
        <v>99</v>
      </c>
      <c r="D28" s="24" t="s">
        <v>64</v>
      </c>
      <c r="E28" s="24" t="s">
        <v>100</v>
      </c>
      <c r="F28" s="24" t="s">
        <v>57</v>
      </c>
      <c r="G28" s="24" t="s">
        <v>66</v>
      </c>
      <c r="H28" s="28" t="s">
        <v>142</v>
      </c>
      <c r="I28" s="26" t="s">
        <v>21</v>
      </c>
      <c r="J28" s="24" t="s">
        <v>99</v>
      </c>
      <c r="K28" s="24" t="s">
        <v>64</v>
      </c>
      <c r="L28" s="24" t="s">
        <v>100</v>
      </c>
      <c r="M28" s="24" t="s">
        <v>57</v>
      </c>
      <c r="N28" s="24" t="s">
        <v>66</v>
      </c>
      <c r="O28" s="27">
        <v>2</v>
      </c>
      <c r="P28" s="24">
        <v>2</v>
      </c>
      <c r="Q28" s="24">
        <v>2</v>
      </c>
      <c r="R28" s="28">
        <v>6</v>
      </c>
      <c r="S28" s="27" t="s">
        <v>99</v>
      </c>
      <c r="T28" s="26" t="s">
        <v>21</v>
      </c>
      <c r="U28" s="26" t="s">
        <v>100</v>
      </c>
      <c r="V28" s="26" t="s">
        <v>64</v>
      </c>
      <c r="W28" s="26" t="s">
        <v>151</v>
      </c>
      <c r="X28" s="29" t="s">
        <v>66</v>
      </c>
      <c r="Y28" s="30">
        <v>2</v>
      </c>
      <c r="Z28" s="30">
        <v>2</v>
      </c>
      <c r="AA28" s="30">
        <v>1</v>
      </c>
      <c r="AB28" s="31">
        <v>5</v>
      </c>
    </row>
    <row r="29" spans="1:28">
      <c r="A29" s="33" t="s">
        <v>152</v>
      </c>
      <c r="B29" s="34" t="s">
        <v>30</v>
      </c>
      <c r="C29" s="35" t="s">
        <v>153</v>
      </c>
      <c r="D29" s="35" t="s">
        <v>64</v>
      </c>
      <c r="E29" s="35" t="s">
        <v>154</v>
      </c>
      <c r="F29" s="35" t="s">
        <v>57</v>
      </c>
      <c r="G29" s="35" t="s">
        <v>66</v>
      </c>
      <c r="H29" s="36">
        <v>1</v>
      </c>
      <c r="I29" s="37" t="s">
        <v>30</v>
      </c>
      <c r="J29" s="35" t="s">
        <v>153</v>
      </c>
      <c r="K29" s="35" t="s">
        <v>64</v>
      </c>
      <c r="L29" s="35" t="s">
        <v>154</v>
      </c>
      <c r="M29" s="35" t="s">
        <v>57</v>
      </c>
      <c r="N29" s="35" t="s">
        <v>66</v>
      </c>
      <c r="O29" s="34">
        <v>2</v>
      </c>
      <c r="P29" s="35">
        <v>2</v>
      </c>
      <c r="Q29" s="35">
        <v>2</v>
      </c>
      <c r="R29" s="36">
        <v>6</v>
      </c>
      <c r="S29" s="27" t="s">
        <v>153</v>
      </c>
      <c r="T29" s="26" t="s">
        <v>30</v>
      </c>
      <c r="U29" s="26" t="s">
        <v>155</v>
      </c>
      <c r="V29" s="26" t="s">
        <v>156</v>
      </c>
      <c r="W29" s="26" t="s">
        <v>66</v>
      </c>
      <c r="X29" s="29" t="s">
        <v>157</v>
      </c>
      <c r="Y29" s="30">
        <v>2</v>
      </c>
      <c r="Z29" s="30">
        <v>0</v>
      </c>
      <c r="AA29" s="30">
        <v>1</v>
      </c>
      <c r="AB29" s="31">
        <v>3</v>
      </c>
    </row>
    <row r="30" spans="1:28">
      <c r="A30" s="22" t="s">
        <v>158</v>
      </c>
      <c r="B30" s="27" t="s">
        <v>30</v>
      </c>
      <c r="C30" s="24" t="s">
        <v>21</v>
      </c>
      <c r="D30" s="24" t="s">
        <v>137</v>
      </c>
      <c r="E30" s="24" t="s">
        <v>107</v>
      </c>
      <c r="F30" s="24" t="s">
        <v>69</v>
      </c>
      <c r="G30" s="24" t="s">
        <v>159</v>
      </c>
      <c r="H30" s="28">
        <v>1</v>
      </c>
      <c r="I30" s="26" t="s">
        <v>30</v>
      </c>
      <c r="J30" s="24" t="s">
        <v>21</v>
      </c>
      <c r="K30" s="24" t="s">
        <v>137</v>
      </c>
      <c r="L30" s="24" t="s">
        <v>107</v>
      </c>
      <c r="M30" s="24" t="s">
        <v>69</v>
      </c>
      <c r="N30" s="24" t="s">
        <v>159</v>
      </c>
      <c r="O30" s="27">
        <v>2</v>
      </c>
      <c r="P30" s="24">
        <v>2</v>
      </c>
      <c r="Q30" s="24">
        <v>2</v>
      </c>
      <c r="R30" s="28">
        <v>6</v>
      </c>
      <c r="S30" s="27" t="s">
        <v>21</v>
      </c>
      <c r="T30" s="26" t="s">
        <v>30</v>
      </c>
      <c r="U30" s="26" t="s">
        <v>137</v>
      </c>
      <c r="V30" s="26" t="s">
        <v>107</v>
      </c>
      <c r="W30" s="26" t="s">
        <v>159</v>
      </c>
      <c r="X30" s="29" t="s">
        <v>69</v>
      </c>
      <c r="Y30" s="30">
        <v>2</v>
      </c>
      <c r="Z30" s="30">
        <v>2</v>
      </c>
      <c r="AA30" s="30">
        <v>2</v>
      </c>
      <c r="AB30" s="31">
        <v>6</v>
      </c>
    </row>
    <row r="31" spans="1:28">
      <c r="A31" s="22" t="s">
        <v>160</v>
      </c>
      <c r="B31" s="27" t="s">
        <v>30</v>
      </c>
      <c r="C31" s="24" t="s">
        <v>30</v>
      </c>
      <c r="D31" s="24" t="s">
        <v>137</v>
      </c>
      <c r="E31" s="24" t="s">
        <v>137</v>
      </c>
      <c r="F31" s="24" t="s">
        <v>69</v>
      </c>
      <c r="G31" s="24" t="s">
        <v>69</v>
      </c>
      <c r="H31" s="28">
        <v>1</v>
      </c>
      <c r="I31" s="26" t="s">
        <v>30</v>
      </c>
      <c r="J31" s="24" t="s">
        <v>30</v>
      </c>
      <c r="K31" s="24" t="s">
        <v>137</v>
      </c>
      <c r="L31" s="24" t="s">
        <v>137</v>
      </c>
      <c r="M31" s="24" t="s">
        <v>69</v>
      </c>
      <c r="N31" s="24" t="s">
        <v>69</v>
      </c>
      <c r="O31" s="27">
        <v>2</v>
      </c>
      <c r="P31" s="24">
        <v>2</v>
      </c>
      <c r="Q31" s="24">
        <v>2</v>
      </c>
      <c r="R31" s="28">
        <v>6</v>
      </c>
      <c r="S31" s="27" t="s">
        <v>30</v>
      </c>
      <c r="T31" s="26" t="s">
        <v>30</v>
      </c>
      <c r="U31" s="26" t="s">
        <v>137</v>
      </c>
      <c r="V31" s="26" t="s">
        <v>137</v>
      </c>
      <c r="W31" s="26" t="s">
        <v>78</v>
      </c>
      <c r="X31" s="29" t="s">
        <v>78</v>
      </c>
      <c r="Y31" s="30">
        <v>2</v>
      </c>
      <c r="Z31" s="30">
        <v>2</v>
      </c>
      <c r="AA31" s="30">
        <v>0</v>
      </c>
      <c r="AB31" s="31">
        <v>4</v>
      </c>
    </row>
    <row r="32" spans="1:28">
      <c r="A32" s="22" t="s">
        <v>161</v>
      </c>
      <c r="B32" s="27" t="s">
        <v>162</v>
      </c>
      <c r="C32" s="24" t="s">
        <v>153</v>
      </c>
      <c r="D32" s="24" t="s">
        <v>163</v>
      </c>
      <c r="E32" s="24" t="s">
        <v>43</v>
      </c>
      <c r="F32" s="24" t="s">
        <v>50</v>
      </c>
      <c r="G32" s="24" t="s">
        <v>34</v>
      </c>
      <c r="H32" s="28">
        <v>1</v>
      </c>
      <c r="I32" s="26" t="s">
        <v>162</v>
      </c>
      <c r="J32" s="24" t="s">
        <v>153</v>
      </c>
      <c r="K32" s="24" t="s">
        <v>163</v>
      </c>
      <c r="L32" s="24" t="s">
        <v>43</v>
      </c>
      <c r="M32" s="24" t="s">
        <v>50</v>
      </c>
      <c r="N32" s="24" t="s">
        <v>34</v>
      </c>
      <c r="O32" s="27">
        <v>2</v>
      </c>
      <c r="P32" s="24">
        <v>2</v>
      </c>
      <c r="Q32" s="24">
        <v>2</v>
      </c>
      <c r="R32" s="28">
        <v>6</v>
      </c>
      <c r="S32" s="27" t="s">
        <v>153</v>
      </c>
      <c r="T32" s="26" t="s">
        <v>37</v>
      </c>
      <c r="U32" s="26" t="s">
        <v>163</v>
      </c>
      <c r="V32" s="26" t="s">
        <v>43</v>
      </c>
      <c r="W32" s="26" t="s">
        <v>146</v>
      </c>
      <c r="X32" s="29" t="s">
        <v>50</v>
      </c>
      <c r="Y32" s="30">
        <v>1</v>
      </c>
      <c r="Z32" s="30">
        <v>2</v>
      </c>
      <c r="AA32" s="30">
        <v>1</v>
      </c>
      <c r="AB32" s="31">
        <v>4</v>
      </c>
    </row>
    <row r="33" spans="1:28">
      <c r="A33" s="22" t="s">
        <v>164</v>
      </c>
      <c r="B33" s="27" t="s">
        <v>21</v>
      </c>
      <c r="C33" s="24" t="s">
        <v>21</v>
      </c>
      <c r="D33" s="24" t="s">
        <v>163</v>
      </c>
      <c r="E33" s="24" t="s">
        <v>23</v>
      </c>
      <c r="F33" s="24" t="s">
        <v>24</v>
      </c>
      <c r="G33" s="24" t="s">
        <v>69</v>
      </c>
      <c r="H33" s="28" t="s">
        <v>165</v>
      </c>
      <c r="I33" s="26" t="s">
        <v>21</v>
      </c>
      <c r="J33" s="24" t="s">
        <v>21</v>
      </c>
      <c r="K33" s="24" t="s">
        <v>163</v>
      </c>
      <c r="L33" s="24" t="s">
        <v>23</v>
      </c>
      <c r="M33" s="24" t="s">
        <v>24</v>
      </c>
      <c r="N33" s="24" t="s">
        <v>69</v>
      </c>
      <c r="O33" s="27">
        <v>2</v>
      </c>
      <c r="P33" s="24">
        <v>2</v>
      </c>
      <c r="Q33" s="24">
        <v>2</v>
      </c>
      <c r="R33" s="28">
        <v>6</v>
      </c>
      <c r="S33" s="27" t="s">
        <v>28</v>
      </c>
      <c r="T33" s="26" t="s">
        <v>28</v>
      </c>
      <c r="U33" s="26" t="s">
        <v>163</v>
      </c>
      <c r="V33" s="26" t="s">
        <v>37</v>
      </c>
      <c r="W33" s="26" t="s">
        <v>78</v>
      </c>
      <c r="X33" s="29" t="s">
        <v>24</v>
      </c>
      <c r="Y33" s="30">
        <v>0</v>
      </c>
      <c r="Z33" s="30">
        <v>1</v>
      </c>
      <c r="AA33" s="30">
        <v>1</v>
      </c>
      <c r="AB33" s="31">
        <v>2</v>
      </c>
    </row>
    <row r="34" spans="1:28">
      <c r="A34" s="22" t="s">
        <v>166</v>
      </c>
      <c r="B34" s="27" t="s">
        <v>21</v>
      </c>
      <c r="C34" s="24" t="s">
        <v>132</v>
      </c>
      <c r="D34" s="24" t="s">
        <v>64</v>
      </c>
      <c r="E34" s="24" t="s">
        <v>42</v>
      </c>
      <c r="F34" s="24" t="s">
        <v>167</v>
      </c>
      <c r="G34" s="24" t="s">
        <v>66</v>
      </c>
      <c r="H34" s="28" t="s">
        <v>165</v>
      </c>
      <c r="I34" s="26" t="s">
        <v>21</v>
      </c>
      <c r="J34" s="24" t="s">
        <v>132</v>
      </c>
      <c r="K34" s="24" t="s">
        <v>64</v>
      </c>
      <c r="L34" s="24" t="s">
        <v>42</v>
      </c>
      <c r="M34" s="24" t="s">
        <v>167</v>
      </c>
      <c r="N34" s="24" t="s">
        <v>66</v>
      </c>
      <c r="O34" s="27">
        <v>2</v>
      </c>
      <c r="P34" s="24">
        <v>2</v>
      </c>
      <c r="Q34" s="24">
        <v>2</v>
      </c>
      <c r="R34" s="28">
        <v>6</v>
      </c>
      <c r="S34" s="27" t="s">
        <v>21</v>
      </c>
      <c r="T34" s="26" t="s">
        <v>132</v>
      </c>
      <c r="U34" s="26" t="s">
        <v>42</v>
      </c>
      <c r="V34" s="26" t="s">
        <v>64</v>
      </c>
      <c r="W34" s="26" t="s">
        <v>168</v>
      </c>
      <c r="X34" s="29" t="s">
        <v>66</v>
      </c>
      <c r="Y34" s="30">
        <v>2</v>
      </c>
      <c r="Z34" s="30">
        <v>2</v>
      </c>
      <c r="AA34" s="30">
        <v>1</v>
      </c>
      <c r="AB34" s="31">
        <v>5</v>
      </c>
    </row>
    <row r="35" spans="1:28">
      <c r="A35" s="22" t="s">
        <v>169</v>
      </c>
      <c r="B35" s="27" t="s">
        <v>21</v>
      </c>
      <c r="C35" s="24" t="s">
        <v>30</v>
      </c>
      <c r="D35" s="24" t="s">
        <v>137</v>
      </c>
      <c r="E35" s="24" t="s">
        <v>141</v>
      </c>
      <c r="F35" s="24" t="s">
        <v>69</v>
      </c>
      <c r="G35" s="24" t="s">
        <v>57</v>
      </c>
      <c r="H35" s="28">
        <v>1</v>
      </c>
      <c r="I35" s="26" t="s">
        <v>30</v>
      </c>
      <c r="J35" s="24" t="s">
        <v>21</v>
      </c>
      <c r="K35" s="24" t="s">
        <v>137</v>
      </c>
      <c r="L35" s="24" t="s">
        <v>141</v>
      </c>
      <c r="M35" s="24" t="s">
        <v>57</v>
      </c>
      <c r="N35" s="24" t="s">
        <v>69</v>
      </c>
      <c r="O35" s="27">
        <v>2</v>
      </c>
      <c r="P35" s="24">
        <v>2</v>
      </c>
      <c r="Q35" s="24">
        <v>2</v>
      </c>
      <c r="R35" s="28">
        <v>6</v>
      </c>
      <c r="S35" s="27" t="s">
        <v>30</v>
      </c>
      <c r="T35" s="26" t="s">
        <v>28</v>
      </c>
      <c r="U35" s="26" t="s">
        <v>138</v>
      </c>
      <c r="V35" s="26" t="s">
        <v>141</v>
      </c>
      <c r="W35" s="26" t="s">
        <v>37</v>
      </c>
      <c r="X35" s="29" t="s">
        <v>78</v>
      </c>
      <c r="Y35" s="30">
        <v>1</v>
      </c>
      <c r="Z35" s="30">
        <v>1</v>
      </c>
      <c r="AA35" s="30">
        <v>0</v>
      </c>
      <c r="AB35" s="31">
        <v>2</v>
      </c>
    </row>
    <row r="36" spans="1:28">
      <c r="A36" s="22" t="s">
        <v>170</v>
      </c>
      <c r="B36" s="27" t="s">
        <v>105</v>
      </c>
      <c r="C36" s="24" t="s">
        <v>30</v>
      </c>
      <c r="D36" s="24" t="s">
        <v>171</v>
      </c>
      <c r="E36" s="24" t="s">
        <v>61</v>
      </c>
      <c r="F36" s="24" t="s">
        <v>33</v>
      </c>
      <c r="G36" s="24" t="s">
        <v>148</v>
      </c>
      <c r="H36" s="28">
        <v>1</v>
      </c>
      <c r="I36" s="26" t="s">
        <v>30</v>
      </c>
      <c r="J36" s="24" t="s">
        <v>105</v>
      </c>
      <c r="K36" s="24" t="s">
        <v>61</v>
      </c>
      <c r="L36" s="24" t="s">
        <v>171</v>
      </c>
      <c r="M36" s="24" t="s">
        <v>33</v>
      </c>
      <c r="N36" s="24" t="s">
        <v>148</v>
      </c>
      <c r="O36" s="27">
        <v>2</v>
      </c>
      <c r="P36" s="24">
        <v>2</v>
      </c>
      <c r="Q36" s="24">
        <v>2</v>
      </c>
      <c r="R36" s="28">
        <v>6</v>
      </c>
      <c r="S36" s="27" t="s">
        <v>93</v>
      </c>
      <c r="T36" s="26" t="s">
        <v>30</v>
      </c>
      <c r="U36" s="26" t="s">
        <v>171</v>
      </c>
      <c r="V36" s="26" t="s">
        <v>37</v>
      </c>
      <c r="W36" s="26" t="s">
        <v>172</v>
      </c>
      <c r="X36" s="29" t="s">
        <v>37</v>
      </c>
      <c r="Y36" s="30">
        <v>1</v>
      </c>
      <c r="Z36" s="30">
        <v>1</v>
      </c>
      <c r="AA36" s="30">
        <v>0</v>
      </c>
      <c r="AB36" s="31">
        <v>2</v>
      </c>
    </row>
    <row r="37" spans="1:28">
      <c r="A37" s="22" t="s">
        <v>173</v>
      </c>
      <c r="B37" s="27" t="s">
        <v>21</v>
      </c>
      <c r="C37" s="24" t="s">
        <v>132</v>
      </c>
      <c r="D37" s="24" t="s">
        <v>32</v>
      </c>
      <c r="E37" s="24" t="s">
        <v>154</v>
      </c>
      <c r="F37" s="24" t="s">
        <v>57</v>
      </c>
      <c r="G37" s="24" t="s">
        <v>34</v>
      </c>
      <c r="H37" s="28" t="s">
        <v>165</v>
      </c>
      <c r="I37" s="26" t="s">
        <v>21</v>
      </c>
      <c r="J37" s="24" t="s">
        <v>132</v>
      </c>
      <c r="K37" s="24" t="s">
        <v>32</v>
      </c>
      <c r="L37" s="24" t="s">
        <v>154</v>
      </c>
      <c r="M37" s="24" t="s">
        <v>57</v>
      </c>
      <c r="N37" s="24" t="s">
        <v>34</v>
      </c>
      <c r="O37" s="27">
        <v>2</v>
      </c>
      <c r="P37" s="24">
        <v>2</v>
      </c>
      <c r="Q37" s="24">
        <v>2</v>
      </c>
      <c r="R37" s="28">
        <v>6</v>
      </c>
      <c r="S37" s="27" t="s">
        <v>135</v>
      </c>
      <c r="T37" s="26" t="s">
        <v>21</v>
      </c>
      <c r="U37" s="26" t="s">
        <v>154</v>
      </c>
      <c r="V37" s="26" t="s">
        <v>32</v>
      </c>
      <c r="W37" s="26" t="s">
        <v>174</v>
      </c>
      <c r="X37" s="29" t="s">
        <v>175</v>
      </c>
      <c r="Y37" s="30">
        <v>1</v>
      </c>
      <c r="Z37" s="30">
        <v>2</v>
      </c>
      <c r="AA37" s="30">
        <v>0</v>
      </c>
      <c r="AB37" s="31">
        <v>3</v>
      </c>
    </row>
    <row r="38" spans="1:28">
      <c r="A38" s="22" t="s">
        <v>176</v>
      </c>
      <c r="B38" s="27" t="s">
        <v>30</v>
      </c>
      <c r="C38" s="24" t="s">
        <v>55</v>
      </c>
      <c r="D38" s="24" t="s">
        <v>137</v>
      </c>
      <c r="E38" s="24" t="s">
        <v>61</v>
      </c>
      <c r="F38" s="24" t="s">
        <v>148</v>
      </c>
      <c r="G38" s="24" t="s">
        <v>69</v>
      </c>
      <c r="H38" s="28">
        <v>1</v>
      </c>
      <c r="I38" s="26" t="s">
        <v>30</v>
      </c>
      <c r="J38" s="24" t="s">
        <v>55</v>
      </c>
      <c r="K38" s="24" t="s">
        <v>137</v>
      </c>
      <c r="L38" s="24" t="s">
        <v>61</v>
      </c>
      <c r="M38" s="24" t="s">
        <v>148</v>
      </c>
      <c r="N38" s="24" t="s">
        <v>69</v>
      </c>
      <c r="O38" s="27">
        <v>2</v>
      </c>
      <c r="P38" s="24">
        <v>2</v>
      </c>
      <c r="Q38" s="24">
        <v>2</v>
      </c>
      <c r="R38" s="28">
        <v>6</v>
      </c>
      <c r="S38" s="27" t="s">
        <v>30</v>
      </c>
      <c r="T38" s="26" t="s">
        <v>60</v>
      </c>
      <c r="U38" s="26" t="s">
        <v>137</v>
      </c>
      <c r="V38" s="26" t="s">
        <v>45</v>
      </c>
      <c r="W38" s="26" t="s">
        <v>69</v>
      </c>
      <c r="X38" s="29" t="s">
        <v>37</v>
      </c>
      <c r="Y38" s="30">
        <v>1</v>
      </c>
      <c r="Z38" s="30">
        <v>1</v>
      </c>
      <c r="AA38" s="30">
        <v>1</v>
      </c>
      <c r="AB38" s="31">
        <v>3</v>
      </c>
    </row>
    <row r="39" spans="1:28">
      <c r="A39" s="33" t="s">
        <v>177</v>
      </c>
      <c r="B39" s="34" t="s">
        <v>21</v>
      </c>
      <c r="C39" s="35" t="s">
        <v>98</v>
      </c>
      <c r="D39" s="35" t="s">
        <v>141</v>
      </c>
      <c r="E39" s="35" t="s">
        <v>101</v>
      </c>
      <c r="F39" s="35" t="s">
        <v>44</v>
      </c>
      <c r="G39" s="35" t="s">
        <v>57</v>
      </c>
      <c r="H39" s="36">
        <v>1</v>
      </c>
      <c r="I39" s="37" t="s">
        <v>21</v>
      </c>
      <c r="J39" s="35" t="s">
        <v>98</v>
      </c>
      <c r="K39" s="35" t="s">
        <v>141</v>
      </c>
      <c r="L39" s="35" t="s">
        <v>101</v>
      </c>
      <c r="M39" s="35" t="s">
        <v>44</v>
      </c>
      <c r="N39" s="35" t="s">
        <v>57</v>
      </c>
      <c r="O39" s="34">
        <v>2</v>
      </c>
      <c r="P39" s="35">
        <v>2</v>
      </c>
      <c r="Q39" s="35">
        <v>2</v>
      </c>
      <c r="R39" s="36">
        <v>6</v>
      </c>
      <c r="S39" s="27" t="s">
        <v>28</v>
      </c>
      <c r="T39" s="26" t="s">
        <v>37</v>
      </c>
      <c r="U39" s="26" t="s">
        <v>141</v>
      </c>
      <c r="V39" s="26" t="s">
        <v>101</v>
      </c>
      <c r="W39" s="26" t="s">
        <v>178</v>
      </c>
      <c r="X39" s="29" t="s">
        <v>126</v>
      </c>
      <c r="Y39" s="30">
        <v>0</v>
      </c>
      <c r="Z39" s="30">
        <v>2</v>
      </c>
      <c r="AA39" s="30">
        <v>0</v>
      </c>
      <c r="AB39" s="31">
        <v>2</v>
      </c>
    </row>
    <row r="40" spans="1:28">
      <c r="A40" s="33" t="s">
        <v>179</v>
      </c>
      <c r="B40" s="34" t="s">
        <v>30</v>
      </c>
      <c r="C40" s="35" t="s">
        <v>30</v>
      </c>
      <c r="D40" s="35" t="s">
        <v>137</v>
      </c>
      <c r="E40" s="35" t="s">
        <v>61</v>
      </c>
      <c r="F40" s="35" t="s">
        <v>148</v>
      </c>
      <c r="G40" s="35" t="s">
        <v>69</v>
      </c>
      <c r="H40" s="36">
        <v>1</v>
      </c>
      <c r="I40" s="37" t="s">
        <v>30</v>
      </c>
      <c r="J40" s="35" t="s">
        <v>30</v>
      </c>
      <c r="K40" s="35" t="s">
        <v>137</v>
      </c>
      <c r="L40" s="35" t="s">
        <v>61</v>
      </c>
      <c r="M40" s="35" t="s">
        <v>148</v>
      </c>
      <c r="N40" s="35" t="s">
        <v>69</v>
      </c>
      <c r="O40" s="34">
        <v>2</v>
      </c>
      <c r="P40" s="35">
        <v>2</v>
      </c>
      <c r="Q40" s="35">
        <v>2</v>
      </c>
      <c r="R40" s="36">
        <v>6</v>
      </c>
      <c r="S40" s="27" t="s">
        <v>30</v>
      </c>
      <c r="T40" s="26" t="s">
        <v>30</v>
      </c>
      <c r="U40" s="26" t="s">
        <v>138</v>
      </c>
      <c r="V40" s="26" t="s">
        <v>180</v>
      </c>
      <c r="W40" s="26" t="s">
        <v>148</v>
      </c>
      <c r="X40" s="29" t="s">
        <v>78</v>
      </c>
      <c r="Y40" s="30">
        <v>2</v>
      </c>
      <c r="Z40" s="30">
        <v>0</v>
      </c>
      <c r="AA40" s="30">
        <v>1</v>
      </c>
      <c r="AB40" s="31">
        <v>3</v>
      </c>
    </row>
    <row r="41" spans="1:28">
      <c r="A41" s="33" t="s">
        <v>181</v>
      </c>
      <c r="B41" s="34" t="s">
        <v>132</v>
      </c>
      <c r="C41" s="35" t="s">
        <v>122</v>
      </c>
      <c r="D41" s="35" t="s">
        <v>163</v>
      </c>
      <c r="E41" s="35" t="s">
        <v>92</v>
      </c>
      <c r="F41" s="35" t="s">
        <v>148</v>
      </c>
      <c r="G41" s="35" t="s">
        <v>50</v>
      </c>
      <c r="H41" s="36">
        <v>1</v>
      </c>
      <c r="I41" s="37" t="s">
        <v>132</v>
      </c>
      <c r="J41" s="35" t="s">
        <v>122</v>
      </c>
      <c r="K41" s="35" t="s">
        <v>163</v>
      </c>
      <c r="L41" s="35" t="s">
        <v>92</v>
      </c>
      <c r="M41" s="35" t="s">
        <v>148</v>
      </c>
      <c r="N41" s="35" t="s">
        <v>50</v>
      </c>
      <c r="O41" s="34">
        <v>2</v>
      </c>
      <c r="P41" s="35">
        <v>2</v>
      </c>
      <c r="Q41" s="35">
        <v>2</v>
      </c>
      <c r="R41" s="36">
        <v>6</v>
      </c>
      <c r="S41" s="27" t="s">
        <v>99</v>
      </c>
      <c r="T41" s="26" t="s">
        <v>182</v>
      </c>
      <c r="U41" s="26" t="s">
        <v>87</v>
      </c>
      <c r="V41" s="26" t="s">
        <v>141</v>
      </c>
      <c r="W41" s="26" t="s">
        <v>183</v>
      </c>
      <c r="X41" s="29" t="s">
        <v>157</v>
      </c>
      <c r="Y41" s="30">
        <v>2</v>
      </c>
      <c r="Z41" s="30">
        <v>0</v>
      </c>
      <c r="AA41" s="30">
        <v>0</v>
      </c>
      <c r="AB41" s="31">
        <v>2</v>
      </c>
    </row>
    <row r="42" spans="1:28">
      <c r="A42" s="33" t="s">
        <v>184</v>
      </c>
      <c r="B42" s="34" t="s">
        <v>21</v>
      </c>
      <c r="C42" s="35" t="s">
        <v>55</v>
      </c>
      <c r="D42" s="35" t="s">
        <v>141</v>
      </c>
      <c r="E42" s="35" t="s">
        <v>23</v>
      </c>
      <c r="F42" s="35" t="s">
        <v>24</v>
      </c>
      <c r="G42" s="35" t="s">
        <v>57</v>
      </c>
      <c r="H42" s="36">
        <v>1</v>
      </c>
      <c r="I42" s="37" t="s">
        <v>21</v>
      </c>
      <c r="J42" s="35" t="s">
        <v>55</v>
      </c>
      <c r="K42" s="35" t="s">
        <v>141</v>
      </c>
      <c r="L42" s="35" t="s">
        <v>23</v>
      </c>
      <c r="M42" s="35" t="s">
        <v>24</v>
      </c>
      <c r="N42" s="35" t="s">
        <v>57</v>
      </c>
      <c r="O42" s="34">
        <v>2</v>
      </c>
      <c r="P42" s="35">
        <v>2</v>
      </c>
      <c r="Q42" s="35">
        <v>2</v>
      </c>
      <c r="R42" s="36">
        <v>6</v>
      </c>
      <c r="S42" s="27" t="s">
        <v>60</v>
      </c>
      <c r="T42" s="26" t="s">
        <v>28</v>
      </c>
      <c r="U42" s="26" t="s">
        <v>141</v>
      </c>
      <c r="V42" s="26" t="s">
        <v>23</v>
      </c>
      <c r="W42" s="26" t="s">
        <v>57</v>
      </c>
      <c r="X42" s="29" t="s">
        <v>46</v>
      </c>
      <c r="Y42" s="30">
        <v>0</v>
      </c>
      <c r="Z42" s="30">
        <v>2</v>
      </c>
      <c r="AA42" s="30">
        <v>1</v>
      </c>
      <c r="AB42" s="31">
        <v>3</v>
      </c>
    </row>
    <row r="43" spans="1:28">
      <c r="A43" s="33" t="s">
        <v>185</v>
      </c>
      <c r="B43" s="34" t="s">
        <v>30</v>
      </c>
      <c r="C43" s="35" t="s">
        <v>55</v>
      </c>
      <c r="D43" s="35" t="s">
        <v>23</v>
      </c>
      <c r="E43" s="35" t="s">
        <v>100</v>
      </c>
      <c r="F43" s="35" t="s">
        <v>24</v>
      </c>
      <c r="G43" s="35" t="s">
        <v>57</v>
      </c>
      <c r="H43" s="36">
        <v>1</v>
      </c>
      <c r="I43" s="37" t="s">
        <v>30</v>
      </c>
      <c r="J43" s="35" t="s">
        <v>55</v>
      </c>
      <c r="K43" s="35" t="s">
        <v>100</v>
      </c>
      <c r="L43" s="35" t="s">
        <v>23</v>
      </c>
      <c r="M43" s="35" t="s">
        <v>24</v>
      </c>
      <c r="N43" s="35" t="s">
        <v>57</v>
      </c>
      <c r="O43" s="34">
        <v>2</v>
      </c>
      <c r="P43" s="35">
        <v>2</v>
      </c>
      <c r="Q43" s="35">
        <v>2</v>
      </c>
      <c r="R43" s="36">
        <v>6</v>
      </c>
      <c r="S43" s="27" t="s">
        <v>30</v>
      </c>
      <c r="T43" s="26" t="s">
        <v>55</v>
      </c>
      <c r="U43" s="26" t="s">
        <v>100</v>
      </c>
      <c r="V43" s="26" t="s">
        <v>186</v>
      </c>
      <c r="W43" s="26" t="s">
        <v>126</v>
      </c>
      <c r="X43" s="29" t="s">
        <v>187</v>
      </c>
      <c r="Y43" s="30">
        <v>2</v>
      </c>
      <c r="Z43" s="30">
        <v>1</v>
      </c>
      <c r="AA43" s="30">
        <v>0</v>
      </c>
      <c r="AB43" s="31">
        <v>3</v>
      </c>
    </row>
    <row r="44" spans="1:28">
      <c r="A44" s="33" t="s">
        <v>188</v>
      </c>
      <c r="B44" s="34" t="s">
        <v>21</v>
      </c>
      <c r="C44" s="35" t="s">
        <v>55</v>
      </c>
      <c r="D44" s="35" t="s">
        <v>42</v>
      </c>
      <c r="E44" s="35" t="s">
        <v>107</v>
      </c>
      <c r="F44" s="35" t="s">
        <v>44</v>
      </c>
      <c r="G44" s="35" t="s">
        <v>159</v>
      </c>
      <c r="H44" s="36">
        <v>1</v>
      </c>
      <c r="I44" s="37" t="s">
        <v>21</v>
      </c>
      <c r="J44" s="35" t="s">
        <v>55</v>
      </c>
      <c r="K44" s="35" t="s">
        <v>42</v>
      </c>
      <c r="L44" s="35" t="s">
        <v>107</v>
      </c>
      <c r="M44" s="35" t="s">
        <v>44</v>
      </c>
      <c r="N44" s="35" t="s">
        <v>159</v>
      </c>
      <c r="O44" s="34">
        <v>2</v>
      </c>
      <c r="P44" s="35">
        <v>2</v>
      </c>
      <c r="Q44" s="35">
        <v>2</v>
      </c>
      <c r="R44" s="36">
        <v>6</v>
      </c>
      <c r="S44" s="27" t="s">
        <v>28</v>
      </c>
      <c r="T44" s="26" t="s">
        <v>55</v>
      </c>
      <c r="U44" s="26" t="s">
        <v>37</v>
      </c>
      <c r="V44" s="26" t="s">
        <v>89</v>
      </c>
      <c r="W44" s="26" t="s">
        <v>159</v>
      </c>
      <c r="X44" s="29" t="s">
        <v>159</v>
      </c>
      <c r="Y44" s="30">
        <v>1</v>
      </c>
      <c r="Z44" s="30">
        <v>0</v>
      </c>
      <c r="AA44" s="30">
        <v>1</v>
      </c>
      <c r="AB44" s="31">
        <v>2</v>
      </c>
    </row>
    <row r="45" spans="1:28">
      <c r="A45" s="33" t="s">
        <v>189</v>
      </c>
      <c r="B45" s="34" t="s">
        <v>99</v>
      </c>
      <c r="C45" s="35" t="s">
        <v>122</v>
      </c>
      <c r="D45" s="35" t="s">
        <v>100</v>
      </c>
      <c r="E45" s="35" t="s">
        <v>163</v>
      </c>
      <c r="F45" s="35" t="s">
        <v>148</v>
      </c>
      <c r="G45" s="35" t="s">
        <v>57</v>
      </c>
      <c r="H45" s="36">
        <v>1</v>
      </c>
      <c r="I45" s="37" t="s">
        <v>99</v>
      </c>
      <c r="J45" s="35" t="s">
        <v>122</v>
      </c>
      <c r="K45" s="35" t="s">
        <v>100</v>
      </c>
      <c r="L45" s="35" t="s">
        <v>163</v>
      </c>
      <c r="M45" s="35" t="s">
        <v>148</v>
      </c>
      <c r="N45" s="35" t="s">
        <v>57</v>
      </c>
      <c r="O45" s="34">
        <v>2</v>
      </c>
      <c r="P45" s="35">
        <v>2</v>
      </c>
      <c r="Q45" s="35">
        <v>2</v>
      </c>
      <c r="R45" s="36">
        <v>6</v>
      </c>
      <c r="S45" s="27" t="s">
        <v>99</v>
      </c>
      <c r="T45" s="26" t="s">
        <v>99</v>
      </c>
      <c r="U45" s="26" t="s">
        <v>163</v>
      </c>
      <c r="V45" s="26" t="s">
        <v>100</v>
      </c>
      <c r="W45" s="26" t="s">
        <v>190</v>
      </c>
      <c r="X45" s="29" t="s">
        <v>148</v>
      </c>
      <c r="Y45" s="30">
        <v>1</v>
      </c>
      <c r="Z45" s="30">
        <v>2</v>
      </c>
      <c r="AA45" s="30">
        <v>1</v>
      </c>
      <c r="AB45" s="31">
        <v>4</v>
      </c>
    </row>
    <row r="46" spans="1:28">
      <c r="A46" s="33" t="s">
        <v>191</v>
      </c>
      <c r="B46" s="34" t="s">
        <v>41</v>
      </c>
      <c r="C46" s="35" t="s">
        <v>99</v>
      </c>
      <c r="D46" s="35" t="s">
        <v>100</v>
      </c>
      <c r="E46" s="35" t="s">
        <v>192</v>
      </c>
      <c r="F46" s="35" t="s">
        <v>57</v>
      </c>
      <c r="G46" s="35" t="s">
        <v>52</v>
      </c>
      <c r="H46" s="36">
        <v>1</v>
      </c>
      <c r="I46" s="37" t="s">
        <v>41</v>
      </c>
      <c r="J46" s="35" t="s">
        <v>99</v>
      </c>
      <c r="K46" s="35" t="s">
        <v>100</v>
      </c>
      <c r="L46" s="35" t="s">
        <v>192</v>
      </c>
      <c r="M46" s="35" t="s">
        <v>57</v>
      </c>
      <c r="N46" s="35" t="s">
        <v>52</v>
      </c>
      <c r="O46" s="34">
        <v>2</v>
      </c>
      <c r="P46" s="35">
        <v>2</v>
      </c>
      <c r="Q46" s="35">
        <v>2</v>
      </c>
      <c r="R46" s="36">
        <v>6</v>
      </c>
      <c r="S46" s="27" t="s">
        <v>99</v>
      </c>
      <c r="T46" s="26" t="s">
        <v>60</v>
      </c>
      <c r="U46" s="26" t="s">
        <v>89</v>
      </c>
      <c r="V46" s="26" t="s">
        <v>37</v>
      </c>
      <c r="W46" s="26" t="s">
        <v>126</v>
      </c>
      <c r="X46" s="29" t="s">
        <v>126</v>
      </c>
      <c r="Y46" s="30">
        <v>1</v>
      </c>
      <c r="Z46" s="30">
        <v>0</v>
      </c>
      <c r="AA46" s="30">
        <v>0</v>
      </c>
      <c r="AB46" s="31">
        <v>1</v>
      </c>
    </row>
    <row r="47" spans="1:28">
      <c r="A47" s="33" t="s">
        <v>193</v>
      </c>
      <c r="B47" s="34" t="s">
        <v>21</v>
      </c>
      <c r="C47" s="35" t="s">
        <v>48</v>
      </c>
      <c r="D47" s="35" t="s">
        <v>64</v>
      </c>
      <c r="E47" s="35" t="s">
        <v>123</v>
      </c>
      <c r="F47" s="35" t="s">
        <v>66</v>
      </c>
      <c r="G47" s="35" t="s">
        <v>113</v>
      </c>
      <c r="H47" s="36" t="s">
        <v>142</v>
      </c>
      <c r="I47" s="37" t="s">
        <v>21</v>
      </c>
      <c r="J47" s="35" t="s">
        <v>48</v>
      </c>
      <c r="K47" s="35" t="s">
        <v>64</v>
      </c>
      <c r="L47" s="35" t="s">
        <v>123</v>
      </c>
      <c r="M47" s="35" t="s">
        <v>66</v>
      </c>
      <c r="N47" s="35" t="s">
        <v>113</v>
      </c>
      <c r="O47" s="34">
        <v>2</v>
      </c>
      <c r="P47" s="35">
        <v>2</v>
      </c>
      <c r="Q47" s="35">
        <v>2</v>
      </c>
      <c r="R47" s="36">
        <v>6</v>
      </c>
      <c r="S47" s="27" t="s">
        <v>21</v>
      </c>
      <c r="T47" s="26" t="s">
        <v>48</v>
      </c>
      <c r="U47" s="26" t="s">
        <v>64</v>
      </c>
      <c r="V47" s="26" t="s">
        <v>123</v>
      </c>
      <c r="W47" s="26" t="s">
        <v>113</v>
      </c>
      <c r="X47" s="29" t="s">
        <v>66</v>
      </c>
      <c r="Y47" s="30">
        <v>2</v>
      </c>
      <c r="Z47" s="30">
        <v>2</v>
      </c>
      <c r="AA47" s="30">
        <v>2</v>
      </c>
      <c r="AB47" s="31">
        <v>6</v>
      </c>
    </row>
    <row r="48" spans="1:28">
      <c r="A48" s="33" t="s">
        <v>194</v>
      </c>
      <c r="B48" s="34" t="s">
        <v>21</v>
      </c>
      <c r="C48" s="35" t="s">
        <v>55</v>
      </c>
      <c r="D48" s="35" t="s">
        <v>100</v>
      </c>
      <c r="E48" s="35" t="s">
        <v>42</v>
      </c>
      <c r="F48" s="35" t="s">
        <v>44</v>
      </c>
      <c r="G48" s="35" t="s">
        <v>57</v>
      </c>
      <c r="H48" s="36">
        <v>1</v>
      </c>
      <c r="I48" s="37" t="s">
        <v>21</v>
      </c>
      <c r="J48" s="35" t="s">
        <v>55</v>
      </c>
      <c r="K48" s="35" t="s">
        <v>100</v>
      </c>
      <c r="L48" s="35" t="s">
        <v>42</v>
      </c>
      <c r="M48" s="35" t="s">
        <v>44</v>
      </c>
      <c r="N48" s="35" t="s">
        <v>57</v>
      </c>
      <c r="O48" s="34">
        <v>2</v>
      </c>
      <c r="P48" s="35">
        <v>2</v>
      </c>
      <c r="Q48" s="35">
        <v>2</v>
      </c>
      <c r="R48" s="36">
        <v>6</v>
      </c>
      <c r="S48" s="27" t="s">
        <v>28</v>
      </c>
      <c r="T48" s="26" t="s">
        <v>60</v>
      </c>
      <c r="U48" s="26" t="s">
        <v>100</v>
      </c>
      <c r="V48" s="26" t="s">
        <v>118</v>
      </c>
      <c r="W48" s="26" t="s">
        <v>46</v>
      </c>
      <c r="X48" s="29" t="s">
        <v>195</v>
      </c>
      <c r="Y48" s="30">
        <v>0</v>
      </c>
      <c r="Z48" s="30">
        <v>1</v>
      </c>
      <c r="AA48" s="30">
        <v>0</v>
      </c>
      <c r="AB48" s="31">
        <v>1</v>
      </c>
    </row>
    <row r="49" spans="1:28">
      <c r="A49" s="33" t="s">
        <v>196</v>
      </c>
      <c r="B49" s="34" t="s">
        <v>30</v>
      </c>
      <c r="C49" s="35" t="s">
        <v>55</v>
      </c>
      <c r="D49" s="35" t="s">
        <v>154</v>
      </c>
      <c r="E49" s="35" t="s">
        <v>42</v>
      </c>
      <c r="F49" s="35" t="s">
        <v>57</v>
      </c>
      <c r="G49" s="35" t="s">
        <v>44</v>
      </c>
      <c r="H49" s="36">
        <v>1</v>
      </c>
      <c r="I49" s="37" t="s">
        <v>30</v>
      </c>
      <c r="J49" s="35" t="s">
        <v>55</v>
      </c>
      <c r="K49" s="35" t="s">
        <v>42</v>
      </c>
      <c r="L49" s="35" t="s">
        <v>154</v>
      </c>
      <c r="M49" s="35" t="s">
        <v>44</v>
      </c>
      <c r="N49" s="35" t="s">
        <v>57</v>
      </c>
      <c r="O49" s="34">
        <v>2</v>
      </c>
      <c r="P49" s="35">
        <v>2</v>
      </c>
      <c r="Q49" s="35">
        <v>2</v>
      </c>
      <c r="R49" s="36">
        <v>6</v>
      </c>
      <c r="S49" s="27" t="s">
        <v>55</v>
      </c>
      <c r="T49" s="26" t="s">
        <v>30</v>
      </c>
      <c r="U49" s="26" t="s">
        <v>42</v>
      </c>
      <c r="V49" s="26" t="s">
        <v>154</v>
      </c>
      <c r="W49" s="26" t="s">
        <v>57</v>
      </c>
      <c r="X49" s="29" t="s">
        <v>44</v>
      </c>
      <c r="Y49" s="30">
        <v>2</v>
      </c>
      <c r="Z49" s="30">
        <v>2</v>
      </c>
      <c r="AA49" s="30">
        <v>2</v>
      </c>
      <c r="AB49" s="31">
        <v>6</v>
      </c>
    </row>
    <row r="50" spans="1:28">
      <c r="A50" s="33" t="s">
        <v>197</v>
      </c>
      <c r="B50" s="34" t="s">
        <v>21</v>
      </c>
      <c r="C50" s="35" t="s">
        <v>55</v>
      </c>
      <c r="D50" s="35" t="s">
        <v>23</v>
      </c>
      <c r="E50" s="35" t="s">
        <v>107</v>
      </c>
      <c r="F50" s="35" t="s">
        <v>24</v>
      </c>
      <c r="G50" s="35" t="s">
        <v>159</v>
      </c>
      <c r="H50" s="28" t="s">
        <v>165</v>
      </c>
      <c r="I50" s="37" t="s">
        <v>21</v>
      </c>
      <c r="J50" s="35" t="s">
        <v>55</v>
      </c>
      <c r="K50" s="35" t="s">
        <v>23</v>
      </c>
      <c r="L50" s="35" t="s">
        <v>107</v>
      </c>
      <c r="M50" s="35" t="s">
        <v>24</v>
      </c>
      <c r="N50" s="35" t="s">
        <v>159</v>
      </c>
      <c r="O50" s="34">
        <v>2</v>
      </c>
      <c r="P50" s="35">
        <v>2</v>
      </c>
      <c r="Q50" s="35">
        <v>2</v>
      </c>
      <c r="R50" s="36">
        <v>6</v>
      </c>
      <c r="S50" s="27" t="s">
        <v>60</v>
      </c>
      <c r="T50" s="26" t="s">
        <v>198</v>
      </c>
      <c r="U50" s="26" t="s">
        <v>65</v>
      </c>
      <c r="V50" s="26" t="s">
        <v>107</v>
      </c>
      <c r="W50" s="26" t="s">
        <v>46</v>
      </c>
      <c r="X50" s="29" t="s">
        <v>159</v>
      </c>
      <c r="Y50" s="30">
        <v>0</v>
      </c>
      <c r="Z50" s="30">
        <v>1</v>
      </c>
      <c r="AA50" s="30">
        <v>1</v>
      </c>
      <c r="AB50" s="31">
        <v>2</v>
      </c>
    </row>
    <row r="51" spans="1:28">
      <c r="A51" s="33" t="s">
        <v>199</v>
      </c>
      <c r="B51" s="34" t="s">
        <v>21</v>
      </c>
      <c r="C51" s="35" t="s">
        <v>48</v>
      </c>
      <c r="D51" s="35" t="s">
        <v>163</v>
      </c>
      <c r="E51" s="35" t="s">
        <v>87</v>
      </c>
      <c r="F51" s="35" t="s">
        <v>33</v>
      </c>
      <c r="G51" s="35" t="s">
        <v>69</v>
      </c>
      <c r="H51" s="36" t="s">
        <v>142</v>
      </c>
      <c r="I51" s="37" t="s">
        <v>21</v>
      </c>
      <c r="J51" s="35" t="s">
        <v>48</v>
      </c>
      <c r="K51" s="35" t="s">
        <v>163</v>
      </c>
      <c r="L51" s="35" t="s">
        <v>87</v>
      </c>
      <c r="M51" s="35" t="s">
        <v>33</v>
      </c>
      <c r="N51" s="35" t="s">
        <v>69</v>
      </c>
      <c r="O51" s="34">
        <v>2</v>
      </c>
      <c r="P51" s="35">
        <v>2</v>
      </c>
      <c r="Q51" s="35">
        <v>2</v>
      </c>
      <c r="R51" s="36">
        <v>6</v>
      </c>
      <c r="S51" s="27" t="s">
        <v>21</v>
      </c>
      <c r="T51" s="26" t="s">
        <v>48</v>
      </c>
      <c r="U51" s="26" t="s">
        <v>94</v>
      </c>
      <c r="V51" s="26" t="s">
        <v>163</v>
      </c>
      <c r="W51" s="26" t="s">
        <v>78</v>
      </c>
      <c r="X51" s="29" t="s">
        <v>33</v>
      </c>
      <c r="Y51" s="30">
        <v>2</v>
      </c>
      <c r="Z51" s="30">
        <v>1</v>
      </c>
      <c r="AA51" s="30">
        <v>1</v>
      </c>
      <c r="AB51" s="31">
        <v>4</v>
      </c>
    </row>
    <row r="52" spans="1:28">
      <c r="A52" s="33" t="s">
        <v>200</v>
      </c>
      <c r="B52" s="34" t="s">
        <v>105</v>
      </c>
      <c r="C52" s="35" t="s">
        <v>201</v>
      </c>
      <c r="D52" s="35" t="s">
        <v>171</v>
      </c>
      <c r="E52" s="35" t="s">
        <v>202</v>
      </c>
      <c r="F52" s="35" t="s">
        <v>33</v>
      </c>
      <c r="G52" s="35" t="s">
        <v>203</v>
      </c>
      <c r="H52" s="28" t="s">
        <v>165</v>
      </c>
      <c r="I52" s="37" t="s">
        <v>105</v>
      </c>
      <c r="J52" s="35" t="s">
        <v>201</v>
      </c>
      <c r="K52" s="35" t="s">
        <v>171</v>
      </c>
      <c r="L52" s="35" t="s">
        <v>202</v>
      </c>
      <c r="M52" s="35" t="s">
        <v>33</v>
      </c>
      <c r="N52" s="35" t="s">
        <v>203</v>
      </c>
      <c r="O52" s="34">
        <v>2</v>
      </c>
      <c r="P52" s="35">
        <v>2</v>
      </c>
      <c r="Q52" s="35">
        <v>2</v>
      </c>
      <c r="R52" s="36">
        <v>6</v>
      </c>
      <c r="S52" s="27" t="s">
        <v>201</v>
      </c>
      <c r="T52" s="26" t="s">
        <v>105</v>
      </c>
      <c r="U52" s="26" t="s">
        <v>171</v>
      </c>
      <c r="V52" s="26" t="s">
        <v>65</v>
      </c>
      <c r="W52" s="26" t="s">
        <v>203</v>
      </c>
      <c r="X52" s="29" t="s">
        <v>33</v>
      </c>
      <c r="Y52" s="30">
        <v>2</v>
      </c>
      <c r="Z52" s="30">
        <v>1</v>
      </c>
      <c r="AA52" s="30">
        <v>2</v>
      </c>
      <c r="AB52" s="31">
        <v>5</v>
      </c>
    </row>
    <row r="53" spans="1:28">
      <c r="A53" s="33" t="s">
        <v>204</v>
      </c>
      <c r="B53" s="34" t="s">
        <v>99</v>
      </c>
      <c r="C53" s="35" t="s">
        <v>122</v>
      </c>
      <c r="D53" s="35" t="s">
        <v>163</v>
      </c>
      <c r="E53" s="35" t="s">
        <v>100</v>
      </c>
      <c r="F53" s="35" t="s">
        <v>148</v>
      </c>
      <c r="G53" s="35" t="s">
        <v>57</v>
      </c>
      <c r="H53" s="36">
        <v>1</v>
      </c>
      <c r="I53" s="37" t="s">
        <v>99</v>
      </c>
      <c r="J53" s="35" t="s">
        <v>122</v>
      </c>
      <c r="K53" s="35" t="s">
        <v>100</v>
      </c>
      <c r="L53" s="35" t="s">
        <v>163</v>
      </c>
      <c r="M53" s="35" t="s">
        <v>148</v>
      </c>
      <c r="N53" s="35" t="s">
        <v>57</v>
      </c>
      <c r="O53" s="34">
        <v>2</v>
      </c>
      <c r="P53" s="35">
        <v>2</v>
      </c>
      <c r="Q53" s="35">
        <v>2</v>
      </c>
      <c r="R53" s="36">
        <v>6</v>
      </c>
      <c r="S53" s="27" t="s">
        <v>99</v>
      </c>
      <c r="T53" s="26" t="s">
        <v>99</v>
      </c>
      <c r="U53" s="26" t="s">
        <v>100</v>
      </c>
      <c r="V53" s="26" t="s">
        <v>163</v>
      </c>
      <c r="W53" s="26" t="s">
        <v>148</v>
      </c>
      <c r="X53" s="29" t="s">
        <v>57</v>
      </c>
      <c r="Y53" s="30">
        <v>1</v>
      </c>
      <c r="Z53" s="30">
        <v>2</v>
      </c>
      <c r="AA53" s="30">
        <v>2</v>
      </c>
      <c r="AB53" s="31">
        <v>5</v>
      </c>
    </row>
    <row r="54" spans="1:28">
      <c r="A54" s="33" t="s">
        <v>205</v>
      </c>
      <c r="B54" s="34" t="s">
        <v>21</v>
      </c>
      <c r="C54" s="35" t="s">
        <v>99</v>
      </c>
      <c r="D54" s="35" t="s">
        <v>123</v>
      </c>
      <c r="E54" s="35" t="s">
        <v>87</v>
      </c>
      <c r="F54" s="35" t="s">
        <v>113</v>
      </c>
      <c r="G54" s="35" t="s">
        <v>34</v>
      </c>
      <c r="H54" s="36">
        <v>1</v>
      </c>
      <c r="I54" s="37" t="s">
        <v>21</v>
      </c>
      <c r="J54" s="35" t="s">
        <v>99</v>
      </c>
      <c r="K54" s="35" t="s">
        <v>123</v>
      </c>
      <c r="L54" s="35" t="s">
        <v>87</v>
      </c>
      <c r="M54" s="35" t="s">
        <v>113</v>
      </c>
      <c r="N54" s="35" t="s">
        <v>34</v>
      </c>
      <c r="O54" s="34">
        <v>2</v>
      </c>
      <c r="P54" s="35">
        <v>2</v>
      </c>
      <c r="Q54" s="35">
        <v>2</v>
      </c>
      <c r="R54" s="36">
        <v>6</v>
      </c>
      <c r="S54" s="27" t="s">
        <v>28</v>
      </c>
      <c r="T54" s="26" t="s">
        <v>99</v>
      </c>
      <c r="U54" s="26" t="s">
        <v>206</v>
      </c>
      <c r="V54" s="26" t="s">
        <v>37</v>
      </c>
      <c r="W54" s="26" t="s">
        <v>113</v>
      </c>
      <c r="X54" s="29" t="s">
        <v>146</v>
      </c>
      <c r="Y54" s="30">
        <v>1</v>
      </c>
      <c r="Z54" s="30">
        <v>0</v>
      </c>
      <c r="AA54" s="30">
        <v>1</v>
      </c>
      <c r="AB54" s="31">
        <v>2</v>
      </c>
    </row>
    <row r="55" spans="1:28">
      <c r="A55" s="38" t="s">
        <v>207</v>
      </c>
      <c r="B55" s="39" t="s">
        <v>21</v>
      </c>
      <c r="C55" s="40" t="s">
        <v>41</v>
      </c>
      <c r="D55" s="40" t="s">
        <v>43</v>
      </c>
      <c r="E55" s="40" t="s">
        <v>107</v>
      </c>
      <c r="F55" s="40" t="s">
        <v>167</v>
      </c>
      <c r="G55" s="40" t="s">
        <v>33</v>
      </c>
      <c r="H55" s="41">
        <v>1</v>
      </c>
      <c r="I55" s="40" t="s">
        <v>21</v>
      </c>
      <c r="J55" s="40" t="s">
        <v>41</v>
      </c>
      <c r="K55" s="40" t="s">
        <v>43</v>
      </c>
      <c r="L55" s="40" t="s">
        <v>107</v>
      </c>
      <c r="M55" s="40" t="s">
        <v>167</v>
      </c>
      <c r="N55" s="40" t="s">
        <v>33</v>
      </c>
      <c r="O55" s="39">
        <v>2</v>
      </c>
      <c r="P55" s="40">
        <v>2</v>
      </c>
      <c r="Q55" s="40">
        <v>2</v>
      </c>
      <c r="R55" s="41">
        <v>6</v>
      </c>
      <c r="S55" s="27" t="s">
        <v>28</v>
      </c>
      <c r="T55" s="26" t="s">
        <v>41</v>
      </c>
      <c r="U55" s="26" t="s">
        <v>43</v>
      </c>
      <c r="V55" s="26" t="s">
        <v>208</v>
      </c>
      <c r="W55" s="26" t="s">
        <v>119</v>
      </c>
      <c r="X55" s="29" t="s">
        <v>203</v>
      </c>
      <c r="Y55" s="30">
        <v>1</v>
      </c>
      <c r="Z55" s="30">
        <v>1</v>
      </c>
      <c r="AA55" s="30">
        <v>0</v>
      </c>
      <c r="AB55" s="42">
        <v>2</v>
      </c>
    </row>
    <row r="56" spans="1:28">
      <c r="A56" s="43" t="s">
        <v>209</v>
      </c>
      <c r="B56" s="43"/>
      <c r="C56" s="43"/>
      <c r="D56" s="43"/>
      <c r="E56" s="43"/>
      <c r="F56" s="43"/>
      <c r="G56" s="43"/>
      <c r="H56" s="44"/>
      <c r="I56" s="43"/>
      <c r="J56" s="43"/>
      <c r="K56" s="43"/>
      <c r="L56" s="43"/>
      <c r="M56" s="43"/>
      <c r="N56" s="45"/>
      <c r="O56" s="46" t="s">
        <v>210</v>
      </c>
      <c r="P56" s="47" t="s">
        <v>211</v>
      </c>
      <c r="Q56" s="47" t="s">
        <v>212</v>
      </c>
      <c r="R56" s="48"/>
      <c r="S56" s="49"/>
      <c r="T56" s="50"/>
      <c r="U56" s="50"/>
      <c r="V56" s="50"/>
      <c r="W56" s="50"/>
      <c r="X56" s="48"/>
      <c r="Y56" s="46" t="str">
        <f>"58/68"</f>
        <v>58/68</v>
      </c>
      <c r="Z56" s="51" t="str">
        <f>"50/71"</f>
        <v>50/71</v>
      </c>
      <c r="AA56" s="51" t="str">
        <f>"41/58"</f>
        <v>41/58</v>
      </c>
      <c r="AB56" s="52"/>
    </row>
    <row r="57" spans="1:28">
      <c r="A57" s="53" t="s">
        <v>213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4"/>
      <c r="O57" s="55">
        <v>0.97060000000000002</v>
      </c>
      <c r="P57" s="56">
        <v>0.94120000000000004</v>
      </c>
      <c r="Q57" s="56">
        <v>0.91180000000000005</v>
      </c>
      <c r="R57" s="57"/>
      <c r="S57" s="58"/>
      <c r="T57" s="59"/>
      <c r="U57" s="59"/>
      <c r="V57" s="59"/>
      <c r="W57" s="59"/>
      <c r="X57" s="57"/>
      <c r="Y57" s="60" t="str">
        <f>"85.29%"</f>
        <v>85.29%</v>
      </c>
      <c r="Z57" s="60" t="str">
        <f>"70.42%"</f>
        <v>70.42%</v>
      </c>
      <c r="AA57" s="60" t="str">
        <f>"70.69%"</f>
        <v>70.69%</v>
      </c>
      <c r="AB57" s="61"/>
    </row>
    <row r="58" spans="1:28">
      <c r="A58" s="62" t="s">
        <v>214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3"/>
      <c r="O58" s="64">
        <v>0.94120000000000004</v>
      </c>
      <c r="P58" s="65"/>
      <c r="Q58" s="65"/>
      <c r="R58" s="66"/>
      <c r="S58" s="67"/>
      <c r="T58" s="68"/>
      <c r="U58" s="68"/>
      <c r="V58" s="68"/>
      <c r="W58" s="68"/>
      <c r="X58" s="66"/>
      <c r="Y58" s="64">
        <v>0.75460000000000005</v>
      </c>
      <c r="Z58" s="69"/>
      <c r="AA58" s="69"/>
      <c r="AB58" s="70"/>
    </row>
    <row r="59" spans="1:28">
      <c r="R59" s="71"/>
      <c r="S59" s="71"/>
    </row>
    <row r="61" spans="1:28">
      <c r="A61" s="72" t="s">
        <v>215</v>
      </c>
      <c r="B61" s="73" t="s">
        <v>216</v>
      </c>
      <c r="C61" s="74"/>
      <c r="D61" s="74"/>
      <c r="E61" s="74"/>
      <c r="F61" s="74"/>
      <c r="G61" s="74"/>
      <c r="H61" s="75"/>
    </row>
    <row r="62" spans="1:28">
      <c r="A62" s="28">
        <v>1</v>
      </c>
      <c r="B62" s="76" t="s">
        <v>217</v>
      </c>
      <c r="C62" s="77"/>
      <c r="D62" s="77"/>
      <c r="E62" s="77"/>
      <c r="F62" s="77"/>
      <c r="G62" s="77"/>
      <c r="H62" s="78"/>
    </row>
    <row r="63" spans="1:28">
      <c r="A63" s="28">
        <v>2</v>
      </c>
      <c r="B63" s="76" t="s">
        <v>218</v>
      </c>
      <c r="C63" s="77"/>
      <c r="D63" s="77"/>
      <c r="E63" s="77"/>
      <c r="F63" s="77"/>
      <c r="G63" s="77"/>
      <c r="H63" s="78"/>
    </row>
    <row r="64" spans="1:28">
      <c r="A64" s="28">
        <v>3</v>
      </c>
      <c r="B64" s="76" t="s">
        <v>219</v>
      </c>
      <c r="C64" s="77"/>
      <c r="D64" s="77"/>
      <c r="E64" s="77"/>
      <c r="F64" s="77"/>
      <c r="G64" s="77"/>
      <c r="H64" s="78"/>
    </row>
    <row r="65" spans="1:8">
      <c r="A65" s="28">
        <v>4</v>
      </c>
      <c r="B65" s="76" t="s">
        <v>220</v>
      </c>
      <c r="C65" s="77"/>
      <c r="D65" s="77"/>
      <c r="E65" s="77"/>
      <c r="F65" s="77"/>
      <c r="G65" s="77"/>
      <c r="H65" s="78"/>
    </row>
    <row r="66" spans="1:8">
      <c r="A66" s="28">
        <v>5</v>
      </c>
      <c r="B66" s="76" t="s">
        <v>221</v>
      </c>
      <c r="C66" s="77"/>
      <c r="D66" s="77"/>
      <c r="E66" s="77"/>
      <c r="F66" s="77"/>
      <c r="G66" s="77"/>
      <c r="H66" s="78"/>
    </row>
    <row r="67" spans="1:8">
      <c r="A67" s="28">
        <v>6</v>
      </c>
      <c r="B67" s="76" t="s">
        <v>222</v>
      </c>
      <c r="C67" s="77"/>
      <c r="D67" s="77"/>
      <c r="E67" s="77"/>
      <c r="F67" s="77"/>
      <c r="G67" s="77"/>
      <c r="H67" s="78"/>
    </row>
    <row r="68" spans="1:8">
      <c r="A68" s="79">
        <v>7</v>
      </c>
      <c r="B68" s="80" t="s">
        <v>223</v>
      </c>
      <c r="C68" s="81"/>
      <c r="D68" s="81"/>
      <c r="E68" s="81"/>
      <c r="F68" s="81"/>
      <c r="G68" s="81"/>
      <c r="H68" s="82"/>
    </row>
  </sheetData>
  <mergeCells count="21">
    <mergeCell ref="B63:H63"/>
    <mergeCell ref="B64:H64"/>
    <mergeCell ref="B65:H65"/>
    <mergeCell ref="B66:H66"/>
    <mergeCell ref="B67:H67"/>
    <mergeCell ref="B68:H68"/>
    <mergeCell ref="A56:N56"/>
    <mergeCell ref="A57:N57"/>
    <mergeCell ref="A58:N58"/>
    <mergeCell ref="R59:S59"/>
    <mergeCell ref="B61:H61"/>
    <mergeCell ref="B62:H62"/>
    <mergeCell ref="A2:A4"/>
    <mergeCell ref="B2:H2"/>
    <mergeCell ref="I2:R2"/>
    <mergeCell ref="S2:AB2"/>
    <mergeCell ref="B3:G3"/>
    <mergeCell ref="I3:N3"/>
    <mergeCell ref="O3:Q3"/>
    <mergeCell ref="S3:X3"/>
    <mergeCell ref="Y3:AA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ST2-HLA_type_validation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tchang1</dc:creator>
  <cp:lastModifiedBy>tchang1</cp:lastModifiedBy>
  <dcterms:created xsi:type="dcterms:W3CDTF">2017-07-24T21:51:15Z</dcterms:created>
  <dcterms:modified xsi:type="dcterms:W3CDTF">2017-07-24T21:51:29Z</dcterms:modified>
</cp:coreProperties>
</file>