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Team Drives\Research_Nature-Research-and-BMC_Genome-Medicine\Manuscripts\PeerReview\Pugh GMED-D-19-00659\"/>
    </mc:Choice>
  </mc:AlternateContent>
  <bookViews>
    <workbookView xWindow="0" yWindow="0" windowWidth="28560" windowHeight="14070" tabRatio="500" activeTab="5"/>
  </bookViews>
  <sheets>
    <sheet name="ST1a.Exome_cohort" sheetId="2" r:id="rId1"/>
    <sheet name="ST1b.WGS_cohort" sheetId="3" r:id="rId2"/>
    <sheet name="ST1c.Genie" sheetId="9" r:id="rId3"/>
    <sheet name="ST2a. Validation FISH" sheetId="10" r:id="rId4"/>
    <sheet name="ST2b. Validation FISH SWGS" sheetId="11" r:id="rId5"/>
    <sheet name="ST3.Mutations" sheetId="6" r:id="rId6"/>
  </sheets>
  <externalReferences>
    <externalReference r:id="rId7"/>
    <externalReference r:id="rId8"/>
  </externalReferences>
  <definedNames>
    <definedName name="_xlnm._FilterDatabase" localSheetId="1" hidden="1">'ST1b.WGS_cohort'!$A$3:$I$27</definedName>
    <definedName name="allNET.haplotypeCaller" localSheetId="5">'ST3.Mutations'!$C$3:$AS$290</definedName>
    <definedName name="genie_public_meta_1" localSheetId="2">'ST1c.Genie'!$A$3:$K$200</definedName>
    <definedName name="tableExpr">'[1]Table2. Expression GTEx (2)'!$G$91:$N$136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2" i="3" l="1"/>
  <c r="C32" i="3"/>
  <c r="A31" i="3"/>
  <c r="C31" i="3"/>
  <c r="I31" i="3" l="1"/>
  <c r="G31" i="3"/>
  <c r="I32" i="3"/>
  <c r="G32" i="3"/>
  <c r="D31" i="3"/>
  <c r="E31" i="3"/>
  <c r="D32" i="3"/>
  <c r="E32" i="3"/>
  <c r="H31" i="3"/>
  <c r="H32" i="3"/>
</calcChain>
</file>

<file path=xl/connections.xml><?xml version="1.0" encoding="utf-8"?>
<connections xmlns="http://schemas.openxmlformats.org/spreadsheetml/2006/main">
  <connection id="1" name="allMutations.maf" type="6" refreshedVersion="0" background="1" saveData="1">
    <textPr fileType="mac" sourceFile="Macintosh HD:Users:rquevedo:Desktop:allMutations.maf">
      <textFields count="29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llNET.haplotypeCaller.txt" type="6" refreshedVersion="0" background="1" saveData="1">
    <textPr fileType="mac" sourceFile="Macintosh HD:Users:rquevedo:Desktop:PughLab:NET-seq:Mutation_calls:allNET.haplotypeCaller.txt">
      <textFields count="4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allNET.mutect.txt" type="6" refreshedVersion="0" background="1" saveData="1">
    <textPr fileType="mac" sourceFile="Macintosh HD:Users:rquevedo:Desktop:PughLab:NET-seq:Mutation_calls:allNET.mutect.txt">
      <textFields count="5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genie_public_meta" type="6" refreshedVersion="6" background="1" saveData="1">
    <textPr sourceFile="/Users/rquevedo/git/net-seq/cgh_analysis/data/genie_public_meta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<sst xmlns="http://schemas.openxmlformats.org/spreadsheetml/2006/main" count="10598" uniqueCount="2675">
  <si>
    <t>Center</t>
  </si>
  <si>
    <t>NCBI_Build</t>
  </si>
  <si>
    <t>Chromosome</t>
  </si>
  <si>
    <t>Start_position</t>
  </si>
  <si>
    <t>End_position</t>
  </si>
  <si>
    <t>Strand</t>
  </si>
  <si>
    <t>Variant_Classification</t>
  </si>
  <si>
    <t>Variant_Type</t>
  </si>
  <si>
    <t>Reference_Allele</t>
  </si>
  <si>
    <t>Tumor_Seq_Allele2</t>
  </si>
  <si>
    <t>dbSNP_RS</t>
  </si>
  <si>
    <t>dbSNP_Val_Status</t>
  </si>
  <si>
    <t>Mutation_Status</t>
  </si>
  <si>
    <t>Sequencing_Phase</t>
  </si>
  <si>
    <t>Sequence_Source</t>
  </si>
  <si>
    <t>Genome_Change</t>
  </si>
  <si>
    <t>Annotation_Transcript</t>
  </si>
  <si>
    <t>Transcript_Strand</t>
  </si>
  <si>
    <t>Transcript_Exon</t>
  </si>
  <si>
    <t>Transcript_Position</t>
  </si>
  <si>
    <t>cDNA_Change</t>
  </si>
  <si>
    <t>Codon_Change</t>
  </si>
  <si>
    <t>Protein_Change</t>
  </si>
  <si>
    <t>ref_context</t>
  </si>
  <si>
    <t>gc_content</t>
  </si>
  <si>
    <t>1000Genome_AA</t>
  </si>
  <si>
    <t>1000Genome_AC</t>
  </si>
  <si>
    <t>1000Genome_AF</t>
  </si>
  <si>
    <t>COSMIC_n_overlapping_mutations</t>
  </si>
  <si>
    <t>COSMIC_overlapping_mutation_descriptions</t>
  </si>
  <si>
    <t>COSMIC_overlapping_primary_sites</t>
  </si>
  <si>
    <t>init_n_lod</t>
  </si>
  <si>
    <t>judgement</t>
  </si>
  <si>
    <t>map_Q0_reads</t>
  </si>
  <si>
    <t>n_alt_count</t>
  </si>
  <si>
    <t>n_alt_sum</t>
  </si>
  <si>
    <t>n_ref_count</t>
  </si>
  <si>
    <t>n_ref_sum</t>
  </si>
  <si>
    <t>normal_best_gt</t>
  </si>
  <si>
    <t>normal_power</t>
  </si>
  <si>
    <t>power</t>
  </si>
  <si>
    <t>score</t>
  </si>
  <si>
    <t>secondary_variant_classification</t>
  </si>
  <si>
    <t>strand</t>
  </si>
  <si>
    <t>t_alt_count</t>
  </si>
  <si>
    <t>t_alt_max_mapq</t>
  </si>
  <si>
    <t>t_alt_sum</t>
  </si>
  <si>
    <t>t_del_count</t>
  </si>
  <si>
    <t>t_ins_count</t>
  </si>
  <si>
    <t>t_lod_fstar</t>
  </si>
  <si>
    <t>t_ref_count</t>
  </si>
  <si>
    <t>t_ref_max_mapq</t>
  </si>
  <si>
    <t>t_ref_sum</t>
  </si>
  <si>
    <t>total_pairs</t>
  </si>
  <si>
    <t>tumor_f</t>
  </si>
  <si>
    <t>tumor_power</t>
  </si>
  <si>
    <t>__UNKNOWN__</t>
  </si>
  <si>
    <t>X</t>
  </si>
  <si>
    <t>Frame_Shift_Ins</t>
  </si>
  <si>
    <t>INS</t>
  </si>
  <si>
    <t>-</t>
  </si>
  <si>
    <t>T</t>
  </si>
  <si>
    <t>g.chrX:55172685_55172686insT</t>
  </si>
  <si>
    <t>ENST00000477847.2</t>
  </si>
  <si>
    <t>303_304</t>
  </si>
  <si>
    <t>c.170_171insA</t>
  </si>
  <si>
    <t>c.(169-171)agtfs</t>
  </si>
  <si>
    <t>p.S57fs</t>
  </si>
  <si>
    <t>CTTCTGGTCCACTTGCTCTCTC</t>
  </si>
  <si>
    <t>398,0,13967</t>
  </si>
  <si>
    <t>Frame_Shift_Del</t>
  </si>
  <si>
    <t>DEL</t>
  </si>
  <si>
    <t>G</t>
  </si>
  <si>
    <t>g.chrX:55172689delG</t>
  </si>
  <si>
    <t>c.167delC</t>
  </si>
  <si>
    <t>c.(166-168)gcafs</t>
  </si>
  <si>
    <t>p.A56fs</t>
  </si>
  <si>
    <t>TGGTCCACTTGCTCTCTCTGG</t>
  </si>
  <si>
    <t>323,0,13525</t>
  </si>
  <si>
    <t>Missense_Mutation</t>
  </si>
  <si>
    <t>SNP</t>
  </si>
  <si>
    <t>C</t>
  </si>
  <si>
    <t>g.chrX:153543620T&gt;C</t>
  </si>
  <si>
    <t>ENST00000369915.3</t>
  </si>
  <si>
    <t>+</t>
  </si>
  <si>
    <t>c.962T&gt;C</t>
  </si>
  <si>
    <t>c.(961-963)tTc&gt;tCc</t>
  </si>
  <si>
    <t>p.F321S</t>
  </si>
  <si>
    <t>TACTCTACTTTCTCTGAGATA</t>
  </si>
  <si>
    <t>F</t>
  </si>
  <si>
    <t>TKTL1</t>
  </si>
  <si>
    <t>KEEP</t>
  </si>
  <si>
    <t>TT</t>
  </si>
  <si>
    <t>A</t>
  </si>
  <si>
    <t>g.chrX:117526625delA</t>
  </si>
  <si>
    <t>ENST00000254029.3</t>
  </si>
  <si>
    <t>c.217delA</t>
  </si>
  <si>
    <t>c.(217-219)aaafs</t>
  </si>
  <si>
    <t>p.K73fs</t>
  </si>
  <si>
    <t>GGAGAGTCAGAAAGTACTACA</t>
  </si>
  <si>
    <t>2701,0,814</t>
  </si>
  <si>
    <t>Silent</t>
  </si>
  <si>
    <t>g.chr1:117146391C&gt;T</t>
  </si>
  <si>
    <t>ENST00000369486.3</t>
  </si>
  <si>
    <t>c.1479G&gt;A</t>
  </si>
  <si>
    <t>c.(1477-1479)tcG&gt;tcA</t>
  </si>
  <si>
    <t>p.S493S</t>
  </si>
  <si>
    <t>CCAGGCTGAACGAGTTGGGCT</t>
  </si>
  <si>
    <t>CC</t>
  </si>
  <si>
    <t>g.chr1:148010972A&gt;G</t>
  </si>
  <si>
    <t>ENST00000369219.1</t>
  </si>
  <si>
    <t>c.1650T&gt;C</t>
  </si>
  <si>
    <t>c.(1648-1650)tgT&gt;tgC</t>
  </si>
  <si>
    <t>p.C550C</t>
  </si>
  <si>
    <t>TCAGTTCAAGACAACCTGAAG</t>
  </si>
  <si>
    <t>N</t>
  </si>
  <si>
    <t>NBPF14</t>
  </si>
  <si>
    <t>AA</t>
  </si>
  <si>
    <t>g.chr1:16894523G&gt;A</t>
  </si>
  <si>
    <t>ENST00000430580.2</t>
  </si>
  <si>
    <t>c.2617C&gt;T</t>
  </si>
  <si>
    <t>c.(2617-2619)Cat&gt;Tat</t>
  </si>
  <si>
    <t>p.H873Y</t>
  </si>
  <si>
    <t>TCCCACCGATGTCCTGCAAAT</t>
  </si>
  <si>
    <t>GG</t>
  </si>
  <si>
    <t>CA</t>
  </si>
  <si>
    <t>g.chr1:248801602_248801603insCA</t>
  </si>
  <si>
    <t>ENST00000317450.3</t>
  </si>
  <si>
    <t>956_957</t>
  </si>
  <si>
    <t>c.957_958insTG</t>
  </si>
  <si>
    <t>c.(955-960)gtgatcfs</t>
  </si>
  <si>
    <t>p.I320fs</t>
  </si>
  <si>
    <t>CCCTTCCTGATCACAGTCGCCA</t>
  </si>
  <si>
    <t>Insertion - Frameshift(1)</t>
  </si>
  <si>
    <t>prostate(1)</t>
  </si>
  <si>
    <t>6775,455,0</t>
  </si>
  <si>
    <t>g.chr1:12941941C&gt;G</t>
  </si>
  <si>
    <t>ENST00000235349.5</t>
  </si>
  <si>
    <t>c.609G&gt;C</t>
  </si>
  <si>
    <t>c.(607-609)atG&gt;atC</t>
  </si>
  <si>
    <t>p.M203I</t>
  </si>
  <si>
    <t>CTAGGTTCACCATTTTCAGGA</t>
  </si>
  <si>
    <t>PRAMEF4</t>
  </si>
  <si>
    <t>c</t>
  </si>
  <si>
    <t>M</t>
  </si>
  <si>
    <t>g.chr1:51767913delC</t>
  </si>
  <si>
    <t>ENST00000262676.5</t>
  </si>
  <si>
    <t>c.1103delG</t>
  </si>
  <si>
    <t>c.(1102-1104)ggcfs</t>
  </si>
  <si>
    <t>p.G368fs</t>
  </si>
  <si>
    <t>TCTCTCTTGGCCCCCCCCCCG</t>
  </si>
  <si>
    <t>Whole gene deletion(2)</t>
  </si>
  <si>
    <t>thyroid(1)|central_nervous_system(1)</t>
  </si>
  <si>
    <t>655,0,2412</t>
  </si>
  <si>
    <t>g.chr2:241621800delC</t>
  </si>
  <si>
    <t>ENST00000407834.3</t>
  </si>
  <si>
    <t>c.455delG</t>
  </si>
  <si>
    <t>c.(454-456)agcfs</t>
  </si>
  <si>
    <t>p.S153fs</t>
  </si>
  <si>
    <t>CAGGGCCGAGCTGCAGCTCTG</t>
  </si>
  <si>
    <t>GC</t>
  </si>
  <si>
    <t>Deletion - Frameshift(2)</t>
  </si>
  <si>
    <t>ovary(1)|breast(1)</t>
  </si>
  <si>
    <t>AQP12B</t>
  </si>
  <si>
    <t>519,0,33</t>
  </si>
  <si>
    <t>g.chr2:159519467T&gt;G</t>
  </si>
  <si>
    <t>ENST00000389757.3</t>
  </si>
  <si>
    <t>c.2270T&gt;G</t>
  </si>
  <si>
    <t>c.(2269-2271)gTg&gt;gGg</t>
  </si>
  <si>
    <t>p.V757G</t>
  </si>
  <si>
    <t>GAGCTGGAGGTGCCCCAGGCC</t>
  </si>
  <si>
    <t>g.chr4:146063400T&gt;G</t>
  </si>
  <si>
    <t>ENST00000454497.2</t>
  </si>
  <si>
    <t>c.1575A&gt;C</t>
  </si>
  <si>
    <t>c.(1573-1575)ttA&gt;ttC</t>
  </si>
  <si>
    <t>p.L525F</t>
  </si>
  <si>
    <t>CAGTGGCTGGTAAAGAAGGCA</t>
  </si>
  <si>
    <t>OTUD4</t>
  </si>
  <si>
    <t>AAACATCCAGCCAAGTGAGTCCTTGC</t>
  </si>
  <si>
    <t>g.chr4:167675828_167675853delAAACATCCAGCCAAGTGAGTCCTTGC</t>
  </si>
  <si>
    <t>ENST00000357154.3</t>
  </si>
  <si>
    <t>883_908</t>
  </si>
  <si>
    <t>c.746_771delGCAAGGACTCACTTGGCTGGATGTTT</t>
  </si>
  <si>
    <t>c.(745-771)tgcaaggactcacttggctggatgtttfs</t>
  </si>
  <si>
    <t>p.CKDSLGWMF249fs</t>
  </si>
  <si>
    <t>CAAGTCTGTTAAACATCCAGCCAAGTGAGTCCTTGCAAATTGGCAA</t>
  </si>
  <si>
    <t>Substitution - Missense(1)</t>
  </si>
  <si>
    <t>central_nervous_system(1)</t>
  </si>
  <si>
    <t>4102,0,13048</t>
  </si>
  <si>
    <t>g.chr5:140751598T&gt;G</t>
  </si>
  <si>
    <t>ENST00000576222.1</t>
  </si>
  <si>
    <t>c.1637T&gt;G</t>
  </si>
  <si>
    <t>c.(1636-1638)gTg&gt;gGg</t>
  </si>
  <si>
    <t>p.V546G</t>
  </si>
  <si>
    <t>AGCGCCAACGTGAGCCTGCGC</t>
  </si>
  <si>
    <t>g.chr5:135587383C&gt;T</t>
  </si>
  <si>
    <t>ENST00000513104.1</t>
  </si>
  <si>
    <t>c.1533G&gt;A</t>
  </si>
  <si>
    <t>c.(1531-1533)acG&gt;acA</t>
  </si>
  <si>
    <t>p.T511T</t>
  </si>
  <si>
    <t>CATTGTGCAGCGTGTCGTCCT</t>
  </si>
  <si>
    <t>TRPC7</t>
  </si>
  <si>
    <t>g.chr6:33288731A&gt;G</t>
  </si>
  <si>
    <t>ENST00000374542.5</t>
  </si>
  <si>
    <t>c.821T&gt;C</t>
  </si>
  <si>
    <t>c.(820-822)cTc&gt;cCc</t>
  </si>
  <si>
    <t>p.L274P</t>
  </si>
  <si>
    <t>CTTGTTGATGAGCCGCTCAAT</t>
  </si>
  <si>
    <t>DAXX</t>
  </si>
  <si>
    <t>g.chr6:121768925delC</t>
  </si>
  <si>
    <t>ENST00000282561.3</t>
  </si>
  <si>
    <t>c.932delC</t>
  </si>
  <si>
    <t>c.(931-933)gctfs</t>
  </si>
  <si>
    <t>p.A311fs</t>
  </si>
  <si>
    <t>CAAAACTGGGCTAATTACAGT</t>
  </si>
  <si>
    <t>GJA1</t>
  </si>
  <si>
    <t>440,0,10200</t>
  </si>
  <si>
    <t>g.chr6:109761767G&gt;A</t>
  </si>
  <si>
    <t>ENST00000521072.2</t>
  </si>
  <si>
    <t>c.27C&gt;T</t>
  </si>
  <si>
    <t>c.(25-27)ccC&gt;ccT</t>
  </si>
  <si>
    <t>p.P9P</t>
  </si>
  <si>
    <t>TAGCGTGCGGGGGCCCGCACG</t>
  </si>
  <si>
    <t>Intron</t>
  </si>
  <si>
    <t>g.chr7:150783900_150783901insG</t>
  </si>
  <si>
    <t>ENST00000463381.1</t>
  </si>
  <si>
    <t>GGGGCGGCGGCGCTGCCGCGCA</t>
  </si>
  <si>
    <t>AGAP3</t>
  </si>
  <si>
    <t>114,9,0</t>
  </si>
  <si>
    <t>g.chr7:150783908_150783909insG</t>
  </si>
  <si>
    <t>GGCGCTGCCGCGCAGCAGCTCG</t>
  </si>
  <si>
    <t>135,9,0</t>
  </si>
  <si>
    <t>GGGG</t>
  </si>
  <si>
    <t>g.chr7:150783922_150783923insGGGG</t>
  </si>
  <si>
    <t>GCAGCTCGTCTGCGGCGGGCAG</t>
  </si>
  <si>
    <t>1021,69,0</t>
  </si>
  <si>
    <t>g.chr7:141385384C&gt;T</t>
  </si>
  <si>
    <t>ENST00000536163.1</t>
  </si>
  <si>
    <t>c.421G&gt;A</t>
  </si>
  <si>
    <t>c.(421-423)Gtg&gt;Atg</t>
  </si>
  <si>
    <t>p.V141M</t>
  </si>
  <si>
    <t>KIAA1147</t>
  </si>
  <si>
    <t>TCGCTCTCCACGGGCATGTTG</t>
  </si>
  <si>
    <t>g.chr7:100643367C&gt;T</t>
  </si>
  <si>
    <t>ENST00000379442.3</t>
  </si>
  <si>
    <t>c.9952C&gt;T</t>
  </si>
  <si>
    <t>c.(9952-9954)Ctg&gt;Ttg</t>
  </si>
  <si>
    <t>p.L3318L</t>
  </si>
  <si>
    <t>AGACACAACACTGTCCCCTGG</t>
  </si>
  <si>
    <t>g.chr7:95216339C&gt;A</t>
  </si>
  <si>
    <t>ENST00000005178.5</t>
  </si>
  <si>
    <t>c.1078G&gt;T</t>
  </si>
  <si>
    <t>c.(1078-1080)Gct&gt;Tct</t>
  </si>
  <si>
    <t>p.A360S</t>
  </si>
  <si>
    <t>TAGATGATAGCATCTGTTCCA</t>
  </si>
  <si>
    <t>PDK4</t>
  </si>
  <si>
    <t>g.chr8:52732958G&gt;A</t>
  </si>
  <si>
    <t>ENST00000360540.5</t>
  </si>
  <si>
    <t>c.1027C&gt;T</t>
  </si>
  <si>
    <t>c.(1027-1029)Ctc&gt;Ttc</t>
  </si>
  <si>
    <t>p.L343F</t>
  </si>
  <si>
    <t>GATTCAGGGAGGGGCAGCTTC</t>
  </si>
  <si>
    <t>Substitution - Missense(2)</t>
  </si>
  <si>
    <t>NS(1)|skin(1)</t>
  </si>
  <si>
    <t>PCMTD1</t>
  </si>
  <si>
    <t>5'UTR</t>
  </si>
  <si>
    <t>g.chr8:48731980_48731981insT</t>
  </si>
  <si>
    <t>ENST00000523565.1</t>
  </si>
  <si>
    <t>9482_9483</t>
  </si>
  <si>
    <t>GCTTATAAAGCTGATGAACTCC</t>
  </si>
  <si>
    <t>1609,0,1084</t>
  </si>
  <si>
    <t>GA</t>
  </si>
  <si>
    <t>g.chr9:33794798_33794799delGA</t>
  </si>
  <si>
    <t>ENST00000361005.5</t>
  </si>
  <si>
    <t>GGATGCACATGAGAGAGACAAG</t>
  </si>
  <si>
    <t>761,0,15359</t>
  </si>
  <si>
    <t>g.chr10:112266749C&gt;T</t>
  </si>
  <si>
    <t>ENST00000369583.3</t>
  </si>
  <si>
    <t>c.585C&gt;T</t>
  </si>
  <si>
    <t>c.(583-585)tcC&gt;tcT</t>
  </si>
  <si>
    <t>p.S195S</t>
  </si>
  <si>
    <t>ACCATGCATCCAAGTGCGAGT</t>
  </si>
  <si>
    <t>Substitution - coding silent(2)</t>
  </si>
  <si>
    <t>large_intestine(2)</t>
  </si>
  <si>
    <t>g.chr10:135438806G&gt;T</t>
  </si>
  <si>
    <t>ENST00000443774.1</t>
  </si>
  <si>
    <t>c.637C&gt;A</t>
  </si>
  <si>
    <t>c.(637-639)Cgg&gt;Agg</t>
  </si>
  <si>
    <t>p.R213R</t>
  </si>
  <si>
    <t>CCCCGGAGCCGAGTGAGCAGT</t>
  </si>
  <si>
    <t>g.chr10:135438960delC</t>
  </si>
  <si>
    <t>c.483delG</t>
  </si>
  <si>
    <t>c.(481-483)aggfs</t>
  </si>
  <si>
    <t>p.R161fs</t>
  </si>
  <si>
    <t>GGGCCCGAGACCTATGCCGCT</t>
  </si>
  <si>
    <t>306,0,16045</t>
  </si>
  <si>
    <t>g.chr11:134856485G&gt;T</t>
  </si>
  <si>
    <t>ENST00000597621.1</t>
  </si>
  <si>
    <t>c.1093G&gt;T</t>
  </si>
  <si>
    <t>c.(1093-1095)Gtt&gt;Ttt</t>
  </si>
  <si>
    <t>p.V365F</t>
  </si>
  <si>
    <t>agagtggcttgttaccatggg</t>
  </si>
  <si>
    <t>g.chr11:64577303_64577304delGA</t>
  </si>
  <si>
    <t>ENST00000377316.2</t>
  </si>
  <si>
    <t>653_654</t>
  </si>
  <si>
    <t>c.278_279delTC</t>
  </si>
  <si>
    <t>c.(277-279)ttcfs</t>
  </si>
  <si>
    <t>p.F93fs</t>
  </si>
  <si>
    <t>TCTGGGCGGTGAAGCGGGCATA</t>
  </si>
  <si>
    <t>6947,0,5457</t>
  </si>
  <si>
    <t>g.chr11:64577307delC</t>
  </si>
  <si>
    <t>c.275delG</t>
  </si>
  <si>
    <t>c.(274-276)cgcfs</t>
  </si>
  <si>
    <t>p.R92fs</t>
  </si>
  <si>
    <t>GGCGGTGAAGCGGGCATAGAG</t>
  </si>
  <si>
    <t>Deletion - Frameshift(4)</t>
  </si>
  <si>
    <t>parathyroid(4)</t>
  </si>
  <si>
    <t>7063,0,5499</t>
  </si>
  <si>
    <t>GGCA</t>
  </si>
  <si>
    <t>g.chr11:64577309_64577312delGGCA</t>
  </si>
  <si>
    <t>645_648</t>
  </si>
  <si>
    <t>c.270_273delTGCC</t>
  </si>
  <si>
    <t>c.(268-273)tatgccfs</t>
  </si>
  <si>
    <t>p.YA90fs</t>
  </si>
  <si>
    <t>CGGTGAAGCGGGCATAGAGGGCGG</t>
  </si>
  <si>
    <t>Deletion - Frameshift(5)</t>
  </si>
  <si>
    <t>parathyroid(4)|NS(1)</t>
  </si>
  <si>
    <t>MEN1</t>
  </si>
  <si>
    <t>7070,0,5415</t>
  </si>
  <si>
    <t>g.chr11:1093229C&gt;T</t>
  </si>
  <si>
    <t>ENST00000441003.2</t>
  </si>
  <si>
    <t>c.5048C&gt;T</t>
  </si>
  <si>
    <t>c.(5047-5049)aCg&gt;aTg</t>
  </si>
  <si>
    <t>p.T1683M</t>
  </si>
  <si>
    <t>accaccactacGGTGacccca</t>
  </si>
  <si>
    <t>MUC2</t>
  </si>
  <si>
    <t>CT</t>
  </si>
  <si>
    <t>g.chr11:59710426_59710427insCT</t>
  </si>
  <si>
    <t>ENST00000398992.1</t>
  </si>
  <si>
    <t>183_184</t>
  </si>
  <si>
    <t>c.183_184insCT</t>
  </si>
  <si>
    <t>c.(184-186)catfs</t>
  </si>
  <si>
    <t>p.H62fs</t>
  </si>
  <si>
    <t>GAGATGGCTGCCATGTAACCCA</t>
  </si>
  <si>
    <t>61,0,7852</t>
  </si>
  <si>
    <t>TG</t>
  </si>
  <si>
    <t>g.chr11:59710429_59710430delTG</t>
  </si>
  <si>
    <t>186_187</t>
  </si>
  <si>
    <t>c.186_187delTG</t>
  </si>
  <si>
    <t>c.(184-189)catgtafs</t>
  </si>
  <si>
    <t>p.V63fs</t>
  </si>
  <si>
    <t>ATGGCTGCCATGTAACCCATGT</t>
  </si>
  <si>
    <t>79,0,8504</t>
  </si>
  <si>
    <t>g.chr11:59710499delC</t>
  </si>
  <si>
    <t>c.256delC</t>
  </si>
  <si>
    <t>c.(256-258)caafs</t>
  </si>
  <si>
    <t>p.Q86fs</t>
  </si>
  <si>
    <t>TATTGTAACTCAAGTAAGAAA</t>
  </si>
  <si>
    <t>87,0,7697</t>
  </si>
  <si>
    <t>g.chr11:45986887G&gt;T</t>
  </si>
  <si>
    <t>ENST00000323180.6</t>
  </si>
  <si>
    <t>c.975C&gt;A</t>
  </si>
  <si>
    <t>c.(973-975)agC&gt;agA</t>
  </si>
  <si>
    <t>p.S325R</t>
  </si>
  <si>
    <t>GACTTGGCTTGCTAAGCTGTA</t>
  </si>
  <si>
    <t>PHF21A</t>
  </si>
  <si>
    <t>g.chr11:55655597A&gt;G</t>
  </si>
  <si>
    <t>ENST00000449290.2</t>
  </si>
  <si>
    <t>c.597A&gt;G</t>
  </si>
  <si>
    <t>c.(595-597)gaA&gt;gaG</t>
  </si>
  <si>
    <t>p.E199E</t>
  </si>
  <si>
    <t>ATCACTTGGAAAGGCTGCGAA</t>
  </si>
  <si>
    <t>g.chr12:176089A&gt;G</t>
  </si>
  <si>
    <t>ENST00000538872.1</t>
  </si>
  <si>
    <t>c.41A&gt;G</t>
  </si>
  <si>
    <t>c.(40-42)tAc&gt;tGc</t>
  </si>
  <si>
    <t>p.Y14C</t>
  </si>
  <si>
    <t>GCCGTGCTCTACCTCAAGGAG</t>
  </si>
  <si>
    <t>a</t>
  </si>
  <si>
    <t>Y</t>
  </si>
  <si>
    <t>IQSEC3</t>
  </si>
  <si>
    <t>g.chr12:53298675A&gt;C</t>
  </si>
  <si>
    <t>ENST00000552551.1</t>
  </si>
  <si>
    <t>c.91T&gt;G</t>
  </si>
  <si>
    <t>c.(91-93)Tcc&gt;Gcc</t>
  </si>
  <si>
    <t>p.S31A</t>
  </si>
  <si>
    <t>CTGATGCGGGAACCGGGCCCA</t>
  </si>
  <si>
    <t>Substitution - Missense(4)</t>
  </si>
  <si>
    <t>endometrium(2)|prostate(1)|liver(1)</t>
  </si>
  <si>
    <t>KRT8</t>
  </si>
  <si>
    <t>Splice_Site</t>
  </si>
  <si>
    <t>AGGATGCAAAGAAGATGGCT</t>
  </si>
  <si>
    <t>g.chr12:104378698_104378699insAGGATGCAAAGAAGATGGCT</t>
  </si>
  <si>
    <t>ENST00000392872.3</t>
  </si>
  <si>
    <t>c.964_964insAGGATGCAAAGAAGATGGCT</t>
  </si>
  <si>
    <t>c.(964-966)gag&gt;AGGATGCAAAGAAGATGGCTgag</t>
  </si>
  <si>
    <t>p.E322fs</t>
  </si>
  <si>
    <t>GCTTGCCCAAGGTATGTTACTG</t>
  </si>
  <si>
    <t>67,0,11820</t>
  </si>
  <si>
    <t>g.chr13:30107118A&gt;C</t>
  </si>
  <si>
    <t>ENST00000380752.5</t>
  </si>
  <si>
    <t>c.372T&gt;G</t>
  </si>
  <si>
    <t>c.(370-372)ggT&gt;ggG</t>
  </si>
  <si>
    <t>p.G124G</t>
  </si>
  <si>
    <t>CGCTTGAAGTACCTGCCACAA</t>
  </si>
  <si>
    <t>Substitution - coding silent(1)</t>
  </si>
  <si>
    <t>g.chr15:27193278C&gt;G</t>
  </si>
  <si>
    <t>ENST00000335625.5</t>
  </si>
  <si>
    <t>c.1287C&gt;G</t>
  </si>
  <si>
    <t>c.(1285-1287)tcC&gt;tcG</t>
  </si>
  <si>
    <t>p.S429S</t>
  </si>
  <si>
    <t>ACAAAATGTCCCGAATCGTAT</t>
  </si>
  <si>
    <t>g.chr15:28518115delC</t>
  </si>
  <si>
    <t>ENST00000261609.7</t>
  </si>
  <si>
    <t>c.836delG</t>
  </si>
  <si>
    <t>c.(835-837)ggafs</t>
  </si>
  <si>
    <t>p.G279fs</t>
  </si>
  <si>
    <t>GGGGATGCTTCCTGGCCCTTT</t>
  </si>
  <si>
    <t>Substitution - Missense(1)|Deletion - Frameshift(1)</t>
  </si>
  <si>
    <t>autonomic_ganglia(1)|breast(1)</t>
  </si>
  <si>
    <t>147,0,859</t>
  </si>
  <si>
    <t>CACTGCCTGCAGCCCCCTTCAACATCACCGTGACAAA</t>
  </si>
  <si>
    <t>g.chr15:41856468_41856469insCACTGCCTGCAGCCCCCTTCAACATCACCGTGACAAA</t>
  </si>
  <si>
    <t>ENST00000263798.3</t>
  </si>
  <si>
    <t>c.667_667insCACTGCCTGCAGCCCCCTTCAACATCACCGTGACAAA</t>
  </si>
  <si>
    <t>c.(667-669)gca&gt;CACTGCCTGCAGCCCCCTTCAACATCACCGTGACAAAgca</t>
  </si>
  <si>
    <t>p.A223fs</t>
  </si>
  <si>
    <t>TCACCTTCAAGGTAGGAGGGCT</t>
  </si>
  <si>
    <t>219,0,8313</t>
  </si>
  <si>
    <t>g.chr16:1260089C&gt;A</t>
  </si>
  <si>
    <t>ENST00000348261.5</t>
  </si>
  <si>
    <t>c.3799C&gt;A</t>
  </si>
  <si>
    <t>c.(3799-3801)Cgg&gt;Agg</t>
  </si>
  <si>
    <t>p.R1267R</t>
  </si>
  <si>
    <t>CCAGTGGTGCCGGAGCCGCGA</t>
  </si>
  <si>
    <t>g.chr17:4111347T&gt;C</t>
  </si>
  <si>
    <t>ENST00000341657.4</t>
  </si>
  <si>
    <t>c.613A&gt;G</t>
  </si>
  <si>
    <t>c.(613-615)Atg&gt;Gtg</t>
  </si>
  <si>
    <t>p.M205V</t>
  </si>
  <si>
    <t>TGAGCGCTCATGCTGCTGAAA</t>
  </si>
  <si>
    <t>ANKFY1</t>
  </si>
  <si>
    <t>g.chr17:46115072_46115073insG</t>
  </si>
  <si>
    <t>ENST00000584666.1</t>
  </si>
  <si>
    <t>71_72</t>
  </si>
  <si>
    <t>CAggcggcgccggcccccggcc</t>
  </si>
  <si>
    <t>CG</t>
  </si>
  <si>
    <t>563,48,0</t>
  </si>
  <si>
    <t>g.chr17:46115084_46115085insGG</t>
  </si>
  <si>
    <t>59_60</t>
  </si>
  <si>
    <t>gcccccggcctgccgccgcggc</t>
  </si>
  <si>
    <t>630,42,0</t>
  </si>
  <si>
    <t>g.chr17:60655911G&gt;A</t>
  </si>
  <si>
    <t>ENST00000582809.1</t>
  </si>
  <si>
    <t>c.815G&gt;A</t>
  </si>
  <si>
    <t>c.(814-816)aGg&gt;aAg</t>
  </si>
  <si>
    <t>p.R272K</t>
  </si>
  <si>
    <t>GAACTAAAAAGGATACATAAT</t>
  </si>
  <si>
    <t>TLK2</t>
  </si>
  <si>
    <t>Nonsense_Mutation</t>
  </si>
  <si>
    <t>g.chr18:59828406C&gt;A</t>
  </si>
  <si>
    <t>ENST00000357637.5</t>
  </si>
  <si>
    <t>c.181G&gt;T</t>
  </si>
  <si>
    <t>c.(181-183)Gaa&gt;Taa</t>
  </si>
  <si>
    <t>p.E61*</t>
  </si>
  <si>
    <t>TCATCTAATTCGTAAAGTGCA</t>
  </si>
  <si>
    <t>PIGN</t>
  </si>
  <si>
    <t>g.chr19:1879987A&gt;C</t>
  </si>
  <si>
    <t>ENST00000292577.7</t>
  </si>
  <si>
    <t>c.460T&gt;G</t>
  </si>
  <si>
    <t>c.(460-462)Tcg&gt;Gcg</t>
  </si>
  <si>
    <t>p.S154A</t>
  </si>
  <si>
    <t>GGCCTGCCCGAGCTGGCACCG</t>
  </si>
  <si>
    <t>g.chr19:1880087A&gt;G</t>
  </si>
  <si>
    <t>c.360T&gt;C</t>
  </si>
  <si>
    <t>c.(358-360)aaT&gt;aaC</t>
  </si>
  <si>
    <t>p.N120N</t>
  </si>
  <si>
    <t>GGTCCACGGCATTGCCGTGCG</t>
  </si>
  <si>
    <t>g.chr19:1799764delA</t>
  </si>
  <si>
    <t>ENST00000526092.2</t>
  </si>
  <si>
    <t>c.1575delT</t>
  </si>
  <si>
    <t>c.(1573-1575)tttfs</t>
  </si>
  <si>
    <t>p.F525fs</t>
  </si>
  <si>
    <t>actctgcctcaaaaaaaaaaa</t>
  </si>
  <si>
    <t>153,0,1324</t>
  </si>
  <si>
    <t>g.chr19:1235002G&gt;A</t>
  </si>
  <si>
    <t>ENST00000590083.1</t>
  </si>
  <si>
    <t>c.453C&gt;T</t>
  </si>
  <si>
    <t>c.(451-453)cgC&gt;cgT</t>
  </si>
  <si>
    <t>p.R151R</t>
  </si>
  <si>
    <t>CCGCTTACCGGCGACCCTTGT</t>
  </si>
  <si>
    <t>g.chr19:9070014G&gt;A</t>
  </si>
  <si>
    <t>ENST00000397910.4</t>
  </si>
  <si>
    <t>c.17432C&gt;T</t>
  </si>
  <si>
    <t>c.(17431-17433)aCt&gt;aTt</t>
  </si>
  <si>
    <t>p.T5811I</t>
  </si>
  <si>
    <t>GACCTCAGTAGTAGTAGTAGT</t>
  </si>
  <si>
    <t>MUC16</t>
  </si>
  <si>
    <t>g.chr19:53352380C&gt;T</t>
  </si>
  <si>
    <t>ENST00000595646.1</t>
  </si>
  <si>
    <t>c.102G&gt;A</t>
  </si>
  <si>
    <t>c.(100-102)agG&gt;agA</t>
  </si>
  <si>
    <t>p.R34R</t>
  </si>
  <si>
    <t>GCATCACGTCCCTGTATAAAG</t>
  </si>
  <si>
    <t>g.chr19:57132675A&gt;C</t>
  </si>
  <si>
    <t>ENST00000328070.6</t>
  </si>
  <si>
    <t>c.20A&gt;C</t>
  </si>
  <si>
    <t>c.(19-21)aAg&gt;aCg</t>
  </si>
  <si>
    <t>p.K7T</t>
  </si>
  <si>
    <t>TTGGATCCAAAGAATGACATT</t>
  </si>
  <si>
    <t>ZNF71</t>
  </si>
  <si>
    <t>g.chr20:18143365G&gt;A</t>
  </si>
  <si>
    <t>ENST00000377681.3</t>
  </si>
  <si>
    <t>c.1444G&gt;A</t>
  </si>
  <si>
    <t>c.(1444-1446)Gcc&gt;Acc</t>
  </si>
  <si>
    <t>p.A482T</t>
  </si>
  <si>
    <t>CGGTGCTGTTGCCATGACTCC</t>
  </si>
  <si>
    <t>CSRP2BP</t>
  </si>
  <si>
    <t>g.chr21:35281394T&gt;C</t>
  </si>
  <si>
    <t>ENST00000290299.2</t>
  </si>
  <si>
    <t>c.320A&gt;G</t>
  </si>
  <si>
    <t>c.(319-321)aAt&gt;aGt</t>
  </si>
  <si>
    <t>p.N107S</t>
  </si>
  <si>
    <t>ACTGATCAGATTGGTAGTGAG</t>
  </si>
  <si>
    <t>ATP5O</t>
  </si>
  <si>
    <t>lung(2)</t>
  </si>
  <si>
    <t>g.chr6:32552145delC</t>
  </si>
  <si>
    <t>ENST00000360004.5</t>
  </si>
  <si>
    <t>c.111delG</t>
  </si>
  <si>
    <t>c.(109-111)ctgfs</t>
  </si>
  <si>
    <t>p.L37fs</t>
  </si>
  <si>
    <t>TAGGCTGCCACAGGAAACGTG</t>
  </si>
  <si>
    <t>g.chr12:42499817_42499818insTT</t>
  </si>
  <si>
    <t>ENST00000398675.3</t>
  </si>
  <si>
    <t>898_899</t>
  </si>
  <si>
    <t>c.666_667insAA</t>
  </si>
  <si>
    <t>c.(664-669)tttttafs</t>
  </si>
  <si>
    <t>p.L223fs</t>
  </si>
  <si>
    <t>ACTGGTCGTAAAAAAAGGATAT</t>
  </si>
  <si>
    <t>HERC2</t>
  </si>
  <si>
    <t>ENST00000066544.3</t>
  </si>
  <si>
    <t>CDC27</t>
  </si>
  <si>
    <t>ENST00000425639.1</t>
  </si>
  <si>
    <t>2675_2676</t>
  </si>
  <si>
    <t>p.D893fs</t>
  </si>
  <si>
    <t>endometrium(1)</t>
  </si>
  <si>
    <t>TTTTTTTTACCTGAAAAGCTGT</t>
  </si>
  <si>
    <t>ENST00000336077.6</t>
  </si>
  <si>
    <t>KIR2DL1</t>
  </si>
  <si>
    <t>g.chr19:55317528_55317529delGA</t>
  </si>
  <si>
    <t>ENST00000359085.4</t>
  </si>
  <si>
    <t>525_526</t>
  </si>
  <si>
    <t>c.484_485delGA</t>
  </si>
  <si>
    <t>c.(484-486)gaafs</t>
  </si>
  <si>
    <t>p.E162fs</t>
  </si>
  <si>
    <t>CAGGGAGGGGGAAGCCCATGAA</t>
  </si>
  <si>
    <t>g.chr19:55317530_55317531insGG</t>
  </si>
  <si>
    <t>527_528</t>
  </si>
  <si>
    <t>c.486_487insGG</t>
  </si>
  <si>
    <t>c.(487-489)gccfs</t>
  </si>
  <si>
    <t>p.A163fs</t>
  </si>
  <si>
    <t>GGGAGGGGGAAGCCCATGAACT</t>
  </si>
  <si>
    <t>ENST00000397126.4</t>
  </si>
  <si>
    <t>ZNF208</t>
  </si>
  <si>
    <t>GGTC</t>
  </si>
  <si>
    <t>g.chr19:52888077_52888078insGGTC</t>
  </si>
  <si>
    <t>ENST00000422689.2</t>
  </si>
  <si>
    <t>1259_1260</t>
  </si>
  <si>
    <t>c.1244_1245insGGTC</t>
  </si>
  <si>
    <t>c.(1243-1248)aaagcafs</t>
  </si>
  <si>
    <t>p.A416fs</t>
  </si>
  <si>
    <t>GAATGTGGCAAAGCATTTAGAG</t>
  </si>
  <si>
    <t>ENST00000299443.5</t>
  </si>
  <si>
    <t>POTED</t>
  </si>
  <si>
    <t>ENST00000361624.2</t>
  </si>
  <si>
    <t>g.chr1:51767912_51767913insC</t>
  </si>
  <si>
    <t>1263_1264</t>
  </si>
  <si>
    <t>c.1103_1104insG</t>
  </si>
  <si>
    <t>TTCTCTCTTGGCCCCCCCCCCG</t>
  </si>
  <si>
    <t>ENST00000589042.1</t>
  </si>
  <si>
    <t>TTN</t>
  </si>
  <si>
    <t>TTGAGAGC</t>
  </si>
  <si>
    <t>g.chr12:104379506_104379507insTTGAGAGC</t>
  </si>
  <si>
    <t>c.1090_1090insTTGAGAGC</t>
  </si>
  <si>
    <t>c.(1090-1092)att&gt;TTGAGAGCatt</t>
  </si>
  <si>
    <t>p.I364fs</t>
  </si>
  <si>
    <t>AAATGGGCTAAGTATGGTTCCC</t>
  </si>
  <si>
    <t>CCTTTCGGCTCTTTCCCCTCTG</t>
  </si>
  <si>
    <t>g.chr17:45221348_45221349insCCTTTCGGCTCTTTCCCCTCTG</t>
  </si>
  <si>
    <t>c.1071_1071insCAGAGGGGAAAGAGCCGAAAGG</t>
  </si>
  <si>
    <t>c.(1069-1071)agt&gt;agCAGAGGGGAAAGAGCCGAAAGGt</t>
  </si>
  <si>
    <t>p.-357fs</t>
  </si>
  <si>
    <t>GAGGTGTTGTACTAAAAAAAAA</t>
  </si>
  <si>
    <t>g.chrX:135960230C&gt;T</t>
  </si>
  <si>
    <t>ENST00000562646.1</t>
  </si>
  <si>
    <t>c.232G&gt;A</t>
  </si>
  <si>
    <t>c.(232-234)Gcc&gt;Acc</t>
  </si>
  <si>
    <t>p.A78T</t>
  </si>
  <si>
    <t>ACCTTGATGGCTTTTCCATCT</t>
  </si>
  <si>
    <t>RBMX</t>
  </si>
  <si>
    <t>g.chr1:207643060delC</t>
  </si>
  <si>
    <t>ENST00000367057.3</t>
  </si>
  <si>
    <t>c.838delC</t>
  </si>
  <si>
    <t>c.(838-840)cccfs</t>
  </si>
  <si>
    <t>p.P281fs</t>
  </si>
  <si>
    <t>CCCATCACCTCCCCCTATTCT</t>
  </si>
  <si>
    <t>1731,0,9676</t>
  </si>
  <si>
    <t>g.chr1:16918653C&gt;T</t>
  </si>
  <si>
    <t>c.e6+1</t>
  </si>
  <si>
    <t>TCTTAACTTACTGTTGTGAAA</t>
  </si>
  <si>
    <t>g.chr3:123633690G&gt;A</t>
  </si>
  <si>
    <t>ENST00000485727.1</t>
  </si>
  <si>
    <t>c.2198C&gt;T</t>
  </si>
  <si>
    <t>c.(2197-2199)gCg&gt;gTg</t>
  </si>
  <si>
    <t>p.A733V</t>
  </si>
  <si>
    <t>ATCTAATGCCGCAAGGCCATT</t>
  </si>
  <si>
    <t>CCDC14</t>
  </si>
  <si>
    <t>g.chr3:195452668C&gt;G</t>
  </si>
  <si>
    <t>ENST00000436408.1</t>
  </si>
  <si>
    <t>c.1194C&gt;G</t>
  </si>
  <si>
    <t>c.(1192-1194)ccC&gt;ccG</t>
  </si>
  <si>
    <t>p.P398P</t>
  </si>
  <si>
    <t>TCATCACCCCCTCATGGTCCC</t>
  </si>
  <si>
    <t>g.chr3:75781213delC</t>
  </si>
  <si>
    <t>ENST00000477374.1</t>
  </si>
  <si>
    <t>c.337delG</t>
  </si>
  <si>
    <t>c.(337-339)gagfs</t>
  </si>
  <si>
    <t>p.E113fs</t>
  </si>
  <si>
    <t>aaatttacctcctggagctcc</t>
  </si>
  <si>
    <t>525,0,18466</t>
  </si>
  <si>
    <t>g.chr4:2254248G&gt;A</t>
  </si>
  <si>
    <t>ENST00000337190.2</t>
  </si>
  <si>
    <t>c.196C&gt;T</t>
  </si>
  <si>
    <t>c.(196-198)Cga&gt;Tga</t>
  </si>
  <si>
    <t>p.R66*</t>
  </si>
  <si>
    <t>AGTTTGGCTCGTCTGAAAGAG</t>
  </si>
  <si>
    <t>MXD4</t>
  </si>
  <si>
    <t>g.chr5:96228080C&gt;T</t>
  </si>
  <si>
    <t>ENST00000437043.3</t>
  </si>
  <si>
    <t>c.1048C&gt;T</t>
  </si>
  <si>
    <t>c.(1048-1050)Ctt&gt;Ttt</t>
  </si>
  <si>
    <t>p.L350F</t>
  </si>
  <si>
    <t>GACGTCACTGCTTTTTGACCC</t>
  </si>
  <si>
    <t>g.chr5:126113469G&gt;C</t>
  </si>
  <si>
    <t>ENST00000261366.5</t>
  </si>
  <si>
    <t>c.269G&gt;C</t>
  </si>
  <si>
    <t>c.(268-270)cGa&gt;cCa</t>
  </si>
  <si>
    <t>p.R90P</t>
  </si>
  <si>
    <t>GCCGACGCGCGACGCGCGCTC</t>
  </si>
  <si>
    <t>LMNB1</t>
  </si>
  <si>
    <t>g.chr5:140249386T&gt;C</t>
  </si>
  <si>
    <t>ENST00000398640.2</t>
  </si>
  <si>
    <t>c.698T&gt;C</t>
  </si>
  <si>
    <t>c.(697-699)tTg&gt;tCg</t>
  </si>
  <si>
    <t>p.L233S</t>
  </si>
  <si>
    <t>GTCCAAGTCTTGGATGTCAAC</t>
  </si>
  <si>
    <t>PCDHA11</t>
  </si>
  <si>
    <t>g.chr5:140475862G&gt;A</t>
  </si>
  <si>
    <t>ENST00000194155.4</t>
  </si>
  <si>
    <t>c.1488G&gt;A</t>
  </si>
  <si>
    <t>c.(1486-1488)caG&gt;caA</t>
  </si>
  <si>
    <t>p.Q496Q</t>
  </si>
  <si>
    <t>TGCCGCCCCAGGACCCGCACC</t>
  </si>
  <si>
    <t>g.chr5:36253787C&gt;T</t>
  </si>
  <si>
    <t>ENST00000296604.3</t>
  </si>
  <si>
    <t>c.1129G&gt;A</t>
  </si>
  <si>
    <t>c.(1129-1131)Gat&gt;Aat</t>
  </si>
  <si>
    <t>p.D377N</t>
  </si>
  <si>
    <t>TCTTCTAAATCAGTAGCTGTT</t>
  </si>
  <si>
    <t>RANBP3L</t>
  </si>
  <si>
    <t>g.chr6:33288614G&gt;A</t>
  </si>
  <si>
    <t>c.938C&gt;T</t>
  </si>
  <si>
    <t>c.(937-939)gCt&gt;gTt</t>
  </si>
  <si>
    <t>p.A313V</t>
  </si>
  <si>
    <t>GGCATCCTGAGCCATGAGCTG</t>
  </si>
  <si>
    <t>459,0,9</t>
  </si>
  <si>
    <t>g.chr6:133138166G&gt;A</t>
  </si>
  <si>
    <t>ENST00000230050.3</t>
  </si>
  <si>
    <t>c.302G&gt;A</t>
  </si>
  <si>
    <t>c.(301-303)cGt&gt;cAt</t>
  </si>
  <si>
    <t>p.R101H</t>
  </si>
  <si>
    <t>GGGAAACCCCGTAAAGTGGTT</t>
  </si>
  <si>
    <t>RPS12</t>
  </si>
  <si>
    <t>g.chr7:99002484C&gt;T</t>
  </si>
  <si>
    <t>ENST00000350498.3</t>
  </si>
  <si>
    <t>c.e2+1</t>
  </si>
  <si>
    <t>CACGTACTCACCCTGGCCTTC</t>
  </si>
  <si>
    <t>PDAP1</t>
  </si>
  <si>
    <t>g.chr8:36666275C&gt;G</t>
  </si>
  <si>
    <t>ENST00000399881.3</t>
  </si>
  <si>
    <t>c.696C&gt;G</t>
  </si>
  <si>
    <t>c.(694-696)ctC&gt;ctG</t>
  </si>
  <si>
    <t>p.L232L</t>
  </si>
  <si>
    <t>CAATAATTCTCAGTACCTGGT</t>
  </si>
  <si>
    <t>g.chr9:131591043T&gt;C</t>
  </si>
  <si>
    <t>ENST00000361256.5</t>
  </si>
  <si>
    <t>c.179A&gt;G</t>
  </si>
  <si>
    <t>c.(178-180)gAg&gt;gGg</t>
  </si>
  <si>
    <t>p.E60G</t>
  </si>
  <si>
    <t>CGCTGCCTCCTCCTCTTCCAG</t>
  </si>
  <si>
    <t>C9orf114</t>
  </si>
  <si>
    <t>g.chr11:65685212G&gt;A</t>
  </si>
  <si>
    <t>ENST00000438576.2</t>
  </si>
  <si>
    <t>c.600C&gt;T</t>
  </si>
  <si>
    <t>c.(598-600)gcC&gt;gcT</t>
  </si>
  <si>
    <t>p.A200A</t>
  </si>
  <si>
    <t>GGCTCACCTTGGCCACCTGAA</t>
  </si>
  <si>
    <t>g.chr11:17757741C&gt;T</t>
  </si>
  <si>
    <t>ENST00000379472.3</t>
  </si>
  <si>
    <t>c.192C&gt;T</t>
  </si>
  <si>
    <t>c.(190-192)ttC&gt;ttT</t>
  </si>
  <si>
    <t>p.F64F</t>
  </si>
  <si>
    <t>CCGGCGTCTTCGCGCACATCC</t>
  </si>
  <si>
    <t>g.chr11:1643303A&gt;G</t>
  </si>
  <si>
    <t>ENST00000399682.1</t>
  </si>
  <si>
    <t>c.21T&gt;C</t>
  </si>
  <si>
    <t>c.(19-21)tcT&gt;tcC</t>
  </si>
  <si>
    <t>p.S7S</t>
  </si>
  <si>
    <t>cacagcctcCAGAGCAGCCAC</t>
  </si>
  <si>
    <t>AGAC</t>
  </si>
  <si>
    <t>g.chr11:64577330_64577333delAGAC</t>
  </si>
  <si>
    <t>624_627</t>
  </si>
  <si>
    <t>c.249_252delGTCT</t>
  </si>
  <si>
    <t>c.(247-252)ctgtctfs</t>
  </si>
  <si>
    <t>p.LS83fs</t>
  </si>
  <si>
    <t>CGGCGATGATAGACAGGTCGGCCA</t>
  </si>
  <si>
    <t>Deletion - Frameshift(7)|Insertion - Frameshift(2)</t>
  </si>
  <si>
    <t>pancreas(4)|parathyroid(2)|small_intestine(1)|NS(1)|stomach(1)</t>
  </si>
  <si>
    <t>1231,0,8226</t>
  </si>
  <si>
    <t>183,0,10824</t>
  </si>
  <si>
    <t>288,0,11109</t>
  </si>
  <si>
    <t>220,0,7908</t>
  </si>
  <si>
    <t>g.chr11:4510604G&gt;T</t>
  </si>
  <si>
    <t>ENST00000307632.3</t>
  </si>
  <si>
    <t>c.474G&gt;T</t>
  </si>
  <si>
    <t>c.(472-474)atG&gt;atT</t>
  </si>
  <si>
    <t>p.M158I</t>
  </si>
  <si>
    <t>TGACACTAATGACTCCACTCC</t>
  </si>
  <si>
    <t>OR52K1</t>
  </si>
  <si>
    <t>g.chr11:59211378C&gt;T</t>
  </si>
  <si>
    <t>ENST00000302030.2</t>
  </si>
  <si>
    <t>c.737C&gt;T</t>
  </si>
  <si>
    <t>c.(736-738)tCg&gt;tTg</t>
  </si>
  <si>
    <t>p.S246L</t>
  </si>
  <si>
    <t>ACGTGTGCCTCGCATCTGATG</t>
  </si>
  <si>
    <t>OR5A1</t>
  </si>
  <si>
    <t>g.chr11:76061909T&gt;C</t>
  </si>
  <si>
    <t>ENST00000260045.3</t>
  </si>
  <si>
    <t>c.2285A&gt;G</t>
  </si>
  <si>
    <t>c.(2284-2286)tAa&gt;tGa</t>
  </si>
  <si>
    <t>p.*762*</t>
  </si>
  <si>
    <t>AAAAGTCTCTTAGGTATTTTC</t>
  </si>
  <si>
    <t>386,0,15861</t>
  </si>
  <si>
    <t>g.chr12:55968359A&gt;G</t>
  </si>
  <si>
    <t>ENST00000321688.1</t>
  </si>
  <si>
    <t>c.161A&gt;G</t>
  </si>
  <si>
    <t>c.(160-162)cAg&gt;cGg</t>
  </si>
  <si>
    <t>p.Q54R</t>
  </si>
  <si>
    <t>TCCCACCTTCAGACTCCCATG</t>
  </si>
  <si>
    <t>OR2AP1</t>
  </si>
  <si>
    <t>g.chr12:28114898delT</t>
  </si>
  <si>
    <t>ENST00000538310.1</t>
  </si>
  <si>
    <t>c.557delA</t>
  </si>
  <si>
    <t>c.(556-558)aagfs</t>
  </si>
  <si>
    <t>p.K186fs</t>
  </si>
  <si>
    <t>GTTGTTTTCCTTTTTTTTTTT</t>
  </si>
  <si>
    <t>56,0,3466</t>
  </si>
  <si>
    <t>g.chr12:124071480A&gt;G</t>
  </si>
  <si>
    <t>ENST00000262225.3</t>
  </si>
  <si>
    <t>c.367A&gt;G</t>
  </si>
  <si>
    <t>c.(367-369)Aca&gt;Gca</t>
  </si>
  <si>
    <t>p.T123A</t>
  </si>
  <si>
    <t>AGATATGGAAACAGAAGGTGA</t>
  </si>
  <si>
    <t>TMED2</t>
  </si>
  <si>
    <t>g.chr13:110831650G&gt;A</t>
  </si>
  <si>
    <t>ENST00000375820.4</t>
  </si>
  <si>
    <t>c.2312C&gt;T</t>
  </si>
  <si>
    <t>c.(2311-2313)gCg&gt;gTg</t>
  </si>
  <si>
    <t>p.A771V</t>
  </si>
  <si>
    <t>GGGTCCGATCGCTCCATGTTC</t>
  </si>
  <si>
    <t>COL4A1</t>
  </si>
  <si>
    <t>g.chr14:78021649G&gt;T</t>
  </si>
  <si>
    <t>ENST00000216484.2</t>
  </si>
  <si>
    <t>c.1170C&gt;A</t>
  </si>
  <si>
    <t>c.(1168-1170)ggC&gt;ggA</t>
  </si>
  <si>
    <t>p.G390G</t>
  </si>
  <si>
    <t>TTACCTTCTTGCCTCCAATAT</t>
  </si>
  <si>
    <t>SPTLC2</t>
  </si>
  <si>
    <t>g.chr15:96831288A&gt;G</t>
  </si>
  <si>
    <t>ENST00000378936.1</t>
  </si>
  <si>
    <t>c.373T&gt;C</t>
  </si>
  <si>
    <t>c.(373-375)Tta&gt;Cta</t>
  </si>
  <si>
    <t>p.L125L</t>
  </si>
  <si>
    <t>aactaagttaaaaagttacaa</t>
  </si>
  <si>
    <t>g.chr16:57504927G&gt;A</t>
  </si>
  <si>
    <t>ENST00000219252.5</t>
  </si>
  <si>
    <t>c.724G&gt;A</t>
  </si>
  <si>
    <t>c.(724-726)Gaa&gt;Aaa</t>
  </si>
  <si>
    <t>p.E242K</t>
  </si>
  <si>
    <t>TCTGCGTCCTGAAACCATTGT</t>
  </si>
  <si>
    <t>POLR2C</t>
  </si>
  <si>
    <t>g.chr17:61557756C&gt;A</t>
  </si>
  <si>
    <t>ENST00000290866.4</t>
  </si>
  <si>
    <t>c.714C&gt;A</t>
  </si>
  <si>
    <t>c.(712-714)gaC&gt;gaA</t>
  </si>
  <si>
    <t>p.D238E</t>
  </si>
  <si>
    <t>CCTTCGAGGACGATCTGGAAC</t>
  </si>
  <si>
    <t>ACE</t>
  </si>
  <si>
    <t>g.chr17:7480911G&gt;A</t>
  </si>
  <si>
    <t>ENST00000293831.8</t>
  </si>
  <si>
    <t>c.793G&gt;A</t>
  </si>
  <si>
    <t>c.(793-795)Gac&gt;Aac</t>
  </si>
  <si>
    <t>p.D265N</t>
  </si>
  <si>
    <t>CACACTATGTGACTTGTATGA</t>
  </si>
  <si>
    <t>EIF4A1</t>
  </si>
  <si>
    <t>g.chr17:26907132G&gt;A</t>
  </si>
  <si>
    <t>ENST00000321765.5</t>
  </si>
  <si>
    <t>c.2692C&gt;T</t>
  </si>
  <si>
    <t>c.(2692-2694)Caa&gt;Taa</t>
  </si>
  <si>
    <t>p.Q898*</t>
  </si>
  <si>
    <t>AGGGTCTCTTGTTCAGTCTAA</t>
  </si>
  <si>
    <t>g.chr17:1265221C&gt;T</t>
  </si>
  <si>
    <t>ENST00000264335.8</t>
  </si>
  <si>
    <t>c.346G&gt;A</t>
  </si>
  <si>
    <t>c.(346-348)Gag&gt;Aag</t>
  </si>
  <si>
    <t>p.E116K</t>
  </si>
  <si>
    <t>ACCTTGGACTCGCCAGTGTTA</t>
  </si>
  <si>
    <t>YWHAE</t>
  </si>
  <si>
    <t>g.chr18:34833855C&gt;A</t>
  </si>
  <si>
    <t>ENST00000591287.1</t>
  </si>
  <si>
    <t>c.1374G&gt;T</t>
  </si>
  <si>
    <t>c.(1372-1374)caG&gt;caT</t>
  </si>
  <si>
    <t>p.Q458H</t>
  </si>
  <si>
    <t>CGTTCATGGCCTGGATGGCGG</t>
  </si>
  <si>
    <t>CELF4</t>
  </si>
  <si>
    <t>g.chr18:21416983G&gt;A</t>
  </si>
  <si>
    <t>ENST00000313654.9</t>
  </si>
  <si>
    <t>c.3023G&gt;A</t>
  </si>
  <si>
    <t>c.(3022-3024)cGc&gt;cAc</t>
  </si>
  <si>
    <t>p.R1008H</t>
  </si>
  <si>
    <t>CACATGAGCCGCATCGCCATG</t>
  </si>
  <si>
    <t>LAMA3</t>
  </si>
  <si>
    <t>g.chr18:13826000C&gt;T</t>
  </si>
  <si>
    <t>ENST00000324750.3</t>
  </si>
  <si>
    <t>c.236C&gt;T</t>
  </si>
  <si>
    <t>c.(235-237)gCa&gt;gTa</t>
  </si>
  <si>
    <t>p.A79V</t>
  </si>
  <si>
    <t>TGCAGCCTGGCAGTGGCGGAC</t>
  </si>
  <si>
    <t>MC5R</t>
  </si>
  <si>
    <t>g.chr19:56704400_56704401insG</t>
  </si>
  <si>
    <t>ENST00000586855.2</t>
  </si>
  <si>
    <t>334_335</t>
  </si>
  <si>
    <t>c.21_22insC</t>
  </si>
  <si>
    <t>c.(19-24)ctctcafs</t>
  </si>
  <si>
    <t>p.S8fs</t>
  </si>
  <si>
    <t>TGACCCCATGAGAGTGTCCAAT</t>
  </si>
  <si>
    <t>267,0,10138</t>
  </si>
  <si>
    <t>g.chr19:56704405delG</t>
  </si>
  <si>
    <t>c.17delC</t>
  </si>
  <si>
    <t>c.(16-18)acafs</t>
  </si>
  <si>
    <t>p.T6fs</t>
  </si>
  <si>
    <t>CCATGAGAGTGTCCAATTTGC</t>
  </si>
  <si>
    <t>178,0,10431</t>
  </si>
  <si>
    <t>g.chr20:33722573G&gt;A</t>
  </si>
  <si>
    <t>ENST00000374492.3</t>
  </si>
  <si>
    <t>c.670C&gt;T</t>
  </si>
  <si>
    <t>c.(670-672)Cgc&gt;Tgc</t>
  </si>
  <si>
    <t>p.R224C</t>
  </si>
  <si>
    <t>TCCCAGAGGCGCATCAAAGCC</t>
  </si>
  <si>
    <t>EDEM2</t>
  </si>
  <si>
    <t>g.chr21:27277356C&gt;T</t>
  </si>
  <si>
    <t>ENST00000357903.3</t>
  </si>
  <si>
    <t>c.1886G&gt;A</t>
  </si>
  <si>
    <t>c.(1885-1887)cGa&gt;cAa</t>
  </si>
  <si>
    <t>p.R629Q</t>
  </si>
  <si>
    <t>GGTCAGTCCTCGGTCGGCAGC</t>
  </si>
  <si>
    <t>APP</t>
  </si>
  <si>
    <t>g.chr22:32194598C&gt;T</t>
  </si>
  <si>
    <t>ENST00000382112.3</t>
  </si>
  <si>
    <t>c.902C&gt;T</t>
  </si>
  <si>
    <t>c.(901-903)tCa&gt;tTa</t>
  </si>
  <si>
    <t>p.S301L</t>
  </si>
  <si>
    <t>AATTCTACCTCAGCACAAGGA</t>
  </si>
  <si>
    <t>DEPDC5</t>
  </si>
  <si>
    <t>g.chr22:23922201G&gt;A</t>
  </si>
  <si>
    <t>ENST00000330377.2</t>
  </si>
  <si>
    <t>c.177C&gt;T</t>
  </si>
  <si>
    <t>c.(175-177)agC&gt;agT</t>
  </si>
  <si>
    <t>p.S59S</t>
  </si>
  <si>
    <t>GGCTGGACCGGCTGCTTCCTC</t>
  </si>
  <si>
    <t>g.chr1:155106460A&gt;T</t>
  </si>
  <si>
    <t>ENST00000368407.3</t>
  </si>
  <si>
    <t>c.535A&gt;T</t>
  </si>
  <si>
    <t>c.(535-537)Atc&gt;Ttc</t>
  </si>
  <si>
    <t>p.I179F</t>
  </si>
  <si>
    <t>TCTACATAGCATCGGTCACAG</t>
  </si>
  <si>
    <t>EFNA1</t>
  </si>
  <si>
    <t>g.chr1:212965033G&gt;C</t>
  </si>
  <si>
    <t>ENST00000366977.3</t>
  </si>
  <si>
    <t>c.73C&gt;G</t>
  </si>
  <si>
    <t>c.(73-75)Cag&gt;Gag</t>
  </si>
  <si>
    <t>p.Q25E</t>
  </si>
  <si>
    <t>ACCAAGGCCTGGCTCTCTGTG</t>
  </si>
  <si>
    <t>NSL1</t>
  </si>
  <si>
    <t>g.chr1:248616155C&gt;T</t>
  </si>
  <si>
    <t>ENST00000342927.3</t>
  </si>
  <si>
    <t>c.57C&gt;T</t>
  </si>
  <si>
    <t>c.(55-57)atC&gt;atT</t>
  </si>
  <si>
    <t>p.I19I</t>
  </si>
  <si>
    <t>CAGGCCTCATCACCCATCCTG</t>
  </si>
  <si>
    <t>g.chr2:148602761delA</t>
  </si>
  <si>
    <t>ENST00000241416.7</t>
  </si>
  <si>
    <t>c.40delA</t>
  </si>
  <si>
    <t>c.(40-42)atcfs</t>
  </si>
  <si>
    <t>p.I14fs</t>
  </si>
  <si>
    <t>CGTCTTTCTTATCTCCTGTTC</t>
  </si>
  <si>
    <t>47,0,3743</t>
  </si>
  <si>
    <t>g.chr3:105397298T&gt;C</t>
  </si>
  <si>
    <t>ENST00000264122.4</t>
  </si>
  <si>
    <t>c.2546A&gt;G</t>
  </si>
  <si>
    <t>c.(2545-2547)cAg&gt;cGg</t>
  </si>
  <si>
    <t>p.Q849R</t>
  </si>
  <si>
    <t>AAAAAGATCCTGTCCTGAGGA</t>
  </si>
  <si>
    <t>CBLB</t>
  </si>
  <si>
    <t>682,0,16637</t>
  </si>
  <si>
    <t>g.chr5:156734784C&gt;T</t>
  </si>
  <si>
    <t>ENST00000521420.1</t>
  </si>
  <si>
    <t>c.733C&gt;T</t>
  </si>
  <si>
    <t>c.(733-735)Ctc&gt;Ttc</t>
  </si>
  <si>
    <t>p.L245F</t>
  </si>
  <si>
    <t>GGGCTTTGGCCTCTACCTAAT</t>
  </si>
  <si>
    <t>CYFIP2</t>
  </si>
  <si>
    <t>g.chr5:131939094A&gt;C</t>
  </si>
  <si>
    <t>ENST00000265335.6</t>
  </si>
  <si>
    <t>c.2310A&gt;C</t>
  </si>
  <si>
    <t>c.(2308-2310)gaA&gt;gaC</t>
  </si>
  <si>
    <t>p.E770D</t>
  </si>
  <si>
    <t>ACATAGAAGAACAAGAAACAC</t>
  </si>
  <si>
    <t>RAD50</t>
  </si>
  <si>
    <t>315,21,0</t>
  </si>
  <si>
    <t>AGTA</t>
  </si>
  <si>
    <t>g.chr6:32489937_32489938insAGTA</t>
  </si>
  <si>
    <t>ENST00000374975.3</t>
  </si>
  <si>
    <t>176_177</t>
  </si>
  <si>
    <t>c.114_115insTACT</t>
  </si>
  <si>
    <t>c.(112-117)cagcagfs</t>
  </si>
  <si>
    <t>p.Q39fs</t>
  </si>
  <si>
    <t>TACTTATCCTGCTGCAAGAAAC</t>
  </si>
  <si>
    <t>86,0,2291</t>
  </si>
  <si>
    <t>g.chr6:35928663A&gt;T</t>
  </si>
  <si>
    <t>ENST00000490799.1</t>
  </si>
  <si>
    <t>c.1595T&gt;A</t>
  </si>
  <si>
    <t>c.(1594-1596)aTc&gt;aAc</t>
  </si>
  <si>
    <t>p.I532N</t>
  </si>
  <si>
    <t>GGTGTTAGGGATTTGACCCAG</t>
  </si>
  <si>
    <t>SLC26A8</t>
  </si>
  <si>
    <t>g.chr6:80746297G&gt;T</t>
  </si>
  <si>
    <t>ENST00000230510.3</t>
  </si>
  <si>
    <t>c.2027G&gt;T</t>
  </si>
  <si>
    <t>c.(2026-2028)aGt&gt;aTt</t>
  </si>
  <si>
    <t>p.S676I</t>
  </si>
  <si>
    <t>GATACAACAAGTGTTGTTAAA</t>
  </si>
  <si>
    <t>TTK</t>
  </si>
  <si>
    <t>g.chr7:6204606G&gt;A</t>
  </si>
  <si>
    <t>ENST00000350796.3</t>
  </si>
  <si>
    <t>c.1169C&gt;T</t>
  </si>
  <si>
    <t>c.(1168-1170)aCg&gt;aTg</t>
  </si>
  <si>
    <t>p.T390M</t>
  </si>
  <si>
    <t>TCGTTTCCTCGTTGCCAACAT</t>
  </si>
  <si>
    <t>CYTH3</t>
  </si>
  <si>
    <t>g.chr9:132481566C&gt;G</t>
  </si>
  <si>
    <t>ENST00000372469.4</t>
  </si>
  <si>
    <t>c.316C&gt;G</t>
  </si>
  <si>
    <t>c.(316-318)Cgg&gt;Ggg</t>
  </si>
  <si>
    <t>p.R106G</t>
  </si>
  <si>
    <t>GAAGCAGCGGCGGAACCGCAC</t>
  </si>
  <si>
    <t>PRRX2</t>
  </si>
  <si>
    <t>g.chr10:74813267T&gt;A</t>
  </si>
  <si>
    <t>ENST00000373008.2</t>
  </si>
  <si>
    <t>c.545A&gt;T</t>
  </si>
  <si>
    <t>c.(544-546)cAt&gt;cTt</t>
  </si>
  <si>
    <t>p.H182L</t>
  </si>
  <si>
    <t>CAGTTCCGTATGGTAATAATC</t>
  </si>
  <si>
    <t>P4HA1</t>
  </si>
  <si>
    <t>g.chr11:96125064C&gt;T</t>
  </si>
  <si>
    <t>ENST00000332349.4</t>
  </si>
  <si>
    <t>c.1251C&gt;T</t>
  </si>
  <si>
    <t>c.(1249-1251)acC&gt;acT</t>
  </si>
  <si>
    <t>p.T417T</t>
  </si>
  <si>
    <t>TACAACACACCAAAGGATTGG</t>
  </si>
  <si>
    <t>6020,0,2105</t>
  </si>
  <si>
    <t>g.chr11:66188672G&gt;T</t>
  </si>
  <si>
    <t>ENST00000311034.2</t>
  </si>
  <si>
    <t>c.22G&gt;T</t>
  </si>
  <si>
    <t>c.(22-24)Gcc&gt;Tcc</t>
  </si>
  <si>
    <t>p.A8S</t>
  </si>
  <si>
    <t>CACCAAGGGCGCCTCCAAGGC</t>
  </si>
  <si>
    <t>NPAS4</t>
  </si>
  <si>
    <t>922,0,5782</t>
  </si>
  <si>
    <t>901,0,6076</t>
  </si>
  <si>
    <t>325,0,5996</t>
  </si>
  <si>
    <t>g.chr12:31254897G&gt;A</t>
  </si>
  <si>
    <t>ENST00000407793.2</t>
  </si>
  <si>
    <t>c.2183G&gt;A</t>
  </si>
  <si>
    <t>c.(2182-2184)cGt&gt;cAt</t>
  </si>
  <si>
    <t>p.R728H</t>
  </si>
  <si>
    <t>CTGCTGGGCCGTCTGGCTGCC</t>
  </si>
  <si>
    <t>DDX11</t>
  </si>
  <si>
    <t>g.chr12:102153876G&gt;A</t>
  </si>
  <si>
    <t>ENST00000299314.7</t>
  </si>
  <si>
    <t>c.3181C&gt;T</t>
  </si>
  <si>
    <t>c.(3181-3183)Ctt&gt;Ttt</t>
  </si>
  <si>
    <t>p.L1061F</t>
  </si>
  <si>
    <t>TCAGCAGGAAGCATTTTTGAG</t>
  </si>
  <si>
    <t>GNPTAB</t>
  </si>
  <si>
    <t>963,0,12238</t>
  </si>
  <si>
    <t>g.chr12:14940426G&gt;A</t>
  </si>
  <si>
    <t>ENST00000261167.2</t>
  </si>
  <si>
    <t>c.1499C&gt;T</t>
  </si>
  <si>
    <t>c.(1498-1500)cCt&gt;cTt</t>
  </si>
  <si>
    <t>p.P500L</t>
  </si>
  <si>
    <t>ACGAGGTGGAGGAATACCTAA</t>
  </si>
  <si>
    <t>WBP11</t>
  </si>
  <si>
    <t>g.chr13:19999107C&gt;T</t>
  </si>
  <si>
    <t>ENST00000382978.1</t>
  </si>
  <si>
    <t>c.1326G&gt;A</t>
  </si>
  <si>
    <t>c.(1324-1326)acG&gt;acA</t>
  </si>
  <si>
    <t>p.T442T</t>
  </si>
  <si>
    <t>GAATAAAAGACGTGTTGAACC</t>
  </si>
  <si>
    <t>g.chr13:19999130G&gt;A</t>
  </si>
  <si>
    <t>c.1303C&gt;T</t>
  </si>
  <si>
    <t>c.(1303-1305)Cca&gt;Tca</t>
  </si>
  <si>
    <t>p.P435S</t>
  </si>
  <si>
    <t>AAGAAAAATGGACAATTGTCA</t>
  </si>
  <si>
    <t>TPTE2</t>
  </si>
  <si>
    <t>g.chr14:67646353G&gt;T</t>
  </si>
  <si>
    <t>ENST00000478722.1</t>
  </si>
  <si>
    <t>c.2138G&gt;T</t>
  </si>
  <si>
    <t>c.(2137-2139)tGg&gt;tTg</t>
  </si>
  <si>
    <t>p.W713L</t>
  </si>
  <si>
    <t>ATACTAACTTGGCATCACCAA</t>
  </si>
  <si>
    <t>GPHN</t>
  </si>
  <si>
    <t>g.chr14:95983519C&gt;T</t>
  </si>
  <si>
    <t>ENST00000554161.1</t>
  </si>
  <si>
    <t>c.176C&gt;T</t>
  </si>
  <si>
    <t>c.(175-177)gCg&gt;gTg</t>
  </si>
  <si>
    <t>p.A59V</t>
  </si>
  <si>
    <t>CAGCCTCGCGCGGGGAGAAAG</t>
  </si>
  <si>
    <t>RP11-1070N10.3</t>
  </si>
  <si>
    <t>g.chr16:81727087C&gt;T</t>
  </si>
  <si>
    <t>ENST00000537098.3</t>
  </si>
  <si>
    <t>c.1525C&gt;T</t>
  </si>
  <si>
    <t>c.(1525-1527)Caa&gt;Taa</t>
  </si>
  <si>
    <t>p.Q509*</t>
  </si>
  <si>
    <t>AGACCCCAGGCAAGAGGTGAG</t>
  </si>
  <si>
    <t>CMIP</t>
  </si>
  <si>
    <t>g.chr16:57931421C&gt;T</t>
  </si>
  <si>
    <t>ENST00000564448.1</t>
  </si>
  <si>
    <t>c.3104G&gt;A</t>
  </si>
  <si>
    <t>c.(3103-3105)cGg&gt;cAg</t>
  </si>
  <si>
    <t>p.R1035Q</t>
  </si>
  <si>
    <t>GGCCGTGCGCCGGTTCCCGCC</t>
  </si>
  <si>
    <t>CNGB1</t>
  </si>
  <si>
    <t>g.chr18:6244510C&gt;T</t>
  </si>
  <si>
    <t>ENST00000400104.3</t>
  </si>
  <si>
    <t>c.297G&gt;A</t>
  </si>
  <si>
    <t>c.(295-297)tcG&gt;tcA</t>
  </si>
  <si>
    <t>p.S99S</t>
  </si>
  <si>
    <t>CACAGAATACCGATGGATGTC</t>
  </si>
  <si>
    <t>g.chr19:17104288G&gt;C</t>
  </si>
  <si>
    <t>ENST00000443236.1</t>
  </si>
  <si>
    <t>c.1345C&gt;G</t>
  </si>
  <si>
    <t>c.(1345-1347)Cgt&gt;Ggt</t>
  </si>
  <si>
    <t>p.R449G</t>
  </si>
  <si>
    <t>ACTAGTCCACGCTGGGACACA</t>
  </si>
  <si>
    <t>g.chr19:10395679C&gt;T</t>
  </si>
  <si>
    <t>ENST00000264832.3</t>
  </si>
  <si>
    <t>c.1401C&gt;T</t>
  </si>
  <si>
    <t>c.(1399-1401)acC&gt;acT</t>
  </si>
  <si>
    <t>p.T467T</t>
  </si>
  <si>
    <t>GGGAGGTCACCCGCAAGGTGA</t>
  </si>
  <si>
    <t>g.chr19:6416531G&gt;A</t>
  </si>
  <si>
    <t>ENST00000398148.3</t>
  </si>
  <si>
    <t>c.1458C&gt;T</t>
  </si>
  <si>
    <t>c.(1456-1458)caC&gt;caT</t>
  </si>
  <si>
    <t>p.H486H</t>
  </si>
  <si>
    <t>GCTGCTTGGCGTGGTCAATCT</t>
  </si>
  <si>
    <t>ACCA</t>
  </si>
  <si>
    <t>g.chr19:8999497_8999498insACCA</t>
  </si>
  <si>
    <t>40880_40881</t>
  </si>
  <si>
    <t>c.40677_40678insTGGT</t>
  </si>
  <si>
    <t>c.(40675-40680)agccctfs</t>
  </si>
  <si>
    <t>p.P13560fs</t>
  </si>
  <si>
    <t>TCCAGTCCAGGGCTTTTGGGAT</t>
  </si>
  <si>
    <t>155,0,18221</t>
  </si>
  <si>
    <t>g.chr20:16030497G&gt;T</t>
  </si>
  <si>
    <t>ENST00000407045.3</t>
  </si>
  <si>
    <t>c.273G&gt;T</t>
  </si>
  <si>
    <t>c.(271-273)aaG&gt;aaT</t>
  </si>
  <si>
    <t>p.K91N</t>
  </si>
  <si>
    <t>ATGAAGCGAAGGAACAAAGAA</t>
  </si>
  <si>
    <t>MACROD2</t>
  </si>
  <si>
    <t>g.chrX:153151285delT</t>
  </si>
  <si>
    <t>ENST00000370060.1</t>
  </si>
  <si>
    <t>GCCCCGCAGGTTACCCCTCAC</t>
  </si>
  <si>
    <t>gt</t>
  </si>
  <si>
    <t>AT</t>
  </si>
  <si>
    <t>g.chr19:55370552_55370553delGG</t>
  </si>
  <si>
    <t>ENST00000326321.3</t>
  </si>
  <si>
    <t>1001_1002</t>
  </si>
  <si>
    <t>c.968_969delGG</t>
  </si>
  <si>
    <t>c.(967-969)tggfs</t>
  </si>
  <si>
    <t>p.W323fs</t>
  </si>
  <si>
    <t>TCAAGTAGTTGGCCTTCACCCA</t>
  </si>
  <si>
    <t>g.chr19:55370554_55370555insAT</t>
  </si>
  <si>
    <t>1003_1004</t>
  </si>
  <si>
    <t>c.970_971insAT</t>
  </si>
  <si>
    <t>c.(970-972)cctfs</t>
  </si>
  <si>
    <t>p.P324fs</t>
  </si>
  <si>
    <t>AAGTAGTTGGCCTTCACCCACA</t>
  </si>
  <si>
    <t>c.189T&gt;C</t>
  </si>
  <si>
    <t>g.chr19:52888074_52888075insAT</t>
  </si>
  <si>
    <t>1256_1257</t>
  </si>
  <si>
    <t>c.1241_1242insAT</t>
  </si>
  <si>
    <t>c.(1240-1245)ggcaaafs</t>
  </si>
  <si>
    <t>p.K415fs</t>
  </si>
  <si>
    <t>AATGAATGTGGCAAAGCATTTA</t>
  </si>
  <si>
    <t>g.chr19:52888076_52888077insTG</t>
  </si>
  <si>
    <t>1258_1259</t>
  </si>
  <si>
    <t>c.1243_1244insTG</t>
  </si>
  <si>
    <t>c.(1243-1245)aaafs</t>
  </si>
  <si>
    <t>TGAATGTGGCAAAGCATTTAGA</t>
  </si>
  <si>
    <t>GAGATCGAGAC</t>
  </si>
  <si>
    <t>g.chr19:52888079_52888080insGAGATCGAGAC</t>
  </si>
  <si>
    <t>1261_1262</t>
  </si>
  <si>
    <t>c.1246_1247insGAGATCGAGAC</t>
  </si>
  <si>
    <t>c.(1246-1248)gcafs</t>
  </si>
  <si>
    <t>ATGTGGCAAAGCATTTAGAGAC</t>
  </si>
  <si>
    <t>ENST00000446444.1</t>
  </si>
  <si>
    <t>UGT2B11</t>
  </si>
  <si>
    <t>p.T358fs</t>
  </si>
  <si>
    <t>ENST00000335211.4</t>
  </si>
  <si>
    <t>ENST00000393567.2</t>
  </si>
  <si>
    <t>g.chr16:70977809_70977810insT</t>
  </si>
  <si>
    <t>6724_6725</t>
  </si>
  <si>
    <t>c.6574_6575insA</t>
  </si>
  <si>
    <t>c.(6574-6576)ctcfs</t>
  </si>
  <si>
    <t>p.L2192fs</t>
  </si>
  <si>
    <t>ACTAACACTGAGCCAGCGGTGG</t>
  </si>
  <si>
    <t>GAATAATAATA</t>
  </si>
  <si>
    <t>g.chr16:70977811_70977812insGAATAATAATA</t>
  </si>
  <si>
    <t>6722_6723</t>
  </si>
  <si>
    <t>c.6572_6573insTATTATTATTC</t>
  </si>
  <si>
    <t>c.(6571-6573)tggfs</t>
  </si>
  <si>
    <t>p.W2191fs</t>
  </si>
  <si>
    <t>TAACACTGAGCCAGCGGTGGAT</t>
  </si>
  <si>
    <t>AATA</t>
  </si>
  <si>
    <t>g.chr20:55099974_55099977delAATA</t>
  </si>
  <si>
    <t>ENST00000371328.3</t>
  </si>
  <si>
    <t>433_436</t>
  </si>
  <si>
    <t>c.110_113delAATA</t>
  </si>
  <si>
    <t>c.(109-114)caatacfs</t>
  </si>
  <si>
    <t>p.QY37fs</t>
  </si>
  <si>
    <t>GGGAAGGTGCAATACGGAGAGCAC</t>
  </si>
  <si>
    <t>ENST00000463781.3</t>
  </si>
  <si>
    <t>MUC4</t>
  </si>
  <si>
    <t>c.58G&gt;A</t>
  </si>
  <si>
    <t>atcaccaccaccactacggtg</t>
  </si>
  <si>
    <t>TTTAGCTGTAGTTTTTGATTTAATACCTCCTCTGTTGTCTTTTGAAGAAATATTTAAT</t>
  </si>
  <si>
    <t>g.chrX:76939004_76939005insTTTAGCTGTAGTTTTTGATTTAATACCTCCTCTGTTGTCTTTTGAAGAAATATTTAAT</t>
  </si>
  <si>
    <t>ENST00000373344.5</t>
  </si>
  <si>
    <t>1957_1958</t>
  </si>
  <si>
    <t>c.1743_1744insATTAAATATTTCTTCAAAAGACAACAGAGGAGGTATTAAATCAAAAACTACAGCTAAA</t>
  </si>
  <si>
    <t>c.(1741-1746)aaagtafs</t>
  </si>
  <si>
    <t>p.V582fs</t>
  </si>
  <si>
    <t>TCTTTTGTTACTTTAGCTGTAG</t>
  </si>
  <si>
    <t>Unknown(1)</t>
  </si>
  <si>
    <t>bone(1)</t>
  </si>
  <si>
    <t>1368,0,1143</t>
  </si>
  <si>
    <t>440,30,0</t>
  </si>
  <si>
    <t>g.chr1:223717447G&gt;A</t>
  </si>
  <si>
    <t>ENST00000366872.5</t>
  </si>
  <si>
    <t>c.1945C&gt;T</t>
  </si>
  <si>
    <t>c.(1945-1947)Cgc&gt;Tgc</t>
  </si>
  <si>
    <t>p.R649C</t>
  </si>
  <si>
    <t>GTCTCCAGGCGGATCATACAA</t>
  </si>
  <si>
    <t>CAPN8</t>
  </si>
  <si>
    <t>g.chr1:146395447A&gt;G</t>
  </si>
  <si>
    <t>ENST00000442909.2</t>
  </si>
  <si>
    <t>c.106A&gt;G</t>
  </si>
  <si>
    <t>c.(106-108)Aga&gt;Gga</t>
  </si>
  <si>
    <t>p.R36G</t>
  </si>
  <si>
    <t>ACAGCAGTTCAGAAACCTCAA</t>
  </si>
  <si>
    <t>NBPF12</t>
  </si>
  <si>
    <t>g.chr1:16892135G&gt;A</t>
  </si>
  <si>
    <t>c.3057C&gt;T</t>
  </si>
  <si>
    <t>c.(3055-3057)gaC&gt;gaT</t>
  </si>
  <si>
    <t>p.D1019D</t>
  </si>
  <si>
    <t>CACCTCCCACGTCAAGAGAAA</t>
  </si>
  <si>
    <t>g.chr1:169336946C&gt;T</t>
  </si>
  <si>
    <t>ENST00000367811.3</t>
  </si>
  <si>
    <t>c.3G&gt;A</t>
  </si>
  <si>
    <t>c.(1-3)atG&gt;atA</t>
  </si>
  <si>
    <t>p.M1I</t>
  </si>
  <si>
    <t>TGGCACTCACCATTGTCTCAG</t>
  </si>
  <si>
    <t>NME7</t>
  </si>
  <si>
    <t>4149,279,0</t>
  </si>
  <si>
    <t>g.chr1:149939356C&gt;T</t>
  </si>
  <si>
    <t>ENST00000369135.4</t>
  </si>
  <si>
    <t>c.365G&gt;A</t>
  </si>
  <si>
    <t>c.(364-366)gGg&gt;gAg</t>
  </si>
  <si>
    <t>p.G122E</t>
  </si>
  <si>
    <t>CTCATTGCTCCCCCCACCCCC</t>
  </si>
  <si>
    <t>OTUD7B</t>
  </si>
  <si>
    <t>g.chr1:203013544C&gt;T</t>
  </si>
  <si>
    <t>ENST00000367240.2</t>
  </si>
  <si>
    <t>c.539C&gt;T</t>
  </si>
  <si>
    <t>c.(538-540)aCc&gt;aTc</t>
  </si>
  <si>
    <t>p.T180I</t>
  </si>
  <si>
    <t>GAGCGAGTCACCACCTTGGAG</t>
  </si>
  <si>
    <t>PPFIA4</t>
  </si>
  <si>
    <t>g.chr1:89449278C&gt;T</t>
  </si>
  <si>
    <t>ENST00000321792.5</t>
  </si>
  <si>
    <t>RBMXL1</t>
  </si>
  <si>
    <t>865,0,759</t>
  </si>
  <si>
    <t>g.chr2:68607609A&gt;T</t>
  </si>
  <si>
    <t>ENST00000234313.7</t>
  </si>
  <si>
    <t>c.192A&gt;T</t>
  </si>
  <si>
    <t>c.(190-192)aaA&gt;aaT</t>
  </si>
  <si>
    <t>p.K64N</t>
  </si>
  <si>
    <t>ACTTTGGCAAAAGGATGGTAA</t>
  </si>
  <si>
    <t>PLEK</t>
  </si>
  <si>
    <t>g.chr2:131415008T&gt;C</t>
  </si>
  <si>
    <t>ENST00000409602.1</t>
  </si>
  <si>
    <t>c.2675T&gt;C</t>
  </si>
  <si>
    <t>c.(2674-2676)aTg&gt;aCg</t>
  </si>
  <si>
    <t>p.M892T</t>
  </si>
  <si>
    <t>GAGATGGCCATGGTGGCCTCC</t>
  </si>
  <si>
    <t>POTEJ</t>
  </si>
  <si>
    <t>g.chr2:179431314G&gt;A</t>
  </si>
  <si>
    <t>c.79545C&gt;T</t>
  </si>
  <si>
    <t>c.(79543-79545)ggC&gt;ggT</t>
  </si>
  <si>
    <t>p.G26515G</t>
  </si>
  <si>
    <t>TCTCACTGCCGCCATCATAGA</t>
  </si>
  <si>
    <t>g.chr3:195507927G&gt;A</t>
  </si>
  <si>
    <t>c.10524C&gt;T</t>
  </si>
  <si>
    <t>c.(10522-10524)acC&gt;acT</t>
  </si>
  <si>
    <t>p.T3508T</t>
  </si>
  <si>
    <t>AGGAAGCGCCGGTGACAGGAA</t>
  </si>
  <si>
    <t>g.chr3:196387986A&gt;G</t>
  </si>
  <si>
    <t>ENST00000328557.4</t>
  </si>
  <si>
    <t>c.1472A&gt;G</t>
  </si>
  <si>
    <t>c.(1471-1473)gAc&gt;gGc</t>
  </si>
  <si>
    <t>p.D491G</t>
  </si>
  <si>
    <t>ACCTACTTAGACCTCTCAAGC</t>
  </si>
  <si>
    <t>g.chr3:124952698T&gt;C</t>
  </si>
  <si>
    <t>ENST00000360647.4</t>
  </si>
  <si>
    <t>c.872A&gt;G</t>
  </si>
  <si>
    <t>c.(871-873)aAa&gt;aGa</t>
  </si>
  <si>
    <t>p.K291R</t>
  </si>
  <si>
    <t>AAGGCCACCTTTGATGGCACA</t>
  </si>
  <si>
    <t>ZNF148</t>
  </si>
  <si>
    <t>g.chr4:114278757A&gt;G</t>
  </si>
  <si>
    <t>ENST00000357077.4</t>
  </si>
  <si>
    <t>c.8983A&gt;G</t>
  </si>
  <si>
    <t>c.(8983-8985)Atg&gt;Gtg</t>
  </si>
  <si>
    <t>p.M2995V</t>
  </si>
  <si>
    <t>GGACATAAAAATGGAATCCCA</t>
  </si>
  <si>
    <t>ANK2</t>
  </si>
  <si>
    <t>g.chr4:88536886C&gt;T</t>
  </si>
  <si>
    <t>ENST00000282478.7</t>
  </si>
  <si>
    <t>c.3072C&gt;T</t>
  </si>
  <si>
    <t>c.(3070-3072)agC&gt;agT</t>
  </si>
  <si>
    <t>p.S1024S</t>
  </si>
  <si>
    <t>gcagcaatagcagtgacagca</t>
  </si>
  <si>
    <t>g.chr4:164394667G&gt;A</t>
  </si>
  <si>
    <t>ENST00000280605.3</t>
  </si>
  <si>
    <t>c.220C&gt;T</t>
  </si>
  <si>
    <t>c.(220-222)Ctc&gt;Ttc</t>
  </si>
  <si>
    <t>p.L74F</t>
  </si>
  <si>
    <t>CCCCTGGAGAGGATGAACCGG</t>
  </si>
  <si>
    <t>TKTL2</t>
  </si>
  <si>
    <t>g.chr4:184605939C&gt;T</t>
  </si>
  <si>
    <t>ENST00000334690.6</t>
  </si>
  <si>
    <t>c.1512C&gt;T</t>
  </si>
  <si>
    <t>c.(1510-1512)taC&gt;taT</t>
  </si>
  <si>
    <t>p.Y504Y</t>
  </si>
  <si>
    <t>AGTGCTCCTACCTCATGGCCC</t>
  </si>
  <si>
    <t>g.chr5:139907772T&gt;G</t>
  </si>
  <si>
    <t>ENST00000297183.6</t>
  </si>
  <si>
    <t>c.5241T&gt;G</t>
  </si>
  <si>
    <t>c.(5239-5241)ggT&gt;ggG</t>
  </si>
  <si>
    <t>p.G1747G</t>
  </si>
  <si>
    <t>CCCTTAGGGGTGGCACAGAAT</t>
  </si>
  <si>
    <t>endometrium(2)</t>
  </si>
  <si>
    <t>ANKHD1</t>
  </si>
  <si>
    <t>g.chr5:236556T&gt;G</t>
  </si>
  <si>
    <t>ENST00000264932.6</t>
  </si>
  <si>
    <t>c.1274T&gt;G</t>
  </si>
  <si>
    <t>c.(1273-1275)gTg&gt;gGg</t>
  </si>
  <si>
    <t>p.V425G</t>
  </si>
  <si>
    <t>CTGAGGCACGTGAATGGCCAG</t>
  </si>
  <si>
    <t>SDHA</t>
  </si>
  <si>
    <t>g.chr6:32548544T&gt;G</t>
  </si>
  <si>
    <t>c.742A&gt;C</t>
  </si>
  <si>
    <t>c.(742-744)Atc&gt;Ctc</t>
  </si>
  <si>
    <t>p.I248L</t>
  </si>
  <si>
    <t>CTGAAGTAGATGAACAGCCCG</t>
  </si>
  <si>
    <t>HLA-DRB1</t>
  </si>
  <si>
    <t>g.chr6:32548545G&gt;A</t>
  </si>
  <si>
    <t>c.741C&gt;T</t>
  </si>
  <si>
    <t>c.(739-741)ttC&gt;ttT</t>
  </si>
  <si>
    <t>p.F247F</t>
  </si>
  <si>
    <t>TGAAGTAGATGAACAGCCCGG</t>
  </si>
  <si>
    <t>g.chr6:30653244G&gt;A</t>
  </si>
  <si>
    <t>ENST00000274853.3</t>
  </si>
  <si>
    <t>c.552C&gt;T</t>
  </si>
  <si>
    <t>c.(550-552)tcC&gt;tcT</t>
  </si>
  <si>
    <t>p.S184S</t>
  </si>
  <si>
    <t>CTGACAGTCGGGAGCTCCTGT</t>
  </si>
  <si>
    <t>g.chr6:33423567A&gt;G</t>
  </si>
  <si>
    <t>ENST00000395064.2</t>
  </si>
  <si>
    <t>c.690A&gt;G</t>
  </si>
  <si>
    <t>c.(688-690)acA&gt;acG</t>
  </si>
  <si>
    <t>p.T230T</t>
  </si>
  <si>
    <t>GGTCAGCCACACTCTCTCAGA</t>
  </si>
  <si>
    <t>g.chr7:48313440G&gt;A</t>
  </si>
  <si>
    <t>ENST00000435803.1</t>
  </si>
  <si>
    <t>c.4177G&gt;A</t>
  </si>
  <si>
    <t>c.(4177-4179)Gga&gt;Aga</t>
  </si>
  <si>
    <t>p.G1393R</t>
  </si>
  <si>
    <t>CAGTCTGAAAGGATGCATTGT</t>
  </si>
  <si>
    <t>ABCA13</t>
  </si>
  <si>
    <t>g.chr7:100642455G&gt;A</t>
  </si>
  <si>
    <t>c.9040G&gt;A</t>
  </si>
  <si>
    <t>c.(9040-9042)Gca&gt;Aca</t>
  </si>
  <si>
    <t>p.A3014T</t>
  </si>
  <si>
    <t>ACTCTCACCTGCAACCACAAC</t>
  </si>
  <si>
    <t>MUC12</t>
  </si>
  <si>
    <t>g.chr8:118819604A&gt;C</t>
  </si>
  <si>
    <t>ENST00000378204.2</t>
  </si>
  <si>
    <t>c.1735T&gt;G</t>
  </si>
  <si>
    <t>c.(1735-1737)Ttc&gt;Gtc</t>
  </si>
  <si>
    <t>p.F579V</t>
  </si>
  <si>
    <t>CACACTGTGAAGGCGAAATCC</t>
  </si>
  <si>
    <t>EXT1</t>
  </si>
  <si>
    <t>g.chr8:52733196C&gt;A</t>
  </si>
  <si>
    <t>c.789G&gt;T</t>
  </si>
  <si>
    <t>c.(787-789)atG&gt;atT</t>
  </si>
  <si>
    <t>p.M263I</t>
  </si>
  <si>
    <t>CCTTGGCCTGCATCTCATCAT</t>
  </si>
  <si>
    <t>g.chr8:66651743A&gt;G</t>
  </si>
  <si>
    <t>ENST00000401827.3</t>
  </si>
  <si>
    <t>c.589T&gt;C</t>
  </si>
  <si>
    <t>c.(589-591)Ttt&gt;Ctt</t>
  </si>
  <si>
    <t>p.F197L</t>
  </si>
  <si>
    <t>TTACCTAAAAATCTACGAAGT</t>
  </si>
  <si>
    <t>PDE7A</t>
  </si>
  <si>
    <t>g.chr8:38646316G&gt;A</t>
  </si>
  <si>
    <t>ENST00000317827.4</t>
  </si>
  <si>
    <t>c.256G&gt;A</t>
  </si>
  <si>
    <t>c.(256-258)Gga&gt;Aga</t>
  </si>
  <si>
    <t>p.G86R</t>
  </si>
  <si>
    <t>CGGATTGGCAGGACCTGGGGC</t>
  </si>
  <si>
    <t>TACC1</t>
  </si>
  <si>
    <t>g.chr9:135762805T&gt;G</t>
  </si>
  <si>
    <t>ENST00000372136.3</t>
  </si>
  <si>
    <t>c.194T&gt;G</t>
  </si>
  <si>
    <t>c.(193-195)gTt&gt;gGt</t>
  </si>
  <si>
    <t>p.V65G</t>
  </si>
  <si>
    <t>GACCGGCGGGTTCTGCTCATG</t>
  </si>
  <si>
    <t>C9orf9</t>
  </si>
  <si>
    <t>g.chr9:104449398A&gt;G</t>
  </si>
  <si>
    <t>ENST00000361820.3</t>
  </si>
  <si>
    <t>c.784T&gt;C</t>
  </si>
  <si>
    <t>c.(784-786)Tgg&gt;Cgg</t>
  </si>
  <si>
    <t>p.W262R</t>
  </si>
  <si>
    <t>AAATTGTACCAGTTGTTCATG</t>
  </si>
  <si>
    <t>GRIN3A</t>
  </si>
  <si>
    <t>g.chr9:139089235C&gt;T</t>
  </si>
  <si>
    <t>ENST00000371746.3</t>
  </si>
  <si>
    <t>c.1145G&gt;A</t>
  </si>
  <si>
    <t>c.(1144-1146)gGt&gt;gAt</t>
  </si>
  <si>
    <t>p.G382D</t>
  </si>
  <si>
    <t>GTCGGGGTAACCCCCGCTGCT</t>
  </si>
  <si>
    <t>LHX3</t>
  </si>
  <si>
    <t>313,0,13153</t>
  </si>
  <si>
    <t>g.chr9:112170658C&gt;A</t>
  </si>
  <si>
    <t>ENST00000374541.2</t>
  </si>
  <si>
    <t>c.e17-1</t>
  </si>
  <si>
    <t>CCACTCCTCCCTGTAAACATT</t>
  </si>
  <si>
    <t>PTPN3</t>
  </si>
  <si>
    <t>g.chr10:101515454A&gt;T</t>
  </si>
  <si>
    <t>ENST00000370476.5</t>
  </si>
  <si>
    <t>c.780A&gt;T</t>
  </si>
  <si>
    <t>c.(778-780)aaA&gt;aaT</t>
  </si>
  <si>
    <t>p.K260N</t>
  </si>
  <si>
    <t>ATGTGACCAAAGTAAGGACTT</t>
  </si>
  <si>
    <t>CUTC</t>
  </si>
  <si>
    <t>g.chr10:105770587T&gt;C</t>
  </si>
  <si>
    <t>ENST00000369755.3</t>
  </si>
  <si>
    <t>c.2798T&gt;C</t>
  </si>
  <si>
    <t>c.(2797-2799)gTg&gt;gCg</t>
  </si>
  <si>
    <t>p.V933A</t>
  </si>
  <si>
    <t>ATAAATGAAGTGGAGAAAGCA</t>
  </si>
  <si>
    <t>SLK</t>
  </si>
  <si>
    <t>g.chr11:64573763_64573764insC</t>
  </si>
  <si>
    <t>1364_1365</t>
  </si>
  <si>
    <t>c.989_990insG</t>
  </si>
  <si>
    <t>c.(988-990)cgcfs</t>
  </si>
  <si>
    <t>p.R330fs</t>
  </si>
  <si>
    <t>CATTGCGGTTGCGACAGTGGTA</t>
  </si>
  <si>
    <t>pancreas(2)</t>
  </si>
  <si>
    <t>1257,0,3492</t>
  </si>
  <si>
    <t>g.chr11:1092827C&gt;A</t>
  </si>
  <si>
    <t>c.4646C&gt;A</t>
  </si>
  <si>
    <t>c.(4645-4647)aCc&gt;aAc</t>
  </si>
  <si>
    <t>p.T1549N</t>
  </si>
  <si>
    <t>GTGACCCCAACCCCAACACCC</t>
  </si>
  <si>
    <t>NS(2)</t>
  </si>
  <si>
    <t>g.chr11:1092947C&gt;A</t>
  </si>
  <si>
    <t>c.4766C&gt;A</t>
  </si>
  <si>
    <t>c.(4765-4767)aCc&gt;aAc</t>
  </si>
  <si>
    <t>p.T1589N</t>
  </si>
  <si>
    <t>Substitution - Missense(8)</t>
  </si>
  <si>
    <t>endometrium(8)</t>
  </si>
  <si>
    <t>g.chr11:34154690G&gt;T</t>
  </si>
  <si>
    <t>ENST00000257829.3</t>
  </si>
  <si>
    <t>c.e16+1</t>
  </si>
  <si>
    <t>TGTTATCCAGGTATAGGAGCA</t>
  </si>
  <si>
    <t>NAT10</t>
  </si>
  <si>
    <t>g.chr12:48196231C&gt;T</t>
  </si>
  <si>
    <t>ENST00000380610.4</t>
  </si>
  <si>
    <t>c.(58-60)Gga&gt;Aga</t>
  </si>
  <si>
    <t>p.G20R</t>
  </si>
  <si>
    <t>CATTCGACTCCTCCAGTCCCC</t>
  </si>
  <si>
    <t>HDAC7</t>
  </si>
  <si>
    <t>g.chr12:11461742C&gt;T</t>
  </si>
  <si>
    <t>ENST00000535904.1</t>
  </si>
  <si>
    <t>c.175G&gt;A</t>
  </si>
  <si>
    <t>c.(175-177)Gga&gt;Aga</t>
  </si>
  <si>
    <t>p.G59R</t>
  </si>
  <si>
    <t>GGGGGTGGTCCTTGTGGCTTT</t>
  </si>
  <si>
    <t>PRB4</t>
  </si>
  <si>
    <t>581,0,35613</t>
  </si>
  <si>
    <t>g.chr13:26153950G&gt;T</t>
  </si>
  <si>
    <t>ENST00000381655.2</t>
  </si>
  <si>
    <t>c.1872G&gt;T</t>
  </si>
  <si>
    <t>c.(1870-1872)ttG&gt;ttT</t>
  </si>
  <si>
    <t>p.L624F</t>
  </si>
  <si>
    <t>TTGCAGGCTTGCGGACTCTCT</t>
  </si>
  <si>
    <t>ATP8A2</t>
  </si>
  <si>
    <t>g.chr13:31774226delG</t>
  </si>
  <si>
    <t>ENST00000343307.4</t>
  </si>
  <si>
    <t>c.5delG</t>
  </si>
  <si>
    <t>c.(4-6)cggfs</t>
  </si>
  <si>
    <t>p.R2fs</t>
  </si>
  <si>
    <t>GCCAGGATGCGGCCGCCCGCC</t>
  </si>
  <si>
    <t>54,0,166</t>
  </si>
  <si>
    <t>g.chr15:49426260G&gt;A</t>
  </si>
  <si>
    <t>ENST00000388901.5</t>
  </si>
  <si>
    <t>c.761C&gt;T</t>
  </si>
  <si>
    <t>c.(760-762)gCa&gt;gTa</t>
  </si>
  <si>
    <t>p.A254V</t>
  </si>
  <si>
    <t>ATCAGTGTGTGCCTTTTCAAA</t>
  </si>
  <si>
    <t>COPS2</t>
  </si>
  <si>
    <t>90,0,486</t>
  </si>
  <si>
    <t>g.chr15:22369127T&gt;A</t>
  </si>
  <si>
    <t>ENST00000332663.2</t>
  </si>
  <si>
    <t>c.552T&gt;A</t>
  </si>
  <si>
    <t>c.(550-552)gtT&gt;gtA</t>
  </si>
  <si>
    <t>p.V184V</t>
  </si>
  <si>
    <t>TCACACAGGTTGTCCGGATTG</t>
  </si>
  <si>
    <t>g.chr15:34018605G&gt;A</t>
  </si>
  <si>
    <t>ENST00000389232.4</t>
  </si>
  <si>
    <t>c.6931G&gt;A</t>
  </si>
  <si>
    <t>c.(6931-6933)Ggg&gt;Agg</t>
  </si>
  <si>
    <t>p.G2311R</t>
  </si>
  <si>
    <t>GACAGGAAAGGGGGAAGCCAT</t>
  </si>
  <si>
    <t>RYR3</t>
  </si>
  <si>
    <t>g.chr16:28507452G&gt;T</t>
  </si>
  <si>
    <t>ENST00000564831.1</t>
  </si>
  <si>
    <t>c.1090G&gt;T</t>
  </si>
  <si>
    <t>c.(1090-1092)Ggg&gt;Tgg</t>
  </si>
  <si>
    <t>p.G364W</t>
  </si>
  <si>
    <t>GGAGGAGGCCGGGACAGCCTC</t>
  </si>
  <si>
    <t>APOBR</t>
  </si>
  <si>
    <t>g.chr17:59763207T&gt;C</t>
  </si>
  <si>
    <t>ENST00000259008.2</t>
  </si>
  <si>
    <t>c.2895A&gt;G</t>
  </si>
  <si>
    <t>c.(2893-2895)agA&gt;agG</t>
  </si>
  <si>
    <t>p.R965R</t>
  </si>
  <si>
    <t>TTTTCTCCTTTCTGGAGATAA</t>
  </si>
  <si>
    <t>g.chr17:21156530_21156531insC</t>
  </si>
  <si>
    <t>ENST00000468196.1</t>
  </si>
  <si>
    <t>191_192</t>
  </si>
  <si>
    <t>c.46_47insG</t>
  </si>
  <si>
    <t>c.(46-48)gctfs</t>
  </si>
  <si>
    <t>p.A16fs</t>
  </si>
  <si>
    <t>GGATGGGGCAGCCTGCTCCAGC</t>
  </si>
  <si>
    <t>C17orf103</t>
  </si>
  <si>
    <t>498,42,0</t>
  </si>
  <si>
    <t>CCCTTGTCGGCGGACCAGAACTTTGTGTTTTTGCAAGGACTGGAGT</t>
  </si>
  <si>
    <t>g.chr17:45221346_45221347insCCCTTGTCGGCGGACCAGAACTTTGTGTTTTTGCAAGGACTGGAGT</t>
  </si>
  <si>
    <t>1165_1166</t>
  </si>
  <si>
    <t>c.1072_1073insACTCCAGTCCTTGCAAAAACACAAAGTTCTGGTCCGCCGACAAGGG</t>
  </si>
  <si>
    <t>c.(1072-1074)acafs</t>
  </si>
  <si>
    <t>CTGAGGTGTTGTACTAAAAAAA</t>
  </si>
  <si>
    <t>1064,0,1611</t>
  </si>
  <si>
    <t>1068,0,1606</t>
  </si>
  <si>
    <t>g.chr17:55962881A&gt;C</t>
  </si>
  <si>
    <t>ENST00000577830.1</t>
  </si>
  <si>
    <t>c.45T&gt;G</t>
  </si>
  <si>
    <t>c.(43-45)ggT&gt;ggG</t>
  </si>
  <si>
    <t>p.G15G</t>
  </si>
  <si>
    <t>cggcggtgccacccccgccgc</t>
  </si>
  <si>
    <t>g.chr17:79495783C&gt;T</t>
  </si>
  <si>
    <t>ENST00000417245.2</t>
  </si>
  <si>
    <t>c.226C&gt;T</t>
  </si>
  <si>
    <t>c.(226-228)Cgc&gt;Tgc</t>
  </si>
  <si>
    <t>p.R76C</t>
  </si>
  <si>
    <t>AGAGGACGGGCGCGTGGCCTG</t>
  </si>
  <si>
    <t>FSCN2</t>
  </si>
  <si>
    <t>g.chr18:18564363G&gt;A</t>
  </si>
  <si>
    <t>ENST00000399799.2</t>
  </si>
  <si>
    <t>c.2438C&gt;T</t>
  </si>
  <si>
    <t>c.(2437-2439)aCt&gt;aTt</t>
  </si>
  <si>
    <t>p.T813I</t>
  </si>
  <si>
    <t>TTCCAATAAAGTATTTATTTC</t>
  </si>
  <si>
    <t>ROCK1</t>
  </si>
  <si>
    <t>g.chr19:39227939A&gt;C</t>
  </si>
  <si>
    <t>ENST00000328867.4</t>
  </si>
  <si>
    <t>c.1219T&gt;G</t>
  </si>
  <si>
    <t>c.(1219-1221)Tgg&gt;Ggg</t>
  </si>
  <si>
    <t>p.W407G</t>
  </si>
  <si>
    <t>GCAGCCCCCCAGCCCCCCCAG</t>
  </si>
  <si>
    <t>CAPN12</t>
  </si>
  <si>
    <t>g.chr19:14758147G&gt;T</t>
  </si>
  <si>
    <t>ENST00000253673.5</t>
  </si>
  <si>
    <t>c.728C&gt;A</t>
  </si>
  <si>
    <t>c.(727-729)tCt&gt;tAt</t>
  </si>
  <si>
    <t>p.S243Y</t>
  </si>
  <si>
    <t>TCCAAGAGAAGAATATGAGAT</t>
  </si>
  <si>
    <t>EMR3</t>
  </si>
  <si>
    <t>CAAAA</t>
  </si>
  <si>
    <t>g.chr19:53517605_53517606insCAAAA</t>
  </si>
  <si>
    <t>ENST00000602168.1</t>
  </si>
  <si>
    <t>432_433</t>
  </si>
  <si>
    <t>c.262_263insCAAAA</t>
  </si>
  <si>
    <t>c.(262-264)tcgfs</t>
  </si>
  <si>
    <t>p.-88fs</t>
  </si>
  <si>
    <t>GCTCCAGGTTTCGCTTGCTAAC</t>
  </si>
  <si>
    <t>264,0,716</t>
  </si>
  <si>
    <t>g.chr19:39062779G&gt;A</t>
  </si>
  <si>
    <t>ENST00000355481.4</t>
  </si>
  <si>
    <t>c.13852G&gt;A</t>
  </si>
  <si>
    <t>c.(13852-13854)Gat&gt;Aat</t>
  </si>
  <si>
    <t>p.D4618N</t>
  </si>
  <si>
    <t>GGCAGAGGGCGATGAGGATGA</t>
  </si>
  <si>
    <t>RYR1</t>
  </si>
  <si>
    <t>g.chr19:3746615C&gt;A</t>
  </si>
  <si>
    <t>ENST00000541714.2</t>
  </si>
  <si>
    <t>c.2143C&gt;A</t>
  </si>
  <si>
    <t>c.(2143-2145)Cct&gt;Act</t>
  </si>
  <si>
    <t>p.P715T</t>
  </si>
  <si>
    <t>GTGGCTGGCGCCTGCCTCCCG</t>
  </si>
  <si>
    <t>TJP3</t>
  </si>
  <si>
    <t>g.chr19:53879109G&gt;A</t>
  </si>
  <si>
    <t>ENST00000475179.1</t>
  </si>
  <si>
    <t>CTCTATACAGGGACGTGATGC</t>
  </si>
  <si>
    <t>Substitution - coding silent(6)</t>
  </si>
  <si>
    <t>kidney(6)</t>
  </si>
  <si>
    <t>g.chr19:22574467C&gt;A</t>
  </si>
  <si>
    <t>ENST00000357774.5</t>
  </si>
  <si>
    <t>c.1570G&gt;T</t>
  </si>
  <si>
    <t>c.(1570-1572)Ggc&gt;Tgc</t>
  </si>
  <si>
    <t>p.G524C</t>
  </si>
  <si>
    <t>AAGGCTTTGCCGCATTCTTCA</t>
  </si>
  <si>
    <t>ZNF98</t>
  </si>
  <si>
    <t>g.chr20:44259652C&gt;A</t>
  </si>
  <si>
    <t>ENST00000372643.3</t>
  </si>
  <si>
    <t>c.235C&gt;A</t>
  </si>
  <si>
    <t>c.(235-237)Ctg&gt;Atg</t>
  </si>
  <si>
    <t>p.L79M</t>
  </si>
  <si>
    <t>CATGAGCATCCTGTGAGTGGG</t>
  </si>
  <si>
    <t>WFDC10A</t>
  </si>
  <si>
    <t>g.chr21:43679434T&gt;G</t>
  </si>
  <si>
    <t>ENST00000398437.1</t>
  </si>
  <si>
    <t>c.395T&gt;G</t>
  </si>
  <si>
    <t>c.(394-396)gTg&gt;gGg</t>
  </si>
  <si>
    <t>p.V132G</t>
  </si>
  <si>
    <t>GCCACAGCCGTGCATGTACAG</t>
  </si>
  <si>
    <t>ABCG1</t>
  </si>
  <si>
    <t>g.chrX:76875971G&gt;A</t>
  </si>
  <si>
    <t>c.5164C&gt;T</t>
  </si>
  <si>
    <t>c.(5164-5166)Cat&gt;Tat</t>
  </si>
  <si>
    <t>p.H1722Y</t>
  </si>
  <si>
    <t>TTTAGAATATGGCCTTCATCA</t>
  </si>
  <si>
    <t>ATRX</t>
  </si>
  <si>
    <t>g.chrX:27766020T&gt;A</t>
  </si>
  <si>
    <t>ENST00000451261.2</t>
  </si>
  <si>
    <t>c.1008T&gt;A</t>
  </si>
  <si>
    <t>c.(1006-1008)acT&gt;acA</t>
  </si>
  <si>
    <t>p.T336T</t>
  </si>
  <si>
    <t>AGTTCCTCACTTCAGGTGAAG</t>
  </si>
  <si>
    <t>g.chrM:6037G&gt;A</t>
  </si>
  <si>
    <t>c.134G&gt;A</t>
  </si>
  <si>
    <t>c.(133-135)gGc&gt;gAc</t>
  </si>
  <si>
    <t>p.G45D</t>
  </si>
  <si>
    <t>GGGCCAGCCAGGCAACCTTCT</t>
  </si>
  <si>
    <t>g.chrX:70463765C&gt;T</t>
  </si>
  <si>
    <t>ENST00000373998.1</t>
  </si>
  <si>
    <t>c.3310G&gt;A</t>
  </si>
  <si>
    <t>c.(3310-3312)Gcc&gt;Acc</t>
  </si>
  <si>
    <t>p.A1104T</t>
  </si>
  <si>
    <t>ACAAACTGGGCCAGACCGTAG</t>
  </si>
  <si>
    <t>ZMYM3</t>
  </si>
  <si>
    <t>g.chr1:16910161G&gt;A</t>
  </si>
  <si>
    <t>c.1019C&gt;T</t>
  </si>
  <si>
    <t>c.(1018-1020)tCt&gt;tTt</t>
  </si>
  <si>
    <t>p.S340F</t>
  </si>
  <si>
    <t>CCTCAGCATAGATTTTATGAG</t>
  </si>
  <si>
    <t>g.chr3:140401956G&gt;A</t>
  </si>
  <si>
    <t>ENST00000286349.3</t>
  </si>
  <si>
    <t>c.994G&gt;A</t>
  </si>
  <si>
    <t>c.(994-996)Gag&gt;Aag</t>
  </si>
  <si>
    <t>p.E332K</t>
  </si>
  <si>
    <t>CGCCTGCTCCGAGAGGGCCGC</t>
  </si>
  <si>
    <t>TRIM42</t>
  </si>
  <si>
    <t>g.chr4:123664642A&gt;T</t>
  </si>
  <si>
    <t>ENST00000314218.3</t>
  </si>
  <si>
    <t>c.1595A&gt;T</t>
  </si>
  <si>
    <t>c.(1594-1596)gAg&gt;gTg</t>
  </si>
  <si>
    <t>p.E532V</t>
  </si>
  <si>
    <t>GCTCTAAAAGAGGAAAAGGTC</t>
  </si>
  <si>
    <t>BBS12</t>
  </si>
  <si>
    <t>g.chr4:101109303A&gt;G</t>
  </si>
  <si>
    <t>ENST00000273990.2</t>
  </si>
  <si>
    <t>c.113T&gt;C</t>
  </si>
  <si>
    <t>c.(112-114)gTt&gt;gCt</t>
  </si>
  <si>
    <t>p.V38A</t>
  </si>
  <si>
    <t>TTCAGGAACAACATAATCCCA</t>
  </si>
  <si>
    <t>DDIT4L</t>
  </si>
  <si>
    <t>g.chr4:70070267A&gt;C</t>
  </si>
  <si>
    <t>c.1191T&gt;G</t>
  </si>
  <si>
    <t>c.(1189-1191)ttT&gt;ttG</t>
  </si>
  <si>
    <t>p.F397L</t>
  </si>
  <si>
    <t>CAGGTTGATCAAAAAACAATG</t>
  </si>
  <si>
    <t>g.chr4:70070268A&gt;C</t>
  </si>
  <si>
    <t>c.1190T&gt;G</t>
  </si>
  <si>
    <t>c.(1189-1191)tTt&gt;tGt</t>
  </si>
  <si>
    <t>p.F397C</t>
  </si>
  <si>
    <t>AGGTTGATCAAAAAACAATGG</t>
  </si>
  <si>
    <t>g.chr5:125968340T&gt;C</t>
  </si>
  <si>
    <t>ENST00000357147.3</t>
  </si>
  <si>
    <t>c.(187-189)aaT&gt;aaC</t>
  </si>
  <si>
    <t>p.N63N</t>
  </si>
  <si>
    <t>GGAATGTGAATCTGAAGGTAT</t>
  </si>
  <si>
    <t>g.chr5:140201419T&gt;A</t>
  </si>
  <si>
    <t>ENST00000529859.1</t>
  </si>
  <si>
    <t>c.59T&gt;A</t>
  </si>
  <si>
    <t>c.(58-60)cTt&gt;cAt</t>
  </si>
  <si>
    <t>p.L20H</t>
  </si>
  <si>
    <t>TGGCTTCTCCTTGCCTACTGG</t>
  </si>
  <si>
    <t>PCDHA5</t>
  </si>
  <si>
    <t>g.chr5:140869467A&gt;C</t>
  </si>
  <si>
    <t>ENST00000252087.1</t>
  </si>
  <si>
    <t>c.660A&gt;C</t>
  </si>
  <si>
    <t>c.(658-660)ccA&gt;ccC</t>
  </si>
  <si>
    <t>p.P220P</t>
  </si>
  <si>
    <t>GGGGGACCCCAGCCCGCTCAG</t>
  </si>
  <si>
    <t>3785,1728,1580,1980,0,1850</t>
  </si>
  <si>
    <t>g.chr7:100642016A&gt;C</t>
  </si>
  <si>
    <t>c.8601A&gt;C</t>
  </si>
  <si>
    <t>c.(8599-8601)tcA&gt;tcC</t>
  </si>
  <si>
    <t>p.S2867S</t>
  </si>
  <si>
    <t>GCCCAGGCTCAACTGAAACCA</t>
  </si>
  <si>
    <t>g.chr7:100645731G&gt;A</t>
  </si>
  <si>
    <t>c.12316G&gt;A</t>
  </si>
  <si>
    <t>c.(12316-12318)Gaa&gt;Aaa</t>
  </si>
  <si>
    <t>p.E4106K</t>
  </si>
  <si>
    <t>AGGCGTCAGCGAAGAATCCAG</t>
  </si>
  <si>
    <t>g.chr9:139311611C&gt;T</t>
  </si>
  <si>
    <t>ENST00000371717.3</t>
  </si>
  <si>
    <t>c.842C&gt;T</t>
  </si>
  <si>
    <t>c.(841-843)gCa&gt;gTa</t>
  </si>
  <si>
    <t>p.A281V</t>
  </si>
  <si>
    <t>TGGGGGAGCGCAGAGGCCGTG</t>
  </si>
  <si>
    <t>PMPCA</t>
  </si>
  <si>
    <t>377,0,10630</t>
  </si>
  <si>
    <t>g.chr11:1643252A&gt;G</t>
  </si>
  <si>
    <t>c.72T&gt;C</t>
  </si>
  <si>
    <t>c.(70-72)tgT&gt;tgC</t>
  </si>
  <si>
    <t>p.C24C</t>
  </si>
  <si>
    <t>agccagagccacagcccccac</t>
  </si>
  <si>
    <t>Substitution - coding silent(5)</t>
  </si>
  <si>
    <t>endometrium(4)|prostate(1)</t>
  </si>
  <si>
    <t>g.chr11:64577260G&gt;A</t>
  </si>
  <si>
    <t>c.322C&gt;T</t>
  </si>
  <si>
    <t>c.(322-324)Cga&gt;Tga</t>
  </si>
  <si>
    <t>p.R108*</t>
  </si>
  <si>
    <t>CCCCCTTCTCGAGGATAGAGG</t>
  </si>
  <si>
    <t>Substitution - Nonsense(1)</t>
  </si>
  <si>
    <t>parathyroid(1)</t>
  </si>
  <si>
    <t>76,0,5425</t>
  </si>
  <si>
    <t>147,0,4663</t>
  </si>
  <si>
    <t>g.chr11:124135619T&gt;C</t>
  </si>
  <si>
    <t>ENST00000524943.2</t>
  </si>
  <si>
    <t>c.897T&gt;C</t>
  </si>
  <si>
    <t>c.(895-897)tcT&gt;tcC</t>
  </si>
  <si>
    <t>p.S299S</t>
  </si>
  <si>
    <t>AGCCATCATCTGTCAGCTCCA</t>
  </si>
  <si>
    <t>415,0,9020</t>
  </si>
  <si>
    <t>g.chr12:11420563G&gt;T</t>
  </si>
  <si>
    <t>ENST00000279573.7</t>
  </si>
  <si>
    <t>c.620C&gt;A</t>
  </si>
  <si>
    <t>c.(619-621)cCa&gt;cAa</t>
  </si>
  <si>
    <t>p.P207Q</t>
  </si>
  <si>
    <t>TTGTGGGGGTGGTCCTTCTGG</t>
  </si>
  <si>
    <t>PRB3</t>
  </si>
  <si>
    <t>g.chr13:46656635C&gt;T</t>
  </si>
  <si>
    <t>ENST00000181383.4</t>
  </si>
  <si>
    <t>c.325G&gt;A</t>
  </si>
  <si>
    <t>c.(325-327)Gac&gt;Aac</t>
  </si>
  <si>
    <t>p.D109N</t>
  </si>
  <si>
    <t>CTGACTGTGTCGTTGGAAATC</t>
  </si>
  <si>
    <t>CPB2</t>
  </si>
  <si>
    <t>g.chr14:24588816C&gt;G</t>
  </si>
  <si>
    <t>ENST00000446197.3</t>
  </si>
  <si>
    <t>c.897C&gt;G</t>
  </si>
  <si>
    <t>c.(895-897)cgC&gt;cgG</t>
  </si>
  <si>
    <t>p.R299R</t>
  </si>
  <si>
    <t>AGAACCGGCGCACCCTTCAGG</t>
  </si>
  <si>
    <t>g.chr15:62221765T&gt;C</t>
  </si>
  <si>
    <t>ENST00000261517.5</t>
  </si>
  <si>
    <t>c.6221A&gt;G</t>
  </si>
  <si>
    <t>c.(6220-6222)aAt&gt;aGt</t>
  </si>
  <si>
    <t>p.N2074S</t>
  </si>
  <si>
    <t>TTTTGCCACATTTTCTGGACT</t>
  </si>
  <si>
    <t>VPS13C</t>
  </si>
  <si>
    <t>g.chr17:39240819C&gt;G</t>
  </si>
  <si>
    <t>ENST00000391417.4</t>
  </si>
  <si>
    <t>c.361C&gt;G</t>
  </si>
  <si>
    <t>c.(361-363)Ctg&gt;Gtg</t>
  </si>
  <si>
    <t>p.L121V</t>
  </si>
  <si>
    <t>ctgctgctgcCTGCGTCCAGT</t>
  </si>
  <si>
    <t>KRTAP4-7</t>
  </si>
  <si>
    <t>g.chr17:7577569A&gt;G</t>
  </si>
  <si>
    <t>ENST00000420246.2</t>
  </si>
  <si>
    <t>c.712T&gt;C</t>
  </si>
  <si>
    <t>c.(712-714)Tgt&gt;Cgt</t>
  </si>
  <si>
    <t>p.C238R</t>
  </si>
  <si>
    <t>GAACTGTTACACATGTAGTTG</t>
  </si>
  <si>
    <t>Substitution - Missense(31)|Deletion - In frame(9)|Whole gene deletion(8)|Deletion - Frameshift(5)|Unknown(5)|Insertion - Frameshift(1)|Insertion - In frame(1)</t>
  </si>
  <si>
    <t>ovary(11)|liver(7)|biliary_tract(6)|bone(5)|upper_aerodigestive_tract(4)|large_intestine(4)|stomach(3)|central_nervous_system(3)|haematopoietic_and_lymphoid_tissue(3)|breast(3)|lung(2)|skin(2)|prostate(2)|soft_tissue(1)|endometrium(1)|urinary_tract(1)|oesophagus(1)|pancreas(1)</t>
  </si>
  <si>
    <t>TP53</t>
  </si>
  <si>
    <t>g.chr18:77895820G&gt;A</t>
  </si>
  <si>
    <t>ENST00000262198.4</t>
  </si>
  <si>
    <t>c.2524G&gt;A</t>
  </si>
  <si>
    <t>c.(2524-2526)Gca&gt;Aca</t>
  </si>
  <si>
    <t>p.A842T</t>
  </si>
  <si>
    <t>AGTCTACTTGGCAATCCTGGC</t>
  </si>
  <si>
    <t>ADNP2</t>
  </si>
  <si>
    <t>TTTTTTT</t>
  </si>
  <si>
    <t>g.chr18:44771869_44771870insTTTTTTT</t>
  </si>
  <si>
    <t>c.2676_2677insAAAAAAA</t>
  </si>
  <si>
    <t>c.(2674-2679)tcagat&gt;tcaAAAAAAAgat</t>
  </si>
  <si>
    <t>622,0,3229</t>
  </si>
  <si>
    <t>g.chr19:58858392C&gt;T</t>
  </si>
  <si>
    <t>ENST00000263100.3</t>
  </si>
  <si>
    <t>c.1484G&gt;A</t>
  </si>
  <si>
    <t>c.(1483-1485)aGc&gt;aAc</t>
  </si>
  <si>
    <t>p.S495N</t>
  </si>
  <si>
    <t>GCTGCATCAGCTTTCTAGACA</t>
  </si>
  <si>
    <t>A1BG</t>
  </si>
  <si>
    <t>g.chr19:5894837delG</t>
  </si>
  <si>
    <t>ENST00000586349.1</t>
  </si>
  <si>
    <t>AGTACACGCAGGCGGCGGCGC</t>
  </si>
  <si>
    <t>1417,0,3220</t>
  </si>
  <si>
    <t>4014,0,9279</t>
  </si>
  <si>
    <t>3780,0,9045</t>
  </si>
  <si>
    <t>623,0,4101</t>
  </si>
  <si>
    <t>g.chr19:9010671G&gt;A</t>
  </si>
  <si>
    <t>c.38990C&gt;T</t>
  </si>
  <si>
    <t>c.(38989-38991)cCa&gt;cTa</t>
  </si>
  <si>
    <t>p.P12997L</t>
  </si>
  <si>
    <t>GAGGGAGGATGGAGTCCCTGA</t>
  </si>
  <si>
    <t>g.chr19:16872816G&gt;A</t>
  </si>
  <si>
    <t>ENST00000524140.2</t>
  </si>
  <si>
    <t>c.2000G&gt;A</t>
  </si>
  <si>
    <t>c.(1999-2001)cGc&gt;cAc</t>
  </si>
  <si>
    <t>p.R667H</t>
  </si>
  <si>
    <t>GTCCGTGAGCGCTACCTGTCA</t>
  </si>
  <si>
    <t>NWD1</t>
  </si>
  <si>
    <t>400,0,9096</t>
  </si>
  <si>
    <t>268,0,9199</t>
  </si>
  <si>
    <t>265,0,9222</t>
  </si>
  <si>
    <t>146,0,9107</t>
  </si>
  <si>
    <t>g.chr19:22939027delG</t>
  </si>
  <si>
    <t>ENST00000397104.3</t>
  </si>
  <si>
    <t>c.3094delC</t>
  </si>
  <si>
    <t>c.(3094-3096)catfs</t>
  </si>
  <si>
    <t>p.H1032fs</t>
  </si>
  <si>
    <t>TCCCCAGTATGAATTATCTTA</t>
  </si>
  <si>
    <t>128,0,10404</t>
  </si>
  <si>
    <t>g.chr22:32156681A&gt;G</t>
  </si>
  <si>
    <t>c.186A&gt;G</t>
  </si>
  <si>
    <t>c.(184-186)ttA&gt;ttG</t>
  </si>
  <si>
    <t>p.L62L</t>
  </si>
  <si>
    <t>AGGAAGATTTACAGAAGGGTA</t>
  </si>
  <si>
    <t>g.chrX:15549475A&gt;T</t>
  </si>
  <si>
    <t>ENST00000357607.2</t>
  </si>
  <si>
    <t>c.964A&gt;T</t>
  </si>
  <si>
    <t>c.(964-966)Aga&gt;Tga</t>
  </si>
  <si>
    <t>p.R322*</t>
  </si>
  <si>
    <t>ATTTATGGTTAGAAATTCGAG</t>
  </si>
  <si>
    <t>BMX</t>
  </si>
  <si>
    <t>g.chrX:15549476G&gt;T</t>
  </si>
  <si>
    <t>c.965G&gt;T</t>
  </si>
  <si>
    <t>c.(964-966)aGa&gt;aTa</t>
  </si>
  <si>
    <t>p.R322I</t>
  </si>
  <si>
    <t>TTTATGGTTAGAAATTCGAGC</t>
  </si>
  <si>
    <t>g.chrX:128599710C&gt;A</t>
  </si>
  <si>
    <t>ENST00000371122.4</t>
  </si>
  <si>
    <t>c.e23-1</t>
  </si>
  <si>
    <t>ATCTTGCAATCTGTGTATTTA</t>
  </si>
  <si>
    <t>SMARCA1</t>
  </si>
  <si>
    <t>g.chr1:169524582C&gt;A</t>
  </si>
  <si>
    <t>ENST00000367796.3</t>
  </si>
  <si>
    <t>c.956G&gt;T</t>
  </si>
  <si>
    <t>c.(955-957)gGg&gt;gTg</t>
  </si>
  <si>
    <t>p.G319V</t>
  </si>
  <si>
    <t>AGCCTGCATCCCAGCTGAGTT</t>
  </si>
  <si>
    <t>F5</t>
  </si>
  <si>
    <t>g.chr1:201178667C&gt;G</t>
  </si>
  <si>
    <t>c.4646C&gt;G</t>
  </si>
  <si>
    <t>c.(4645-4647)aCg&gt;aGg</t>
  </si>
  <si>
    <t>p.T1549R</t>
  </si>
  <si>
    <t>GCAGGTTTTACGGATGGTTTA</t>
  </si>
  <si>
    <t>IGFN1</t>
  </si>
  <si>
    <t>127,0,3675</t>
  </si>
  <si>
    <t>g.chr2:113675337C&gt;A</t>
  </si>
  <si>
    <t>ENST00000263326.3</t>
  </si>
  <si>
    <t>c.391C&gt;A</t>
  </si>
  <si>
    <t>c.(391-393)Cca&gt;Aca</t>
  </si>
  <si>
    <t>p.P131T</t>
  </si>
  <si>
    <t>ACAAAGTCATCCATCCCTTCA</t>
  </si>
  <si>
    <t>IL37</t>
  </si>
  <si>
    <t>g.chr3:128126924C&gt;A</t>
  </si>
  <si>
    <t>ENST00000254730.6</t>
  </si>
  <si>
    <t>c.1613C&gt;A</t>
  </si>
  <si>
    <t>c.(1612-1614)cCc&gt;cAc</t>
  </si>
  <si>
    <t>p.P538H</t>
  </si>
  <si>
    <t>GGCCTCAGCCCCGAGTCCAAG</t>
  </si>
  <si>
    <t>g.chr3:50143089A&gt;T</t>
  </si>
  <si>
    <t>ENST00000347869.3</t>
  </si>
  <si>
    <t>c.802A&gt;T</t>
  </si>
  <si>
    <t>c.(802-804)Aaa&gt;Taa</t>
  </si>
  <si>
    <t>p.K268*</t>
  </si>
  <si>
    <t>CATAAAAGACAAACAGACCCA</t>
  </si>
  <si>
    <t>RBM5</t>
  </si>
  <si>
    <t>g.chr3:160148825C&gt;G</t>
  </si>
  <si>
    <t>ENST00000357388.3</t>
  </si>
  <si>
    <t>c.2946C&gt;G</t>
  </si>
  <si>
    <t>c.(2944-2946)tcC&gt;tcG</t>
  </si>
  <si>
    <t>p.S982S</t>
  </si>
  <si>
    <t>TTTAGGAATCCTTACCAGAGA</t>
  </si>
  <si>
    <t>g.chr3:75786744delA</t>
  </si>
  <si>
    <t>ENST00000478296.1</t>
  </si>
  <si>
    <t>c.1880delT</t>
  </si>
  <si>
    <t>c.(1879-1881)gtafs</t>
  </si>
  <si>
    <t>p.V627fs</t>
  </si>
  <si>
    <t>CACATTCATTACATCCATACG</t>
  </si>
  <si>
    <t>699,0,16731</t>
  </si>
  <si>
    <t>g.chr4:191003176C&gt;T</t>
  </si>
  <si>
    <t>ENST00000554637.2</t>
  </si>
  <si>
    <t>c.904C&gt;T</t>
  </si>
  <si>
    <t>c.(904-906)Ccc&gt;Tcc</t>
  </si>
  <si>
    <t>p.P302S</t>
  </si>
  <si>
    <t>GCTTGCGCCACCCACGTCCCA</t>
  </si>
  <si>
    <t>DUX4L4</t>
  </si>
  <si>
    <t>g.chr6:27114569T&gt;C</t>
  </si>
  <si>
    <t>ENST00000356950.1</t>
  </si>
  <si>
    <t>c.9A&gt;G</t>
  </si>
  <si>
    <t>c.(7-9)gaA&gt;gaG</t>
  </si>
  <si>
    <t>p.E3E</t>
  </si>
  <si>
    <t>ACTTCGCTGGTTCCGGCATGT</t>
  </si>
  <si>
    <t>7564,3558,3269,3898,0,3634</t>
  </si>
  <si>
    <t>g.chr6:4047436C&gt;A</t>
  </si>
  <si>
    <t>ENST00000337659.6</t>
  </si>
  <si>
    <t>c.1889C&gt;A</t>
  </si>
  <si>
    <t>c.(1888-1890)cCt&gt;cAt</t>
  </si>
  <si>
    <t>p.P630H</t>
  </si>
  <si>
    <t>TTGTTGGCACCTGATATGTTT</t>
  </si>
  <si>
    <t>PRPF4B</t>
  </si>
  <si>
    <t>g.chr7:100187343G&gt;A</t>
  </si>
  <si>
    <t>ENST00000427939.2</t>
  </si>
  <si>
    <t>c.80G&gt;A</t>
  </si>
  <si>
    <t>c.(79-81)aGg&gt;aAg</t>
  </si>
  <si>
    <t>p.R27K</t>
  </si>
  <si>
    <t>GGGGCAATCAGGATGGTCAGG</t>
  </si>
  <si>
    <t>FBXO24</t>
  </si>
  <si>
    <t>g.chr7:47869716G&gt;A</t>
  </si>
  <si>
    <t>ENST00000289672.2</t>
  </si>
  <si>
    <t>c.6480C&gt;T</t>
  </si>
  <si>
    <t>c.(6478-6480)ggC&gt;ggT</t>
  </si>
  <si>
    <t>p.G2160G</t>
  </si>
  <si>
    <t>ATTGCTCCTGGCCAAACCTGC</t>
  </si>
  <si>
    <t>g.chr10:28250635A&gt;C</t>
  </si>
  <si>
    <t>ENST00000305242.5</t>
  </si>
  <si>
    <t>c.1248T&gt;G</t>
  </si>
  <si>
    <t>c.(1246-1248)gcT&gt;gcG</t>
  </si>
  <si>
    <t>p.A416A</t>
  </si>
  <si>
    <t>CAATCTTTTCAGCACTCTTCC</t>
  </si>
  <si>
    <t>g.chr10:35897457C&gt;T</t>
  </si>
  <si>
    <t>ENST00000321660.1</t>
  </si>
  <si>
    <t>c.1016C&gt;T</t>
  </si>
  <si>
    <t>c.(1015-1017)gCc&gt;gTc</t>
  </si>
  <si>
    <t>p.A339V</t>
  </si>
  <si>
    <t>AGCCGCCTGGCCGCGCCCCCT</t>
  </si>
  <si>
    <t>GJD4</t>
  </si>
  <si>
    <t>g.chr11:16805338C&gt;A</t>
  </si>
  <si>
    <t>ENST00000531066.1</t>
  </si>
  <si>
    <t>c.3559G&gt;T</t>
  </si>
  <si>
    <t>c.(3559-3561)Gag&gt;Tag</t>
  </si>
  <si>
    <t>p.E1187*</t>
  </si>
  <si>
    <t>GGATCTAGCTCCACGTAGCGC</t>
  </si>
  <si>
    <t>PLEKHA7</t>
  </si>
  <si>
    <t>g.chr11:60718807T&gt;G</t>
  </si>
  <si>
    <t>ENST00000227880.3</t>
  </si>
  <si>
    <t>c.217A&gt;C</t>
  </si>
  <si>
    <t>c.(217-219)Acg&gt;Ccg</t>
  </si>
  <si>
    <t>p.T73P</t>
  </si>
  <si>
    <t>GCGGCGCGCGTCGCCTGCTCG</t>
  </si>
  <si>
    <t>SLC15A3</t>
  </si>
  <si>
    <t>877,0,11543</t>
  </si>
  <si>
    <t>g.chr12:52776280C&gt;A</t>
  </si>
  <si>
    <t>ENST00000257951.3</t>
  </si>
  <si>
    <t>c.853G&gt;T</t>
  </si>
  <si>
    <t>c.(853-855)Gag&gt;Tag</t>
  </si>
  <si>
    <t>p.E285*</t>
  </si>
  <si>
    <t>ACGTTGGCCTCGAGATCAGAC</t>
  </si>
  <si>
    <t>KRT84</t>
  </si>
  <si>
    <t>g.chr12:118506348C&gt;T</t>
  </si>
  <si>
    <t>ENST00000359236.5</t>
  </si>
  <si>
    <t>c.1401G&gt;A</t>
  </si>
  <si>
    <t>c.(1399-1401)gaG&gt;gaA</t>
  </si>
  <si>
    <t>p.E467E</t>
  </si>
  <si>
    <t>cctcctcctcctcctcttcct</t>
  </si>
  <si>
    <t>g.chr13:46841080C&gt;G</t>
  </si>
  <si>
    <t>ENST00000595396.1</t>
  </si>
  <si>
    <t>c.1523C&gt;G</t>
  </si>
  <si>
    <t>c.(1522-1524)cCa&gt;cGa</t>
  </si>
  <si>
    <t>p.P508R</t>
  </si>
  <si>
    <t>GATAAGATCCCAGTAGAAGTT</t>
  </si>
  <si>
    <t>LRRC63</t>
  </si>
  <si>
    <t>g.chr14:21561080G&gt;A</t>
  </si>
  <si>
    <t>ENST00000360947.3</t>
  </si>
  <si>
    <t>c.376C&gt;T</t>
  </si>
  <si>
    <t>c.(376-378)Cgc&gt;Tgc</t>
  </si>
  <si>
    <t>p.R126C</t>
  </si>
  <si>
    <t>AGTAGCGCGCGCTCTTCCAAC</t>
  </si>
  <si>
    <t>ZNF219</t>
  </si>
  <si>
    <t>g.chr15:75969348A&gt;T</t>
  </si>
  <si>
    <t>ENST00000308508.5</t>
  </si>
  <si>
    <t>c.5512T&gt;A</t>
  </si>
  <si>
    <t>c.(5512-5514)Tct&gt;Act</t>
  </si>
  <si>
    <t>p.S1838T</t>
  </si>
  <si>
    <t>AGTGGGACAGAGGCCTGTGGC</t>
  </si>
  <si>
    <t>CSPG4</t>
  </si>
  <si>
    <t>g.chr15:30437171T&gt;C</t>
  </si>
  <si>
    <t>ENST00000569052.1</t>
  </si>
  <si>
    <t>c.1476T&gt;C</t>
  </si>
  <si>
    <t>c.(1474-1476)caT&gt;caC</t>
  </si>
  <si>
    <t>p.H492H</t>
  </si>
  <si>
    <t>GGAAAACCCATCACCTTTTAT</t>
  </si>
  <si>
    <t>g.chr15:28419566T&gt;C</t>
  </si>
  <si>
    <t>c.10032A&gt;G</t>
  </si>
  <si>
    <t>c.(10030-10032)agA&gt;agG</t>
  </si>
  <si>
    <t>p.R3344R</t>
  </si>
  <si>
    <t>CTAAAGGGTCTCTTGCAGTCT</t>
  </si>
  <si>
    <t>180,0,1575</t>
  </si>
  <si>
    <t>g.chr16:77401349C&gt;A</t>
  </si>
  <si>
    <t>ENST00000282849.5</t>
  </si>
  <si>
    <t>c.767G&gt;T</t>
  </si>
  <si>
    <t>c.(766-768)cGa&gt;cTa</t>
  </si>
  <si>
    <t>p.R256L</t>
  </si>
  <si>
    <t>TTTCTTGCGTCGTCCACAAAA</t>
  </si>
  <si>
    <t>ADAMTS18</t>
  </si>
  <si>
    <t>1257,0,86330</t>
  </si>
  <si>
    <t>1060,0,85858</t>
  </si>
  <si>
    <t>g.chr16:8988447G&gt;A</t>
  </si>
  <si>
    <t>ENST00000344836.4</t>
  </si>
  <si>
    <t>c.3162C&gt;T</t>
  </si>
  <si>
    <t>c.(3160-3162)gaC&gt;gaT</t>
  </si>
  <si>
    <t>p.D1054D</t>
  </si>
  <si>
    <t>CTTCATACTCGTCTTCATTTA</t>
  </si>
  <si>
    <t>g.chr17:66929341G&gt;T</t>
  </si>
  <si>
    <t>ENST00000269080.2</t>
  </si>
  <si>
    <t>c.538C&gt;A</t>
  </si>
  <si>
    <t>c.(538-540)Ctt&gt;Att</t>
  </si>
  <si>
    <t>p.L180I</t>
  </si>
  <si>
    <t>GCAGCTTGAAGAGCCACAAAA</t>
  </si>
  <si>
    <t>ABCA8</t>
  </si>
  <si>
    <t>g.chr17:40461406C&gt;T</t>
  </si>
  <si>
    <t>ENST00000588868.1</t>
  </si>
  <si>
    <t>c.2033C&gt;T</t>
  </si>
  <si>
    <t>c.(2032-2034)gCa&gt;gTa</t>
  </si>
  <si>
    <t>p.A678V</t>
  </si>
  <si>
    <t>TTTGTGAATGCATCTGCAGAT</t>
  </si>
  <si>
    <t>STAT5A</t>
  </si>
  <si>
    <t>1000,0,5611</t>
  </si>
  <si>
    <t>g.chr19:7795973G&gt;A</t>
  </si>
  <si>
    <t>ENST00000328853.5</t>
  </si>
  <si>
    <t>c.222C&gt;T</t>
  </si>
  <si>
    <t>c.(220-222)gcC&gt;gcT</t>
  </si>
  <si>
    <t>p.A74A</t>
  </si>
  <si>
    <t>TCTGCTTCGAGGCTGGAACGA</t>
  </si>
  <si>
    <t>g.chr19:55282327C&gt;A</t>
  </si>
  <si>
    <t>c.61C&gt;A</t>
  </si>
  <si>
    <t>c.(61-63)Cca&gt;Aca</t>
  </si>
  <si>
    <t>p.P21T</t>
  </si>
  <si>
    <t>GGGGGCCTGGCCACATGAGGG</t>
  </si>
  <si>
    <t>g.chr19:55317673G&gt;T</t>
  </si>
  <si>
    <t>c.629G&gt;T</t>
  </si>
  <si>
    <t>c.(628-630)aGt&gt;aTt</t>
  </si>
  <si>
    <t>p.S210I</t>
  </si>
  <si>
    <t>TCAGACCCGAGTGACCCACTG</t>
  </si>
  <si>
    <t>KIR2DL4</t>
  </si>
  <si>
    <t>1057,0,6202</t>
  </si>
  <si>
    <t>g.chr19:22155346T&gt;C</t>
  </si>
  <si>
    <t>c.2490A&gt;G</t>
  </si>
  <si>
    <t>c.(2488-2490)gaA&gt;gaG</t>
  </si>
  <si>
    <t>p.E830E</t>
  </si>
  <si>
    <t>TGTAGGGCTTTTCTCCAGCAT</t>
  </si>
  <si>
    <t>299,0,5900</t>
  </si>
  <si>
    <t>g.chr19:56719938G&gt;A</t>
  </si>
  <si>
    <t>ENST00000534327.1</t>
  </si>
  <si>
    <t>c.860G&gt;A</t>
  </si>
  <si>
    <t>c.(859-861)aGc&gt;aAc</t>
  </si>
  <si>
    <t>p.S287N</t>
  </si>
  <si>
    <t>CACAGCGGGAGCAGAGGAGAC</t>
  </si>
  <si>
    <t>ZSCAN5C</t>
  </si>
  <si>
    <t>938,0,37191</t>
  </si>
  <si>
    <t>g.chr21:14982922C&gt;G</t>
  </si>
  <si>
    <t>c.373C&gt;G</t>
  </si>
  <si>
    <t>c.(373-375)Cac&gt;Gac</t>
  </si>
  <si>
    <t>p.H125D</t>
  </si>
  <si>
    <t>AGACTACGACCACAGCGCCTT</t>
  </si>
  <si>
    <t>g.chr22:25024738G&gt;A</t>
  </si>
  <si>
    <t>ENST00000400382.1</t>
  </si>
  <si>
    <t>c.1642G&gt;A</t>
  </si>
  <si>
    <t>c.(1642-1644)Gtc&gt;Atc</t>
  </si>
  <si>
    <t>p.V548I</t>
  </si>
  <si>
    <t>GCAAGCCATCGTCCGCACGGC</t>
  </si>
  <si>
    <t>GGT1</t>
  </si>
  <si>
    <t>g.chr22:18301433C&gt;T</t>
  </si>
  <si>
    <t>ENST00000441493.2</t>
  </si>
  <si>
    <t>c.3994G&gt;A</t>
  </si>
  <si>
    <t>c.(3994-3996)Gcg&gt;Acg</t>
  </si>
  <si>
    <t>p.A1332T</t>
  </si>
  <si>
    <t>CGGATCTCCGCACTCTTCATC</t>
  </si>
  <si>
    <t>g.chr22:51159005C&gt;G</t>
  </si>
  <si>
    <t>ENST00000414786.2</t>
  </si>
  <si>
    <t>c.2702C&gt;G</t>
  </si>
  <si>
    <t>c.(2701-2703)cCc&gt;cGc</t>
  </si>
  <si>
    <t>p.P901R</t>
  </si>
  <si>
    <t>GCCACCCCGCCCGAGCGACCC</t>
  </si>
  <si>
    <t>SHANK3</t>
  </si>
  <si>
    <t>Hugo_Symbol</t>
  </si>
  <si>
    <t>FAM104B</t>
  </si>
  <si>
    <t>WDR44</t>
  </si>
  <si>
    <t>IGSF3</t>
  </si>
  <si>
    <t>NBPF1</t>
  </si>
  <si>
    <t>OR2T35</t>
  </si>
  <si>
    <t>TTC39A</t>
  </si>
  <si>
    <t>PKP4</t>
  </si>
  <si>
    <t>SPOCK3</t>
  </si>
  <si>
    <t>PCDHGB3</t>
  </si>
  <si>
    <t>PPIL6</t>
  </si>
  <si>
    <t>PRKDC</t>
  </si>
  <si>
    <t>PRSS3</t>
  </si>
  <si>
    <t>DUSP5</t>
  </si>
  <si>
    <t>FRG2B</t>
  </si>
  <si>
    <t>AP003062.1</t>
  </si>
  <si>
    <t>OOSP1</t>
  </si>
  <si>
    <t>TRIM51</t>
  </si>
  <si>
    <t>TDG</t>
  </si>
  <si>
    <t>SLC7A1</t>
  </si>
  <si>
    <t>GABRA5</t>
  </si>
  <si>
    <t>TYRO3</t>
  </si>
  <si>
    <t>CACNA1H</t>
  </si>
  <si>
    <t>COPZ2</t>
  </si>
  <si>
    <t>ABHD17A</t>
  </si>
  <si>
    <t>ATP8B3</t>
  </si>
  <si>
    <t>C19orf26</t>
  </si>
  <si>
    <t>ZNF468</t>
  </si>
  <si>
    <t>GXYLT1</t>
  </si>
  <si>
    <t>SKOR2</t>
  </si>
  <si>
    <t>ZNF880</t>
  </si>
  <si>
    <t>MT-CO1</t>
  </si>
  <si>
    <t>CR2</t>
  </si>
  <si>
    <t>MUC20</t>
  </si>
  <si>
    <t>ZNF717</t>
  </si>
  <si>
    <t>ERAP2</t>
  </si>
  <si>
    <t>PCDHB2</t>
  </si>
  <si>
    <t>KCNU1</t>
  </si>
  <si>
    <t>C11orf68</t>
  </si>
  <si>
    <t>KCNC1</t>
  </si>
  <si>
    <t>KRTAP5-4</t>
  </si>
  <si>
    <t>PRKRIR</t>
  </si>
  <si>
    <t>PTHLH</t>
  </si>
  <si>
    <t>AC016251.1</t>
  </si>
  <si>
    <t>SPAG5</t>
  </si>
  <si>
    <t>ZSCAN5B</t>
  </si>
  <si>
    <t>IGLL1</t>
  </si>
  <si>
    <t>OR2T2</t>
  </si>
  <si>
    <t>ACVR2A</t>
  </si>
  <si>
    <t>HLA-DRB5</t>
  </si>
  <si>
    <t>JRKL</t>
  </si>
  <si>
    <t>L3MBTL4</t>
  </si>
  <si>
    <t>CPAMD8</t>
  </si>
  <si>
    <t>ICAM1</t>
  </si>
  <si>
    <t>KHSRP</t>
  </si>
  <si>
    <t>L1CAM</t>
  </si>
  <si>
    <t>KIR3DL2</t>
  </si>
  <si>
    <t>HYDIN</t>
  </si>
  <si>
    <t>FAM209A</t>
  </si>
  <si>
    <t>NRROS</t>
  </si>
  <si>
    <t>DSPP</t>
  </si>
  <si>
    <t>TRAPPC11</t>
  </si>
  <si>
    <t>PPP1R18</t>
  </si>
  <si>
    <t>ZBTB9</t>
  </si>
  <si>
    <t>B3GALTL</t>
  </si>
  <si>
    <t>OR4M2</t>
  </si>
  <si>
    <t>BRIP1</t>
  </si>
  <si>
    <t>CUEDC1</t>
  </si>
  <si>
    <t>ERVV-1</t>
  </si>
  <si>
    <t>ZNF525</t>
  </si>
  <si>
    <t>DCAF8L2</t>
  </si>
  <si>
    <t>C5orf48</t>
  </si>
  <si>
    <t>PCDHGC5</t>
  </si>
  <si>
    <t>OR8G5</t>
  </si>
  <si>
    <t>DCAF11</t>
  </si>
  <si>
    <t>AC024592.12</t>
  </si>
  <si>
    <t>ZNF99</t>
  </si>
  <si>
    <t>EEFSEC</t>
  </si>
  <si>
    <t>SMC4</t>
  </si>
  <si>
    <t>HIST1H2BK</t>
  </si>
  <si>
    <t>PKD1L1</t>
  </si>
  <si>
    <t>ARMC4</t>
  </si>
  <si>
    <t>VSIG10</t>
  </si>
  <si>
    <t>GOLGA8T</t>
  </si>
  <si>
    <t>USP7</t>
  </si>
  <si>
    <t>CLEC4G</t>
  </si>
  <si>
    <t>MICAL3</t>
  </si>
  <si>
    <t>NET-001</t>
  </si>
  <si>
    <t>Second Biopsy</t>
  </si>
  <si>
    <t>NET-003</t>
  </si>
  <si>
    <t>NET-008</t>
  </si>
  <si>
    <t>NET-009</t>
  </si>
  <si>
    <t>Diagnosis</t>
  </si>
  <si>
    <t>Sample</t>
  </si>
  <si>
    <t>ID</t>
  </si>
  <si>
    <t>Sex</t>
  </si>
  <si>
    <t>WES</t>
  </si>
  <si>
    <t>RNA</t>
  </si>
  <si>
    <t>Affy6</t>
  </si>
  <si>
    <t>Female</t>
  </si>
  <si>
    <t>Pancreas</t>
  </si>
  <si>
    <t>Liver</t>
  </si>
  <si>
    <t>GINET</t>
  </si>
  <si>
    <t>Male</t>
  </si>
  <si>
    <t>Purity</t>
  </si>
  <si>
    <t>FISH</t>
  </si>
  <si>
    <t>WGS</t>
  </si>
  <si>
    <t>Metastasis</t>
  </si>
  <si>
    <t>M1</t>
  </si>
  <si>
    <t>Primary</t>
  </si>
  <si>
    <t>NET-102</t>
  </si>
  <si>
    <t>NET-103</t>
  </si>
  <si>
    <t>NET-105</t>
  </si>
  <si>
    <t>Distal pancreas</t>
  </si>
  <si>
    <t>NET-111</t>
  </si>
  <si>
    <t>M0</t>
  </si>
  <si>
    <t>NET-113</t>
  </si>
  <si>
    <t>NET-115</t>
  </si>
  <si>
    <t>NET-117</t>
  </si>
  <si>
    <t>NET-125</t>
  </si>
  <si>
    <t>NET-129</t>
  </si>
  <si>
    <t>NET-130</t>
  </si>
  <si>
    <t>NET-131</t>
  </si>
  <si>
    <t>NET-132</t>
  </si>
  <si>
    <t>Pancreatic</t>
  </si>
  <si>
    <t>NET-134</t>
  </si>
  <si>
    <t>Pancreatic - body</t>
  </si>
  <si>
    <t>NET-104</t>
  </si>
  <si>
    <t>Terminal ileum</t>
  </si>
  <si>
    <t>NET-106</t>
  </si>
  <si>
    <t>Small bowel</t>
  </si>
  <si>
    <t>NET-107</t>
  </si>
  <si>
    <t>NET-109</t>
  </si>
  <si>
    <t>Small bowel: NOS</t>
  </si>
  <si>
    <t>NET-116</t>
  </si>
  <si>
    <t>Ileum</t>
  </si>
  <si>
    <t>NET-121</t>
  </si>
  <si>
    <t>Mesenteric mass</t>
  </si>
  <si>
    <t>NET-124</t>
  </si>
  <si>
    <t>Ileum mesentery</t>
  </si>
  <si>
    <t>MP</t>
  </si>
  <si>
    <t>NET-127</t>
  </si>
  <si>
    <t>NET-133</t>
  </si>
  <si>
    <t>Small intestine</t>
  </si>
  <si>
    <t>Small bowel: Ileum</t>
  </si>
  <si>
    <t>NET-137</t>
  </si>
  <si>
    <t>36</t>
  </si>
  <si>
    <t>37</t>
  </si>
  <si>
    <t>NA</t>
  </si>
  <si>
    <t>Entrez_Gene_Id</t>
  </si>
  <si>
    <t>mapping_quality</t>
  </si>
  <si>
    <t>mapq0_number</t>
  </si>
  <si>
    <t>maximum_likelihood_expectation_allelic_count</t>
  </si>
  <si>
    <t>maximum_likelihood_expectation_allelic_frequency</t>
  </si>
  <si>
    <t>phred_scaled_likelihoods</t>
  </si>
  <si>
    <t>qual</t>
  </si>
  <si>
    <t>read_depth</t>
  </si>
  <si>
    <t>total_allele_number</t>
  </si>
  <si>
    <t>variant_quality_by_depth</t>
  </si>
  <si>
    <t>4221</t>
  </si>
  <si>
    <t>NET</t>
  </si>
  <si>
    <t>Diagnosis purity</t>
  </si>
  <si>
    <t>Biopsy site</t>
  </si>
  <si>
    <t>Metastasis purity</t>
  </si>
  <si>
    <t>Met stat</t>
  </si>
  <si>
    <t>Sample ID</t>
  </si>
  <si>
    <t>Patient ID</t>
  </si>
  <si>
    <t>Oncotree Code</t>
  </si>
  <si>
    <t>Sample Type</t>
  </si>
  <si>
    <t>GENIE-MSK-P-0000879-T01-IM3</t>
  </si>
  <si>
    <t>GENIE-MSK-P-0000879</t>
  </si>
  <si>
    <t>MSK</t>
  </si>
  <si>
    <t>PANET</t>
  </si>
  <si>
    <t>GENIE-MSK-P-0000879-T02-IM5</t>
  </si>
  <si>
    <t>GENIE-MSK-P-0000879-T03-IM5</t>
  </si>
  <si>
    <t>GENIE-MSK-P-0001138-T01-IM3</t>
  </si>
  <si>
    <t>GENIE-MSK-P-0001138</t>
  </si>
  <si>
    <t>GENIE-MSK-P-0001313-T02-IM6</t>
  </si>
  <si>
    <t>GENIE-MSK-P-0001313</t>
  </si>
  <si>
    <t>GENIE-MSK-P-0001509-T01-IM3</t>
  </si>
  <si>
    <t>GENIE-MSK-P-0001509</t>
  </si>
  <si>
    <t>SPLICE</t>
  </si>
  <si>
    <t>GENIE-MSK-P-0001526-T01-IM3</t>
  </si>
  <si>
    <t>GENIE-MSK-P-0001526</t>
  </si>
  <si>
    <t>GENIE-MSK-P-0001526-T02-IM5</t>
  </si>
  <si>
    <t>NON</t>
  </si>
  <si>
    <t>GENIE-MSK-P-0001526-T03-IM5</t>
  </si>
  <si>
    <t>GENIE-MSK-P-0001886-T01-IM3</t>
  </si>
  <si>
    <t>GENIE-MSK-P-0001886</t>
  </si>
  <si>
    <t>MIS</t>
  </si>
  <si>
    <t>GENIE-MSK-P-0001943-T02-IM5</t>
  </si>
  <si>
    <t>GENIE-MSK-P-0001943</t>
  </si>
  <si>
    <t>GENIE-MSK-P-0001993-T01-IM3</t>
  </si>
  <si>
    <t>GENIE-MSK-P-0001993</t>
  </si>
  <si>
    <t>GENIE-MSK-P-0002103-T01-IM3</t>
  </si>
  <si>
    <t>GENIE-MSK-P-0002103</t>
  </si>
  <si>
    <t>GENIE-MSK-P-0002167-T01-IM3</t>
  </si>
  <si>
    <t>GENIE-MSK-P-0002167</t>
  </si>
  <si>
    <t>GENIE-MSK-P-0002202-T01-IM3</t>
  </si>
  <si>
    <t>GENIE-MSK-P-0002202</t>
  </si>
  <si>
    <t>GENIE-MSK-P-0002253-T01-IM3</t>
  </si>
  <si>
    <t>GENIE-MSK-P-0002253</t>
  </si>
  <si>
    <t>GENIE-MSK-P-0002253-T02-IM5</t>
  </si>
  <si>
    <t>GENIE-MSK-P-0002253-T03-IM5</t>
  </si>
  <si>
    <t>GENIE-MSK-P-0002369-T01-IM3</t>
  </si>
  <si>
    <t>GENIE-MSK-P-0002369</t>
  </si>
  <si>
    <t>GENIE-MSK-P-0002391-T01-IM3</t>
  </si>
  <si>
    <t>GENIE-MSK-P-0002391</t>
  </si>
  <si>
    <t>GENIE-MSK-P-0002597-T02-IM5</t>
  </si>
  <si>
    <t>GENIE-MSK-P-0002597</t>
  </si>
  <si>
    <t>GENIE-MSK-P-0002619-T01-IM3</t>
  </si>
  <si>
    <t>GENIE-MSK-P-0002619</t>
  </si>
  <si>
    <t>GENIE-MSK-P-0002772-T01-IM3</t>
  </si>
  <si>
    <t>GENIE-MSK-P-0002772</t>
  </si>
  <si>
    <t>GENIE-MSK-P-0002839-T01-IM3</t>
  </si>
  <si>
    <t>GENIE-MSK-P-0002839</t>
  </si>
  <si>
    <t>GENIE-MSK-P-0002908-T01-IM3</t>
  </si>
  <si>
    <t>GENIE-MSK-P-0002908</t>
  </si>
  <si>
    <t>GENIE-MSK-P-0003864-T01-IM5</t>
  </si>
  <si>
    <t>GENIE-MSK-P-0003864</t>
  </si>
  <si>
    <t>GENIE-MSK-P-0004026-T01-IM5</t>
  </si>
  <si>
    <t>GENIE-MSK-P-0004026</t>
  </si>
  <si>
    <t>GENIE-MSK-P-0004069-T01-IM5</t>
  </si>
  <si>
    <t>GENIE-MSK-P-0004069</t>
  </si>
  <si>
    <t>GENIE-MSK-P-0004141-T01-IM5</t>
  </si>
  <si>
    <t>GENIE-MSK-P-0004141</t>
  </si>
  <si>
    <t>GENIE-MSK-P-0004185-T01-IM5</t>
  </si>
  <si>
    <t>GENIE-MSK-P-0004185</t>
  </si>
  <si>
    <t>GENIE-MSK-P-0004185-T02-IM6</t>
  </si>
  <si>
    <t>GENIE-MSK-P-0004185-T03-IM6</t>
  </si>
  <si>
    <t>GENIE-MSK-P-0004223-T01-IM5</t>
  </si>
  <si>
    <t>GENIE-MSK-P-0004223</t>
  </si>
  <si>
    <t>GENIE-MSK-P-0004307-T01-IM5</t>
  </si>
  <si>
    <t>GENIE-MSK-P-0004307</t>
  </si>
  <si>
    <t>GENIE-MSK-P-0004307-T02-IM6</t>
  </si>
  <si>
    <t>GENIE-MSK-P-0004364-T01-IM5</t>
  </si>
  <si>
    <t>GENIE-MSK-P-0004364</t>
  </si>
  <si>
    <t>GENIE-MSK-P-0004364-T02-IM5</t>
  </si>
  <si>
    <t>GENIE-MSK-P-0004364-T03-IM5</t>
  </si>
  <si>
    <t>GENIE-MSK-P-0004595-T01-IM5</t>
  </si>
  <si>
    <t>GENIE-MSK-P-0004595</t>
  </si>
  <si>
    <t>GENIE-MSK-P-0004595-T02-IM5</t>
  </si>
  <si>
    <t>GENIE-MSK-P-0004644-T01-IM5</t>
  </si>
  <si>
    <t>GENIE-MSK-P-0004644</t>
  </si>
  <si>
    <t>GENIE-MSK-P-0004919-T01-IM5</t>
  </si>
  <si>
    <t>GENIE-MSK-P-0004919</t>
  </si>
  <si>
    <t>GENIE-MSK-P-0005434-T01-IM5</t>
  </si>
  <si>
    <t>GENIE-MSK-P-0005434</t>
  </si>
  <si>
    <t>GENIE-MSK-P-0005922-T01-IM5</t>
  </si>
  <si>
    <t>GENIE-MSK-P-0005922</t>
  </si>
  <si>
    <t>GENIE-MSK-P-0005980-T01-IM5</t>
  </si>
  <si>
    <t>GENIE-MSK-P-0005980</t>
  </si>
  <si>
    <t>GENIE-MSK-P-0006018-T01-IM5</t>
  </si>
  <si>
    <t>GENIE-MSK-P-0006018</t>
  </si>
  <si>
    <t>GENIE-MSK-P-0006382-T01-IM5</t>
  </si>
  <si>
    <t>GENIE-MSK-P-0006382</t>
  </si>
  <si>
    <t>GENIE-MSK-P-0006382-T02-IM5</t>
  </si>
  <si>
    <t>GENIE-MSK-P-0006451-T01-IM5</t>
  </si>
  <si>
    <t>GENIE-MSK-P-0006451</t>
  </si>
  <si>
    <t>GENIE-MSK-P-0006494-T01-IM5</t>
  </si>
  <si>
    <t>GENIE-MSK-P-0006494</t>
  </si>
  <si>
    <t>GENIE-MSK-P-0006494-T02-IM5</t>
  </si>
  <si>
    <t>GENIE-MSK-P-0006710-T01-IM5</t>
  </si>
  <si>
    <t>GENIE-MSK-P-0006710</t>
  </si>
  <si>
    <t>GENIE-MSK-P-0007022-T01-IM5</t>
  </si>
  <si>
    <t>GENIE-MSK-P-0007022</t>
  </si>
  <si>
    <t>GENIE-MSK-P-0007076-T02-IM5</t>
  </si>
  <si>
    <t>GENIE-MSK-P-0007076</t>
  </si>
  <si>
    <t>GENIE-MSK-P-0007076-T03-IM5</t>
  </si>
  <si>
    <t>GENIE-MSK-P-0007355-T01-IM5</t>
  </si>
  <si>
    <t>GENIE-MSK-P-0007355</t>
  </si>
  <si>
    <t>GENIE-MSK-P-0008043-T01-IM5</t>
  </si>
  <si>
    <t>GENIE-MSK-P-0008043</t>
  </si>
  <si>
    <t>GENIE-MSK-P-0008162-T02-IM5</t>
  </si>
  <si>
    <t>GENIE-MSK-P-0008162</t>
  </si>
  <si>
    <t>GENIE-MSK-P-0008552-T01-IM5</t>
  </si>
  <si>
    <t>GENIE-MSK-P-0008552</t>
  </si>
  <si>
    <t>GENIE-MSK-P-0008552-T02-IM5</t>
  </si>
  <si>
    <t>GENIE-MSK-P-0008707-T01-IM5</t>
  </si>
  <si>
    <t>GENIE-MSK-P-0008707</t>
  </si>
  <si>
    <t>GENIE-MSK-P-0008799-T01-IM5</t>
  </si>
  <si>
    <t>GENIE-MSK-P-0008799</t>
  </si>
  <si>
    <t>GENIE-MSK-P-0009153-T01-IM5</t>
  </si>
  <si>
    <t>GENIE-MSK-P-0009153</t>
  </si>
  <si>
    <t>GENIE-MSK-P-0009251-T01-IM5</t>
  </si>
  <si>
    <t>GENIE-MSK-P-0009251</t>
  </si>
  <si>
    <t>GENIE-MSK-P-0009515-T01-IM5</t>
  </si>
  <si>
    <t>GENIE-MSK-P-0009515</t>
  </si>
  <si>
    <t>GENIE-MSK-P-0009597-T01-IM5</t>
  </si>
  <si>
    <t>GENIE-MSK-P-0009597</t>
  </si>
  <si>
    <t>GENIE-MSK-P-0010090-T01-IM5</t>
  </si>
  <si>
    <t>GENIE-MSK-P-0010090</t>
  </si>
  <si>
    <t>GENIE-MSK-P-0010162-T01-IM5</t>
  </si>
  <si>
    <t>GENIE-MSK-P-0010162</t>
  </si>
  <si>
    <t>GENIE-MSK-P-0010298-T02-IM5</t>
  </si>
  <si>
    <t>GENIE-MSK-P-0010298</t>
  </si>
  <si>
    <t>GENIE-MSK-P-0010445-T01-IM5</t>
  </si>
  <si>
    <t>GENIE-MSK-P-0010445</t>
  </si>
  <si>
    <t>GENIE-MSK-P-0010490-T01-IM5</t>
  </si>
  <si>
    <t>GENIE-MSK-P-0010490</t>
  </si>
  <si>
    <t>GENIE-MSK-P-0010496-T01-IM5</t>
  </si>
  <si>
    <t>GENIE-MSK-P-0010496</t>
  </si>
  <si>
    <t>GENIE-MSK-P-0010652-T01-IM5</t>
  </si>
  <si>
    <t>GENIE-MSK-P-0010652</t>
  </si>
  <si>
    <t>GENIE-MSK-P-0010692-T01-IM5</t>
  </si>
  <si>
    <t>GENIE-MSK-P-0010692</t>
  </si>
  <si>
    <t>GENIE-MSK-P-0010830-T01-IM5</t>
  </si>
  <si>
    <t>GENIE-MSK-P-0010830</t>
  </si>
  <si>
    <t>GENIE-MSK-P-0011163-T01-IM5</t>
  </si>
  <si>
    <t>GENIE-MSK-P-0011163</t>
  </si>
  <si>
    <t>GENIE-MSK-P-0011405-T01-IM5</t>
  </si>
  <si>
    <t>GENIE-MSK-P-0011405</t>
  </si>
  <si>
    <t>GENIE-MSK-P-0011464-T01-IM5</t>
  </si>
  <si>
    <t>GENIE-MSK-P-0011464</t>
  </si>
  <si>
    <t>GENIE-MSK-P-0011479-T01-IM5</t>
  </si>
  <si>
    <t>GENIE-MSK-P-0011479</t>
  </si>
  <si>
    <t>GENIE-MSK-P-0012117-T01-IM5</t>
  </si>
  <si>
    <t>GENIE-MSK-P-0012117</t>
  </si>
  <si>
    <t>GENIE-MSK-P-0012231-T01-IM5</t>
  </si>
  <si>
    <t>GENIE-MSK-P-0012231</t>
  </si>
  <si>
    <t>GENIE-MSK-P-0012246-T01-IM5</t>
  </si>
  <si>
    <t>GENIE-MSK-P-0012246</t>
  </si>
  <si>
    <t>GENIE-MSK-P-0012382-T01-IM5</t>
  </si>
  <si>
    <t>GENIE-MSK-P-0012382</t>
  </si>
  <si>
    <t>GENIE-MSK-P-0012786-T01-IM5</t>
  </si>
  <si>
    <t>GENIE-MSK-P-0012786</t>
  </si>
  <si>
    <t>GENIE-MSK-P-0013221-T01-IM5</t>
  </si>
  <si>
    <t>GENIE-MSK-P-0013221</t>
  </si>
  <si>
    <t>GENIE-MSK-P-0013225-T01-IM5</t>
  </si>
  <si>
    <t>GENIE-MSK-P-0013225</t>
  </si>
  <si>
    <t>GENIE-MSK-P-0013399-T01-IM5</t>
  </si>
  <si>
    <t>GENIE-MSK-P-0013399</t>
  </si>
  <si>
    <t>GENIE-MSK-P-0013555-T01-IM5</t>
  </si>
  <si>
    <t>GENIE-MSK-P-0013555</t>
  </si>
  <si>
    <t>GENIE-MSK-P-0013655-T01-IM5</t>
  </si>
  <si>
    <t>GENIE-MSK-P-0013655</t>
  </si>
  <si>
    <t>GENIE-MSK-P-0013749-T01-IM5</t>
  </si>
  <si>
    <t>GENIE-MSK-P-0013749</t>
  </si>
  <si>
    <t>GENIE-MSK-P-0013749-T02-IM6</t>
  </si>
  <si>
    <t>GENIE-MSK-P-0013974-T01-IM5</t>
  </si>
  <si>
    <t>GENIE-MSK-P-0013974</t>
  </si>
  <si>
    <t>GENIE-MSK-P-0014036-T01-IM5</t>
  </si>
  <si>
    <t>GENIE-MSK-P-0014036</t>
  </si>
  <si>
    <t>GENIE-MSK-P-0014098-T01-IM5</t>
  </si>
  <si>
    <t>GENIE-MSK-P-0014098</t>
  </si>
  <si>
    <t>GENIE-MSK-P-0014312-T02-IM6</t>
  </si>
  <si>
    <t>GENIE-MSK-P-0014312</t>
  </si>
  <si>
    <t>GENIE-MSK-P-0014475-T01-IM6</t>
  </si>
  <si>
    <t>GENIE-MSK-P-0014475</t>
  </si>
  <si>
    <t>GENIE-MSK-P-0014475-T02-IM6</t>
  </si>
  <si>
    <t>GENIE-MSK-P-0014549-T01-IM6</t>
  </si>
  <si>
    <t>GENIE-MSK-P-0014549</t>
  </si>
  <si>
    <t>GENIE-MSK-P-0014564-T01-IM6</t>
  </si>
  <si>
    <t>GENIE-MSK-P-0014564</t>
  </si>
  <si>
    <t>GENIE-MSK-P-0015140-T01-IM6</t>
  </si>
  <si>
    <t>GENIE-MSK-P-0015140</t>
  </si>
  <si>
    <t>GENIE-MSK-P-0015232-T01-IM6</t>
  </si>
  <si>
    <t>GENIE-MSK-P-0015232</t>
  </si>
  <si>
    <t>GENIE-MSK-P-0015330-T01-IM6</t>
  </si>
  <si>
    <t>GENIE-MSK-P-0015330</t>
  </si>
  <si>
    <t>GENIE-MSK-P-0015340-T01-IM6</t>
  </si>
  <si>
    <t>GENIE-MSK-P-0015340</t>
  </si>
  <si>
    <t>GENIE-MSK-P-0015400-T01-IM6</t>
  </si>
  <si>
    <t>GENIE-MSK-P-0015400</t>
  </si>
  <si>
    <t>GENIE-MSK-P-0015453-T01-IM6</t>
  </si>
  <si>
    <t>GENIE-MSK-P-0015453</t>
  </si>
  <si>
    <t>GENIE-MSK-P-0015723-T01-IM6</t>
  </si>
  <si>
    <t>GENIE-MSK-P-0015723</t>
  </si>
  <si>
    <t>GENIE-MSK-P-0015935-T01-IM6</t>
  </si>
  <si>
    <t>GENIE-MSK-P-0015935</t>
  </si>
  <si>
    <t>GENIE-MSK-P-0016483-T01-IM6</t>
  </si>
  <si>
    <t>GENIE-MSK-P-0016483</t>
  </si>
  <si>
    <t>GENIE-MSK-P-0016585-T01-IM6</t>
  </si>
  <si>
    <t>GENIE-MSK-P-0016585</t>
  </si>
  <si>
    <t>GENIE-MSK-P-0016901-T01-IM6</t>
  </si>
  <si>
    <t>GENIE-MSK-P-0016901</t>
  </si>
  <si>
    <t>GENIE-MSK-P-0016993-T01-IM6</t>
  </si>
  <si>
    <t>GENIE-MSK-P-0016993</t>
  </si>
  <si>
    <t>GENIE-MSK-P-0017012-T01-IM6</t>
  </si>
  <si>
    <t>GENIE-MSK-P-0017012</t>
  </si>
  <si>
    <t>GENIE-MSK-P-0017348-T01-IM6</t>
  </si>
  <si>
    <t>GENIE-MSK-P-0017348</t>
  </si>
  <si>
    <t>GENIE-MSK-P-0017391-T01-IM6</t>
  </si>
  <si>
    <t>GENIE-MSK-P-0017391</t>
  </si>
  <si>
    <t>GENIE-MSK-P-0017466-T01-IM6</t>
  </si>
  <si>
    <t>GENIE-MSK-P-0017466</t>
  </si>
  <si>
    <t>GENIE-MSK-P-0017852-T01-IM6</t>
  </si>
  <si>
    <t>GENIE-MSK-P-0017852</t>
  </si>
  <si>
    <t>GENIE-MSK-P-0018232-T01-IM6</t>
  </si>
  <si>
    <t>GENIE-MSK-P-0018232</t>
  </si>
  <si>
    <t>GENIE-MSK-P-0018828-T01-IM6</t>
  </si>
  <si>
    <t>GENIE-MSK-P-0018828</t>
  </si>
  <si>
    <t>GENIE-MSK-P-0018954-T01-IM6</t>
  </si>
  <si>
    <t>GENIE-MSK-P-0018954</t>
  </si>
  <si>
    <t>GENIE-MSK-P-0019112-T01-IM6</t>
  </si>
  <si>
    <t>GENIE-MSK-P-0019112</t>
  </si>
  <si>
    <t>GENIE-MSK-P-0019122-T01-IM6</t>
  </si>
  <si>
    <t>GENIE-MSK-P-0019122</t>
  </si>
  <si>
    <t>GENIE-MSK-P-0019275-T01-IM6</t>
  </si>
  <si>
    <t>GENIE-MSK-P-0019275</t>
  </si>
  <si>
    <t>GENIE-MSK-P-0019281-T01-IM6</t>
  </si>
  <si>
    <t>GENIE-MSK-P-0019281</t>
  </si>
  <si>
    <t>GENIE-MSK-P-0019281-T02-IM6</t>
  </si>
  <si>
    <t>GENIE-MSK-P-0019367-T01-IM6</t>
  </si>
  <si>
    <t>GENIE-MSK-P-0019367</t>
  </si>
  <si>
    <t>GENIE-MSK-P-0019506-T01-IM6</t>
  </si>
  <si>
    <t>GENIE-MSK-P-0019506</t>
  </si>
  <si>
    <t>GENIE-MSK-P-0019646-T01-IM6</t>
  </si>
  <si>
    <t>GENIE-MSK-P-0019646</t>
  </si>
  <si>
    <t>GENIE-MSK-P-0019753-T01-IM6</t>
  </si>
  <si>
    <t>GENIE-MSK-P-0019753</t>
  </si>
  <si>
    <t>GENIE-MSK-P-0020349-T01-IM6</t>
  </si>
  <si>
    <t>GENIE-MSK-P-0020349</t>
  </si>
  <si>
    <t>GENIE-MSK-P-0020526-T01-IM6</t>
  </si>
  <si>
    <t>GENIE-MSK-P-0020526</t>
  </si>
  <si>
    <t>GENIE-MSK-P-0020684-T01-IM6</t>
  </si>
  <si>
    <t>GENIE-MSK-P-0020684</t>
  </si>
  <si>
    <t>GENIE-MSK-P-0020935-T01-IM6</t>
  </si>
  <si>
    <t>GENIE-MSK-P-0020935</t>
  </si>
  <si>
    <t>GENIE-MSK-P-0020939-T01-IM6</t>
  </si>
  <si>
    <t>GENIE-MSK-P-0020939</t>
  </si>
  <si>
    <t>GENIE-MSK-P-0020967-T01-IM6</t>
  </si>
  <si>
    <t>GENIE-MSK-P-0020967</t>
  </si>
  <si>
    <t>GENIE-MSK-P-0021222-T01-IM6</t>
  </si>
  <si>
    <t>GENIE-MSK-P-0021222</t>
  </si>
  <si>
    <t>GENIE-MSK-P-0021768-T01-IM6</t>
  </si>
  <si>
    <t>GENIE-MSK-P-0021768</t>
  </si>
  <si>
    <t>GENIE-MSK-P-0021917-T01-IM6</t>
  </si>
  <si>
    <t>GENIE-MSK-P-0021917</t>
  </si>
  <si>
    <t>GENIE-MSK-P-0022134-T01-IM6</t>
  </si>
  <si>
    <t>GENIE-MSK-P-0022134</t>
  </si>
  <si>
    <t>GENIE-MSK-P-0022157-T01-IM6</t>
  </si>
  <si>
    <t>GENIE-MSK-P-0022157</t>
  </si>
  <si>
    <t>GENIE-MSK-P-0022327-T01-IM6</t>
  </si>
  <si>
    <t>GENIE-MSK-P-0022327</t>
  </si>
  <si>
    <t>GENIE-MSK-P-0022435-T01-IM6</t>
  </si>
  <si>
    <t>GENIE-MSK-P-0022435</t>
  </si>
  <si>
    <t>GENIE-MSK-P-0022639-T01-IM6</t>
  </si>
  <si>
    <t>GENIE-MSK-P-0022639</t>
  </si>
  <si>
    <t>GENIE-MSK-P-0022652-T01-IM6</t>
  </si>
  <si>
    <t>GENIE-MSK-P-0022652</t>
  </si>
  <si>
    <t>GENIE-MSK-P-0022720-T01-IM6</t>
  </si>
  <si>
    <t>GENIE-MSK-P-0022720</t>
  </si>
  <si>
    <t>GENIE-MSK-P-0022746-T01-IM6</t>
  </si>
  <si>
    <t>GENIE-MSK-P-0022746</t>
  </si>
  <si>
    <t>GENIE-MSK-P-0022868-T01-IM6</t>
  </si>
  <si>
    <t>GENIE-MSK-P-0022868</t>
  </si>
  <si>
    <t>GENIE-MSK-P-0022955-T01-IM6</t>
  </si>
  <si>
    <t>GENIE-MSK-P-0022955</t>
  </si>
  <si>
    <t>GENIE-MSK-P-0023400-T01-IM6</t>
  </si>
  <si>
    <t>GENIE-MSK-P-0023400</t>
  </si>
  <si>
    <t>GENIE-MSK-P-0023717-T01-IM6</t>
  </si>
  <si>
    <t>GENIE-MSK-P-0023717</t>
  </si>
  <si>
    <t>GENIE-MSK-P-0023732-T01-IM6</t>
  </si>
  <si>
    <t>GENIE-MSK-P-0023732</t>
  </si>
  <si>
    <t>GENIE-MSK-P-0023837-T01-IM6</t>
  </si>
  <si>
    <t>GENIE-MSK-P-0023837</t>
  </si>
  <si>
    <t>GENIE-MSK-P-0024338-T01-IM6</t>
  </si>
  <si>
    <t>GENIE-MSK-P-0024338</t>
  </si>
  <si>
    <t>GENIE-MSK-P-0024354-T01-IM6</t>
  </si>
  <si>
    <t>GENIE-MSK-P-0024354</t>
  </si>
  <si>
    <t>GENIE-MSK-P-0024367-T01-IM6</t>
  </si>
  <si>
    <t>GENIE-MSK-P-0024367</t>
  </si>
  <si>
    <t>GENIE-MSK-P-0024465-T01-IM6</t>
  </si>
  <si>
    <t>GENIE-MSK-P-0024465</t>
  </si>
  <si>
    <t>GENIE-MSK-P-0024508-T01-IM6</t>
  </si>
  <si>
    <t>GENIE-MSK-P-0024508</t>
  </si>
  <si>
    <t>GENIE-MSK-P-0024533-T01-IM6</t>
  </si>
  <si>
    <t>GENIE-MSK-P-0024533</t>
  </si>
  <si>
    <t>GENIE-MSK-P-0024569-T01-IM6</t>
  </si>
  <si>
    <t>GENIE-MSK-P-0024569</t>
  </si>
  <si>
    <t>GENIE-MSK-P-0024594-T01-IM6</t>
  </si>
  <si>
    <t>GENIE-MSK-P-0024594</t>
  </si>
  <si>
    <t>GENIE-MSK-P-0024953-T01-IM6</t>
  </si>
  <si>
    <t>GENIE-MSK-P-0024953</t>
  </si>
  <si>
    <t>GENIE-MSK-P-0025493-T01-IM6</t>
  </si>
  <si>
    <t>GENIE-MSK-P-0025493</t>
  </si>
  <si>
    <t>GENIE-MSK-P-0025679-T01-IM6</t>
  </si>
  <si>
    <t>GENIE-MSK-P-0025679</t>
  </si>
  <si>
    <t>GENIE-MSK-P-0025679-T02-IM6</t>
  </si>
  <si>
    <t>GENIE-MSK-P-0025693-T01-IM6</t>
  </si>
  <si>
    <t>GENIE-MSK-P-0025693</t>
  </si>
  <si>
    <t>GENIE-MSK-P-0026064-T01-IM6</t>
  </si>
  <si>
    <t>GENIE-MSK-P-0026064</t>
  </si>
  <si>
    <t>Version</t>
  </si>
  <si>
    <t>V5/V1</t>
  </si>
  <si>
    <t>V5</t>
  </si>
  <si>
    <t>GENIE-DFCI-000165-2858</t>
  </si>
  <si>
    <t>GENIE-DFCI-000165</t>
  </si>
  <si>
    <t>DFCI</t>
  </si>
  <si>
    <t>V1</t>
  </si>
  <si>
    <t>GENIE-DFCI-000740-4075</t>
  </si>
  <si>
    <t>GENIE-DFCI-000740</t>
  </si>
  <si>
    <t>GENIE-DFCI-002395-7104</t>
  </si>
  <si>
    <t>GENIE-DFCI-002395</t>
  </si>
  <si>
    <t>GENIE-DFCI-002492-130</t>
  </si>
  <si>
    <t>GENIE-DFCI-002492</t>
  </si>
  <si>
    <t>GENIE-DFCI-003202-2387</t>
  </si>
  <si>
    <t>GENIE-DFCI-003202</t>
  </si>
  <si>
    <t>GENIE-DFCI-003864-373</t>
  </si>
  <si>
    <t>GENIE-DFCI-003864</t>
  </si>
  <si>
    <t>GENIE-DFCI-004616-738</t>
  </si>
  <si>
    <t>GENIE-DFCI-004616</t>
  </si>
  <si>
    <t>GENIE-DFCI-004712-997</t>
  </si>
  <si>
    <t>GENIE-DFCI-004712</t>
  </si>
  <si>
    <t>GENIE-DFCI-004939-6940</t>
  </si>
  <si>
    <t>GENIE-DFCI-004939</t>
  </si>
  <si>
    <t>GENIE-DFCI-005480-2554</t>
  </si>
  <si>
    <t>GENIE-DFCI-005480</t>
  </si>
  <si>
    <t>GENIE-DFCI-005804-1464</t>
  </si>
  <si>
    <t>GENIE-DFCI-005804</t>
  </si>
  <si>
    <t>GENIE-DFCI-005805-1959</t>
  </si>
  <si>
    <t>GENIE-DFCI-005805</t>
  </si>
  <si>
    <t>GENIE-DFCI-006038-1545</t>
  </si>
  <si>
    <t>GENIE-DFCI-006038</t>
  </si>
  <si>
    <t>GENIE-DFCI-006062-2980</t>
  </si>
  <si>
    <t>GENIE-DFCI-006062</t>
  </si>
  <si>
    <t>GENIE-DFCI-006173-2516</t>
  </si>
  <si>
    <t>GENIE-DFCI-006173</t>
  </si>
  <si>
    <t>GENIE-DFCI-006344-4255</t>
  </si>
  <si>
    <t>GENIE-DFCI-006344</t>
  </si>
  <si>
    <t>GENIE-DFCI-007639-6787</t>
  </si>
  <si>
    <t>GENIE-DFCI-007639</t>
  </si>
  <si>
    <t>GENIE-DFCI-007884-6005</t>
  </si>
  <si>
    <t>GENIE-DFCI-007884</t>
  </si>
  <si>
    <t>GENIE-DFCI-008074-6359</t>
  </si>
  <si>
    <t>GENIE-DFCI-008074</t>
  </si>
  <si>
    <t>GENIE-GRCC-52345d76-metastasis-a</t>
  </si>
  <si>
    <t>GENIE-GRCC-52345d76</t>
  </si>
  <si>
    <t>GRCC</t>
  </si>
  <si>
    <t>GENIE-MSK-P-0007630-T01-IM5</t>
  </si>
  <si>
    <t>GENIE-MSK-P-0007630</t>
  </si>
  <si>
    <t>GENIE-UHN-109421-ARC1</t>
  </si>
  <si>
    <t>GENIE-UHN-109421</t>
  </si>
  <si>
    <t>UHN</t>
  </si>
  <si>
    <t>GENIE-UHN-210895-ARC1</t>
  </si>
  <si>
    <t>GENIE-UHN-210895</t>
  </si>
  <si>
    <t>GENIE-UHN-802981-ARC1</t>
  </si>
  <si>
    <t>GENIE-UHN-802981</t>
  </si>
  <si>
    <t>GENIE-UHN-832386-ARC1</t>
  </si>
  <si>
    <t>GENIE-UHN-832386</t>
  </si>
  <si>
    <t>GENIE-UHN-967946-ARC1</t>
  </si>
  <si>
    <t>GENIE-UHN-967946</t>
  </si>
  <si>
    <t>GENIE-UHN-995802-ARC1</t>
  </si>
  <si>
    <t>GENIE-UHN-995802</t>
  </si>
  <si>
    <t>GENIE-VICC-116906-unk-1</t>
  </si>
  <si>
    <t>GENIE-VICC-116906</t>
  </si>
  <si>
    <t>VICC</t>
  </si>
  <si>
    <t>GENIE-VICC-181416-unk-1</t>
  </si>
  <si>
    <t>GENIE-VICC-181416</t>
  </si>
  <si>
    <t>GENIE-VICC-235767-unk-1</t>
  </si>
  <si>
    <t>GENIE-VICC-235767</t>
  </si>
  <si>
    <t>GENIE-VICC-518721-unk-1</t>
  </si>
  <si>
    <t>GENIE-VICC-518721</t>
  </si>
  <si>
    <t>GENIE-VICC-793238-unk-1</t>
  </si>
  <si>
    <t>GENIE-VICC-793238</t>
  </si>
  <si>
    <t>NET-136</t>
  </si>
  <si>
    <t>NET-135</t>
  </si>
  <si>
    <t>NET-114</t>
  </si>
  <si>
    <t>NET-112</t>
  </si>
  <si>
    <t>NET-110</t>
  </si>
  <si>
    <t>NET-108</t>
  </si>
  <si>
    <t>NET-101b</t>
  </si>
  <si>
    <t>NET-101a</t>
  </si>
  <si>
    <t>sd</t>
  </si>
  <si>
    <t>mean</t>
  </si>
  <si>
    <t>NET ID</t>
  </si>
  <si>
    <t>CEP18</t>
  </si>
  <si>
    <t>CEP17</t>
  </si>
  <si>
    <t>CEP10</t>
  </si>
  <si>
    <t>CEP7</t>
  </si>
  <si>
    <t>CEP3</t>
  </si>
  <si>
    <t>FISH.sd</t>
  </si>
  <si>
    <t>FISH.mean</t>
  </si>
  <si>
    <t>3</t>
  </si>
  <si>
    <t>2</t>
  </si>
  <si>
    <t>sWGS</t>
  </si>
  <si>
    <t>3/4</t>
  </si>
  <si>
    <t>4</t>
  </si>
  <si>
    <t>1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</si>
  <si>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</si>
  <si>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</si>
  <si>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</si>
  <si>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</si>
  <si>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</si>
  <si>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</si>
  <si>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</si>
  <si>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</si>
  <si>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</si>
  <si>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</si>
  <si>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</si>
  <si>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</si>
  <si>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</si>
  <si>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</si>
  <si>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</si>
  <si>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</si>
  <si>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</si>
  <si>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</si>
  <si>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Tech</t>
  </si>
  <si>
    <t>Chromosomes</t>
  </si>
  <si>
    <t>## Table S1</t>
  </si>
  <si>
    <r>
      <t xml:space="preserve">## Metadata associated with the </t>
    </r>
    <r>
      <rPr>
        <b/>
        <sz val="11"/>
        <color theme="0" tint="-0.499984740745262"/>
        <rFont val="Arial"/>
        <family val="2"/>
      </rPr>
      <t>a)</t>
    </r>
    <r>
      <rPr>
        <sz val="11"/>
        <color theme="0" tint="-0.499984740745262"/>
        <rFont val="Arial"/>
        <family val="2"/>
      </rPr>
      <t xml:space="preserve"> exome, </t>
    </r>
    <r>
      <rPr>
        <b/>
        <sz val="11"/>
        <color theme="0" tint="-0.499984740745262"/>
        <rFont val="Arial"/>
        <family val="2"/>
      </rPr>
      <t>b)</t>
    </r>
    <r>
      <rPr>
        <sz val="11"/>
        <color theme="0" tint="-0.499984740745262"/>
        <rFont val="Arial"/>
        <family val="2"/>
      </rPr>
      <t xml:space="preserve"> whole-genome and </t>
    </r>
    <r>
      <rPr>
        <b/>
        <sz val="11"/>
        <color theme="0" tint="-0.499984740745262"/>
        <rFont val="Arial"/>
        <family val="2"/>
      </rPr>
      <t>c)</t>
    </r>
    <r>
      <rPr>
        <sz val="11"/>
        <color theme="0" tint="-0.499984740745262"/>
        <rFont val="Arial"/>
        <family val="2"/>
      </rPr>
      <t xml:space="preserve"> GENIE cohorts used in this study.</t>
    </r>
  </si>
  <si>
    <t>## Table S2</t>
  </si>
  <si>
    <r>
      <t xml:space="preserve">## Paired whole-genome inferred copy-number and absolute counts from FISH for the whole-genome cohort. </t>
    </r>
    <r>
      <rPr>
        <b/>
        <sz val="11"/>
        <color theme="0" tint="-0.499984740745262"/>
        <rFont val="Arial"/>
        <family val="2"/>
      </rPr>
      <t>a)</t>
    </r>
    <r>
      <rPr>
        <sz val="11"/>
        <color theme="0" tint="-0.499984740745262"/>
        <rFont val="Arial"/>
        <family val="2"/>
      </rPr>
      <t xml:space="preserve"> Raw mean and sd associated with each FISH centromeric probes. </t>
    </r>
    <r>
      <rPr>
        <b/>
        <sz val="11"/>
        <color theme="0" tint="-0.499984740745262"/>
        <rFont val="Arial"/>
        <family val="2"/>
      </rPr>
      <t>b)</t>
    </r>
    <r>
      <rPr>
        <sz val="11"/>
        <color theme="0" tint="-0.499984740745262"/>
        <rFont val="Arial"/>
        <family val="2"/>
      </rPr>
      <t xml:space="preserve"> Overlap between the mean counts by FISH and the inferred copy-number by shallow whole-genome sequencing.</t>
    </r>
  </si>
  <si>
    <t>## Table S3</t>
  </si>
  <si>
    <t>## Annotated mutations found in the exome-cohort.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</si>
</sst>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b/>
      <sz val="16"/>
      <color theme="0" tint="-0.499984740745262"/>
      <name val="Arial"/>
      <family val="2"/>
    </font>
    <font>
      <sz val="12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3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4" applyNumberFormat="0" applyFill="0" applyAlignment="0" applyProtection="0"/>
  </cellStyleXfs>
  <cellXfs count="38">
    <xf numFmtId="0" fontId="0" fillId="0" borderId="0" xfId="0"/>
    <xf numFmtId="49" fontId="0" fillId="0" borderId="0" xfId="0" applyNumberFormat="1"/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9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6" fillId="0" borderId="0" xfId="0" applyFont="1"/>
    <xf numFmtId="2" fontId="0" fillId="0" borderId="0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7" fillId="0" borderId="6" xfId="0" applyNumberFormat="1" applyFont="1" applyBorder="1" applyAlignment="1">
      <alignment horizontal="center" vertical="center" wrapText="1" shrinkToFit="1"/>
    </xf>
    <xf numFmtId="2" fontId="7" fillId="0" borderId="7" xfId="0" applyNumberFormat="1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0" fillId="0" borderId="0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2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5" xfId="0" applyNumberForma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/>
    <xf numFmtId="0" fontId="9" fillId="0" borderId="0" xfId="0" applyFont="1"/>
    <xf numFmtId="0" fontId="11" fillId="0" borderId="0" xfId="0" applyFont="1"/>
    <xf numFmtId="0" fontId="12" fillId="0" borderId="0" xfId="0" applyFont="1"/>
    <xf numFmtId="49" fontId="6" fillId="0" borderId="0" xfId="0" applyNumberFormat="1" applyFont="1"/>
    <xf numFmtId="0" fontId="9" fillId="0" borderId="0" xfId="0" applyFont="1" applyAlignment="1">
      <alignment horizontal="left" wrapText="1"/>
    </xf>
    <xf numFmtId="0" fontId="8" fillId="0" borderId="0" xfId="0" applyFont="1" applyBorder="1" applyAlignment="1">
      <alignment horizontal="center"/>
    </xf>
    <xf numFmtId="0" fontId="8" fillId="0" borderId="0" xfId="133" applyFont="1" applyBorder="1" applyAlignment="1">
      <alignment horizontal="center"/>
    </xf>
  </cellXfs>
  <cellStyles count="13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Normal" xfId="0" builtinId="0"/>
    <cellStyle name="Total" xfId="133" builtinId="25"/>
  </cellStyles>
  <dxfs count="7">
    <dxf>
      <font>
        <color theme="0" tint="-0.499984740745262"/>
      </font>
      <fill>
        <patternFill patternType="solid">
          <fgColor indexed="64"/>
          <bgColor theme="0" tint="-0.49998474074526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 tint="-0.499984740745262"/>
      </font>
      <fill>
        <patternFill patternType="solid">
          <fgColor indexed="64"/>
          <bgColor theme="0" tint="-0.49998474074526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 tint="-0.499984740745262"/>
      </font>
      <fill>
        <patternFill patternType="solid">
          <fgColor indexed="64"/>
          <bgColor theme="0" tint="-0.49998474074526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 tint="-0.499984740745262"/>
      </font>
      <fill>
        <patternFill patternType="solid">
          <fgColor indexed="64"/>
          <bgColor theme="0" tint="-0.49998474074526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 tint="-0.499984740745262"/>
      </font>
      <fill>
        <patternFill patternType="solid">
          <fgColor indexed="64"/>
          <bgColor theme="0" tint="-0.49998474074526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 tint="-0.499984740745262"/>
      </font>
      <fill>
        <patternFill patternType="solid">
          <fgColor indexed="64"/>
          <bgColor theme="0" tint="-0.49998474074526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 tint="-0.499984740745262"/>
      </font>
      <fill>
        <patternFill patternType="solid">
          <fgColor indexed="64"/>
          <bgColor theme="0" tint="-0.49998474074526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versityhealthnetwork-my.sharepoint.com/Users/rquevedo/Desktop/PughLab/NET-seq/publications/net_loh/drafts/cancer_discovery2/NET-supplementalTables_aacr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versityhealthnetwork-my.sharepoint.com/Users/rquevedo/Desktop/PughLab/NET-seq/documents/otb_samples/PUGON%20-%20Full%20clinical%20data%20Neuroendocrine%20-%20201603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1. Discovery cohort"/>
      <sheetName val="ST2. Validation cohort"/>
      <sheetName val="ST3. Validation FISH"/>
      <sheetName val="ST4. Validation FISH SWGS"/>
      <sheetName val="ST6. CGH Terris"/>
      <sheetName val="ST7. CGH Stumpf"/>
      <sheetName val="ST8. CGH Tonnies"/>
      <sheetName val="ST9. CGH Speel"/>
      <sheetName val="ST10. CGH Zhao"/>
      <sheetName val="ST11. CGH Floridia"/>
      <sheetName val="ST12. CGH Nagano"/>
      <sheetName val="ST13. CGH Haugvik"/>
      <sheetName val="ST14. CGH NETseq"/>
      <sheetName val="ST22. Discovery mutations"/>
      <sheetName val="ST23. Validation mutations"/>
      <sheetName val="ST24. GENIE AF Estimates"/>
      <sheetName val="ST25. Gene Ontology Enrichment"/>
      <sheetName val="Table2. Expression GTEx (2)"/>
      <sheetName val="Table2. Expression GTEx"/>
      <sheetName val="Table1. Het LOH Regions (2)"/>
      <sheetName val="Table1. Het LOH Regions"/>
      <sheetName val="ST23. Expression LOH"/>
      <sheetName val="gene_file.t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1">
          <cell r="G91" t="str">
            <v>genes</v>
          </cell>
          <cell r="H91" t="str">
            <v>pnet_med</v>
          </cell>
          <cell r="I91" t="str">
            <v>ginet_med</v>
          </cell>
          <cell r="J91" t="str">
            <v>pnet_mean</v>
          </cell>
          <cell r="K91" t="str">
            <v>ginet_mean</v>
          </cell>
          <cell r="L91" t="str">
            <v>pnet_perc</v>
          </cell>
          <cell r="M91" t="str">
            <v>ginet_perc</v>
          </cell>
          <cell r="N91" t="str">
            <v>gtex_expr</v>
          </cell>
        </row>
        <row r="92">
          <cell r="G92" t="str">
            <v>ALDOA</v>
          </cell>
          <cell r="H92">
            <v>45.632170000000002</v>
          </cell>
          <cell r="I92">
            <v>82.180959999999999</v>
          </cell>
          <cell r="J92">
            <v>27.093879999999999</v>
          </cell>
          <cell r="K92">
            <v>41.460619999999999</v>
          </cell>
          <cell r="L92">
            <v>3.8253608158326798E-2</v>
          </cell>
          <cell r="M92">
            <v>1.9769369525957401E-2</v>
          </cell>
          <cell r="N92">
            <v>1358.6125383999999</v>
          </cell>
        </row>
        <row r="93">
          <cell r="G93" t="str">
            <v>ALKBH3-AS1</v>
          </cell>
          <cell r="H93">
            <v>0</v>
          </cell>
          <cell r="I93">
            <v>3.0480360000000001E-3</v>
          </cell>
          <cell r="J93">
            <v>0</v>
          </cell>
          <cell r="K93">
            <v>6.6383270000000003E-3</v>
          </cell>
          <cell r="L93">
            <v>1.5053191489361699E-2</v>
          </cell>
          <cell r="M93">
            <v>4.2350492729940598E-2</v>
          </cell>
          <cell r="N93">
            <v>0.70886610000000005</v>
          </cell>
        </row>
        <row r="94">
          <cell r="G94" t="str">
            <v>AURKA</v>
          </cell>
          <cell r="H94">
            <v>3.4968490000000001</v>
          </cell>
          <cell r="I94">
            <v>4.1767329999999996</v>
          </cell>
          <cell r="J94">
            <v>1.8904030000000001</v>
          </cell>
          <cell r="K94">
            <v>2.1786819999999998</v>
          </cell>
          <cell r="L94">
            <v>0.91493389999999997</v>
          </cell>
          <cell r="M94">
            <v>0.87451659999999998</v>
          </cell>
          <cell r="N94">
            <v>4.4570537999999997</v>
          </cell>
        </row>
        <row r="95">
          <cell r="G95" t="str">
            <v>BAD</v>
          </cell>
          <cell r="H95">
            <v>3.7087729999999999</v>
          </cell>
          <cell r="I95">
            <v>4.3808590000000001</v>
          </cell>
          <cell r="J95">
            <v>5.0850679999999997</v>
          </cell>
          <cell r="K95">
            <v>5.4075850000000001</v>
          </cell>
          <cell r="L95">
            <v>4.16768484686715E-2</v>
          </cell>
          <cell r="M95">
            <v>6.6843024341962404E-2</v>
          </cell>
          <cell r="N95">
            <v>63.296884200000001</v>
          </cell>
        </row>
        <row r="96">
          <cell r="G96" t="str">
            <v>BOP1</v>
          </cell>
          <cell r="H96">
            <v>1.0806880000000001</v>
          </cell>
          <cell r="I96">
            <v>0.94414030000000004</v>
          </cell>
          <cell r="J96">
            <v>0.55073309999999998</v>
          </cell>
          <cell r="K96">
            <v>1.75146</v>
          </cell>
          <cell r="L96">
            <v>4.6644248067125298E-2</v>
          </cell>
          <cell r="M96">
            <v>0.124626708982938</v>
          </cell>
          <cell r="N96">
            <v>14.355980199999999</v>
          </cell>
        </row>
        <row r="97">
          <cell r="G97" t="str">
            <v>C11orf42</v>
          </cell>
          <cell r="H97">
            <v>0</v>
          </cell>
          <cell r="I97">
            <v>1.14971E-3</v>
          </cell>
          <cell r="J97">
            <v>0</v>
          </cell>
          <cell r="K97">
            <v>2.5089420000000001E-3</v>
          </cell>
          <cell r="L97">
            <v>3.6690506598552497E-2</v>
          </cell>
          <cell r="M97">
            <v>4.1461917392951797E-2</v>
          </cell>
          <cell r="N97">
            <v>0.96082789999999996</v>
          </cell>
        </row>
        <row r="98">
          <cell r="G98" t="str">
            <v>CCDC85B</v>
          </cell>
          <cell r="H98">
            <v>0.48233310000000001</v>
          </cell>
          <cell r="I98">
            <v>0.37288670000000002</v>
          </cell>
          <cell r="J98">
            <v>7.0067340000000006E-2</v>
          </cell>
          <cell r="K98">
            <v>1.034035</v>
          </cell>
          <cell r="L98">
            <v>1.5206414455194699E-2</v>
          </cell>
          <cell r="M98">
            <v>2.43680344478217E-2</v>
          </cell>
          <cell r="N98">
            <v>57.952506200000002</v>
          </cell>
        </row>
        <row r="99">
          <cell r="G99" t="str">
            <v>CDK2AP2</v>
          </cell>
          <cell r="H99">
            <v>1.976364</v>
          </cell>
          <cell r="I99">
            <v>2.54596</v>
          </cell>
          <cell r="J99">
            <v>1.529803</v>
          </cell>
          <cell r="K99">
            <v>2.0134500000000002</v>
          </cell>
          <cell r="L99">
            <v>4.9673703608631298E-2</v>
          </cell>
          <cell r="M99">
            <v>4.85309880055294E-2</v>
          </cell>
          <cell r="N99">
            <v>55.673133100000001</v>
          </cell>
        </row>
        <row r="100">
          <cell r="G100" t="str">
            <v>DCST1</v>
          </cell>
          <cell r="H100">
            <v>0</v>
          </cell>
          <cell r="I100">
            <v>1.431727E-3</v>
          </cell>
          <cell r="J100">
            <v>8.9919109999999996E-4</v>
          </cell>
          <cell r="K100">
            <v>7.8804860000000008E-3</v>
          </cell>
          <cell r="L100">
            <v>4.28579441510476E-2</v>
          </cell>
          <cell r="M100">
            <v>0.163132679888119</v>
          </cell>
          <cell r="N100">
            <v>0.44345820000000002</v>
          </cell>
        </row>
        <row r="101">
          <cell r="G101" t="str">
            <v>DCST2</v>
          </cell>
          <cell r="H101">
            <v>2.9251199999999998E-3</v>
          </cell>
          <cell r="I101">
            <v>3.2378810000000001E-2</v>
          </cell>
          <cell r="J101">
            <v>9.0866769999999999E-2</v>
          </cell>
          <cell r="K101">
            <v>0.48969240000000003</v>
          </cell>
          <cell r="L101">
            <v>3.7932098765432097E-2</v>
          </cell>
          <cell r="M101">
            <v>0.48405012406164799</v>
          </cell>
          <cell r="N101">
            <v>3.1994329000000001</v>
          </cell>
        </row>
        <row r="102">
          <cell r="G102" t="str">
            <v>EFCAB14-AS1</v>
          </cell>
          <cell r="H102">
            <v>5.2290829999999998E-3</v>
          </cell>
          <cell r="I102">
            <v>5.2053480000000003E-3</v>
          </cell>
          <cell r="J102">
            <v>3.389665E-3</v>
          </cell>
          <cell r="K102">
            <v>5.4083359999999997E-3</v>
          </cell>
          <cell r="L102">
            <v>3.2059438470728799E-2</v>
          </cell>
          <cell r="M102">
            <v>3.1929946599301401E-2</v>
          </cell>
          <cell r="N102">
            <v>0.48225309999999999</v>
          </cell>
        </row>
        <row r="103">
          <cell r="G103" t="str">
            <v>FAM189B</v>
          </cell>
          <cell r="H103">
            <v>1.400795</v>
          </cell>
          <cell r="I103">
            <v>1.419692</v>
          </cell>
          <cell r="J103">
            <v>1.55626</v>
          </cell>
          <cell r="K103">
            <v>2.7243469999999999</v>
          </cell>
          <cell r="L103">
            <v>4.5869384012669802E-2</v>
          </cell>
          <cell r="M103">
            <v>0.15014866897485199</v>
          </cell>
          <cell r="N103">
            <v>18.487995399999999</v>
          </cell>
        </row>
        <row r="104">
          <cell r="G104" t="str">
            <v>FAM89B</v>
          </cell>
          <cell r="H104">
            <v>1.645419</v>
          </cell>
          <cell r="I104">
            <v>1.6864680000000001</v>
          </cell>
          <cell r="J104">
            <v>0.91371349999999996</v>
          </cell>
          <cell r="K104">
            <v>2.9175330000000002</v>
          </cell>
          <cell r="L104">
            <v>3.3252600873378002E-2</v>
          </cell>
          <cell r="M104">
            <v>8.5366169984230994E-2</v>
          </cell>
          <cell r="N104">
            <v>39.876868100000003</v>
          </cell>
        </row>
        <row r="105">
          <cell r="G105" t="str">
            <v>FOXH1</v>
          </cell>
          <cell r="H105">
            <v>0</v>
          </cell>
          <cell r="I105">
            <v>0</v>
          </cell>
          <cell r="J105">
            <v>1.2831179999999999E-2</v>
          </cell>
          <cell r="K105">
            <v>1.9310609999999999E-2</v>
          </cell>
          <cell r="L105">
            <v>0</v>
          </cell>
          <cell r="M105">
            <v>0.39590218372778202</v>
          </cell>
          <cell r="N105">
            <v>0.33300960000000002</v>
          </cell>
        </row>
        <row r="106">
          <cell r="G106" t="str">
            <v>GPR137</v>
          </cell>
          <cell r="H106">
            <v>2.2773400000000001</v>
          </cell>
          <cell r="I106">
            <v>2.5090780000000001</v>
          </cell>
          <cell r="J106">
            <v>1.4908509999999999</v>
          </cell>
          <cell r="K106">
            <v>3.9086479999999999</v>
          </cell>
          <cell r="L106">
            <v>3.2881570445491802E-2</v>
          </cell>
          <cell r="M106">
            <v>0.10761292685203</v>
          </cell>
          <cell r="N106">
            <v>40.673705400000003</v>
          </cell>
        </row>
        <row r="107">
          <cell r="G107" t="str">
            <v>GPR17</v>
          </cell>
          <cell r="H107">
            <v>0</v>
          </cell>
          <cell r="I107">
            <v>1.196101E-3</v>
          </cell>
          <cell r="J107">
            <v>0</v>
          </cell>
          <cell r="K107">
            <v>1.376515E-3</v>
          </cell>
          <cell r="L107">
            <v>3.6123680241327102E-2</v>
          </cell>
          <cell r="M107">
            <v>4.1291747468217802E-2</v>
          </cell>
          <cell r="N107">
            <v>6.1334705999999999</v>
          </cell>
        </row>
        <row r="108">
          <cell r="G108" t="str">
            <v>GUK1</v>
          </cell>
          <cell r="H108">
            <v>16.776990000000001</v>
          </cell>
          <cell r="I108">
            <v>21.60407</v>
          </cell>
          <cell r="J108">
            <v>9.1448660000000004</v>
          </cell>
          <cell r="K108">
            <v>18.81541</v>
          </cell>
          <cell r="L108">
            <v>4.58659290676834E-2</v>
          </cell>
          <cell r="M108">
            <v>6.1017284853471E-2</v>
          </cell>
          <cell r="N108">
            <v>289.3024934</v>
          </cell>
        </row>
        <row r="109">
          <cell r="G109" t="str">
            <v>H2AFX</v>
          </cell>
          <cell r="H109">
            <v>0.95765270000000002</v>
          </cell>
          <cell r="I109">
            <v>0.99646290000000004</v>
          </cell>
          <cell r="J109">
            <v>1.2268969999999999</v>
          </cell>
          <cell r="K109">
            <v>2.1265339999999999</v>
          </cell>
          <cell r="L109">
            <v>3.4992871781163698E-2</v>
          </cell>
          <cell r="M109">
            <v>0.117184667597627</v>
          </cell>
          <cell r="N109">
            <v>21.538418</v>
          </cell>
        </row>
        <row r="110">
          <cell r="G110" t="str">
            <v>HCG25</v>
          </cell>
          <cell r="H110">
            <v>0.53030290000000002</v>
          </cell>
          <cell r="I110">
            <v>0.62210480000000001</v>
          </cell>
          <cell r="J110">
            <v>0.56139450000000002</v>
          </cell>
          <cell r="K110">
            <v>1.0817330000000001</v>
          </cell>
          <cell r="L110">
            <v>9.4607600065905201E-3</v>
          </cell>
          <cell r="M110">
            <v>2.56601518675772E-2</v>
          </cell>
          <cell r="N110">
            <v>26.8908807</v>
          </cell>
        </row>
        <row r="111">
          <cell r="G111" t="str">
            <v>HPCAL1</v>
          </cell>
          <cell r="H111">
            <v>2.418612</v>
          </cell>
          <cell r="I111">
            <v>1.999379</v>
          </cell>
          <cell r="J111">
            <v>6.2304029999999999</v>
          </cell>
          <cell r="K111">
            <v>5.4208559999999997</v>
          </cell>
          <cell r="L111">
            <v>3.0113259477065901E-2</v>
          </cell>
          <cell r="M111">
            <v>0.15833780524147301</v>
          </cell>
          <cell r="N111">
            <v>54.317929300000003</v>
          </cell>
        </row>
        <row r="112">
          <cell r="G112" t="str">
            <v>IGSF8</v>
          </cell>
          <cell r="H112">
            <v>2.7009639999999999</v>
          </cell>
          <cell r="I112">
            <v>2.366228</v>
          </cell>
          <cell r="J112">
            <v>2.645168</v>
          </cell>
          <cell r="K112">
            <v>2.9161269999999999</v>
          </cell>
          <cell r="L112">
            <v>3.69872600223181E-2</v>
          </cell>
          <cell r="M112">
            <v>7.9044192785480499E-2</v>
          </cell>
          <cell r="N112">
            <v>42.822252900000002</v>
          </cell>
        </row>
        <row r="113">
          <cell r="G113" t="str">
            <v>KCNQ4</v>
          </cell>
          <cell r="H113">
            <v>3.3896200000000001E-2</v>
          </cell>
          <cell r="I113">
            <v>4.3398770000000003E-2</v>
          </cell>
          <cell r="J113">
            <v>6.243757E-3</v>
          </cell>
          <cell r="K113">
            <v>0.37884620000000002</v>
          </cell>
          <cell r="L113">
            <v>4.4467706063906903E-2</v>
          </cell>
          <cell r="M113">
            <v>0.29788671023965102</v>
          </cell>
          <cell r="N113">
            <v>4.3171400000000002</v>
          </cell>
        </row>
        <row r="114">
          <cell r="G114" t="str">
            <v>LRFN4</v>
          </cell>
          <cell r="H114">
            <v>0.2199721</v>
          </cell>
          <cell r="I114">
            <v>0.1796172</v>
          </cell>
          <cell r="J114">
            <v>7.3263099999999998E-2</v>
          </cell>
          <cell r="K114">
            <v>0.5786713</v>
          </cell>
          <cell r="L114">
            <v>3.56177002420352E-2</v>
          </cell>
          <cell r="M114">
            <v>0.10709512589815</v>
          </cell>
          <cell r="N114">
            <v>11.09327</v>
          </cell>
        </row>
        <row r="115">
          <cell r="G115" t="str">
            <v>LRP4-AS1</v>
          </cell>
          <cell r="H115">
            <v>5.5614690000000003E-3</v>
          </cell>
          <cell r="I115">
            <v>4.5331310000000001E-3</v>
          </cell>
          <cell r="J115">
            <v>6.5452119999999999E-3</v>
          </cell>
          <cell r="K115">
            <v>5.3356849999999997E-2</v>
          </cell>
          <cell r="L115">
            <v>8.6081441605665894E-3</v>
          </cell>
          <cell r="M115">
            <v>0.18206241633199399</v>
          </cell>
          <cell r="N115">
            <v>0.70231509999999997</v>
          </cell>
        </row>
        <row r="116">
          <cell r="G116" t="str">
            <v>MEN1</v>
          </cell>
          <cell r="H116">
            <v>0.8164285</v>
          </cell>
          <cell r="I116">
            <v>1.221527</v>
          </cell>
          <cell r="J116">
            <v>1.176966</v>
          </cell>
          <cell r="K116">
            <v>2.7745329999999999</v>
          </cell>
          <cell r="L116">
            <v>4.4730110590325597E-2</v>
          </cell>
          <cell r="M116">
            <v>0.14348560354374301</v>
          </cell>
          <cell r="N116">
            <v>21.129530200000001</v>
          </cell>
        </row>
        <row r="117">
          <cell r="G117" t="str">
            <v>MROH5</v>
          </cell>
          <cell r="H117">
            <v>8.5322350000000002E-4</v>
          </cell>
          <cell r="I117">
            <v>6.9044349999999996E-4</v>
          </cell>
          <cell r="J117">
            <v>9.3257099999999999E-4</v>
          </cell>
          <cell r="K117">
            <v>8.866217E-4</v>
          </cell>
          <cell r="L117">
            <v>3.2203159041394201E-3</v>
          </cell>
          <cell r="M117">
            <v>0</v>
          </cell>
          <cell r="N117">
            <v>0.28792909999999999</v>
          </cell>
        </row>
        <row r="118">
          <cell r="G118" t="str">
            <v>MUTYH</v>
          </cell>
          <cell r="H118">
            <v>2.3834780000000002</v>
          </cell>
          <cell r="I118">
            <v>2.5594060000000001</v>
          </cell>
          <cell r="J118">
            <v>3.7690779999999999</v>
          </cell>
          <cell r="K118">
            <v>4.4602849999999998</v>
          </cell>
          <cell r="L118">
            <v>0.116118670215583</v>
          </cell>
          <cell r="M118">
            <v>0.23551733874862499</v>
          </cell>
          <cell r="N118">
            <v>19.8018751</v>
          </cell>
        </row>
        <row r="119">
          <cell r="G119" t="str">
            <v>MZT2A</v>
          </cell>
          <cell r="H119">
            <v>3.4247299999999998</v>
          </cell>
          <cell r="I119">
            <v>4.4457610000000001</v>
          </cell>
          <cell r="J119">
            <v>3.705355</v>
          </cell>
          <cell r="K119">
            <v>4.0152029999999996</v>
          </cell>
          <cell r="L119">
            <v>4.0031875605727803E-2</v>
          </cell>
          <cell r="M119">
            <v>3.8696810954875503E-2</v>
          </cell>
          <cell r="N119">
            <v>71.697323499999996</v>
          </cell>
        </row>
        <row r="120">
          <cell r="G120" t="str">
            <v>MZT2B</v>
          </cell>
          <cell r="H120">
            <v>5.4655829999999996</v>
          </cell>
          <cell r="I120">
            <v>6.628171</v>
          </cell>
          <cell r="J120">
            <v>6.4533379999999996</v>
          </cell>
          <cell r="K120">
            <v>8.5845579999999995</v>
          </cell>
          <cell r="L120">
            <v>2.76169427885114E-2</v>
          </cell>
          <cell r="M120">
            <v>3.5268677899072398E-2</v>
          </cell>
          <cell r="N120">
            <v>175.8147266</v>
          </cell>
        </row>
        <row r="121">
          <cell r="G121" t="str">
            <v>NCDN</v>
          </cell>
          <cell r="H121">
            <v>2.0464009999999999</v>
          </cell>
          <cell r="I121">
            <v>2.241349</v>
          </cell>
          <cell r="J121">
            <v>2.0928260000000001</v>
          </cell>
          <cell r="K121">
            <v>3.0873469999999998</v>
          </cell>
          <cell r="L121">
            <v>4.6330306444499501E-2</v>
          </cell>
          <cell r="M121">
            <v>0.209458853765327</v>
          </cell>
          <cell r="N121">
            <v>84.989469999999997</v>
          </cell>
        </row>
        <row r="122">
          <cell r="G122" t="str">
            <v>NRGN</v>
          </cell>
          <cell r="H122">
            <v>0.13842109999999999</v>
          </cell>
          <cell r="I122">
            <v>0.18185380000000001</v>
          </cell>
          <cell r="J122">
            <v>0.26190400000000003</v>
          </cell>
          <cell r="K122">
            <v>3.4344039999999998</v>
          </cell>
          <cell r="L122">
            <v>4.0979899176006897E-2</v>
          </cell>
          <cell r="M122">
            <v>0.54880566248455498</v>
          </cell>
          <cell r="N122">
            <v>210.00002699999999</v>
          </cell>
        </row>
        <row r="123">
          <cell r="G123" t="str">
            <v>PDC</v>
          </cell>
          <cell r="H123">
            <v>0</v>
          </cell>
          <cell r="I123">
            <v>1.195762E-4</v>
          </cell>
          <cell r="J123">
            <v>2.1899480000000002E-3</v>
          </cell>
          <cell r="K123">
            <v>2.3096829999999999E-3</v>
          </cell>
          <cell r="L123">
            <v>8.3220923261390703E-3</v>
          </cell>
          <cell r="M123">
            <v>1.5745427793487799E-2</v>
          </cell>
          <cell r="N123">
            <v>0.17552609999999999</v>
          </cell>
        </row>
        <row r="124">
          <cell r="G124" t="str">
            <v>PDE6C</v>
          </cell>
          <cell r="H124">
            <v>2.0278409999999998E-3</v>
          </cell>
          <cell r="I124">
            <v>1.633214E-3</v>
          </cell>
          <cell r="J124">
            <v>2.2922569999999998E-3</v>
          </cell>
          <cell r="K124">
            <v>1.176761E-2</v>
          </cell>
          <cell r="L124">
            <v>0</v>
          </cell>
          <cell r="M124">
            <v>5.0114256228807302E-2</v>
          </cell>
          <cell r="N124">
            <v>0.25654480000000002</v>
          </cell>
        </row>
        <row r="125">
          <cell r="G125" t="str">
            <v>PNPLA2</v>
          </cell>
          <cell r="H125">
            <v>1.6734469999999999</v>
          </cell>
          <cell r="I125">
            <v>3.0913469999999998</v>
          </cell>
          <cell r="J125">
            <v>1.2917989999999999</v>
          </cell>
          <cell r="K125">
            <v>8.9905969999999993</v>
          </cell>
          <cell r="L125">
            <v>4.4067039251966901E-2</v>
          </cell>
          <cell r="M125">
            <v>0.17813944676013599</v>
          </cell>
          <cell r="N125">
            <v>159.96432010000001</v>
          </cell>
        </row>
        <row r="126">
          <cell r="G126" t="str">
            <v>PPARD</v>
          </cell>
          <cell r="H126">
            <v>0.87254670000000001</v>
          </cell>
          <cell r="I126">
            <v>1.179659</v>
          </cell>
          <cell r="J126">
            <v>1.2570049999999999</v>
          </cell>
          <cell r="K126">
            <v>2.1772499999999999</v>
          </cell>
          <cell r="L126">
            <v>2.8914854444447399E-2</v>
          </cell>
          <cell r="M126">
            <v>8.5019782617237097E-2</v>
          </cell>
          <cell r="N126">
            <v>22.530322999999999</v>
          </cell>
        </row>
        <row r="127">
          <cell r="G127" t="str">
            <v>RECQL4</v>
          </cell>
          <cell r="H127">
            <v>0.30758940000000001</v>
          </cell>
          <cell r="I127">
            <v>0.4452971</v>
          </cell>
          <cell r="J127">
            <v>0.2306878</v>
          </cell>
          <cell r="K127">
            <v>1.1041570000000001</v>
          </cell>
          <cell r="L127">
            <v>6.2699308486756797E-2</v>
          </cell>
          <cell r="M127">
            <v>0.37101665904099801</v>
          </cell>
          <cell r="N127">
            <v>8.5497300000000003</v>
          </cell>
        </row>
        <row r="128">
          <cell r="G128" t="str">
            <v>ROBO3</v>
          </cell>
          <cell r="H128">
            <v>0.54623699999999997</v>
          </cell>
          <cell r="I128">
            <v>0.55980350000000001</v>
          </cell>
          <cell r="J128">
            <v>0.18330179999999999</v>
          </cell>
          <cell r="K128">
            <v>0.41943849999999999</v>
          </cell>
          <cell r="L128">
            <v>3.87372912127813E-2</v>
          </cell>
          <cell r="M128">
            <v>4.8571428571428502E-2</v>
          </cell>
          <cell r="N128">
            <v>23.5605367</v>
          </cell>
        </row>
        <row r="129">
          <cell r="G129" t="str">
            <v>RPS10-NUDT3</v>
          </cell>
          <cell r="H129">
            <v>4.4745840000000002E-2</v>
          </cell>
          <cell r="I129">
            <v>5.0731999999999999E-2</v>
          </cell>
          <cell r="J129">
            <v>0.2564958</v>
          </cell>
          <cell r="K129">
            <v>0.2311184</v>
          </cell>
          <cell r="L129">
            <v>2.82589945150429E-2</v>
          </cell>
          <cell r="M129">
            <v>5.8635170086782901E-2</v>
          </cell>
          <cell r="N129">
            <v>10.720999900000001</v>
          </cell>
        </row>
        <row r="130">
          <cell r="G130" t="str">
            <v>SAC3D1</v>
          </cell>
          <cell r="H130">
            <v>0.48449989999999998</v>
          </cell>
          <cell r="I130">
            <v>0.52465360000000005</v>
          </cell>
          <cell r="J130">
            <v>0.38397520000000002</v>
          </cell>
          <cell r="K130">
            <v>0.80898610000000004</v>
          </cell>
          <cell r="L130">
            <v>4.6332799927144501E-2</v>
          </cell>
          <cell r="M130">
            <v>0.112503851336317</v>
          </cell>
          <cell r="N130">
            <v>7.8266849000000001</v>
          </cell>
        </row>
        <row r="131">
          <cell r="G131" t="str">
            <v>SNCG</v>
          </cell>
          <cell r="H131">
            <v>0.22645709999999999</v>
          </cell>
          <cell r="I131">
            <v>0.55347869999999999</v>
          </cell>
          <cell r="J131">
            <v>0.28285909999999997</v>
          </cell>
          <cell r="K131">
            <v>0.4667945</v>
          </cell>
          <cell r="L131">
            <v>3.6722847908833199E-2</v>
          </cell>
          <cell r="M131">
            <v>3.8256211828833701E-2</v>
          </cell>
          <cell r="N131">
            <v>106.084948</v>
          </cell>
        </row>
        <row r="132">
          <cell r="G132" t="str">
            <v>SSSCA1</v>
          </cell>
          <cell r="H132">
            <v>2.1846719999999999</v>
          </cell>
          <cell r="I132">
            <v>2.105121</v>
          </cell>
          <cell r="J132">
            <v>1.207527</v>
          </cell>
          <cell r="K132">
            <v>2.461983</v>
          </cell>
          <cell r="L132">
            <v>4.7257601880919098E-2</v>
          </cell>
          <cell r="M132">
            <v>6.3908682246845094E-2</v>
          </cell>
          <cell r="N132">
            <v>37.947862100000002</v>
          </cell>
        </row>
        <row r="133">
          <cell r="G133" t="str">
            <v>TBX6</v>
          </cell>
          <cell r="H133">
            <v>5.894485E-2</v>
          </cell>
          <cell r="I133">
            <v>4.9128989999999997E-2</v>
          </cell>
          <cell r="J133">
            <v>5.5275539999999998E-2</v>
          </cell>
          <cell r="K133">
            <v>0.1951252</v>
          </cell>
          <cell r="L133">
            <v>1.7824074074073999E-2</v>
          </cell>
          <cell r="M133">
            <v>0.18275947342189799</v>
          </cell>
          <cell r="N133">
            <v>2.0868047999999999</v>
          </cell>
        </row>
        <row r="134">
          <cell r="G134" t="str">
            <v>THEM5</v>
          </cell>
          <cell r="H134">
            <v>0</v>
          </cell>
          <cell r="I134">
            <v>0</v>
          </cell>
          <cell r="J134">
            <v>0</v>
          </cell>
          <cell r="K134">
            <v>1.928361E-3</v>
          </cell>
          <cell r="L134">
            <v>6.0671191553544499E-3</v>
          </cell>
          <cell r="M134">
            <v>6.6728189251408897E-3</v>
          </cell>
          <cell r="N134">
            <v>5.5139307000000004</v>
          </cell>
        </row>
        <row r="135">
          <cell r="G135" t="str">
            <v>WISP3</v>
          </cell>
          <cell r="H135">
            <v>0</v>
          </cell>
          <cell r="I135">
            <v>1.6325980000000001E-3</v>
          </cell>
          <cell r="J135">
            <v>0</v>
          </cell>
          <cell r="K135">
            <v>0.16315209999999999</v>
          </cell>
          <cell r="L135">
            <v>2.7994280458102799E-2</v>
          </cell>
          <cell r="M135">
            <v>0.37073046956280498</v>
          </cell>
          <cell r="N135">
            <v>0.67371479999999995</v>
          </cell>
        </row>
        <row r="136">
          <cell r="G136" t="str">
            <v>YPEL3</v>
          </cell>
          <cell r="H136">
            <v>7.534027</v>
          </cell>
          <cell r="I136">
            <v>7.0052599999999998</v>
          </cell>
          <cell r="J136">
            <v>5.9222890000000001</v>
          </cell>
          <cell r="K136">
            <v>8.7804310000000001</v>
          </cell>
          <cell r="L136">
            <v>3.4028443709978297E-2</v>
          </cell>
          <cell r="M136">
            <v>8.4244742326638797E-2</v>
          </cell>
          <cell r="N136">
            <v>145.33351719999999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SAMPLE,DONOR,HISTOLOGY"/>
      <sheetName val="Blood Report Results"/>
      <sheetName val="4-SURGERIES"/>
      <sheetName val="6-SYSTEMIC THERAPY"/>
      <sheetName val="FILTERED THERAPY"/>
      <sheetName val="Data description"/>
      <sheetName val="Annotation"/>
      <sheetName val="Sheet1"/>
      <sheetName val="PUGON - Full clinical data N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queryTables/queryTable1.xml><?xml version="1.0" encoding="utf-8"?>
<queryTable xmlns="http://schemas.openxmlformats.org/spreadsheetml/2006/main" name="genie_public_meta_1" connectionId="4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llNET.haplotypeCaller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J11" sqref="J11"/>
    </sheetView>
  </sheetViews>
  <sheetFormatPr defaultColWidth="11" defaultRowHeight="15.75" x14ac:dyDescent="0.25"/>
  <cols>
    <col min="1" max="1" width="9.375" bestFit="1" customWidth="1"/>
    <col min="2" max="2" width="8" bestFit="1" customWidth="1"/>
    <col min="3" max="3" width="8.625" customWidth="1"/>
    <col min="4" max="4" width="11.875" bestFit="1" customWidth="1"/>
    <col min="5" max="5" width="10.625" bestFit="1" customWidth="1"/>
    <col min="6" max="7" width="5.625" customWidth="1"/>
    <col min="8" max="8" width="11.875" bestFit="1" customWidth="1"/>
    <col min="9" max="9" width="11.625" bestFit="1" customWidth="1"/>
    <col min="10" max="10" width="5.625" customWidth="1"/>
    <col min="11" max="11" width="6.375" customWidth="1"/>
    <col min="12" max="12" width="5.625" customWidth="1"/>
    <col min="13" max="13" width="65.375" customWidth="1"/>
  </cols>
  <sheetData>
    <row r="1" spans="1:12" ht="20.25" x14ac:dyDescent="0.3">
      <c r="A1" s="32" t="s">
        <v>2669</v>
      </c>
    </row>
    <row r="2" spans="1:12" x14ac:dyDescent="0.25">
      <c r="A2" s="31" t="s">
        <v>2670</v>
      </c>
    </row>
    <row r="3" spans="1:12" ht="31.5" x14ac:dyDescent="0.25">
      <c r="A3" s="2" t="s">
        <v>2163</v>
      </c>
      <c r="B3" s="2" t="s">
        <v>2164</v>
      </c>
      <c r="C3" s="3" t="s">
        <v>2229</v>
      </c>
      <c r="D3" s="2" t="s">
        <v>2231</v>
      </c>
      <c r="E3" s="2" t="s">
        <v>2230</v>
      </c>
      <c r="F3" s="2" t="s">
        <v>2165</v>
      </c>
      <c r="G3" s="3" t="s">
        <v>2166</v>
      </c>
      <c r="H3" s="2" t="s">
        <v>2231</v>
      </c>
      <c r="I3" s="2" t="s">
        <v>2232</v>
      </c>
      <c r="J3" s="2" t="s">
        <v>2165</v>
      </c>
      <c r="K3" s="2" t="s">
        <v>2167</v>
      </c>
      <c r="L3" s="2" t="s">
        <v>2166</v>
      </c>
    </row>
    <row r="4" spans="1:12" x14ac:dyDescent="0.25">
      <c r="A4" s="4" t="s">
        <v>2156</v>
      </c>
      <c r="B4" s="4" t="s">
        <v>2168</v>
      </c>
      <c r="C4" s="5" t="s">
        <v>2241</v>
      </c>
      <c r="D4" s="4"/>
      <c r="E4" s="4"/>
      <c r="F4" s="4"/>
      <c r="G4" s="4"/>
      <c r="H4" s="4" t="s">
        <v>2170</v>
      </c>
      <c r="I4" s="6">
        <v>0.9</v>
      </c>
      <c r="J4" s="4" t="s">
        <v>379</v>
      </c>
      <c r="K4" s="4" t="s">
        <v>379</v>
      </c>
      <c r="L4" s="4" t="s">
        <v>379</v>
      </c>
    </row>
    <row r="5" spans="1:12" x14ac:dyDescent="0.25">
      <c r="A5" s="4" t="s">
        <v>2158</v>
      </c>
      <c r="B5" s="4" t="s">
        <v>2172</v>
      </c>
      <c r="C5" s="5" t="s">
        <v>2241</v>
      </c>
      <c r="D5" s="4" t="s">
        <v>2169</v>
      </c>
      <c r="E5" s="6">
        <v>0.75</v>
      </c>
      <c r="F5" s="4" t="s">
        <v>379</v>
      </c>
      <c r="G5" s="4" t="s">
        <v>115</v>
      </c>
      <c r="H5" s="4" t="s">
        <v>2170</v>
      </c>
      <c r="I5" s="6">
        <v>0.8</v>
      </c>
      <c r="J5" s="4" t="s">
        <v>379</v>
      </c>
      <c r="K5" s="4" t="s">
        <v>379</v>
      </c>
      <c r="L5" s="4" t="s">
        <v>379</v>
      </c>
    </row>
    <row r="6" spans="1:12" x14ac:dyDescent="0.25">
      <c r="A6" s="4" t="s">
        <v>2159</v>
      </c>
      <c r="B6" s="4" t="s">
        <v>2172</v>
      </c>
      <c r="C6" s="5" t="s">
        <v>2241</v>
      </c>
      <c r="D6" s="4"/>
      <c r="E6" s="4"/>
      <c r="F6" s="4"/>
      <c r="G6" s="7"/>
      <c r="H6" s="4" t="s">
        <v>2170</v>
      </c>
      <c r="I6" s="6">
        <v>0.8</v>
      </c>
      <c r="J6" s="4" t="s">
        <v>379</v>
      </c>
      <c r="K6" s="4" t="s">
        <v>379</v>
      </c>
      <c r="L6" s="4" t="s">
        <v>379</v>
      </c>
    </row>
    <row r="7" spans="1:12" x14ac:dyDescent="0.25">
      <c r="A7" s="4" t="s">
        <v>2160</v>
      </c>
      <c r="B7" s="4" t="s">
        <v>2172</v>
      </c>
      <c r="C7" s="5" t="s">
        <v>2241</v>
      </c>
      <c r="D7" s="4" t="s">
        <v>2169</v>
      </c>
      <c r="E7" s="6">
        <v>0.9</v>
      </c>
      <c r="F7" s="4" t="s">
        <v>379</v>
      </c>
      <c r="G7" s="5" t="s">
        <v>379</v>
      </c>
      <c r="H7" s="4" t="s">
        <v>2170</v>
      </c>
      <c r="I7" s="6">
        <v>0.8</v>
      </c>
      <c r="J7" s="4" t="s">
        <v>379</v>
      </c>
      <c r="K7" s="4" t="s">
        <v>379</v>
      </c>
      <c r="L7" s="4" t="s">
        <v>379</v>
      </c>
    </row>
  </sheetData>
  <conditionalFormatting sqref="J4:L7 F4:G5 F7:G7 F6">
    <cfRule type="cellIs" dxfId="6" priority="3" operator="equal">
      <formula>1</formula>
    </cfRule>
  </conditionalFormatting>
  <conditionalFormatting sqref="E4">
    <cfRule type="cellIs" dxfId="5" priority="2" operator="equal">
      <formula>1</formula>
    </cfRule>
  </conditionalFormatting>
  <conditionalFormatting sqref="E6">
    <cfRule type="cellIs" dxfId="4" priority="1" operator="equal">
      <formula>1</formula>
    </cfRule>
  </conditionalFormatting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G1" sqref="G1:I1048576"/>
    </sheetView>
  </sheetViews>
  <sheetFormatPr defaultColWidth="11" defaultRowHeight="15.75" x14ac:dyDescent="0.25"/>
  <cols>
    <col min="1" max="1" width="9.375" bestFit="1" customWidth="1"/>
    <col min="2" max="2" width="4.875" bestFit="1" customWidth="1"/>
    <col min="3" max="3" width="8" customWidth="1"/>
    <col min="4" max="4" width="18.5" bestFit="1" customWidth="1"/>
    <col min="5" max="5" width="16.625" bestFit="1" customWidth="1"/>
    <col min="6" max="6" width="8.875" bestFit="1" customWidth="1"/>
    <col min="7" max="7" width="6.875" bestFit="1" customWidth="1"/>
    <col min="8" max="8" width="5.625" customWidth="1"/>
    <col min="9" max="9" width="5.875" bestFit="1" customWidth="1"/>
    <col min="10" max="10" width="14.125" customWidth="1"/>
  </cols>
  <sheetData>
    <row r="1" spans="1:9" ht="20.25" x14ac:dyDescent="0.3">
      <c r="A1" s="32" t="s">
        <v>2669</v>
      </c>
    </row>
    <row r="2" spans="1:9" x14ac:dyDescent="0.25">
      <c r="A2" s="31" t="s">
        <v>2670</v>
      </c>
    </row>
    <row r="3" spans="1:9" x14ac:dyDescent="0.25">
      <c r="A3" s="8" t="s">
        <v>2163</v>
      </c>
      <c r="B3" s="8" t="s">
        <v>2164</v>
      </c>
      <c r="C3" s="9" t="s">
        <v>2229</v>
      </c>
      <c r="D3" s="8" t="s">
        <v>2178</v>
      </c>
      <c r="E3" s="8" t="s">
        <v>2231</v>
      </c>
      <c r="F3" s="8" t="s">
        <v>2233</v>
      </c>
      <c r="G3" s="8" t="s">
        <v>2173</v>
      </c>
      <c r="H3" s="8" t="s">
        <v>2174</v>
      </c>
      <c r="I3" s="8" t="s">
        <v>2175</v>
      </c>
    </row>
    <row r="4" spans="1:9" x14ac:dyDescent="0.25">
      <c r="A4" s="4" t="s">
        <v>2179</v>
      </c>
      <c r="B4" s="4" t="s">
        <v>89</v>
      </c>
      <c r="C4" s="5" t="s">
        <v>2241</v>
      </c>
      <c r="D4" s="4" t="s">
        <v>2169</v>
      </c>
      <c r="E4" s="4"/>
      <c r="F4" s="4" t="s">
        <v>2177</v>
      </c>
      <c r="G4" s="6">
        <v>0.8</v>
      </c>
      <c r="H4" s="4" t="s">
        <v>379</v>
      </c>
      <c r="I4" s="4" t="s">
        <v>379</v>
      </c>
    </row>
    <row r="5" spans="1:9" x14ac:dyDescent="0.25">
      <c r="A5" s="4" t="s">
        <v>2180</v>
      </c>
      <c r="B5" s="4" t="s">
        <v>144</v>
      </c>
      <c r="C5" s="5" t="s">
        <v>2241</v>
      </c>
      <c r="D5" s="4" t="s">
        <v>2169</v>
      </c>
      <c r="E5" s="4" t="s">
        <v>2169</v>
      </c>
      <c r="F5" s="4" t="s">
        <v>2177</v>
      </c>
      <c r="G5" s="6">
        <v>0.5</v>
      </c>
      <c r="H5" s="4" t="s">
        <v>379</v>
      </c>
      <c r="I5" s="4" t="s">
        <v>379</v>
      </c>
    </row>
    <row r="6" spans="1:9" x14ac:dyDescent="0.25">
      <c r="A6" s="4" t="s">
        <v>2181</v>
      </c>
      <c r="B6" s="4" t="s">
        <v>89</v>
      </c>
      <c r="C6" s="5" t="s">
        <v>2241</v>
      </c>
      <c r="D6" s="4" t="s">
        <v>2169</v>
      </c>
      <c r="E6" s="4" t="s">
        <v>2182</v>
      </c>
      <c r="F6" s="4" t="s">
        <v>2177</v>
      </c>
      <c r="G6" s="6">
        <v>0.25</v>
      </c>
      <c r="H6" s="4" t="s">
        <v>379</v>
      </c>
      <c r="I6" s="4" t="s">
        <v>379</v>
      </c>
    </row>
    <row r="7" spans="1:9" x14ac:dyDescent="0.25">
      <c r="A7" s="4" t="s">
        <v>2183</v>
      </c>
      <c r="B7" s="4" t="s">
        <v>89</v>
      </c>
      <c r="C7" s="5" t="s">
        <v>2241</v>
      </c>
      <c r="D7" s="4" t="s">
        <v>2169</v>
      </c>
      <c r="E7" s="4" t="s">
        <v>2169</v>
      </c>
      <c r="F7" s="4" t="s">
        <v>2184</v>
      </c>
      <c r="G7" s="6">
        <v>0.6</v>
      </c>
      <c r="H7" s="4" t="s">
        <v>115</v>
      </c>
      <c r="I7" s="4" t="s">
        <v>379</v>
      </c>
    </row>
    <row r="8" spans="1:9" x14ac:dyDescent="0.25">
      <c r="A8" s="4" t="s">
        <v>2185</v>
      </c>
      <c r="B8" s="4" t="s">
        <v>144</v>
      </c>
      <c r="C8" s="5" t="s">
        <v>2241</v>
      </c>
      <c r="D8" s="4" t="s">
        <v>2169</v>
      </c>
      <c r="E8" s="4" t="s">
        <v>2169</v>
      </c>
      <c r="F8" s="4" t="s">
        <v>2177</v>
      </c>
      <c r="G8" s="6">
        <v>0.8</v>
      </c>
      <c r="H8" s="4" t="s">
        <v>115</v>
      </c>
      <c r="I8" s="4" t="s">
        <v>379</v>
      </c>
    </row>
    <row r="9" spans="1:9" x14ac:dyDescent="0.25">
      <c r="A9" s="4" t="s">
        <v>2186</v>
      </c>
      <c r="B9" s="4" t="s">
        <v>89</v>
      </c>
      <c r="C9" s="5" t="s">
        <v>2241</v>
      </c>
      <c r="D9" s="4" t="s">
        <v>2169</v>
      </c>
      <c r="E9" s="4"/>
      <c r="F9" s="4" t="s">
        <v>2177</v>
      </c>
      <c r="G9" s="6">
        <v>0.7</v>
      </c>
      <c r="H9" s="4" t="s">
        <v>115</v>
      </c>
      <c r="I9" s="4" t="s">
        <v>379</v>
      </c>
    </row>
    <row r="10" spans="1:9" x14ac:dyDescent="0.25">
      <c r="A10" s="4" t="s">
        <v>2187</v>
      </c>
      <c r="B10" s="4" t="s">
        <v>144</v>
      </c>
      <c r="C10" s="5" t="s">
        <v>2241</v>
      </c>
      <c r="D10" s="4" t="s">
        <v>2169</v>
      </c>
      <c r="E10" s="4"/>
      <c r="F10" s="4" t="s">
        <v>2184</v>
      </c>
      <c r="G10" s="6">
        <v>0.7</v>
      </c>
      <c r="H10" s="7" t="s">
        <v>379</v>
      </c>
      <c r="I10" s="4" t="s">
        <v>379</v>
      </c>
    </row>
    <row r="11" spans="1:9" x14ac:dyDescent="0.25">
      <c r="A11" s="4" t="s">
        <v>2188</v>
      </c>
      <c r="B11" s="4" t="s">
        <v>144</v>
      </c>
      <c r="C11" s="5" t="s">
        <v>2241</v>
      </c>
      <c r="D11" s="4" t="s">
        <v>2169</v>
      </c>
      <c r="E11" s="4"/>
      <c r="F11" s="4" t="s">
        <v>2177</v>
      </c>
      <c r="G11" s="6">
        <v>0.6</v>
      </c>
      <c r="H11" s="4" t="s">
        <v>115</v>
      </c>
      <c r="I11" s="4" t="s">
        <v>379</v>
      </c>
    </row>
    <row r="12" spans="1:9" x14ac:dyDescent="0.25">
      <c r="A12" s="4" t="s">
        <v>2189</v>
      </c>
      <c r="B12" s="4" t="s">
        <v>144</v>
      </c>
      <c r="C12" s="5" t="s">
        <v>2241</v>
      </c>
      <c r="D12" s="4" t="s">
        <v>2169</v>
      </c>
      <c r="E12" s="4"/>
      <c r="F12" s="4" t="s">
        <v>2184</v>
      </c>
      <c r="G12" s="6">
        <v>0.7</v>
      </c>
      <c r="H12" s="4" t="s">
        <v>115</v>
      </c>
      <c r="I12" s="4" t="s">
        <v>379</v>
      </c>
    </row>
    <row r="13" spans="1:9" x14ac:dyDescent="0.25">
      <c r="A13" s="4" t="s">
        <v>2190</v>
      </c>
      <c r="B13" s="4" t="s">
        <v>89</v>
      </c>
      <c r="C13" s="5" t="s">
        <v>2241</v>
      </c>
      <c r="D13" s="4" t="s">
        <v>2169</v>
      </c>
      <c r="E13" s="4"/>
      <c r="F13" s="4" t="s">
        <v>2184</v>
      </c>
      <c r="G13" s="6">
        <v>0.75</v>
      </c>
      <c r="H13" s="4" t="s">
        <v>115</v>
      </c>
      <c r="I13" s="4" t="s">
        <v>379</v>
      </c>
    </row>
    <row r="14" spans="1:9" x14ac:dyDescent="0.25">
      <c r="A14" s="4" t="s">
        <v>2191</v>
      </c>
      <c r="B14" s="4" t="s">
        <v>89</v>
      </c>
      <c r="C14" s="5" t="s">
        <v>2241</v>
      </c>
      <c r="D14" s="4" t="s">
        <v>2169</v>
      </c>
      <c r="E14" s="4" t="s">
        <v>2169</v>
      </c>
      <c r="F14" s="4" t="s">
        <v>2184</v>
      </c>
      <c r="G14" s="6">
        <v>0.6</v>
      </c>
      <c r="H14" s="4" t="s">
        <v>115</v>
      </c>
      <c r="I14" s="4" t="s">
        <v>379</v>
      </c>
    </row>
    <row r="15" spans="1:9" x14ac:dyDescent="0.25">
      <c r="A15" s="4" t="s">
        <v>2192</v>
      </c>
      <c r="B15" s="4" t="s">
        <v>89</v>
      </c>
      <c r="C15" s="5" t="s">
        <v>2241</v>
      </c>
      <c r="D15" s="4" t="s">
        <v>2193</v>
      </c>
      <c r="E15" s="4" t="s">
        <v>2169</v>
      </c>
      <c r="F15" s="4" t="s">
        <v>2184</v>
      </c>
      <c r="G15" s="6">
        <v>0.7</v>
      </c>
      <c r="H15" s="4" t="s">
        <v>115</v>
      </c>
      <c r="I15" s="4" t="s">
        <v>379</v>
      </c>
    </row>
    <row r="16" spans="1:9" x14ac:dyDescent="0.25">
      <c r="A16" s="4" t="s">
        <v>2194</v>
      </c>
      <c r="B16" s="4" t="s">
        <v>89</v>
      </c>
      <c r="C16" s="5" t="s">
        <v>2241</v>
      </c>
      <c r="D16" s="4" t="s">
        <v>2195</v>
      </c>
      <c r="E16" s="4" t="s">
        <v>2169</v>
      </c>
      <c r="F16" s="4" t="s">
        <v>2184</v>
      </c>
      <c r="G16" s="6">
        <v>0.5</v>
      </c>
      <c r="H16" s="7" t="s">
        <v>379</v>
      </c>
      <c r="I16" s="4" t="s">
        <v>379</v>
      </c>
    </row>
    <row r="17" spans="1:12" ht="9.9499999999999993" customHeight="1" x14ac:dyDescent="0.25">
      <c r="A17" s="10"/>
      <c r="B17" s="10"/>
      <c r="C17" s="13"/>
      <c r="D17" s="10"/>
      <c r="E17" s="10"/>
      <c r="F17" s="10"/>
      <c r="G17" s="11"/>
      <c r="H17" s="12"/>
      <c r="I17" s="10"/>
    </row>
    <row r="18" spans="1:12" x14ac:dyDescent="0.25">
      <c r="A18" s="4" t="s">
        <v>2196</v>
      </c>
      <c r="B18" s="4" t="s">
        <v>89</v>
      </c>
      <c r="C18" s="5" t="s">
        <v>2171</v>
      </c>
      <c r="D18" s="4" t="s">
        <v>2197</v>
      </c>
      <c r="E18" s="4"/>
      <c r="F18" s="4" t="s">
        <v>2177</v>
      </c>
      <c r="G18" s="6">
        <v>0.6</v>
      </c>
      <c r="H18" s="7" t="s">
        <v>379</v>
      </c>
      <c r="I18" s="4" t="s">
        <v>379</v>
      </c>
    </row>
    <row r="19" spans="1:12" x14ac:dyDescent="0.25">
      <c r="A19" s="4" t="s">
        <v>2198</v>
      </c>
      <c r="B19" s="4" t="s">
        <v>89</v>
      </c>
      <c r="C19" s="5" t="s">
        <v>2171</v>
      </c>
      <c r="D19" s="4" t="s">
        <v>2199</v>
      </c>
      <c r="E19" s="4"/>
      <c r="F19" s="4" t="s">
        <v>2184</v>
      </c>
      <c r="G19" s="6">
        <v>0.9</v>
      </c>
      <c r="H19" s="7" t="s">
        <v>379</v>
      </c>
      <c r="I19" s="4" t="s">
        <v>379</v>
      </c>
    </row>
    <row r="20" spans="1:12" x14ac:dyDescent="0.25">
      <c r="A20" s="4" t="s">
        <v>2200</v>
      </c>
      <c r="B20" s="4" t="s">
        <v>89</v>
      </c>
      <c r="C20" s="5" t="s">
        <v>2171</v>
      </c>
      <c r="D20" s="4" t="s">
        <v>2199</v>
      </c>
      <c r="E20" s="4"/>
      <c r="F20" s="4" t="s">
        <v>2177</v>
      </c>
      <c r="G20" s="6">
        <v>0.75</v>
      </c>
      <c r="H20" s="7" t="s">
        <v>379</v>
      </c>
      <c r="I20" s="4" t="s">
        <v>379</v>
      </c>
    </row>
    <row r="21" spans="1:12" x14ac:dyDescent="0.25">
      <c r="A21" s="4" t="s">
        <v>2201</v>
      </c>
      <c r="B21" s="4" t="s">
        <v>144</v>
      </c>
      <c r="C21" s="5" t="s">
        <v>2171</v>
      </c>
      <c r="D21" s="4" t="s">
        <v>2202</v>
      </c>
      <c r="E21" s="4"/>
      <c r="F21" s="4" t="s">
        <v>2177</v>
      </c>
      <c r="G21" s="6">
        <v>0.6</v>
      </c>
      <c r="H21" s="7" t="s">
        <v>379</v>
      </c>
      <c r="I21" s="4" t="s">
        <v>379</v>
      </c>
    </row>
    <row r="22" spans="1:12" x14ac:dyDescent="0.25">
      <c r="A22" s="4" t="s">
        <v>2203</v>
      </c>
      <c r="B22" s="4" t="s">
        <v>89</v>
      </c>
      <c r="C22" s="5" t="s">
        <v>2171</v>
      </c>
      <c r="D22" s="4" t="s">
        <v>2204</v>
      </c>
      <c r="E22" s="4" t="s">
        <v>2204</v>
      </c>
      <c r="F22" s="4" t="s">
        <v>2177</v>
      </c>
      <c r="G22" s="6">
        <v>0.8</v>
      </c>
      <c r="H22" s="7" t="s">
        <v>379</v>
      </c>
      <c r="I22" s="4" t="s">
        <v>379</v>
      </c>
    </row>
    <row r="23" spans="1:12" x14ac:dyDescent="0.25">
      <c r="A23" s="4" t="s">
        <v>2205</v>
      </c>
      <c r="B23" s="4" t="s">
        <v>89</v>
      </c>
      <c r="C23" s="5" t="s">
        <v>2171</v>
      </c>
      <c r="D23" s="4" t="s">
        <v>2204</v>
      </c>
      <c r="E23" s="4" t="s">
        <v>2206</v>
      </c>
      <c r="F23" s="4" t="s">
        <v>2177</v>
      </c>
      <c r="G23" s="6">
        <v>0.8</v>
      </c>
      <c r="H23" s="4" t="s">
        <v>115</v>
      </c>
      <c r="I23" s="4" t="s">
        <v>379</v>
      </c>
    </row>
    <row r="24" spans="1:12" x14ac:dyDescent="0.25">
      <c r="A24" s="4" t="s">
        <v>2207</v>
      </c>
      <c r="B24" s="4" t="s">
        <v>89</v>
      </c>
      <c r="C24" s="5" t="s">
        <v>2171</v>
      </c>
      <c r="D24" s="4" t="s">
        <v>2204</v>
      </c>
      <c r="E24" s="4" t="s">
        <v>2208</v>
      </c>
      <c r="F24" s="4" t="s">
        <v>2209</v>
      </c>
      <c r="G24" s="6" t="s">
        <v>2217</v>
      </c>
      <c r="H24" s="4" t="s">
        <v>115</v>
      </c>
      <c r="I24" s="4" t="s">
        <v>379</v>
      </c>
    </row>
    <row r="25" spans="1:12" x14ac:dyDescent="0.25">
      <c r="A25" s="4" t="s">
        <v>2210</v>
      </c>
      <c r="B25" s="4" t="s">
        <v>144</v>
      </c>
      <c r="C25" s="5" t="s">
        <v>2171</v>
      </c>
      <c r="D25" s="4" t="s">
        <v>2204</v>
      </c>
      <c r="E25" s="4" t="s">
        <v>2199</v>
      </c>
      <c r="F25" s="4" t="s">
        <v>2177</v>
      </c>
      <c r="G25" s="6">
        <v>0.8</v>
      </c>
      <c r="H25" s="4" t="s">
        <v>115</v>
      </c>
      <c r="I25" s="4" t="s">
        <v>379</v>
      </c>
    </row>
    <row r="26" spans="1:12" x14ac:dyDescent="0.25">
      <c r="A26" s="4" t="s">
        <v>2211</v>
      </c>
      <c r="B26" s="4" t="s">
        <v>144</v>
      </c>
      <c r="C26" s="5" t="s">
        <v>2171</v>
      </c>
      <c r="D26" s="4" t="s">
        <v>2212</v>
      </c>
      <c r="E26" s="4" t="s">
        <v>2204</v>
      </c>
      <c r="F26" s="4" t="s">
        <v>2177</v>
      </c>
      <c r="G26" s="6">
        <v>0.5</v>
      </c>
      <c r="H26" s="7" t="s">
        <v>379</v>
      </c>
      <c r="I26" s="4" t="s">
        <v>379</v>
      </c>
    </row>
    <row r="27" spans="1:12" x14ac:dyDescent="0.25">
      <c r="A27" s="4" t="s">
        <v>2214</v>
      </c>
      <c r="B27" s="4" t="s">
        <v>144</v>
      </c>
      <c r="C27" s="5" t="s">
        <v>2171</v>
      </c>
      <c r="D27" s="4" t="s">
        <v>2213</v>
      </c>
      <c r="E27" s="4" t="s">
        <v>2204</v>
      </c>
      <c r="F27" s="4" t="s">
        <v>2209</v>
      </c>
      <c r="G27" s="6">
        <v>0.8</v>
      </c>
      <c r="H27" s="7" t="s">
        <v>379</v>
      </c>
      <c r="I27" s="4" t="s">
        <v>379</v>
      </c>
    </row>
    <row r="28" spans="1:12" x14ac:dyDescent="0.25">
      <c r="B28" s="1"/>
    </row>
    <row r="29" spans="1:12" x14ac:dyDescent="0.25">
      <c r="B29" s="1"/>
    </row>
    <row r="31" spans="1:12" hidden="1" x14ac:dyDescent="0.25">
      <c r="A31" t="str">
        <f t="shared" ref="A31:A32" si="0">"NET-2-0"&amp;B31</f>
        <v>NET-2-036</v>
      </c>
      <c r="B31" s="1" t="s">
        <v>2215</v>
      </c>
      <c r="C31" t="e">
        <f>"NET-"&amp;#REF!</f>
        <v>#REF!</v>
      </c>
      <c r="D31" t="e">
        <f>VLOOKUP($A31,[2]!Table1[[wgs_id]:[treatment.stat]],8,0)</f>
        <v>#REF!</v>
      </c>
      <c r="E31" t="e">
        <f>VLOOKUP($A31,[2]!Table1[[wgs_id]:[treatment.stat]],14,0)</f>
        <v>#REF!</v>
      </c>
      <c r="F31" t="s">
        <v>2176</v>
      </c>
      <c r="G31" t="e">
        <f>VLOOKUP($A31,[2]!Table1[[wgs_id]:[treatment.stat]],13,0)</f>
        <v>#REF!</v>
      </c>
      <c r="H31" t="e">
        <f>VLOOKUP($A31,[2]!Table1[[wgs_id]:[treatment.stat]],10,0)</f>
        <v>#REF!</v>
      </c>
      <c r="I31" t="e">
        <f>VLOOKUP($A31,[2]!Table1[[wgs_id]:[treatment.stat]],11,0)</f>
        <v>#REF!</v>
      </c>
      <c r="K31">
        <v>1</v>
      </c>
      <c r="L31">
        <v>1</v>
      </c>
    </row>
    <row r="32" spans="1:12" hidden="1" x14ac:dyDescent="0.25">
      <c r="A32" t="str">
        <f t="shared" si="0"/>
        <v>NET-2-037</v>
      </c>
      <c r="B32" s="1" t="s">
        <v>2216</v>
      </c>
      <c r="C32" t="e">
        <f>"NET-"&amp;#REF!</f>
        <v>#REF!</v>
      </c>
      <c r="D32" t="e">
        <f>VLOOKUP($A32,[2]!Table1[[wgs_id]:[treatment.stat]],8,0)</f>
        <v>#REF!</v>
      </c>
      <c r="E32" t="e">
        <f>VLOOKUP($A32,[2]!Table1[[wgs_id]:[treatment.stat]],14,0)</f>
        <v>#REF!</v>
      </c>
      <c r="F32" t="s">
        <v>2178</v>
      </c>
      <c r="G32" t="e">
        <f>VLOOKUP($A32,[2]!Table1[[wgs_id]:[treatment.stat]],13,0)</f>
        <v>#REF!</v>
      </c>
      <c r="H32" t="e">
        <f>VLOOKUP($A32,[2]!Table1[[wgs_id]:[treatment.stat]],10,0)</f>
        <v>#REF!</v>
      </c>
      <c r="I32" t="e">
        <f>VLOOKUP($A32,[2]!Table1[[wgs_id]:[treatment.stat]],11,0)</f>
        <v>#REF!</v>
      </c>
      <c r="K32">
        <v>1</v>
      </c>
      <c r="L32">
        <v>1</v>
      </c>
    </row>
  </sheetData>
  <conditionalFormatting sqref="I10 I16:I27 H4:I9 H11:I15">
    <cfRule type="cellIs" dxfId="3" priority="4" operator="equal">
      <formula>1</formula>
    </cfRule>
  </conditionalFormatting>
  <conditionalFormatting sqref="H23">
    <cfRule type="cellIs" dxfId="2" priority="3" operator="equal">
      <formula>1</formula>
    </cfRule>
  </conditionalFormatting>
  <conditionalFormatting sqref="H24">
    <cfRule type="cellIs" dxfId="1" priority="2" operator="equal">
      <formula>1</formula>
    </cfRule>
  </conditionalFormatting>
  <conditionalFormatting sqref="H25">
    <cfRule type="cellIs" dxfId="0" priority="1" operator="equal">
      <formula>1</formula>
    </cfRule>
  </conditionalFormatting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workbookViewId="0">
      <selection activeCell="E1" sqref="E1:E1048576"/>
    </sheetView>
  </sheetViews>
  <sheetFormatPr defaultColWidth="11" defaultRowHeight="15.75" x14ac:dyDescent="0.25"/>
  <cols>
    <col min="1" max="1" width="32.125" bestFit="1" customWidth="1"/>
    <col min="2" max="2" width="20.375" bestFit="1" customWidth="1"/>
    <col min="3" max="3" width="6.5" bestFit="1" customWidth="1"/>
    <col min="4" max="4" width="13.125" bestFit="1" customWidth="1"/>
    <col min="5" max="5" width="11.625" bestFit="1" customWidth="1"/>
    <col min="6" max="6" width="7.375" bestFit="1" customWidth="1"/>
    <col min="7" max="7" width="6.5" bestFit="1" customWidth="1"/>
    <col min="8" max="8" width="5.5" bestFit="1" customWidth="1"/>
    <col min="9" max="9" width="6.5" bestFit="1" customWidth="1"/>
    <col min="10" max="10" width="5.125" bestFit="1" customWidth="1"/>
    <col min="11" max="11" width="7.375" bestFit="1" customWidth="1"/>
  </cols>
  <sheetData>
    <row r="1" spans="1:11" ht="20.25" x14ac:dyDescent="0.3">
      <c r="A1" s="32" t="s">
        <v>2669</v>
      </c>
    </row>
    <row r="2" spans="1:11" x14ac:dyDescent="0.25">
      <c r="A2" s="31" t="s">
        <v>2670</v>
      </c>
    </row>
    <row r="3" spans="1:11" x14ac:dyDescent="0.25">
      <c r="A3" s="14" t="s">
        <v>2234</v>
      </c>
      <c r="B3" s="14" t="s">
        <v>2235</v>
      </c>
      <c r="C3" s="14" t="s">
        <v>0</v>
      </c>
      <c r="D3" s="14" t="s">
        <v>2236</v>
      </c>
      <c r="E3" s="14" t="s">
        <v>2237</v>
      </c>
      <c r="F3" s="14" t="s">
        <v>2164</v>
      </c>
      <c r="G3" s="14" t="s">
        <v>327</v>
      </c>
      <c r="H3" s="14" t="s">
        <v>208</v>
      </c>
      <c r="I3" s="14" t="s">
        <v>1598</v>
      </c>
      <c r="J3" s="14" t="s">
        <v>1755</v>
      </c>
      <c r="K3" s="14" t="s">
        <v>2553</v>
      </c>
    </row>
    <row r="4" spans="1:11" x14ac:dyDescent="0.25">
      <c r="A4" t="s">
        <v>2556</v>
      </c>
      <c r="B4" t="s">
        <v>2557</v>
      </c>
      <c r="C4" t="s">
        <v>2558</v>
      </c>
      <c r="D4" t="s">
        <v>2241</v>
      </c>
      <c r="E4" t="s">
        <v>2178</v>
      </c>
      <c r="F4" t="s">
        <v>2172</v>
      </c>
      <c r="G4" t="s">
        <v>2217</v>
      </c>
      <c r="H4" t="s">
        <v>2217</v>
      </c>
      <c r="I4" t="s">
        <v>2217</v>
      </c>
      <c r="J4" t="s">
        <v>2217</v>
      </c>
      <c r="K4" t="s">
        <v>2559</v>
      </c>
    </row>
    <row r="5" spans="1:11" x14ac:dyDescent="0.25">
      <c r="A5" t="s">
        <v>2560</v>
      </c>
      <c r="B5" t="s">
        <v>2561</v>
      </c>
      <c r="C5" t="s">
        <v>2558</v>
      </c>
      <c r="D5" t="s">
        <v>2241</v>
      </c>
      <c r="E5" t="s">
        <v>2178</v>
      </c>
      <c r="F5" t="s">
        <v>2168</v>
      </c>
      <c r="G5" t="s">
        <v>2217</v>
      </c>
      <c r="H5" t="s">
        <v>2217</v>
      </c>
      <c r="I5" t="s">
        <v>2217</v>
      </c>
      <c r="J5" t="s">
        <v>2217</v>
      </c>
      <c r="K5" t="s">
        <v>2559</v>
      </c>
    </row>
    <row r="6" spans="1:11" x14ac:dyDescent="0.25">
      <c r="A6" t="s">
        <v>2562</v>
      </c>
      <c r="B6" t="s">
        <v>2563</v>
      </c>
      <c r="C6" t="s">
        <v>2558</v>
      </c>
      <c r="D6" t="s">
        <v>2241</v>
      </c>
      <c r="E6" t="s">
        <v>2176</v>
      </c>
      <c r="F6" t="s">
        <v>2168</v>
      </c>
      <c r="G6" t="s">
        <v>2217</v>
      </c>
      <c r="H6" t="s">
        <v>2217</v>
      </c>
      <c r="I6" t="s">
        <v>2217</v>
      </c>
      <c r="J6" t="s">
        <v>2217</v>
      </c>
      <c r="K6" t="s">
        <v>2559</v>
      </c>
    </row>
    <row r="7" spans="1:11" x14ac:dyDescent="0.25">
      <c r="A7" t="s">
        <v>2564</v>
      </c>
      <c r="B7" t="s">
        <v>2565</v>
      </c>
      <c r="C7" t="s">
        <v>2558</v>
      </c>
      <c r="D7" t="s">
        <v>2241</v>
      </c>
      <c r="E7" t="s">
        <v>2178</v>
      </c>
      <c r="F7" t="s">
        <v>2168</v>
      </c>
      <c r="G7" t="s">
        <v>2217</v>
      </c>
      <c r="H7" t="s">
        <v>2217</v>
      </c>
      <c r="I7" t="s">
        <v>2217</v>
      </c>
      <c r="J7" t="s">
        <v>2217</v>
      </c>
      <c r="K7" t="s">
        <v>2559</v>
      </c>
    </row>
    <row r="8" spans="1:11" x14ac:dyDescent="0.25">
      <c r="A8" t="s">
        <v>2566</v>
      </c>
      <c r="B8" t="s">
        <v>2567</v>
      </c>
      <c r="C8" t="s">
        <v>2558</v>
      </c>
      <c r="D8" t="s">
        <v>2241</v>
      </c>
      <c r="E8" t="s">
        <v>2178</v>
      </c>
      <c r="F8" t="s">
        <v>2172</v>
      </c>
      <c r="G8" t="s">
        <v>2217</v>
      </c>
      <c r="H8" t="s">
        <v>2217</v>
      </c>
      <c r="I8" t="s">
        <v>2217</v>
      </c>
      <c r="J8" t="s">
        <v>2217</v>
      </c>
      <c r="K8" t="s">
        <v>2559</v>
      </c>
    </row>
    <row r="9" spans="1:11" x14ac:dyDescent="0.25">
      <c r="A9" t="s">
        <v>2568</v>
      </c>
      <c r="B9" t="s">
        <v>2569</v>
      </c>
      <c r="C9" t="s">
        <v>2558</v>
      </c>
      <c r="D9" t="s">
        <v>2241</v>
      </c>
      <c r="E9" t="s">
        <v>2178</v>
      </c>
      <c r="F9" t="s">
        <v>2168</v>
      </c>
      <c r="G9" t="s">
        <v>2217</v>
      </c>
      <c r="H9" t="s">
        <v>2217</v>
      </c>
      <c r="I9" t="s">
        <v>2217</v>
      </c>
      <c r="J9" t="s">
        <v>2217</v>
      </c>
      <c r="K9" t="s">
        <v>2559</v>
      </c>
    </row>
    <row r="10" spans="1:11" x14ac:dyDescent="0.25">
      <c r="A10" t="s">
        <v>2570</v>
      </c>
      <c r="B10" t="s">
        <v>2571</v>
      </c>
      <c r="C10" t="s">
        <v>2558</v>
      </c>
      <c r="D10" t="s">
        <v>2241</v>
      </c>
      <c r="E10" t="s">
        <v>2178</v>
      </c>
      <c r="F10" t="s">
        <v>2172</v>
      </c>
      <c r="G10" t="s">
        <v>2217</v>
      </c>
      <c r="H10" t="s">
        <v>2217</v>
      </c>
      <c r="I10" t="s">
        <v>2217</v>
      </c>
      <c r="J10" t="s">
        <v>2217</v>
      </c>
      <c r="K10" t="s">
        <v>2559</v>
      </c>
    </row>
    <row r="11" spans="1:11" x14ac:dyDescent="0.25">
      <c r="A11" t="s">
        <v>2572</v>
      </c>
      <c r="B11" t="s">
        <v>2573</v>
      </c>
      <c r="C11" t="s">
        <v>2558</v>
      </c>
      <c r="D11" t="s">
        <v>2241</v>
      </c>
      <c r="E11" t="s">
        <v>2178</v>
      </c>
      <c r="F11" t="s">
        <v>2168</v>
      </c>
      <c r="G11" t="s">
        <v>2217</v>
      </c>
      <c r="H11" t="s">
        <v>2217</v>
      </c>
      <c r="I11" t="s">
        <v>2217</v>
      </c>
      <c r="J11" t="s">
        <v>2217</v>
      </c>
      <c r="K11" t="s">
        <v>2559</v>
      </c>
    </row>
    <row r="12" spans="1:11" x14ac:dyDescent="0.25">
      <c r="A12" t="s">
        <v>2574</v>
      </c>
      <c r="B12" t="s">
        <v>2575</v>
      </c>
      <c r="C12" t="s">
        <v>2558</v>
      </c>
      <c r="D12" t="s">
        <v>2241</v>
      </c>
      <c r="E12" t="s">
        <v>2178</v>
      </c>
      <c r="F12" t="s">
        <v>2168</v>
      </c>
      <c r="G12" t="s">
        <v>2217</v>
      </c>
      <c r="H12" t="s">
        <v>2217</v>
      </c>
      <c r="I12" t="s">
        <v>2217</v>
      </c>
      <c r="J12" t="s">
        <v>2217</v>
      </c>
      <c r="K12" t="s">
        <v>2559</v>
      </c>
    </row>
    <row r="13" spans="1:11" x14ac:dyDescent="0.25">
      <c r="A13" t="s">
        <v>2576</v>
      </c>
      <c r="B13" t="s">
        <v>2577</v>
      </c>
      <c r="C13" t="s">
        <v>2558</v>
      </c>
      <c r="D13" t="s">
        <v>2241</v>
      </c>
      <c r="E13" t="s">
        <v>2178</v>
      </c>
      <c r="F13" t="s">
        <v>2172</v>
      </c>
      <c r="G13" t="s">
        <v>2217</v>
      </c>
      <c r="H13" t="s">
        <v>2217</v>
      </c>
      <c r="I13" t="s">
        <v>2217</v>
      </c>
      <c r="J13" t="s">
        <v>2217</v>
      </c>
      <c r="K13" t="s">
        <v>2559</v>
      </c>
    </row>
    <row r="14" spans="1:11" x14ac:dyDescent="0.25">
      <c r="A14" t="s">
        <v>2578</v>
      </c>
      <c r="B14" t="s">
        <v>2579</v>
      </c>
      <c r="C14" t="s">
        <v>2558</v>
      </c>
      <c r="D14" t="s">
        <v>2241</v>
      </c>
      <c r="E14" t="s">
        <v>2178</v>
      </c>
      <c r="F14" t="s">
        <v>2172</v>
      </c>
      <c r="G14" t="s">
        <v>2217</v>
      </c>
      <c r="H14" t="s">
        <v>2217</v>
      </c>
      <c r="I14" t="s">
        <v>2217</v>
      </c>
      <c r="J14" t="s">
        <v>2217</v>
      </c>
      <c r="K14" t="s">
        <v>2559</v>
      </c>
    </row>
    <row r="15" spans="1:11" x14ac:dyDescent="0.25">
      <c r="A15" t="s">
        <v>2580</v>
      </c>
      <c r="B15" t="s">
        <v>2581</v>
      </c>
      <c r="C15" t="s">
        <v>2558</v>
      </c>
      <c r="D15" t="s">
        <v>2241</v>
      </c>
      <c r="E15" t="s">
        <v>2178</v>
      </c>
      <c r="F15" t="s">
        <v>2168</v>
      </c>
      <c r="G15" t="s">
        <v>2217</v>
      </c>
      <c r="H15" t="s">
        <v>2217</v>
      </c>
      <c r="I15" t="s">
        <v>2217</v>
      </c>
      <c r="J15" t="s">
        <v>2217</v>
      </c>
      <c r="K15" t="s">
        <v>2559</v>
      </c>
    </row>
    <row r="16" spans="1:11" x14ac:dyDescent="0.25">
      <c r="A16" t="s">
        <v>2582</v>
      </c>
      <c r="B16" t="s">
        <v>2583</v>
      </c>
      <c r="C16" t="s">
        <v>2558</v>
      </c>
      <c r="D16" t="s">
        <v>2241</v>
      </c>
      <c r="E16" t="s">
        <v>2178</v>
      </c>
      <c r="F16" t="s">
        <v>2172</v>
      </c>
      <c r="G16" t="s">
        <v>2217</v>
      </c>
      <c r="H16" t="s">
        <v>2217</v>
      </c>
      <c r="I16" t="s">
        <v>2217</v>
      </c>
      <c r="J16" t="s">
        <v>2217</v>
      </c>
      <c r="K16" t="s">
        <v>2559</v>
      </c>
    </row>
    <row r="17" spans="1:11" x14ac:dyDescent="0.25">
      <c r="A17" t="s">
        <v>2584</v>
      </c>
      <c r="B17" t="s">
        <v>2585</v>
      </c>
      <c r="C17" t="s">
        <v>2558</v>
      </c>
      <c r="D17" t="s">
        <v>2241</v>
      </c>
      <c r="E17" t="s">
        <v>2178</v>
      </c>
      <c r="F17" t="s">
        <v>2168</v>
      </c>
      <c r="G17" t="s">
        <v>2217</v>
      </c>
      <c r="H17" t="s">
        <v>2217</v>
      </c>
      <c r="I17" t="s">
        <v>2217</v>
      </c>
      <c r="J17" t="s">
        <v>2217</v>
      </c>
      <c r="K17" t="s">
        <v>2559</v>
      </c>
    </row>
    <row r="18" spans="1:11" x14ac:dyDescent="0.25">
      <c r="A18" t="s">
        <v>2586</v>
      </c>
      <c r="B18" t="s">
        <v>2587</v>
      </c>
      <c r="C18" t="s">
        <v>2558</v>
      </c>
      <c r="D18" t="s">
        <v>2241</v>
      </c>
      <c r="E18" t="s">
        <v>2178</v>
      </c>
      <c r="F18" t="s">
        <v>2168</v>
      </c>
      <c r="G18" t="s">
        <v>2217</v>
      </c>
      <c r="H18" t="s">
        <v>2217</v>
      </c>
      <c r="I18" t="s">
        <v>2217</v>
      </c>
      <c r="J18" t="s">
        <v>2217</v>
      </c>
      <c r="K18" t="s">
        <v>2559</v>
      </c>
    </row>
    <row r="19" spans="1:11" x14ac:dyDescent="0.25">
      <c r="A19" t="s">
        <v>2588</v>
      </c>
      <c r="B19" t="s">
        <v>2589</v>
      </c>
      <c r="C19" t="s">
        <v>2558</v>
      </c>
      <c r="D19" t="s">
        <v>2241</v>
      </c>
      <c r="E19" t="s">
        <v>2176</v>
      </c>
      <c r="F19" t="s">
        <v>2168</v>
      </c>
      <c r="G19" t="s">
        <v>2217</v>
      </c>
      <c r="H19" t="s">
        <v>2217</v>
      </c>
      <c r="I19" t="s">
        <v>2217</v>
      </c>
      <c r="J19" t="s">
        <v>2217</v>
      </c>
      <c r="K19" t="s">
        <v>2559</v>
      </c>
    </row>
    <row r="20" spans="1:11" x14ac:dyDescent="0.25">
      <c r="A20" t="s">
        <v>2590</v>
      </c>
      <c r="B20" t="s">
        <v>2591</v>
      </c>
      <c r="C20" t="s">
        <v>2558</v>
      </c>
      <c r="D20" t="s">
        <v>2241</v>
      </c>
      <c r="E20" t="s">
        <v>2178</v>
      </c>
      <c r="F20" t="s">
        <v>2168</v>
      </c>
      <c r="G20" t="s">
        <v>2217</v>
      </c>
      <c r="H20" t="s">
        <v>2217</v>
      </c>
      <c r="I20" t="s">
        <v>2217</v>
      </c>
      <c r="J20" t="s">
        <v>2217</v>
      </c>
      <c r="K20" t="s">
        <v>2559</v>
      </c>
    </row>
    <row r="21" spans="1:11" x14ac:dyDescent="0.25">
      <c r="A21" t="s">
        <v>2592</v>
      </c>
      <c r="B21" t="s">
        <v>2593</v>
      </c>
      <c r="C21" t="s">
        <v>2558</v>
      </c>
      <c r="D21" t="s">
        <v>2241</v>
      </c>
      <c r="E21" t="s">
        <v>2178</v>
      </c>
      <c r="F21" t="s">
        <v>2172</v>
      </c>
      <c r="G21" t="s">
        <v>2217</v>
      </c>
      <c r="H21" t="s">
        <v>2217</v>
      </c>
      <c r="I21" t="s">
        <v>2217</v>
      </c>
      <c r="J21" t="s">
        <v>2217</v>
      </c>
      <c r="K21" t="s">
        <v>2559</v>
      </c>
    </row>
    <row r="22" spans="1:11" x14ac:dyDescent="0.25">
      <c r="A22" t="s">
        <v>2594</v>
      </c>
      <c r="B22" t="s">
        <v>2595</v>
      </c>
      <c r="C22" t="s">
        <v>2558</v>
      </c>
      <c r="D22" t="s">
        <v>2241</v>
      </c>
      <c r="E22" t="s">
        <v>2176</v>
      </c>
      <c r="F22" t="s">
        <v>2172</v>
      </c>
      <c r="G22" t="s">
        <v>2217</v>
      </c>
      <c r="H22" t="s">
        <v>2217</v>
      </c>
      <c r="I22" t="s">
        <v>2217</v>
      </c>
      <c r="J22" t="s">
        <v>2217</v>
      </c>
      <c r="K22" t="s">
        <v>2559</v>
      </c>
    </row>
    <row r="23" spans="1:11" x14ac:dyDescent="0.25">
      <c r="A23" t="s">
        <v>2596</v>
      </c>
      <c r="B23" t="s">
        <v>2597</v>
      </c>
      <c r="C23" t="s">
        <v>2598</v>
      </c>
      <c r="D23" t="s">
        <v>2241</v>
      </c>
      <c r="E23" t="s">
        <v>2176</v>
      </c>
      <c r="F23" t="s">
        <v>2172</v>
      </c>
      <c r="G23" t="s">
        <v>2217</v>
      </c>
      <c r="H23" t="s">
        <v>2217</v>
      </c>
      <c r="I23" t="s">
        <v>2217</v>
      </c>
      <c r="J23" t="s">
        <v>2217</v>
      </c>
      <c r="K23" t="s">
        <v>2559</v>
      </c>
    </row>
    <row r="24" spans="1:11" x14ac:dyDescent="0.25">
      <c r="A24" t="s">
        <v>2238</v>
      </c>
      <c r="B24" t="s">
        <v>2239</v>
      </c>
      <c r="C24" t="s">
        <v>2240</v>
      </c>
      <c r="D24" t="s">
        <v>2241</v>
      </c>
      <c r="E24" t="s">
        <v>2176</v>
      </c>
      <c r="F24" t="s">
        <v>2168</v>
      </c>
      <c r="G24" t="s">
        <v>2217</v>
      </c>
      <c r="H24" t="s">
        <v>2217</v>
      </c>
      <c r="I24" t="s">
        <v>2217</v>
      </c>
      <c r="J24" t="s">
        <v>2217</v>
      </c>
      <c r="K24" t="s">
        <v>2554</v>
      </c>
    </row>
    <row r="25" spans="1:11" x14ac:dyDescent="0.25">
      <c r="A25" t="s">
        <v>2242</v>
      </c>
      <c r="B25" t="s">
        <v>2239</v>
      </c>
      <c r="C25" t="s">
        <v>2240</v>
      </c>
      <c r="D25" t="s">
        <v>2241</v>
      </c>
      <c r="E25" t="s">
        <v>2176</v>
      </c>
      <c r="F25" t="s">
        <v>2168</v>
      </c>
      <c r="G25" t="s">
        <v>2217</v>
      </c>
      <c r="H25" t="s">
        <v>2217</v>
      </c>
      <c r="I25" t="s">
        <v>2217</v>
      </c>
      <c r="J25" t="s">
        <v>2217</v>
      </c>
      <c r="K25" t="s">
        <v>2554</v>
      </c>
    </row>
    <row r="26" spans="1:11" x14ac:dyDescent="0.25">
      <c r="A26" t="s">
        <v>2243</v>
      </c>
      <c r="B26" t="s">
        <v>2239</v>
      </c>
      <c r="C26" t="s">
        <v>2240</v>
      </c>
      <c r="D26" t="s">
        <v>2241</v>
      </c>
      <c r="E26" t="s">
        <v>2176</v>
      </c>
      <c r="F26" t="s">
        <v>2168</v>
      </c>
      <c r="G26" t="s">
        <v>2217</v>
      </c>
      <c r="H26" t="s">
        <v>2217</v>
      </c>
      <c r="I26" t="s">
        <v>2217</v>
      </c>
      <c r="J26" t="s">
        <v>2217</v>
      </c>
      <c r="K26" t="s">
        <v>2555</v>
      </c>
    </row>
    <row r="27" spans="1:11" x14ac:dyDescent="0.25">
      <c r="A27" t="s">
        <v>2244</v>
      </c>
      <c r="B27" t="s">
        <v>2245</v>
      </c>
      <c r="C27" t="s">
        <v>2240</v>
      </c>
      <c r="D27" t="s">
        <v>2241</v>
      </c>
      <c r="E27" t="s">
        <v>2176</v>
      </c>
      <c r="F27" t="s">
        <v>2168</v>
      </c>
      <c r="G27" t="s">
        <v>2217</v>
      </c>
      <c r="H27" t="s">
        <v>2217</v>
      </c>
      <c r="I27" t="s">
        <v>2217</v>
      </c>
      <c r="J27" t="s">
        <v>2217</v>
      </c>
      <c r="K27" t="s">
        <v>2554</v>
      </c>
    </row>
    <row r="28" spans="1:11" x14ac:dyDescent="0.25">
      <c r="A28" t="s">
        <v>2246</v>
      </c>
      <c r="B28" t="s">
        <v>2247</v>
      </c>
      <c r="C28" t="s">
        <v>2240</v>
      </c>
      <c r="D28" t="s">
        <v>2241</v>
      </c>
      <c r="E28" t="s">
        <v>2176</v>
      </c>
      <c r="F28" t="s">
        <v>2168</v>
      </c>
      <c r="G28" t="s">
        <v>71</v>
      </c>
      <c r="H28" t="s">
        <v>2217</v>
      </c>
      <c r="I28" t="s">
        <v>2217</v>
      </c>
      <c r="J28" t="s">
        <v>2217</v>
      </c>
      <c r="K28" t="s">
        <v>2555</v>
      </c>
    </row>
    <row r="29" spans="1:11" x14ac:dyDescent="0.25">
      <c r="A29" t="s">
        <v>2248</v>
      </c>
      <c r="B29" t="s">
        <v>2249</v>
      </c>
      <c r="C29" t="s">
        <v>2240</v>
      </c>
      <c r="D29" t="s">
        <v>2241</v>
      </c>
      <c r="E29" t="s">
        <v>2178</v>
      </c>
      <c r="F29" t="s">
        <v>2168</v>
      </c>
      <c r="G29" t="s">
        <v>2250</v>
      </c>
      <c r="H29" t="s">
        <v>2217</v>
      </c>
      <c r="I29" t="s">
        <v>2217</v>
      </c>
      <c r="J29" t="s">
        <v>2217</v>
      </c>
      <c r="K29" t="s">
        <v>2554</v>
      </c>
    </row>
    <row r="30" spans="1:11" x14ac:dyDescent="0.25">
      <c r="A30" t="s">
        <v>2251</v>
      </c>
      <c r="B30" t="s">
        <v>2252</v>
      </c>
      <c r="C30" t="s">
        <v>2240</v>
      </c>
      <c r="D30" t="s">
        <v>2241</v>
      </c>
      <c r="E30" t="s">
        <v>2178</v>
      </c>
      <c r="F30" t="s">
        <v>2172</v>
      </c>
      <c r="G30" t="s">
        <v>2250</v>
      </c>
      <c r="H30" t="s">
        <v>2217</v>
      </c>
      <c r="I30" t="s">
        <v>2217</v>
      </c>
      <c r="J30" t="s">
        <v>2217</v>
      </c>
      <c r="K30" t="s">
        <v>2554</v>
      </c>
    </row>
    <row r="31" spans="1:11" x14ac:dyDescent="0.25">
      <c r="A31" t="s">
        <v>2253</v>
      </c>
      <c r="B31" t="s">
        <v>2252</v>
      </c>
      <c r="C31" t="s">
        <v>2240</v>
      </c>
      <c r="D31" t="s">
        <v>2241</v>
      </c>
      <c r="E31" t="s">
        <v>2176</v>
      </c>
      <c r="F31" t="s">
        <v>2172</v>
      </c>
      <c r="G31" t="s">
        <v>2250</v>
      </c>
      <c r="H31" t="s">
        <v>2254</v>
      </c>
      <c r="I31" t="s">
        <v>2217</v>
      </c>
      <c r="J31" t="s">
        <v>2217</v>
      </c>
      <c r="K31" t="s">
        <v>2555</v>
      </c>
    </row>
    <row r="32" spans="1:11" x14ac:dyDescent="0.25">
      <c r="A32" t="s">
        <v>2255</v>
      </c>
      <c r="B32" t="s">
        <v>2252</v>
      </c>
      <c r="C32" t="s">
        <v>2240</v>
      </c>
      <c r="D32" t="s">
        <v>2241</v>
      </c>
      <c r="E32" t="s">
        <v>2176</v>
      </c>
      <c r="F32" t="s">
        <v>2172</v>
      </c>
      <c r="G32" t="s">
        <v>2250</v>
      </c>
      <c r="H32" t="s">
        <v>71</v>
      </c>
      <c r="I32" t="s">
        <v>2217</v>
      </c>
      <c r="J32" t="s">
        <v>2217</v>
      </c>
      <c r="K32" t="s">
        <v>2555</v>
      </c>
    </row>
    <row r="33" spans="1:11" x14ac:dyDescent="0.25">
      <c r="A33" t="s">
        <v>2256</v>
      </c>
      <c r="B33" t="s">
        <v>2257</v>
      </c>
      <c r="C33" t="s">
        <v>2240</v>
      </c>
      <c r="D33" t="s">
        <v>2241</v>
      </c>
      <c r="E33" t="s">
        <v>2178</v>
      </c>
      <c r="F33" t="s">
        <v>2172</v>
      </c>
      <c r="G33" t="s">
        <v>2258</v>
      </c>
      <c r="H33" t="s">
        <v>2258</v>
      </c>
      <c r="I33" t="s">
        <v>2217</v>
      </c>
      <c r="J33" t="s">
        <v>2217</v>
      </c>
      <c r="K33" t="s">
        <v>2554</v>
      </c>
    </row>
    <row r="34" spans="1:11" x14ac:dyDescent="0.25">
      <c r="A34" t="s">
        <v>2259</v>
      </c>
      <c r="B34" t="s">
        <v>2260</v>
      </c>
      <c r="C34" t="s">
        <v>2240</v>
      </c>
      <c r="D34" t="s">
        <v>2241</v>
      </c>
      <c r="E34" t="s">
        <v>2176</v>
      </c>
      <c r="F34" t="s">
        <v>2168</v>
      </c>
      <c r="G34" t="s">
        <v>2217</v>
      </c>
      <c r="H34" t="s">
        <v>2217</v>
      </c>
      <c r="I34" t="s">
        <v>2217</v>
      </c>
      <c r="J34" t="s">
        <v>2217</v>
      </c>
      <c r="K34" t="s">
        <v>2554</v>
      </c>
    </row>
    <row r="35" spans="1:11" x14ac:dyDescent="0.25">
      <c r="A35" t="s">
        <v>2261</v>
      </c>
      <c r="B35" t="s">
        <v>2262</v>
      </c>
      <c r="C35" t="s">
        <v>2240</v>
      </c>
      <c r="D35" t="s">
        <v>2241</v>
      </c>
      <c r="E35" t="s">
        <v>2176</v>
      </c>
      <c r="F35" t="s">
        <v>2172</v>
      </c>
      <c r="G35" t="s">
        <v>2254</v>
      </c>
      <c r="H35" t="s">
        <v>71</v>
      </c>
      <c r="I35" t="s">
        <v>2217</v>
      </c>
      <c r="J35" t="s">
        <v>2217</v>
      </c>
      <c r="K35" t="s">
        <v>2554</v>
      </c>
    </row>
    <row r="36" spans="1:11" x14ac:dyDescent="0.25">
      <c r="A36" t="s">
        <v>2263</v>
      </c>
      <c r="B36" t="s">
        <v>2264</v>
      </c>
      <c r="C36" t="s">
        <v>2240</v>
      </c>
      <c r="D36" t="s">
        <v>2241</v>
      </c>
      <c r="E36" t="s">
        <v>2176</v>
      </c>
      <c r="F36" t="s">
        <v>2168</v>
      </c>
      <c r="G36" t="s">
        <v>2217</v>
      </c>
      <c r="H36" t="s">
        <v>2217</v>
      </c>
      <c r="I36" t="s">
        <v>2217</v>
      </c>
      <c r="J36" t="s">
        <v>2217</v>
      </c>
      <c r="K36" t="s">
        <v>2554</v>
      </c>
    </row>
    <row r="37" spans="1:11" x14ac:dyDescent="0.25">
      <c r="A37" t="s">
        <v>2265</v>
      </c>
      <c r="B37" t="s">
        <v>2266</v>
      </c>
      <c r="C37" t="s">
        <v>2240</v>
      </c>
      <c r="D37" t="s">
        <v>2241</v>
      </c>
      <c r="E37" t="s">
        <v>2178</v>
      </c>
      <c r="F37" t="s">
        <v>2172</v>
      </c>
      <c r="G37" t="s">
        <v>71</v>
      </c>
      <c r="H37" t="s">
        <v>2217</v>
      </c>
      <c r="I37" t="s">
        <v>2258</v>
      </c>
      <c r="J37" t="s">
        <v>2217</v>
      </c>
      <c r="K37" t="s">
        <v>2554</v>
      </c>
    </row>
    <row r="38" spans="1:11" x14ac:dyDescent="0.25">
      <c r="A38" t="s">
        <v>2267</v>
      </c>
      <c r="B38" t="s">
        <v>2268</v>
      </c>
      <c r="C38" t="s">
        <v>2240</v>
      </c>
      <c r="D38" t="s">
        <v>2241</v>
      </c>
      <c r="E38" t="s">
        <v>2176</v>
      </c>
      <c r="F38" t="s">
        <v>2168</v>
      </c>
      <c r="G38" t="s">
        <v>2258</v>
      </c>
      <c r="H38" t="s">
        <v>2254</v>
      </c>
      <c r="I38" t="s">
        <v>2217</v>
      </c>
      <c r="J38" t="s">
        <v>2217</v>
      </c>
      <c r="K38" t="s">
        <v>2554</v>
      </c>
    </row>
    <row r="39" spans="1:11" x14ac:dyDescent="0.25">
      <c r="A39" t="s">
        <v>2269</v>
      </c>
      <c r="B39" t="s">
        <v>2270</v>
      </c>
      <c r="C39" t="s">
        <v>2240</v>
      </c>
      <c r="D39" t="s">
        <v>2241</v>
      </c>
      <c r="E39" t="s">
        <v>2176</v>
      </c>
      <c r="F39" t="s">
        <v>2172</v>
      </c>
      <c r="G39" t="s">
        <v>71</v>
      </c>
      <c r="H39" t="s">
        <v>71</v>
      </c>
      <c r="I39" t="s">
        <v>2217</v>
      </c>
      <c r="J39" t="s">
        <v>2217</v>
      </c>
      <c r="K39" t="s">
        <v>2554</v>
      </c>
    </row>
    <row r="40" spans="1:11" x14ac:dyDescent="0.25">
      <c r="A40" t="s">
        <v>2271</v>
      </c>
      <c r="B40" t="s">
        <v>2270</v>
      </c>
      <c r="C40" t="s">
        <v>2240</v>
      </c>
      <c r="D40" t="s">
        <v>2241</v>
      </c>
      <c r="E40" t="s">
        <v>2176</v>
      </c>
      <c r="F40" t="s">
        <v>2172</v>
      </c>
      <c r="G40" t="s">
        <v>71</v>
      </c>
      <c r="H40" t="s">
        <v>71</v>
      </c>
      <c r="I40" t="s">
        <v>2217</v>
      </c>
      <c r="J40" t="s">
        <v>2217</v>
      </c>
      <c r="K40" t="s">
        <v>2554</v>
      </c>
    </row>
    <row r="41" spans="1:11" x14ac:dyDescent="0.25">
      <c r="A41" t="s">
        <v>2272</v>
      </c>
      <c r="B41" t="s">
        <v>2270</v>
      </c>
      <c r="C41" t="s">
        <v>2240</v>
      </c>
      <c r="D41" t="s">
        <v>2241</v>
      </c>
      <c r="E41" t="s">
        <v>2176</v>
      </c>
      <c r="F41" t="s">
        <v>2172</v>
      </c>
      <c r="G41" t="s">
        <v>71</v>
      </c>
      <c r="H41" t="s">
        <v>71</v>
      </c>
      <c r="I41" t="s">
        <v>2217</v>
      </c>
      <c r="J41" t="s">
        <v>2217</v>
      </c>
      <c r="K41" t="s">
        <v>2555</v>
      </c>
    </row>
    <row r="42" spans="1:11" x14ac:dyDescent="0.25">
      <c r="A42" t="s">
        <v>2273</v>
      </c>
      <c r="B42" t="s">
        <v>2274</v>
      </c>
      <c r="C42" t="s">
        <v>2240</v>
      </c>
      <c r="D42" t="s">
        <v>2241</v>
      </c>
      <c r="E42" t="s">
        <v>2178</v>
      </c>
      <c r="F42" t="s">
        <v>2168</v>
      </c>
      <c r="G42" t="s">
        <v>71</v>
      </c>
      <c r="H42" t="s">
        <v>2217</v>
      </c>
      <c r="I42" t="s">
        <v>71</v>
      </c>
      <c r="J42" t="s">
        <v>2217</v>
      </c>
      <c r="K42" t="s">
        <v>2554</v>
      </c>
    </row>
    <row r="43" spans="1:11" x14ac:dyDescent="0.25">
      <c r="A43" t="s">
        <v>2275</v>
      </c>
      <c r="B43" t="s">
        <v>2276</v>
      </c>
      <c r="C43" t="s">
        <v>2240</v>
      </c>
      <c r="D43" t="s">
        <v>2241</v>
      </c>
      <c r="E43" t="s">
        <v>2176</v>
      </c>
      <c r="F43" t="s">
        <v>2172</v>
      </c>
      <c r="G43" t="s">
        <v>71</v>
      </c>
      <c r="H43" t="s">
        <v>2217</v>
      </c>
      <c r="I43" t="s">
        <v>2217</v>
      </c>
      <c r="J43" t="s">
        <v>2217</v>
      </c>
      <c r="K43" t="s">
        <v>2554</v>
      </c>
    </row>
    <row r="44" spans="1:11" x14ac:dyDescent="0.25">
      <c r="A44" t="s">
        <v>2277</v>
      </c>
      <c r="B44" t="s">
        <v>2278</v>
      </c>
      <c r="C44" t="s">
        <v>2240</v>
      </c>
      <c r="D44" t="s">
        <v>2241</v>
      </c>
      <c r="E44" t="s">
        <v>2178</v>
      </c>
      <c r="F44" t="s">
        <v>2172</v>
      </c>
      <c r="G44" t="s">
        <v>2217</v>
      </c>
      <c r="H44" t="s">
        <v>71</v>
      </c>
      <c r="I44" t="s">
        <v>2217</v>
      </c>
      <c r="J44" t="s">
        <v>2217</v>
      </c>
      <c r="K44" t="s">
        <v>2554</v>
      </c>
    </row>
    <row r="45" spans="1:11" x14ac:dyDescent="0.25">
      <c r="A45" t="s">
        <v>2279</v>
      </c>
      <c r="B45" t="s">
        <v>2280</v>
      </c>
      <c r="C45" t="s">
        <v>2240</v>
      </c>
      <c r="D45" t="s">
        <v>2241</v>
      </c>
      <c r="E45" t="s">
        <v>2178</v>
      </c>
      <c r="F45" t="s">
        <v>2172</v>
      </c>
      <c r="G45" t="s">
        <v>2217</v>
      </c>
      <c r="H45" t="s">
        <v>2217</v>
      </c>
      <c r="I45" t="s">
        <v>2258</v>
      </c>
      <c r="J45" t="s">
        <v>2217</v>
      </c>
      <c r="K45" t="s">
        <v>2554</v>
      </c>
    </row>
    <row r="46" spans="1:11" x14ac:dyDescent="0.25">
      <c r="A46" t="s">
        <v>2281</v>
      </c>
      <c r="B46" t="s">
        <v>2282</v>
      </c>
      <c r="C46" t="s">
        <v>2240</v>
      </c>
      <c r="D46" t="s">
        <v>2241</v>
      </c>
      <c r="E46" t="s">
        <v>2176</v>
      </c>
      <c r="F46" t="s">
        <v>2172</v>
      </c>
      <c r="G46" t="s">
        <v>2217</v>
      </c>
      <c r="H46" t="s">
        <v>2217</v>
      </c>
      <c r="I46" t="s">
        <v>2217</v>
      </c>
      <c r="J46" t="s">
        <v>2217</v>
      </c>
      <c r="K46" t="s">
        <v>2554</v>
      </c>
    </row>
    <row r="47" spans="1:11" x14ac:dyDescent="0.25">
      <c r="A47" t="s">
        <v>2283</v>
      </c>
      <c r="B47" t="s">
        <v>2284</v>
      </c>
      <c r="C47" t="s">
        <v>2240</v>
      </c>
      <c r="D47" t="s">
        <v>2241</v>
      </c>
      <c r="E47" t="s">
        <v>2178</v>
      </c>
      <c r="F47" t="s">
        <v>2168</v>
      </c>
      <c r="G47" t="s">
        <v>2254</v>
      </c>
      <c r="H47" t="s">
        <v>2217</v>
      </c>
      <c r="I47" t="s">
        <v>2258</v>
      </c>
      <c r="J47" t="s">
        <v>2258</v>
      </c>
      <c r="K47" t="s">
        <v>2554</v>
      </c>
    </row>
    <row r="48" spans="1:11" x14ac:dyDescent="0.25">
      <c r="A48" t="s">
        <v>2285</v>
      </c>
      <c r="B48" t="s">
        <v>2286</v>
      </c>
      <c r="C48" t="s">
        <v>2240</v>
      </c>
      <c r="D48" t="s">
        <v>2241</v>
      </c>
      <c r="E48" t="s">
        <v>2176</v>
      </c>
      <c r="F48" t="s">
        <v>2172</v>
      </c>
      <c r="G48" t="s">
        <v>71</v>
      </c>
      <c r="H48" t="s">
        <v>2217</v>
      </c>
      <c r="I48" t="s">
        <v>71</v>
      </c>
      <c r="J48" t="s">
        <v>2217</v>
      </c>
      <c r="K48" t="s">
        <v>2554</v>
      </c>
    </row>
    <row r="49" spans="1:11" x14ac:dyDescent="0.25">
      <c r="A49" t="s">
        <v>2287</v>
      </c>
      <c r="B49" t="s">
        <v>2288</v>
      </c>
      <c r="C49" t="s">
        <v>2240</v>
      </c>
      <c r="D49" t="s">
        <v>2241</v>
      </c>
      <c r="E49" t="s">
        <v>2178</v>
      </c>
      <c r="F49" t="s">
        <v>2168</v>
      </c>
      <c r="G49" t="s">
        <v>2217</v>
      </c>
      <c r="H49" t="s">
        <v>2217</v>
      </c>
      <c r="I49" t="s">
        <v>2217</v>
      </c>
      <c r="J49" t="s">
        <v>2217</v>
      </c>
      <c r="K49" t="s">
        <v>2554</v>
      </c>
    </row>
    <row r="50" spans="1:11" x14ac:dyDescent="0.25">
      <c r="A50" t="s">
        <v>2289</v>
      </c>
      <c r="B50" t="s">
        <v>2290</v>
      </c>
      <c r="C50" t="s">
        <v>2240</v>
      </c>
      <c r="D50" t="s">
        <v>2241</v>
      </c>
      <c r="E50" t="s">
        <v>2176</v>
      </c>
      <c r="F50" t="s">
        <v>2168</v>
      </c>
      <c r="G50" t="s">
        <v>71</v>
      </c>
      <c r="H50" t="s">
        <v>2217</v>
      </c>
      <c r="I50" t="s">
        <v>2258</v>
      </c>
      <c r="J50" t="s">
        <v>2217</v>
      </c>
      <c r="K50" t="s">
        <v>2554</v>
      </c>
    </row>
    <row r="51" spans="1:11" x14ac:dyDescent="0.25">
      <c r="A51" t="s">
        <v>2291</v>
      </c>
      <c r="B51" t="s">
        <v>2292</v>
      </c>
      <c r="C51" t="s">
        <v>2240</v>
      </c>
      <c r="D51" t="s">
        <v>2241</v>
      </c>
      <c r="E51" t="s">
        <v>2178</v>
      </c>
      <c r="F51" t="s">
        <v>2172</v>
      </c>
      <c r="G51" t="s">
        <v>2258</v>
      </c>
      <c r="H51" t="s">
        <v>71</v>
      </c>
      <c r="I51" t="s">
        <v>2217</v>
      </c>
      <c r="J51" t="s">
        <v>2217</v>
      </c>
      <c r="K51" t="s">
        <v>2554</v>
      </c>
    </row>
    <row r="52" spans="1:11" x14ac:dyDescent="0.25">
      <c r="A52" t="s">
        <v>2293</v>
      </c>
      <c r="B52" t="s">
        <v>2294</v>
      </c>
      <c r="C52" t="s">
        <v>2240</v>
      </c>
      <c r="D52" t="s">
        <v>2241</v>
      </c>
      <c r="E52" t="s">
        <v>2178</v>
      </c>
      <c r="F52" t="s">
        <v>2168</v>
      </c>
      <c r="G52" t="s">
        <v>71</v>
      </c>
      <c r="H52" t="s">
        <v>2217</v>
      </c>
      <c r="I52" t="s">
        <v>2217</v>
      </c>
      <c r="J52" t="s">
        <v>2217</v>
      </c>
      <c r="K52" t="s">
        <v>2554</v>
      </c>
    </row>
    <row r="53" spans="1:11" x14ac:dyDescent="0.25">
      <c r="A53" t="s">
        <v>2295</v>
      </c>
      <c r="B53" t="s">
        <v>2296</v>
      </c>
      <c r="C53" t="s">
        <v>2240</v>
      </c>
      <c r="D53" t="s">
        <v>2241</v>
      </c>
      <c r="E53" t="s">
        <v>2178</v>
      </c>
      <c r="F53" t="s">
        <v>2172</v>
      </c>
      <c r="G53" t="s">
        <v>71</v>
      </c>
      <c r="H53" t="s">
        <v>2258</v>
      </c>
      <c r="I53" t="s">
        <v>2258</v>
      </c>
      <c r="J53" t="s">
        <v>2217</v>
      </c>
      <c r="K53" t="s">
        <v>2554</v>
      </c>
    </row>
    <row r="54" spans="1:11" x14ac:dyDescent="0.25">
      <c r="A54" t="s">
        <v>2297</v>
      </c>
      <c r="B54" t="s">
        <v>2296</v>
      </c>
      <c r="C54" t="s">
        <v>2240</v>
      </c>
      <c r="D54" t="s">
        <v>2241</v>
      </c>
      <c r="E54" t="s">
        <v>2176</v>
      </c>
      <c r="F54" t="s">
        <v>2172</v>
      </c>
      <c r="G54" t="s">
        <v>71</v>
      </c>
      <c r="H54" t="s">
        <v>2258</v>
      </c>
      <c r="I54" t="s">
        <v>2258</v>
      </c>
      <c r="J54" t="s">
        <v>2217</v>
      </c>
      <c r="K54" t="s">
        <v>2555</v>
      </c>
    </row>
    <row r="55" spans="1:11" x14ac:dyDescent="0.25">
      <c r="A55" t="s">
        <v>2298</v>
      </c>
      <c r="B55" t="s">
        <v>2296</v>
      </c>
      <c r="C55" t="s">
        <v>2240</v>
      </c>
      <c r="D55" t="s">
        <v>2241</v>
      </c>
      <c r="E55" t="s">
        <v>2176</v>
      </c>
      <c r="F55" t="s">
        <v>2172</v>
      </c>
      <c r="G55" t="s">
        <v>71</v>
      </c>
      <c r="H55" t="s">
        <v>2258</v>
      </c>
      <c r="I55" t="s">
        <v>2217</v>
      </c>
      <c r="J55" t="s">
        <v>2217</v>
      </c>
      <c r="K55" t="s">
        <v>2555</v>
      </c>
    </row>
    <row r="56" spans="1:11" x14ac:dyDescent="0.25">
      <c r="A56" t="s">
        <v>2299</v>
      </c>
      <c r="B56" t="s">
        <v>2300</v>
      </c>
      <c r="C56" t="s">
        <v>2240</v>
      </c>
      <c r="D56" t="s">
        <v>2241</v>
      </c>
      <c r="E56" t="s">
        <v>2178</v>
      </c>
      <c r="F56" t="s">
        <v>2168</v>
      </c>
      <c r="G56" t="s">
        <v>2254</v>
      </c>
      <c r="H56" t="s">
        <v>71</v>
      </c>
      <c r="I56" t="s">
        <v>2217</v>
      </c>
      <c r="J56" t="s">
        <v>2254</v>
      </c>
      <c r="K56" t="s">
        <v>2554</v>
      </c>
    </row>
    <row r="57" spans="1:11" x14ac:dyDescent="0.25">
      <c r="A57" t="s">
        <v>2301</v>
      </c>
      <c r="B57" t="s">
        <v>2302</v>
      </c>
      <c r="C57" t="s">
        <v>2240</v>
      </c>
      <c r="D57" t="s">
        <v>2241</v>
      </c>
      <c r="E57" t="s">
        <v>2178</v>
      </c>
      <c r="F57" t="s">
        <v>2168</v>
      </c>
      <c r="G57" t="s">
        <v>2250</v>
      </c>
      <c r="H57" t="s">
        <v>2254</v>
      </c>
      <c r="I57" t="s">
        <v>2217</v>
      </c>
      <c r="J57" t="s">
        <v>2217</v>
      </c>
      <c r="K57" t="s">
        <v>2554</v>
      </c>
    </row>
    <row r="58" spans="1:11" x14ac:dyDescent="0.25">
      <c r="A58" t="s">
        <v>2303</v>
      </c>
      <c r="B58" t="s">
        <v>2302</v>
      </c>
      <c r="C58" t="s">
        <v>2240</v>
      </c>
      <c r="D58" t="s">
        <v>2241</v>
      </c>
      <c r="E58" t="s">
        <v>2176</v>
      </c>
      <c r="F58" t="s">
        <v>2168</v>
      </c>
      <c r="G58" t="s">
        <v>2250</v>
      </c>
      <c r="H58" t="s">
        <v>2254</v>
      </c>
      <c r="I58" t="s">
        <v>2217</v>
      </c>
      <c r="J58" t="s">
        <v>2217</v>
      </c>
      <c r="K58" t="s">
        <v>2555</v>
      </c>
    </row>
    <row r="59" spans="1:11" x14ac:dyDescent="0.25">
      <c r="A59" t="s">
        <v>2304</v>
      </c>
      <c r="B59" t="s">
        <v>2305</v>
      </c>
      <c r="C59" t="s">
        <v>2240</v>
      </c>
      <c r="D59" t="s">
        <v>2241</v>
      </c>
      <c r="E59" t="s">
        <v>2176</v>
      </c>
      <c r="F59" t="s">
        <v>2172</v>
      </c>
      <c r="G59" t="s">
        <v>2217</v>
      </c>
      <c r="H59" t="s">
        <v>2217</v>
      </c>
      <c r="I59" t="s">
        <v>2217</v>
      </c>
      <c r="J59" t="s">
        <v>2217</v>
      </c>
      <c r="K59" t="s">
        <v>2554</v>
      </c>
    </row>
    <row r="60" spans="1:11" x14ac:dyDescent="0.25">
      <c r="A60" t="s">
        <v>2306</v>
      </c>
      <c r="B60" t="s">
        <v>2305</v>
      </c>
      <c r="C60" t="s">
        <v>2240</v>
      </c>
      <c r="D60" t="s">
        <v>2241</v>
      </c>
      <c r="E60" t="s">
        <v>2178</v>
      </c>
      <c r="F60" t="s">
        <v>2172</v>
      </c>
      <c r="G60" t="s">
        <v>2217</v>
      </c>
      <c r="H60" t="s">
        <v>2217</v>
      </c>
      <c r="I60" t="s">
        <v>2217</v>
      </c>
      <c r="J60" t="s">
        <v>2217</v>
      </c>
      <c r="K60" t="s">
        <v>2554</v>
      </c>
    </row>
    <row r="61" spans="1:11" x14ac:dyDescent="0.25">
      <c r="A61" t="s">
        <v>2307</v>
      </c>
      <c r="B61" t="s">
        <v>2305</v>
      </c>
      <c r="C61" t="s">
        <v>2240</v>
      </c>
      <c r="D61" t="s">
        <v>2241</v>
      </c>
      <c r="E61" t="s">
        <v>2178</v>
      </c>
      <c r="F61" t="s">
        <v>2172</v>
      </c>
      <c r="G61" t="s">
        <v>2217</v>
      </c>
      <c r="H61" t="s">
        <v>2217</v>
      </c>
      <c r="I61" t="s">
        <v>2217</v>
      </c>
      <c r="J61" t="s">
        <v>2217</v>
      </c>
      <c r="K61" t="s">
        <v>2554</v>
      </c>
    </row>
    <row r="62" spans="1:11" x14ac:dyDescent="0.25">
      <c r="A62" t="s">
        <v>2308</v>
      </c>
      <c r="B62" t="s">
        <v>2309</v>
      </c>
      <c r="C62" t="s">
        <v>2240</v>
      </c>
      <c r="D62" t="s">
        <v>2241</v>
      </c>
      <c r="E62" t="s">
        <v>2178</v>
      </c>
      <c r="F62" t="s">
        <v>2168</v>
      </c>
      <c r="G62" t="s">
        <v>71</v>
      </c>
      <c r="H62" t="s">
        <v>2217</v>
      </c>
      <c r="I62" t="s">
        <v>2254</v>
      </c>
      <c r="J62" t="s">
        <v>2217</v>
      </c>
      <c r="K62" t="s">
        <v>2554</v>
      </c>
    </row>
    <row r="63" spans="1:11" x14ac:dyDescent="0.25">
      <c r="A63" t="s">
        <v>2310</v>
      </c>
      <c r="B63" t="s">
        <v>2309</v>
      </c>
      <c r="C63" t="s">
        <v>2240</v>
      </c>
      <c r="D63" t="s">
        <v>2241</v>
      </c>
      <c r="E63" t="s">
        <v>2176</v>
      </c>
      <c r="F63" t="s">
        <v>2168</v>
      </c>
      <c r="G63" t="s">
        <v>71</v>
      </c>
      <c r="H63" t="s">
        <v>2258</v>
      </c>
      <c r="I63" t="s">
        <v>2217</v>
      </c>
      <c r="J63" t="s">
        <v>2258</v>
      </c>
      <c r="K63" t="s">
        <v>2555</v>
      </c>
    </row>
    <row r="64" spans="1:11" x14ac:dyDescent="0.25">
      <c r="A64" t="s">
        <v>2311</v>
      </c>
      <c r="B64" t="s">
        <v>2312</v>
      </c>
      <c r="C64" t="s">
        <v>2240</v>
      </c>
      <c r="D64" t="s">
        <v>2241</v>
      </c>
      <c r="E64" t="s">
        <v>2176</v>
      </c>
      <c r="F64" t="s">
        <v>2168</v>
      </c>
      <c r="G64" t="s">
        <v>2217</v>
      </c>
      <c r="H64" t="s">
        <v>2217</v>
      </c>
      <c r="I64" t="s">
        <v>2217</v>
      </c>
      <c r="J64" t="s">
        <v>2217</v>
      </c>
      <c r="K64" t="s">
        <v>2554</v>
      </c>
    </row>
    <row r="65" spans="1:11" x14ac:dyDescent="0.25">
      <c r="A65" t="s">
        <v>2313</v>
      </c>
      <c r="B65" t="s">
        <v>2314</v>
      </c>
      <c r="C65" t="s">
        <v>2240</v>
      </c>
      <c r="D65" t="s">
        <v>2241</v>
      </c>
      <c r="E65" t="s">
        <v>2178</v>
      </c>
      <c r="F65" t="s">
        <v>2172</v>
      </c>
      <c r="G65" t="s">
        <v>2217</v>
      </c>
      <c r="H65" t="s">
        <v>2217</v>
      </c>
      <c r="I65" t="s">
        <v>71</v>
      </c>
      <c r="J65" t="s">
        <v>2217</v>
      </c>
      <c r="K65" t="s">
        <v>2554</v>
      </c>
    </row>
    <row r="66" spans="1:11" x14ac:dyDescent="0.25">
      <c r="A66" t="s">
        <v>2315</v>
      </c>
      <c r="B66" t="s">
        <v>2316</v>
      </c>
      <c r="C66" t="s">
        <v>2240</v>
      </c>
      <c r="D66" t="s">
        <v>2241</v>
      </c>
      <c r="E66" t="s">
        <v>2176</v>
      </c>
      <c r="F66" t="s">
        <v>2168</v>
      </c>
      <c r="G66" t="s">
        <v>2217</v>
      </c>
      <c r="H66" t="s">
        <v>2217</v>
      </c>
      <c r="I66" t="s">
        <v>2217</v>
      </c>
      <c r="J66" t="s">
        <v>2258</v>
      </c>
      <c r="K66" t="s">
        <v>2554</v>
      </c>
    </row>
    <row r="67" spans="1:11" x14ac:dyDescent="0.25">
      <c r="A67" t="s">
        <v>2317</v>
      </c>
      <c r="B67" t="s">
        <v>2318</v>
      </c>
      <c r="C67" t="s">
        <v>2240</v>
      </c>
      <c r="D67" t="s">
        <v>2241</v>
      </c>
      <c r="E67" t="s">
        <v>2178</v>
      </c>
      <c r="F67" t="s">
        <v>2172</v>
      </c>
      <c r="G67" t="s">
        <v>71</v>
      </c>
      <c r="H67" t="s">
        <v>2254</v>
      </c>
      <c r="I67" t="s">
        <v>2217</v>
      </c>
      <c r="J67" t="s">
        <v>2217</v>
      </c>
      <c r="K67" t="s">
        <v>2554</v>
      </c>
    </row>
    <row r="68" spans="1:11" x14ac:dyDescent="0.25">
      <c r="A68" t="s">
        <v>2319</v>
      </c>
      <c r="B68" t="s">
        <v>2320</v>
      </c>
      <c r="C68" t="s">
        <v>2240</v>
      </c>
      <c r="D68" t="s">
        <v>2241</v>
      </c>
      <c r="E68" t="s">
        <v>2176</v>
      </c>
      <c r="F68" t="s">
        <v>2168</v>
      </c>
      <c r="G68" t="s">
        <v>2217</v>
      </c>
      <c r="H68" t="s">
        <v>2217</v>
      </c>
      <c r="I68" t="s">
        <v>2217</v>
      </c>
      <c r="J68" t="s">
        <v>2217</v>
      </c>
      <c r="K68" t="s">
        <v>2554</v>
      </c>
    </row>
    <row r="69" spans="1:11" x14ac:dyDescent="0.25">
      <c r="A69" t="s">
        <v>2321</v>
      </c>
      <c r="B69" t="s">
        <v>2322</v>
      </c>
      <c r="C69" t="s">
        <v>2240</v>
      </c>
      <c r="D69" t="s">
        <v>2241</v>
      </c>
      <c r="E69" t="s">
        <v>2176</v>
      </c>
      <c r="F69" t="s">
        <v>2168</v>
      </c>
      <c r="G69" t="s">
        <v>2254</v>
      </c>
      <c r="H69" t="s">
        <v>71</v>
      </c>
      <c r="I69" t="s">
        <v>2217</v>
      </c>
      <c r="J69" t="s">
        <v>2217</v>
      </c>
      <c r="K69" t="s">
        <v>2554</v>
      </c>
    </row>
    <row r="70" spans="1:11" x14ac:dyDescent="0.25">
      <c r="A70" t="s">
        <v>2323</v>
      </c>
      <c r="B70" t="s">
        <v>2324</v>
      </c>
      <c r="C70" t="s">
        <v>2240</v>
      </c>
      <c r="D70" t="s">
        <v>2241</v>
      </c>
      <c r="E70" t="s">
        <v>2178</v>
      </c>
      <c r="F70" t="s">
        <v>2172</v>
      </c>
      <c r="G70" t="s">
        <v>2254</v>
      </c>
      <c r="H70" t="s">
        <v>2254</v>
      </c>
      <c r="I70" t="s">
        <v>2217</v>
      </c>
      <c r="J70" t="s">
        <v>2217</v>
      </c>
      <c r="K70" t="s">
        <v>2554</v>
      </c>
    </row>
    <row r="71" spans="1:11" x14ac:dyDescent="0.25">
      <c r="A71" t="s">
        <v>2325</v>
      </c>
      <c r="B71" t="s">
        <v>2324</v>
      </c>
      <c r="C71" t="s">
        <v>2240</v>
      </c>
      <c r="D71" t="s">
        <v>2241</v>
      </c>
      <c r="E71" t="s">
        <v>2176</v>
      </c>
      <c r="F71" t="s">
        <v>2172</v>
      </c>
      <c r="G71" t="s">
        <v>2254</v>
      </c>
      <c r="H71" t="s">
        <v>2254</v>
      </c>
      <c r="I71" t="s">
        <v>2217</v>
      </c>
      <c r="J71" t="s">
        <v>2217</v>
      </c>
      <c r="K71" t="s">
        <v>2555</v>
      </c>
    </row>
    <row r="72" spans="1:11" x14ac:dyDescent="0.25">
      <c r="A72" t="s">
        <v>2326</v>
      </c>
      <c r="B72" t="s">
        <v>2327</v>
      </c>
      <c r="C72" t="s">
        <v>2240</v>
      </c>
      <c r="D72" t="s">
        <v>2241</v>
      </c>
      <c r="E72" t="s">
        <v>2176</v>
      </c>
      <c r="F72" t="s">
        <v>2168</v>
      </c>
      <c r="G72" t="s">
        <v>2217</v>
      </c>
      <c r="H72" t="s">
        <v>2217</v>
      </c>
      <c r="I72" t="s">
        <v>2217</v>
      </c>
      <c r="J72" t="s">
        <v>2217</v>
      </c>
      <c r="K72" t="s">
        <v>2554</v>
      </c>
    </row>
    <row r="73" spans="1:11" x14ac:dyDescent="0.25">
      <c r="A73" t="s">
        <v>2328</v>
      </c>
      <c r="B73" t="s">
        <v>2329</v>
      </c>
      <c r="C73" t="s">
        <v>2240</v>
      </c>
      <c r="D73" t="s">
        <v>2241</v>
      </c>
      <c r="E73" t="s">
        <v>2176</v>
      </c>
      <c r="F73" t="s">
        <v>2172</v>
      </c>
      <c r="G73" t="s">
        <v>2217</v>
      </c>
      <c r="H73" t="s">
        <v>2254</v>
      </c>
      <c r="I73" t="s">
        <v>2217</v>
      </c>
      <c r="J73" t="s">
        <v>2217</v>
      </c>
      <c r="K73" t="s">
        <v>2554</v>
      </c>
    </row>
    <row r="74" spans="1:11" x14ac:dyDescent="0.25">
      <c r="A74" t="s">
        <v>2330</v>
      </c>
      <c r="B74" t="s">
        <v>2329</v>
      </c>
      <c r="C74" t="s">
        <v>2240</v>
      </c>
      <c r="D74" t="s">
        <v>2241</v>
      </c>
      <c r="E74" t="s">
        <v>2176</v>
      </c>
      <c r="F74" t="s">
        <v>2172</v>
      </c>
      <c r="G74" t="s">
        <v>2217</v>
      </c>
      <c r="H74" t="s">
        <v>2254</v>
      </c>
      <c r="I74" t="s">
        <v>2217</v>
      </c>
      <c r="J74" t="s">
        <v>2217</v>
      </c>
      <c r="K74" t="s">
        <v>2555</v>
      </c>
    </row>
    <row r="75" spans="1:11" x14ac:dyDescent="0.25">
      <c r="A75" t="s">
        <v>2331</v>
      </c>
      <c r="B75" t="s">
        <v>2332</v>
      </c>
      <c r="C75" t="s">
        <v>2240</v>
      </c>
      <c r="D75" t="s">
        <v>2241</v>
      </c>
      <c r="E75" t="s">
        <v>2178</v>
      </c>
      <c r="F75" t="s">
        <v>2168</v>
      </c>
      <c r="G75" t="s">
        <v>71</v>
      </c>
      <c r="H75" t="s">
        <v>2217</v>
      </c>
      <c r="I75" t="s">
        <v>2254</v>
      </c>
      <c r="J75" t="s">
        <v>2217</v>
      </c>
      <c r="K75" t="s">
        <v>2554</v>
      </c>
    </row>
    <row r="76" spans="1:11" x14ac:dyDescent="0.25">
      <c r="A76" t="s">
        <v>2333</v>
      </c>
      <c r="B76" t="s">
        <v>2334</v>
      </c>
      <c r="C76" t="s">
        <v>2240</v>
      </c>
      <c r="D76" t="s">
        <v>2241</v>
      </c>
      <c r="E76" t="s">
        <v>2176</v>
      </c>
      <c r="F76" t="s">
        <v>2172</v>
      </c>
      <c r="G76" t="s">
        <v>2217</v>
      </c>
      <c r="H76" t="s">
        <v>2217</v>
      </c>
      <c r="I76" t="s">
        <v>2217</v>
      </c>
      <c r="J76" t="s">
        <v>2217</v>
      </c>
      <c r="K76" t="s">
        <v>2554</v>
      </c>
    </row>
    <row r="77" spans="1:11" x14ac:dyDescent="0.25">
      <c r="A77" t="s">
        <v>2335</v>
      </c>
      <c r="B77" t="s">
        <v>2336</v>
      </c>
      <c r="C77" t="s">
        <v>2240</v>
      </c>
      <c r="D77" t="s">
        <v>2241</v>
      </c>
      <c r="E77" t="s">
        <v>2176</v>
      </c>
      <c r="F77" t="s">
        <v>2168</v>
      </c>
      <c r="G77" t="s">
        <v>2254</v>
      </c>
      <c r="H77" t="s">
        <v>2258</v>
      </c>
      <c r="I77" t="s">
        <v>2217</v>
      </c>
      <c r="J77" t="s">
        <v>2217</v>
      </c>
      <c r="K77" t="s">
        <v>2554</v>
      </c>
    </row>
    <row r="78" spans="1:11" x14ac:dyDescent="0.25">
      <c r="A78" t="s">
        <v>2337</v>
      </c>
      <c r="B78" t="s">
        <v>2336</v>
      </c>
      <c r="C78" t="s">
        <v>2240</v>
      </c>
      <c r="D78" t="s">
        <v>2241</v>
      </c>
      <c r="E78" t="s">
        <v>2176</v>
      </c>
      <c r="F78" t="s">
        <v>2168</v>
      </c>
      <c r="G78" t="s">
        <v>2254</v>
      </c>
      <c r="H78" t="s">
        <v>2258</v>
      </c>
      <c r="I78" t="s">
        <v>2258</v>
      </c>
      <c r="J78" t="s">
        <v>2258</v>
      </c>
      <c r="K78" t="s">
        <v>2555</v>
      </c>
    </row>
    <row r="79" spans="1:11" x14ac:dyDescent="0.25">
      <c r="A79" t="s">
        <v>2338</v>
      </c>
      <c r="B79" t="s">
        <v>2339</v>
      </c>
      <c r="C79" t="s">
        <v>2240</v>
      </c>
      <c r="D79" t="s">
        <v>2241</v>
      </c>
      <c r="E79" t="s">
        <v>2178</v>
      </c>
      <c r="F79" t="s">
        <v>2172</v>
      </c>
      <c r="G79" t="s">
        <v>2250</v>
      </c>
      <c r="H79" t="s">
        <v>2217</v>
      </c>
      <c r="I79" t="s">
        <v>2217</v>
      </c>
      <c r="J79" t="s">
        <v>2217</v>
      </c>
      <c r="K79" t="s">
        <v>2554</v>
      </c>
    </row>
    <row r="80" spans="1:11" x14ac:dyDescent="0.25">
      <c r="A80" t="s">
        <v>2599</v>
      </c>
      <c r="B80" t="s">
        <v>2600</v>
      </c>
      <c r="C80" t="s">
        <v>2240</v>
      </c>
      <c r="D80" t="s">
        <v>2241</v>
      </c>
      <c r="E80" t="s">
        <v>2178</v>
      </c>
      <c r="F80" t="s">
        <v>2168</v>
      </c>
      <c r="G80" t="s">
        <v>2217</v>
      </c>
      <c r="H80" t="s">
        <v>2217</v>
      </c>
      <c r="I80" t="s">
        <v>2217</v>
      </c>
      <c r="J80" t="s">
        <v>2217</v>
      </c>
      <c r="K80" t="s">
        <v>2559</v>
      </c>
    </row>
    <row r="81" spans="1:11" x14ac:dyDescent="0.25">
      <c r="A81" t="s">
        <v>2340</v>
      </c>
      <c r="B81" t="s">
        <v>2341</v>
      </c>
      <c r="C81" t="s">
        <v>2240</v>
      </c>
      <c r="D81" t="s">
        <v>2241</v>
      </c>
      <c r="E81" t="s">
        <v>2176</v>
      </c>
      <c r="F81" t="s">
        <v>2172</v>
      </c>
      <c r="G81" t="s">
        <v>71</v>
      </c>
      <c r="H81" t="s">
        <v>2217</v>
      </c>
      <c r="I81" t="s">
        <v>2217</v>
      </c>
      <c r="J81" t="s">
        <v>2217</v>
      </c>
      <c r="K81" t="s">
        <v>2555</v>
      </c>
    </row>
    <row r="82" spans="1:11" x14ac:dyDescent="0.25">
      <c r="A82" t="s">
        <v>2342</v>
      </c>
      <c r="B82" t="s">
        <v>2343</v>
      </c>
      <c r="C82" t="s">
        <v>2240</v>
      </c>
      <c r="D82" t="s">
        <v>2241</v>
      </c>
      <c r="E82" t="s">
        <v>2178</v>
      </c>
      <c r="F82" t="s">
        <v>2172</v>
      </c>
      <c r="G82" t="s">
        <v>2217</v>
      </c>
      <c r="H82" t="s">
        <v>2217</v>
      </c>
      <c r="I82" t="s">
        <v>2217</v>
      </c>
      <c r="J82" t="s">
        <v>2217</v>
      </c>
      <c r="K82" t="s">
        <v>2555</v>
      </c>
    </row>
    <row r="83" spans="1:11" x14ac:dyDescent="0.25">
      <c r="A83" t="s">
        <v>2344</v>
      </c>
      <c r="B83" t="s">
        <v>2345</v>
      </c>
      <c r="C83" t="s">
        <v>2240</v>
      </c>
      <c r="D83" t="s">
        <v>2241</v>
      </c>
      <c r="E83" t="s">
        <v>2176</v>
      </c>
      <c r="F83" t="s">
        <v>2168</v>
      </c>
      <c r="G83" t="s">
        <v>2217</v>
      </c>
      <c r="H83" t="s">
        <v>2217</v>
      </c>
      <c r="I83" t="s">
        <v>2217</v>
      </c>
      <c r="J83" t="s">
        <v>2254</v>
      </c>
      <c r="K83" t="s">
        <v>2555</v>
      </c>
    </row>
    <row r="84" spans="1:11" x14ac:dyDescent="0.25">
      <c r="A84" t="s">
        <v>2346</v>
      </c>
      <c r="B84" t="s">
        <v>2345</v>
      </c>
      <c r="C84" t="s">
        <v>2240</v>
      </c>
      <c r="D84" t="s">
        <v>2241</v>
      </c>
      <c r="E84" t="s">
        <v>2178</v>
      </c>
      <c r="F84" t="s">
        <v>2168</v>
      </c>
      <c r="G84" t="s">
        <v>2217</v>
      </c>
      <c r="H84" t="s">
        <v>2217</v>
      </c>
      <c r="I84" t="s">
        <v>2217</v>
      </c>
      <c r="J84" t="s">
        <v>2254</v>
      </c>
      <c r="K84" t="s">
        <v>2555</v>
      </c>
    </row>
    <row r="85" spans="1:11" x14ac:dyDescent="0.25">
      <c r="A85" t="s">
        <v>2347</v>
      </c>
      <c r="B85" t="s">
        <v>2348</v>
      </c>
      <c r="C85" t="s">
        <v>2240</v>
      </c>
      <c r="D85" t="s">
        <v>2241</v>
      </c>
      <c r="E85" t="s">
        <v>2176</v>
      </c>
      <c r="F85" t="s">
        <v>2168</v>
      </c>
      <c r="G85" t="s">
        <v>71</v>
      </c>
      <c r="H85" t="s">
        <v>2254</v>
      </c>
      <c r="I85" t="s">
        <v>2217</v>
      </c>
      <c r="J85" t="s">
        <v>2217</v>
      </c>
      <c r="K85" t="s">
        <v>2555</v>
      </c>
    </row>
    <row r="86" spans="1:11" x14ac:dyDescent="0.25">
      <c r="A86" t="s">
        <v>2349</v>
      </c>
      <c r="B86" t="s">
        <v>2350</v>
      </c>
      <c r="C86" t="s">
        <v>2240</v>
      </c>
      <c r="D86" t="s">
        <v>2241</v>
      </c>
      <c r="E86" t="s">
        <v>2178</v>
      </c>
      <c r="F86" t="s">
        <v>2168</v>
      </c>
      <c r="G86" t="s">
        <v>2217</v>
      </c>
      <c r="H86" t="s">
        <v>2217</v>
      </c>
      <c r="I86" t="s">
        <v>2217</v>
      </c>
      <c r="J86" t="s">
        <v>2217</v>
      </c>
      <c r="K86" t="s">
        <v>2555</v>
      </c>
    </row>
    <row r="87" spans="1:11" x14ac:dyDescent="0.25">
      <c r="A87" t="s">
        <v>2351</v>
      </c>
      <c r="B87" t="s">
        <v>2352</v>
      </c>
      <c r="C87" t="s">
        <v>2240</v>
      </c>
      <c r="D87" t="s">
        <v>2241</v>
      </c>
      <c r="E87" t="s">
        <v>2176</v>
      </c>
      <c r="F87" t="s">
        <v>2172</v>
      </c>
      <c r="G87" t="s">
        <v>2250</v>
      </c>
      <c r="H87" t="s">
        <v>2254</v>
      </c>
      <c r="I87" t="s">
        <v>2217</v>
      </c>
      <c r="J87" t="s">
        <v>2217</v>
      </c>
      <c r="K87" t="s">
        <v>2555</v>
      </c>
    </row>
    <row r="88" spans="1:11" x14ac:dyDescent="0.25">
      <c r="A88" t="s">
        <v>2353</v>
      </c>
      <c r="B88" t="s">
        <v>2354</v>
      </c>
      <c r="C88" t="s">
        <v>2240</v>
      </c>
      <c r="D88" t="s">
        <v>2241</v>
      </c>
      <c r="E88" t="s">
        <v>2176</v>
      </c>
      <c r="F88" t="s">
        <v>2172</v>
      </c>
      <c r="G88" t="s">
        <v>2217</v>
      </c>
      <c r="H88" t="s">
        <v>2258</v>
      </c>
      <c r="I88" t="s">
        <v>2217</v>
      </c>
      <c r="J88" t="s">
        <v>2217</v>
      </c>
      <c r="K88" t="s">
        <v>2555</v>
      </c>
    </row>
    <row r="89" spans="1:11" x14ac:dyDescent="0.25">
      <c r="A89" t="s">
        <v>2355</v>
      </c>
      <c r="B89" t="s">
        <v>2356</v>
      </c>
      <c r="C89" t="s">
        <v>2240</v>
      </c>
      <c r="D89" t="s">
        <v>2241</v>
      </c>
      <c r="E89" t="s">
        <v>2178</v>
      </c>
      <c r="F89" t="s">
        <v>2168</v>
      </c>
      <c r="G89" t="s">
        <v>2217</v>
      </c>
      <c r="H89" t="s">
        <v>2217</v>
      </c>
      <c r="I89" t="s">
        <v>2217</v>
      </c>
      <c r="J89" t="s">
        <v>2258</v>
      </c>
      <c r="K89" t="s">
        <v>2555</v>
      </c>
    </row>
    <row r="90" spans="1:11" x14ac:dyDescent="0.25">
      <c r="A90" t="s">
        <v>2357</v>
      </c>
      <c r="B90" t="s">
        <v>2358</v>
      </c>
      <c r="C90" t="s">
        <v>2240</v>
      </c>
      <c r="D90" t="s">
        <v>2241</v>
      </c>
      <c r="E90" t="s">
        <v>2176</v>
      </c>
      <c r="F90" t="s">
        <v>2168</v>
      </c>
      <c r="G90" t="s">
        <v>2217</v>
      </c>
      <c r="H90" t="s">
        <v>2217</v>
      </c>
      <c r="I90" t="s">
        <v>2217</v>
      </c>
      <c r="J90" t="s">
        <v>2217</v>
      </c>
      <c r="K90" t="s">
        <v>2555</v>
      </c>
    </row>
    <row r="91" spans="1:11" x14ac:dyDescent="0.25">
      <c r="A91" t="s">
        <v>2359</v>
      </c>
      <c r="B91" t="s">
        <v>2360</v>
      </c>
      <c r="C91" t="s">
        <v>2240</v>
      </c>
      <c r="D91" t="s">
        <v>2241</v>
      </c>
      <c r="E91" t="s">
        <v>2178</v>
      </c>
      <c r="F91" t="s">
        <v>2168</v>
      </c>
      <c r="G91" t="s">
        <v>71</v>
      </c>
      <c r="H91" t="s">
        <v>2217</v>
      </c>
      <c r="I91" t="s">
        <v>71</v>
      </c>
      <c r="J91" t="s">
        <v>2217</v>
      </c>
      <c r="K91" t="s">
        <v>2555</v>
      </c>
    </row>
    <row r="92" spans="1:11" x14ac:dyDescent="0.25">
      <c r="A92" t="s">
        <v>2361</v>
      </c>
      <c r="B92" t="s">
        <v>2362</v>
      </c>
      <c r="C92" t="s">
        <v>2240</v>
      </c>
      <c r="D92" t="s">
        <v>2241</v>
      </c>
      <c r="E92" t="s">
        <v>2176</v>
      </c>
      <c r="F92" t="s">
        <v>2168</v>
      </c>
      <c r="G92" t="s">
        <v>2217</v>
      </c>
      <c r="H92" t="s">
        <v>2217</v>
      </c>
      <c r="I92" t="s">
        <v>2217</v>
      </c>
      <c r="J92" t="s">
        <v>2217</v>
      </c>
      <c r="K92" t="s">
        <v>2555</v>
      </c>
    </row>
    <row r="93" spans="1:11" x14ac:dyDescent="0.25">
      <c r="A93" t="s">
        <v>2363</v>
      </c>
      <c r="B93" t="s">
        <v>2364</v>
      </c>
      <c r="C93" t="s">
        <v>2240</v>
      </c>
      <c r="D93" t="s">
        <v>2241</v>
      </c>
      <c r="E93" t="s">
        <v>2178</v>
      </c>
      <c r="F93" t="s">
        <v>2168</v>
      </c>
      <c r="G93" t="s">
        <v>2217</v>
      </c>
      <c r="H93" t="s">
        <v>2217</v>
      </c>
      <c r="I93" t="s">
        <v>2217</v>
      </c>
      <c r="J93" t="s">
        <v>2217</v>
      </c>
      <c r="K93" t="s">
        <v>2555</v>
      </c>
    </row>
    <row r="94" spans="1:11" x14ac:dyDescent="0.25">
      <c r="A94" t="s">
        <v>2365</v>
      </c>
      <c r="B94" t="s">
        <v>2366</v>
      </c>
      <c r="C94" t="s">
        <v>2240</v>
      </c>
      <c r="D94" t="s">
        <v>2241</v>
      </c>
      <c r="E94" t="s">
        <v>2176</v>
      </c>
      <c r="F94" t="s">
        <v>2168</v>
      </c>
      <c r="G94" t="s">
        <v>71</v>
      </c>
      <c r="H94" t="s">
        <v>2254</v>
      </c>
      <c r="I94" t="s">
        <v>2217</v>
      </c>
      <c r="J94" t="s">
        <v>2217</v>
      </c>
      <c r="K94" t="s">
        <v>2555</v>
      </c>
    </row>
    <row r="95" spans="1:11" x14ac:dyDescent="0.25">
      <c r="A95" t="s">
        <v>2367</v>
      </c>
      <c r="B95" t="s">
        <v>2368</v>
      </c>
      <c r="C95" t="s">
        <v>2240</v>
      </c>
      <c r="D95" t="s">
        <v>2241</v>
      </c>
      <c r="E95" t="s">
        <v>2176</v>
      </c>
      <c r="F95" t="s">
        <v>2168</v>
      </c>
      <c r="G95" t="s">
        <v>2254</v>
      </c>
      <c r="H95" t="s">
        <v>2217</v>
      </c>
      <c r="I95" t="s">
        <v>2217</v>
      </c>
      <c r="J95" t="s">
        <v>2217</v>
      </c>
      <c r="K95" t="s">
        <v>2555</v>
      </c>
    </row>
    <row r="96" spans="1:11" x14ac:dyDescent="0.25">
      <c r="A96" t="s">
        <v>2369</v>
      </c>
      <c r="B96" t="s">
        <v>2370</v>
      </c>
      <c r="C96" t="s">
        <v>2240</v>
      </c>
      <c r="D96" t="s">
        <v>2241</v>
      </c>
      <c r="E96" t="s">
        <v>2178</v>
      </c>
      <c r="F96" t="s">
        <v>2168</v>
      </c>
      <c r="G96" t="s">
        <v>2217</v>
      </c>
      <c r="H96" t="s">
        <v>2217</v>
      </c>
      <c r="I96" t="s">
        <v>71</v>
      </c>
      <c r="J96" t="s">
        <v>2217</v>
      </c>
      <c r="K96" t="s">
        <v>2555</v>
      </c>
    </row>
    <row r="97" spans="1:11" x14ac:dyDescent="0.25">
      <c r="A97" t="s">
        <v>2371</v>
      </c>
      <c r="B97" t="s">
        <v>2372</v>
      </c>
      <c r="C97" t="s">
        <v>2240</v>
      </c>
      <c r="D97" t="s">
        <v>2241</v>
      </c>
      <c r="E97" t="s">
        <v>2178</v>
      </c>
      <c r="F97" t="s">
        <v>2172</v>
      </c>
      <c r="G97" t="s">
        <v>2250</v>
      </c>
      <c r="H97" t="s">
        <v>2254</v>
      </c>
      <c r="I97" t="s">
        <v>2217</v>
      </c>
      <c r="J97" t="s">
        <v>2217</v>
      </c>
      <c r="K97" t="s">
        <v>2555</v>
      </c>
    </row>
    <row r="98" spans="1:11" x14ac:dyDescent="0.25">
      <c r="A98" t="s">
        <v>2373</v>
      </c>
      <c r="B98" t="s">
        <v>2374</v>
      </c>
      <c r="C98" t="s">
        <v>2240</v>
      </c>
      <c r="D98" t="s">
        <v>2241</v>
      </c>
      <c r="E98" t="s">
        <v>2178</v>
      </c>
      <c r="F98" t="s">
        <v>2172</v>
      </c>
      <c r="G98" t="s">
        <v>2217</v>
      </c>
      <c r="H98" t="s">
        <v>2217</v>
      </c>
      <c r="I98" t="s">
        <v>2217</v>
      </c>
      <c r="J98" t="s">
        <v>2217</v>
      </c>
      <c r="K98" t="s">
        <v>2555</v>
      </c>
    </row>
    <row r="99" spans="1:11" x14ac:dyDescent="0.25">
      <c r="A99" t="s">
        <v>2375</v>
      </c>
      <c r="B99" t="s">
        <v>2376</v>
      </c>
      <c r="C99" t="s">
        <v>2240</v>
      </c>
      <c r="D99" t="s">
        <v>2241</v>
      </c>
      <c r="E99" t="s">
        <v>2176</v>
      </c>
      <c r="F99" t="s">
        <v>2168</v>
      </c>
      <c r="G99" t="s">
        <v>71</v>
      </c>
      <c r="H99" t="s">
        <v>2217</v>
      </c>
      <c r="I99" t="s">
        <v>2258</v>
      </c>
      <c r="J99" t="s">
        <v>2217</v>
      </c>
      <c r="K99" t="s">
        <v>2555</v>
      </c>
    </row>
    <row r="100" spans="1:11" x14ac:dyDescent="0.25">
      <c r="A100" t="s">
        <v>2377</v>
      </c>
      <c r="B100" t="s">
        <v>2378</v>
      </c>
      <c r="C100" t="s">
        <v>2240</v>
      </c>
      <c r="D100" t="s">
        <v>2241</v>
      </c>
      <c r="E100" t="s">
        <v>2178</v>
      </c>
      <c r="F100" t="s">
        <v>2168</v>
      </c>
      <c r="G100" t="s">
        <v>2217</v>
      </c>
      <c r="H100" t="s">
        <v>2217</v>
      </c>
      <c r="I100" t="s">
        <v>2217</v>
      </c>
      <c r="J100" t="s">
        <v>2217</v>
      </c>
      <c r="K100" t="s">
        <v>2555</v>
      </c>
    </row>
    <row r="101" spans="1:11" x14ac:dyDescent="0.25">
      <c r="A101" t="s">
        <v>2379</v>
      </c>
      <c r="B101" t="s">
        <v>2380</v>
      </c>
      <c r="C101" t="s">
        <v>2240</v>
      </c>
      <c r="D101" t="s">
        <v>2241</v>
      </c>
      <c r="E101" t="s">
        <v>2178</v>
      </c>
      <c r="F101" t="s">
        <v>2172</v>
      </c>
      <c r="G101" t="s">
        <v>2217</v>
      </c>
      <c r="H101" t="s">
        <v>2217</v>
      </c>
      <c r="I101" t="s">
        <v>2217</v>
      </c>
      <c r="J101" t="s">
        <v>2217</v>
      </c>
      <c r="K101" t="s">
        <v>2555</v>
      </c>
    </row>
    <row r="102" spans="1:11" x14ac:dyDescent="0.25">
      <c r="A102" t="s">
        <v>2381</v>
      </c>
      <c r="B102" t="s">
        <v>2382</v>
      </c>
      <c r="C102" t="s">
        <v>2240</v>
      </c>
      <c r="D102" t="s">
        <v>2241</v>
      </c>
      <c r="E102" t="s">
        <v>2178</v>
      </c>
      <c r="F102" t="s">
        <v>2168</v>
      </c>
      <c r="G102" t="s">
        <v>2250</v>
      </c>
      <c r="H102" t="s">
        <v>2258</v>
      </c>
      <c r="I102" t="s">
        <v>2217</v>
      </c>
      <c r="J102" t="s">
        <v>2217</v>
      </c>
      <c r="K102" t="s">
        <v>2555</v>
      </c>
    </row>
    <row r="103" spans="1:11" x14ac:dyDescent="0.25">
      <c r="A103" t="s">
        <v>2383</v>
      </c>
      <c r="B103" t="s">
        <v>2384</v>
      </c>
      <c r="C103" t="s">
        <v>2240</v>
      </c>
      <c r="D103" t="s">
        <v>2241</v>
      </c>
      <c r="E103" t="s">
        <v>2178</v>
      </c>
      <c r="F103" t="s">
        <v>2172</v>
      </c>
      <c r="G103" t="s">
        <v>2217</v>
      </c>
      <c r="H103" t="s">
        <v>2258</v>
      </c>
      <c r="I103" t="s">
        <v>2217</v>
      </c>
      <c r="J103" t="s">
        <v>2217</v>
      </c>
      <c r="K103" t="s">
        <v>2555</v>
      </c>
    </row>
    <row r="104" spans="1:11" x14ac:dyDescent="0.25">
      <c r="A104" t="s">
        <v>2385</v>
      </c>
      <c r="B104" t="s">
        <v>2386</v>
      </c>
      <c r="C104" t="s">
        <v>2240</v>
      </c>
      <c r="D104" t="s">
        <v>2241</v>
      </c>
      <c r="E104" t="s">
        <v>2176</v>
      </c>
      <c r="F104" t="s">
        <v>2172</v>
      </c>
      <c r="G104" t="s">
        <v>2217</v>
      </c>
      <c r="H104" t="s">
        <v>71</v>
      </c>
      <c r="I104" t="s">
        <v>2217</v>
      </c>
      <c r="J104" t="s">
        <v>2217</v>
      </c>
      <c r="K104" t="s">
        <v>2555</v>
      </c>
    </row>
    <row r="105" spans="1:11" x14ac:dyDescent="0.25">
      <c r="A105" t="s">
        <v>2387</v>
      </c>
      <c r="B105" t="s">
        <v>2388</v>
      </c>
      <c r="C105" t="s">
        <v>2240</v>
      </c>
      <c r="D105" t="s">
        <v>2241</v>
      </c>
      <c r="E105" t="s">
        <v>2178</v>
      </c>
      <c r="F105" t="s">
        <v>2168</v>
      </c>
      <c r="G105" t="s">
        <v>2217</v>
      </c>
      <c r="H105" t="s">
        <v>2217</v>
      </c>
      <c r="I105" t="s">
        <v>2217</v>
      </c>
      <c r="J105" t="s">
        <v>2217</v>
      </c>
      <c r="K105" t="s">
        <v>2555</v>
      </c>
    </row>
    <row r="106" spans="1:11" x14ac:dyDescent="0.25">
      <c r="A106" t="s">
        <v>2389</v>
      </c>
      <c r="B106" t="s">
        <v>2390</v>
      </c>
      <c r="C106" t="s">
        <v>2240</v>
      </c>
      <c r="D106" t="s">
        <v>2241</v>
      </c>
      <c r="E106" t="s">
        <v>2176</v>
      </c>
      <c r="F106" t="s">
        <v>2168</v>
      </c>
      <c r="G106" t="s">
        <v>2217</v>
      </c>
      <c r="H106" t="s">
        <v>2217</v>
      </c>
      <c r="I106" t="s">
        <v>2217</v>
      </c>
      <c r="J106" t="s">
        <v>2258</v>
      </c>
      <c r="K106" t="s">
        <v>2555</v>
      </c>
    </row>
    <row r="107" spans="1:11" x14ac:dyDescent="0.25">
      <c r="A107" t="s">
        <v>2391</v>
      </c>
      <c r="B107" t="s">
        <v>2392</v>
      </c>
      <c r="C107" t="s">
        <v>2240</v>
      </c>
      <c r="D107" t="s">
        <v>2241</v>
      </c>
      <c r="E107" t="s">
        <v>2178</v>
      </c>
      <c r="F107" t="s">
        <v>2172</v>
      </c>
      <c r="G107" t="s">
        <v>2258</v>
      </c>
      <c r="H107" t="s">
        <v>2217</v>
      </c>
      <c r="I107" t="s">
        <v>2217</v>
      </c>
      <c r="J107" t="s">
        <v>2217</v>
      </c>
      <c r="K107" t="s">
        <v>2555</v>
      </c>
    </row>
    <row r="108" spans="1:11" x14ac:dyDescent="0.25">
      <c r="A108" t="s">
        <v>2393</v>
      </c>
      <c r="B108" t="s">
        <v>2394</v>
      </c>
      <c r="C108" t="s">
        <v>2240</v>
      </c>
      <c r="D108" t="s">
        <v>2241</v>
      </c>
      <c r="E108" t="s">
        <v>2176</v>
      </c>
      <c r="F108" t="s">
        <v>2168</v>
      </c>
      <c r="G108" t="s">
        <v>2217</v>
      </c>
      <c r="H108" t="s">
        <v>2217</v>
      </c>
      <c r="I108" t="s">
        <v>2217</v>
      </c>
      <c r="J108" t="s">
        <v>2217</v>
      </c>
      <c r="K108" t="s">
        <v>2555</v>
      </c>
    </row>
    <row r="109" spans="1:11" x14ac:dyDescent="0.25">
      <c r="A109" t="s">
        <v>2395</v>
      </c>
      <c r="B109" t="s">
        <v>2396</v>
      </c>
      <c r="C109" t="s">
        <v>2240</v>
      </c>
      <c r="D109" t="s">
        <v>2241</v>
      </c>
      <c r="E109" t="s">
        <v>2176</v>
      </c>
      <c r="F109" t="s">
        <v>2172</v>
      </c>
      <c r="G109" t="s">
        <v>2217</v>
      </c>
      <c r="H109" t="s">
        <v>2217</v>
      </c>
      <c r="I109" t="s">
        <v>2217</v>
      </c>
      <c r="J109" t="s">
        <v>2217</v>
      </c>
      <c r="K109" t="s">
        <v>2555</v>
      </c>
    </row>
    <row r="110" spans="1:11" x14ac:dyDescent="0.25">
      <c r="A110" t="s">
        <v>2397</v>
      </c>
      <c r="B110" t="s">
        <v>2398</v>
      </c>
      <c r="C110" t="s">
        <v>2240</v>
      </c>
      <c r="D110" t="s">
        <v>2241</v>
      </c>
      <c r="E110" t="s">
        <v>2178</v>
      </c>
      <c r="F110" t="s">
        <v>2168</v>
      </c>
      <c r="G110" t="s">
        <v>2217</v>
      </c>
      <c r="H110" t="s">
        <v>2217</v>
      </c>
      <c r="I110" t="s">
        <v>2217</v>
      </c>
      <c r="J110" t="s">
        <v>2217</v>
      </c>
      <c r="K110" t="s">
        <v>2555</v>
      </c>
    </row>
    <row r="111" spans="1:11" x14ac:dyDescent="0.25">
      <c r="A111" t="s">
        <v>2399</v>
      </c>
      <c r="B111" t="s">
        <v>2400</v>
      </c>
      <c r="C111" t="s">
        <v>2240</v>
      </c>
      <c r="D111" t="s">
        <v>2241</v>
      </c>
      <c r="E111" t="s">
        <v>2176</v>
      </c>
      <c r="F111" t="s">
        <v>2172</v>
      </c>
      <c r="G111" t="s">
        <v>71</v>
      </c>
      <c r="H111" t="s">
        <v>2217</v>
      </c>
      <c r="I111" t="s">
        <v>2254</v>
      </c>
      <c r="J111" t="s">
        <v>2217</v>
      </c>
      <c r="K111" t="s">
        <v>2555</v>
      </c>
    </row>
    <row r="112" spans="1:11" x14ac:dyDescent="0.25">
      <c r="A112" t="s">
        <v>2401</v>
      </c>
      <c r="B112" t="s">
        <v>2402</v>
      </c>
      <c r="C112" t="s">
        <v>2240</v>
      </c>
      <c r="D112" t="s">
        <v>2241</v>
      </c>
      <c r="E112" t="s">
        <v>2178</v>
      </c>
      <c r="F112" t="s">
        <v>2168</v>
      </c>
      <c r="G112" t="s">
        <v>2217</v>
      </c>
      <c r="H112" t="s">
        <v>2217</v>
      </c>
      <c r="I112" t="s">
        <v>2217</v>
      </c>
      <c r="J112" t="s">
        <v>2217</v>
      </c>
      <c r="K112" t="s">
        <v>2555</v>
      </c>
    </row>
    <row r="113" spans="1:11" x14ac:dyDescent="0.25">
      <c r="A113" t="s">
        <v>2403</v>
      </c>
      <c r="B113" t="s">
        <v>2404</v>
      </c>
      <c r="C113" t="s">
        <v>2240</v>
      </c>
      <c r="D113" t="s">
        <v>2241</v>
      </c>
      <c r="E113" t="s">
        <v>2176</v>
      </c>
      <c r="F113" t="s">
        <v>2168</v>
      </c>
      <c r="G113" t="s">
        <v>2217</v>
      </c>
      <c r="H113" t="s">
        <v>2217</v>
      </c>
      <c r="I113" t="s">
        <v>2217</v>
      </c>
      <c r="J113" t="s">
        <v>2217</v>
      </c>
      <c r="K113" t="s">
        <v>2555</v>
      </c>
    </row>
    <row r="114" spans="1:11" x14ac:dyDescent="0.25">
      <c r="A114" t="s">
        <v>2405</v>
      </c>
      <c r="B114" t="s">
        <v>2406</v>
      </c>
      <c r="C114" t="s">
        <v>2240</v>
      </c>
      <c r="D114" t="s">
        <v>2241</v>
      </c>
      <c r="E114" t="s">
        <v>2178</v>
      </c>
      <c r="F114" t="s">
        <v>2168</v>
      </c>
      <c r="G114" t="s">
        <v>2250</v>
      </c>
      <c r="H114" t="s">
        <v>71</v>
      </c>
      <c r="I114" t="s">
        <v>2217</v>
      </c>
      <c r="J114" t="s">
        <v>2258</v>
      </c>
      <c r="K114" t="s">
        <v>2555</v>
      </c>
    </row>
    <row r="115" spans="1:11" x14ac:dyDescent="0.25">
      <c r="A115" t="s">
        <v>2407</v>
      </c>
      <c r="B115" t="s">
        <v>2406</v>
      </c>
      <c r="C115" t="s">
        <v>2240</v>
      </c>
      <c r="D115" t="s">
        <v>2241</v>
      </c>
      <c r="E115" t="s">
        <v>2176</v>
      </c>
      <c r="F115" t="s">
        <v>2168</v>
      </c>
      <c r="G115" t="s">
        <v>2250</v>
      </c>
      <c r="H115" t="s">
        <v>71</v>
      </c>
      <c r="I115" t="s">
        <v>2258</v>
      </c>
      <c r="J115" t="s">
        <v>2217</v>
      </c>
      <c r="K115" t="s">
        <v>2555</v>
      </c>
    </row>
    <row r="116" spans="1:11" x14ac:dyDescent="0.25">
      <c r="A116" t="s">
        <v>2408</v>
      </c>
      <c r="B116" t="s">
        <v>2409</v>
      </c>
      <c r="C116" t="s">
        <v>2240</v>
      </c>
      <c r="D116" t="s">
        <v>2241</v>
      </c>
      <c r="E116" t="s">
        <v>2178</v>
      </c>
      <c r="F116" t="s">
        <v>2168</v>
      </c>
      <c r="G116" t="s">
        <v>2217</v>
      </c>
      <c r="H116" t="s">
        <v>2217</v>
      </c>
      <c r="I116" t="s">
        <v>2217</v>
      </c>
      <c r="J116" t="s">
        <v>2217</v>
      </c>
      <c r="K116" t="s">
        <v>2555</v>
      </c>
    </row>
    <row r="117" spans="1:11" x14ac:dyDescent="0.25">
      <c r="A117" t="s">
        <v>2410</v>
      </c>
      <c r="B117" t="s">
        <v>2411</v>
      </c>
      <c r="C117" t="s">
        <v>2240</v>
      </c>
      <c r="D117" t="s">
        <v>2241</v>
      </c>
      <c r="E117" t="s">
        <v>2176</v>
      </c>
      <c r="F117" t="s">
        <v>2168</v>
      </c>
      <c r="G117" t="s">
        <v>71</v>
      </c>
      <c r="H117" t="s">
        <v>2217</v>
      </c>
      <c r="I117" t="s">
        <v>2254</v>
      </c>
      <c r="J117" t="s">
        <v>2217</v>
      </c>
      <c r="K117" t="s">
        <v>2555</v>
      </c>
    </row>
    <row r="118" spans="1:11" x14ac:dyDescent="0.25">
      <c r="A118" t="s">
        <v>2412</v>
      </c>
      <c r="B118" t="s">
        <v>2413</v>
      </c>
      <c r="C118" t="s">
        <v>2240</v>
      </c>
      <c r="D118" t="s">
        <v>2241</v>
      </c>
      <c r="E118" t="s">
        <v>2176</v>
      </c>
      <c r="F118" t="s">
        <v>2172</v>
      </c>
      <c r="G118" t="s">
        <v>2217</v>
      </c>
      <c r="H118" t="s">
        <v>2217</v>
      </c>
      <c r="I118" t="s">
        <v>2217</v>
      </c>
      <c r="J118" t="s">
        <v>2217</v>
      </c>
      <c r="K118" t="s">
        <v>2555</v>
      </c>
    </row>
    <row r="119" spans="1:11" x14ac:dyDescent="0.25">
      <c r="A119" t="s">
        <v>2414</v>
      </c>
      <c r="B119" t="s">
        <v>2415</v>
      </c>
      <c r="C119" t="s">
        <v>2240</v>
      </c>
      <c r="D119" t="s">
        <v>2241</v>
      </c>
      <c r="E119" t="s">
        <v>2178</v>
      </c>
      <c r="F119" t="s">
        <v>2172</v>
      </c>
      <c r="G119" t="s">
        <v>2217</v>
      </c>
      <c r="H119" t="s">
        <v>2217</v>
      </c>
      <c r="I119" t="s">
        <v>2217</v>
      </c>
      <c r="J119" t="s">
        <v>2217</v>
      </c>
      <c r="K119" t="s">
        <v>2555</v>
      </c>
    </row>
    <row r="120" spans="1:11" x14ac:dyDescent="0.25">
      <c r="A120" t="s">
        <v>2416</v>
      </c>
      <c r="B120" t="s">
        <v>2417</v>
      </c>
      <c r="C120" t="s">
        <v>2240</v>
      </c>
      <c r="D120" t="s">
        <v>2241</v>
      </c>
      <c r="E120" t="s">
        <v>2176</v>
      </c>
      <c r="F120" t="s">
        <v>2168</v>
      </c>
      <c r="G120" t="s">
        <v>2217</v>
      </c>
      <c r="H120" t="s">
        <v>2217</v>
      </c>
      <c r="I120" t="s">
        <v>2217</v>
      </c>
      <c r="J120" t="s">
        <v>2217</v>
      </c>
      <c r="K120" t="s">
        <v>2555</v>
      </c>
    </row>
    <row r="121" spans="1:11" x14ac:dyDescent="0.25">
      <c r="A121" t="s">
        <v>2418</v>
      </c>
      <c r="B121" t="s">
        <v>2417</v>
      </c>
      <c r="C121" t="s">
        <v>2240</v>
      </c>
      <c r="D121" t="s">
        <v>2241</v>
      </c>
      <c r="E121" t="s">
        <v>2176</v>
      </c>
      <c r="F121" t="s">
        <v>2168</v>
      </c>
      <c r="G121" t="s">
        <v>2217</v>
      </c>
      <c r="H121" t="s">
        <v>2217</v>
      </c>
      <c r="I121" t="s">
        <v>2217</v>
      </c>
      <c r="J121" t="s">
        <v>2217</v>
      </c>
      <c r="K121" t="s">
        <v>2555</v>
      </c>
    </row>
    <row r="122" spans="1:11" x14ac:dyDescent="0.25">
      <c r="A122" t="s">
        <v>2419</v>
      </c>
      <c r="B122" t="s">
        <v>2420</v>
      </c>
      <c r="C122" t="s">
        <v>2240</v>
      </c>
      <c r="D122" t="s">
        <v>2241</v>
      </c>
      <c r="E122" t="s">
        <v>2178</v>
      </c>
      <c r="F122" t="s">
        <v>2168</v>
      </c>
      <c r="G122" t="s">
        <v>2217</v>
      </c>
      <c r="H122" t="s">
        <v>2217</v>
      </c>
      <c r="I122" t="s">
        <v>2217</v>
      </c>
      <c r="J122" t="s">
        <v>2217</v>
      </c>
      <c r="K122" t="s">
        <v>2555</v>
      </c>
    </row>
    <row r="123" spans="1:11" x14ac:dyDescent="0.25">
      <c r="A123" t="s">
        <v>2421</v>
      </c>
      <c r="B123" t="s">
        <v>2422</v>
      </c>
      <c r="C123" t="s">
        <v>2240</v>
      </c>
      <c r="D123" t="s">
        <v>2241</v>
      </c>
      <c r="E123" t="s">
        <v>2176</v>
      </c>
      <c r="F123" t="s">
        <v>2168</v>
      </c>
      <c r="G123" t="s">
        <v>2217</v>
      </c>
      <c r="H123" t="s">
        <v>2217</v>
      </c>
      <c r="I123" t="s">
        <v>2217</v>
      </c>
      <c r="J123" t="s">
        <v>2217</v>
      </c>
      <c r="K123" t="s">
        <v>2555</v>
      </c>
    </row>
    <row r="124" spans="1:11" x14ac:dyDescent="0.25">
      <c r="A124" t="s">
        <v>2423</v>
      </c>
      <c r="B124" t="s">
        <v>2424</v>
      </c>
      <c r="C124" t="s">
        <v>2240</v>
      </c>
      <c r="D124" t="s">
        <v>2241</v>
      </c>
      <c r="E124" t="s">
        <v>2176</v>
      </c>
      <c r="F124" t="s">
        <v>2168</v>
      </c>
      <c r="G124" t="s">
        <v>2258</v>
      </c>
      <c r="H124" t="s">
        <v>71</v>
      </c>
      <c r="I124" t="s">
        <v>2217</v>
      </c>
      <c r="J124" t="s">
        <v>2258</v>
      </c>
      <c r="K124" t="s">
        <v>2555</v>
      </c>
    </row>
    <row r="125" spans="1:11" x14ac:dyDescent="0.25">
      <c r="A125" t="s">
        <v>2425</v>
      </c>
      <c r="B125" t="s">
        <v>2426</v>
      </c>
      <c r="C125" t="s">
        <v>2240</v>
      </c>
      <c r="D125" t="s">
        <v>2241</v>
      </c>
      <c r="E125" t="s">
        <v>2176</v>
      </c>
      <c r="F125" t="s">
        <v>2168</v>
      </c>
      <c r="G125" t="s">
        <v>2217</v>
      </c>
      <c r="H125" t="s">
        <v>2217</v>
      </c>
      <c r="I125" t="s">
        <v>2217</v>
      </c>
      <c r="J125" t="s">
        <v>2217</v>
      </c>
      <c r="K125" t="s">
        <v>2555</v>
      </c>
    </row>
    <row r="126" spans="1:11" x14ac:dyDescent="0.25">
      <c r="A126" t="s">
        <v>2427</v>
      </c>
      <c r="B126" t="s">
        <v>2428</v>
      </c>
      <c r="C126" t="s">
        <v>2240</v>
      </c>
      <c r="D126" t="s">
        <v>2241</v>
      </c>
      <c r="E126" t="s">
        <v>2178</v>
      </c>
      <c r="F126" t="s">
        <v>2172</v>
      </c>
      <c r="G126" t="s">
        <v>2254</v>
      </c>
      <c r="H126" t="s">
        <v>71</v>
      </c>
      <c r="I126" t="s">
        <v>2217</v>
      </c>
      <c r="J126" t="s">
        <v>2217</v>
      </c>
      <c r="K126" t="s">
        <v>2555</v>
      </c>
    </row>
    <row r="127" spans="1:11" x14ac:dyDescent="0.25">
      <c r="A127" t="s">
        <v>2429</v>
      </c>
      <c r="B127" t="s">
        <v>2430</v>
      </c>
      <c r="C127" t="s">
        <v>2240</v>
      </c>
      <c r="D127" t="s">
        <v>2241</v>
      </c>
      <c r="E127" t="s">
        <v>2176</v>
      </c>
      <c r="F127" t="s">
        <v>2172</v>
      </c>
      <c r="G127" t="s">
        <v>71</v>
      </c>
      <c r="H127" t="s">
        <v>2258</v>
      </c>
      <c r="I127" t="s">
        <v>2217</v>
      </c>
      <c r="J127" t="s">
        <v>2217</v>
      </c>
      <c r="K127" t="s">
        <v>2555</v>
      </c>
    </row>
    <row r="128" spans="1:11" x14ac:dyDescent="0.25">
      <c r="A128" t="s">
        <v>2431</v>
      </c>
      <c r="B128" t="s">
        <v>2432</v>
      </c>
      <c r="C128" t="s">
        <v>2240</v>
      </c>
      <c r="D128" t="s">
        <v>2241</v>
      </c>
      <c r="E128" t="s">
        <v>2178</v>
      </c>
      <c r="F128" t="s">
        <v>2172</v>
      </c>
      <c r="G128" t="s">
        <v>71</v>
      </c>
      <c r="H128" t="s">
        <v>2217</v>
      </c>
      <c r="I128" t="s">
        <v>2217</v>
      </c>
      <c r="J128" t="s">
        <v>2217</v>
      </c>
      <c r="K128" t="s">
        <v>2555</v>
      </c>
    </row>
    <row r="129" spans="1:11" x14ac:dyDescent="0.25">
      <c r="A129" t="s">
        <v>2433</v>
      </c>
      <c r="B129" t="s">
        <v>2434</v>
      </c>
      <c r="C129" t="s">
        <v>2240</v>
      </c>
      <c r="D129" t="s">
        <v>2241</v>
      </c>
      <c r="E129" t="s">
        <v>2176</v>
      </c>
      <c r="F129" t="s">
        <v>2172</v>
      </c>
      <c r="G129" t="s">
        <v>2217</v>
      </c>
      <c r="H129" t="s">
        <v>2217</v>
      </c>
      <c r="I129" t="s">
        <v>2217</v>
      </c>
      <c r="J129" t="s">
        <v>2217</v>
      </c>
      <c r="K129" t="s">
        <v>2555</v>
      </c>
    </row>
    <row r="130" spans="1:11" x14ac:dyDescent="0.25">
      <c r="A130" t="s">
        <v>2435</v>
      </c>
      <c r="B130" t="s">
        <v>2436</v>
      </c>
      <c r="C130" t="s">
        <v>2240</v>
      </c>
      <c r="D130" t="s">
        <v>2241</v>
      </c>
      <c r="E130" t="s">
        <v>2176</v>
      </c>
      <c r="F130" t="s">
        <v>2168</v>
      </c>
      <c r="G130" t="s">
        <v>2217</v>
      </c>
      <c r="H130" t="s">
        <v>2217</v>
      </c>
      <c r="I130" t="s">
        <v>2258</v>
      </c>
      <c r="J130" t="s">
        <v>2258</v>
      </c>
      <c r="K130" t="s">
        <v>2555</v>
      </c>
    </row>
    <row r="131" spans="1:11" x14ac:dyDescent="0.25">
      <c r="A131" t="s">
        <v>2437</v>
      </c>
      <c r="B131" t="s">
        <v>2438</v>
      </c>
      <c r="C131" t="s">
        <v>2240</v>
      </c>
      <c r="D131" t="s">
        <v>2241</v>
      </c>
      <c r="E131" t="s">
        <v>2176</v>
      </c>
      <c r="F131" t="s">
        <v>2168</v>
      </c>
      <c r="G131" t="s">
        <v>2217</v>
      </c>
      <c r="H131" t="s">
        <v>2217</v>
      </c>
      <c r="I131" t="s">
        <v>2217</v>
      </c>
      <c r="J131" t="s">
        <v>2258</v>
      </c>
      <c r="K131" t="s">
        <v>2555</v>
      </c>
    </row>
    <row r="132" spans="1:11" x14ac:dyDescent="0.25">
      <c r="A132" t="s">
        <v>2439</v>
      </c>
      <c r="B132" t="s">
        <v>2440</v>
      </c>
      <c r="C132" t="s">
        <v>2240</v>
      </c>
      <c r="D132" t="s">
        <v>2241</v>
      </c>
      <c r="E132" t="s">
        <v>2176</v>
      </c>
      <c r="F132" t="s">
        <v>2172</v>
      </c>
      <c r="G132" t="s">
        <v>2217</v>
      </c>
      <c r="H132" t="s">
        <v>2217</v>
      </c>
      <c r="I132" t="s">
        <v>2217</v>
      </c>
      <c r="J132" t="s">
        <v>2217</v>
      </c>
      <c r="K132" t="s">
        <v>2555</v>
      </c>
    </row>
    <row r="133" spans="1:11" x14ac:dyDescent="0.25">
      <c r="A133" t="s">
        <v>2441</v>
      </c>
      <c r="B133" t="s">
        <v>2442</v>
      </c>
      <c r="C133" t="s">
        <v>2240</v>
      </c>
      <c r="D133" t="s">
        <v>2241</v>
      </c>
      <c r="E133" t="s">
        <v>2176</v>
      </c>
      <c r="F133" t="s">
        <v>2172</v>
      </c>
      <c r="G133" t="s">
        <v>71</v>
      </c>
      <c r="H133" t="s">
        <v>71</v>
      </c>
      <c r="I133" t="s">
        <v>2217</v>
      </c>
      <c r="J133" t="s">
        <v>2217</v>
      </c>
      <c r="K133" t="s">
        <v>2555</v>
      </c>
    </row>
    <row r="134" spans="1:11" x14ac:dyDescent="0.25">
      <c r="A134" t="s">
        <v>2443</v>
      </c>
      <c r="B134" t="s">
        <v>2444</v>
      </c>
      <c r="C134" t="s">
        <v>2240</v>
      </c>
      <c r="D134" t="s">
        <v>2241</v>
      </c>
      <c r="E134" t="s">
        <v>2178</v>
      </c>
      <c r="F134" t="s">
        <v>2172</v>
      </c>
      <c r="G134" t="s">
        <v>2217</v>
      </c>
      <c r="H134" t="s">
        <v>2254</v>
      </c>
      <c r="I134" t="s">
        <v>2217</v>
      </c>
      <c r="J134" t="s">
        <v>2217</v>
      </c>
      <c r="K134" t="s">
        <v>2555</v>
      </c>
    </row>
    <row r="135" spans="1:11" x14ac:dyDescent="0.25">
      <c r="A135" t="s">
        <v>2445</v>
      </c>
      <c r="B135" t="s">
        <v>2446</v>
      </c>
      <c r="C135" t="s">
        <v>2240</v>
      </c>
      <c r="D135" t="s">
        <v>2241</v>
      </c>
      <c r="E135" t="s">
        <v>2176</v>
      </c>
      <c r="F135" t="s">
        <v>2172</v>
      </c>
      <c r="G135" t="s">
        <v>2217</v>
      </c>
      <c r="H135" t="s">
        <v>2217</v>
      </c>
      <c r="I135" t="s">
        <v>2217</v>
      </c>
      <c r="J135" t="s">
        <v>2217</v>
      </c>
      <c r="K135" t="s">
        <v>2555</v>
      </c>
    </row>
    <row r="136" spans="1:11" x14ac:dyDescent="0.25">
      <c r="A136" t="s">
        <v>2447</v>
      </c>
      <c r="B136" t="s">
        <v>2448</v>
      </c>
      <c r="C136" t="s">
        <v>2240</v>
      </c>
      <c r="D136" t="s">
        <v>2241</v>
      </c>
      <c r="E136" t="s">
        <v>2178</v>
      </c>
      <c r="F136" t="s">
        <v>2168</v>
      </c>
      <c r="G136" t="s">
        <v>2217</v>
      </c>
      <c r="H136" t="s">
        <v>2217</v>
      </c>
      <c r="I136" t="s">
        <v>2217</v>
      </c>
      <c r="J136" t="s">
        <v>2217</v>
      </c>
      <c r="K136" t="s">
        <v>2555</v>
      </c>
    </row>
    <row r="137" spans="1:11" x14ac:dyDescent="0.25">
      <c r="A137" t="s">
        <v>2449</v>
      </c>
      <c r="B137" t="s">
        <v>2450</v>
      </c>
      <c r="C137" t="s">
        <v>2240</v>
      </c>
      <c r="D137" t="s">
        <v>2241</v>
      </c>
      <c r="E137" t="s">
        <v>2176</v>
      </c>
      <c r="F137" t="s">
        <v>2168</v>
      </c>
      <c r="G137" t="s">
        <v>2258</v>
      </c>
      <c r="H137" t="s">
        <v>2217</v>
      </c>
      <c r="I137" t="s">
        <v>71</v>
      </c>
      <c r="J137" t="s">
        <v>2217</v>
      </c>
      <c r="K137" t="s">
        <v>2555</v>
      </c>
    </row>
    <row r="138" spans="1:11" x14ac:dyDescent="0.25">
      <c r="A138" t="s">
        <v>2451</v>
      </c>
      <c r="B138" t="s">
        <v>2452</v>
      </c>
      <c r="C138" t="s">
        <v>2240</v>
      </c>
      <c r="D138" t="s">
        <v>2241</v>
      </c>
      <c r="E138" t="s">
        <v>2178</v>
      </c>
      <c r="F138" t="s">
        <v>2172</v>
      </c>
      <c r="G138" t="s">
        <v>2217</v>
      </c>
      <c r="H138" t="s">
        <v>2217</v>
      </c>
      <c r="I138" t="s">
        <v>2217</v>
      </c>
      <c r="J138" t="s">
        <v>2217</v>
      </c>
      <c r="K138" t="s">
        <v>2555</v>
      </c>
    </row>
    <row r="139" spans="1:11" x14ac:dyDescent="0.25">
      <c r="A139" t="s">
        <v>2453</v>
      </c>
      <c r="B139" t="s">
        <v>2454</v>
      </c>
      <c r="C139" t="s">
        <v>2240</v>
      </c>
      <c r="D139" t="s">
        <v>2241</v>
      </c>
      <c r="E139" t="s">
        <v>2178</v>
      </c>
      <c r="F139" t="s">
        <v>2168</v>
      </c>
      <c r="G139" t="s">
        <v>2217</v>
      </c>
      <c r="H139" t="s">
        <v>2254</v>
      </c>
      <c r="I139" t="s">
        <v>2217</v>
      </c>
      <c r="J139" t="s">
        <v>2254</v>
      </c>
      <c r="K139" t="s">
        <v>2555</v>
      </c>
    </row>
    <row r="140" spans="1:11" x14ac:dyDescent="0.25">
      <c r="A140" t="s">
        <v>2455</v>
      </c>
      <c r="B140" t="s">
        <v>2456</v>
      </c>
      <c r="C140" t="s">
        <v>2240</v>
      </c>
      <c r="D140" t="s">
        <v>2241</v>
      </c>
      <c r="E140" t="s">
        <v>2176</v>
      </c>
      <c r="F140" t="s">
        <v>2172</v>
      </c>
      <c r="G140" t="s">
        <v>2217</v>
      </c>
      <c r="H140" t="s">
        <v>2217</v>
      </c>
      <c r="I140" t="s">
        <v>71</v>
      </c>
      <c r="J140" t="s">
        <v>2217</v>
      </c>
      <c r="K140" t="s">
        <v>2555</v>
      </c>
    </row>
    <row r="141" spans="1:11" x14ac:dyDescent="0.25">
      <c r="A141" t="s">
        <v>2457</v>
      </c>
      <c r="B141" t="s">
        <v>2458</v>
      </c>
      <c r="C141" t="s">
        <v>2240</v>
      </c>
      <c r="D141" t="s">
        <v>2241</v>
      </c>
      <c r="E141" t="s">
        <v>2176</v>
      </c>
      <c r="F141" t="s">
        <v>2172</v>
      </c>
      <c r="G141" t="s">
        <v>71</v>
      </c>
      <c r="H141" t="s">
        <v>2254</v>
      </c>
      <c r="I141" t="s">
        <v>2217</v>
      </c>
      <c r="J141" t="s">
        <v>2217</v>
      </c>
      <c r="K141" t="s">
        <v>2555</v>
      </c>
    </row>
    <row r="142" spans="1:11" x14ac:dyDescent="0.25">
      <c r="A142" t="s">
        <v>2459</v>
      </c>
      <c r="B142" t="s">
        <v>2460</v>
      </c>
      <c r="C142" t="s">
        <v>2240</v>
      </c>
      <c r="D142" t="s">
        <v>2241</v>
      </c>
      <c r="E142" t="s">
        <v>2178</v>
      </c>
      <c r="F142" t="s">
        <v>2168</v>
      </c>
      <c r="G142" t="s">
        <v>2258</v>
      </c>
      <c r="H142" t="s">
        <v>2217</v>
      </c>
      <c r="I142" t="s">
        <v>2258</v>
      </c>
      <c r="J142" t="s">
        <v>2217</v>
      </c>
      <c r="K142" t="s">
        <v>2555</v>
      </c>
    </row>
    <row r="143" spans="1:11" x14ac:dyDescent="0.25">
      <c r="A143" t="s">
        <v>2461</v>
      </c>
      <c r="B143" t="s">
        <v>2462</v>
      </c>
      <c r="C143" t="s">
        <v>2240</v>
      </c>
      <c r="D143" t="s">
        <v>2241</v>
      </c>
      <c r="E143" t="s">
        <v>2178</v>
      </c>
      <c r="F143" t="s">
        <v>2168</v>
      </c>
      <c r="G143" t="s">
        <v>2217</v>
      </c>
      <c r="H143" t="s">
        <v>2217</v>
      </c>
      <c r="I143" t="s">
        <v>2217</v>
      </c>
      <c r="J143" t="s">
        <v>2217</v>
      </c>
      <c r="K143" t="s">
        <v>2555</v>
      </c>
    </row>
    <row r="144" spans="1:11" x14ac:dyDescent="0.25">
      <c r="A144" t="s">
        <v>2463</v>
      </c>
      <c r="B144" t="s">
        <v>2464</v>
      </c>
      <c r="C144" t="s">
        <v>2240</v>
      </c>
      <c r="D144" t="s">
        <v>2241</v>
      </c>
      <c r="E144" t="s">
        <v>2178</v>
      </c>
      <c r="F144" t="s">
        <v>2172</v>
      </c>
      <c r="G144" t="s">
        <v>71</v>
      </c>
      <c r="H144" t="s">
        <v>2217</v>
      </c>
      <c r="I144" t="s">
        <v>2217</v>
      </c>
      <c r="J144" t="s">
        <v>2217</v>
      </c>
      <c r="K144" t="s">
        <v>2555</v>
      </c>
    </row>
    <row r="145" spans="1:11" x14ac:dyDescent="0.25">
      <c r="A145" t="s">
        <v>2465</v>
      </c>
      <c r="B145" t="s">
        <v>2466</v>
      </c>
      <c r="C145" t="s">
        <v>2240</v>
      </c>
      <c r="D145" t="s">
        <v>2241</v>
      </c>
      <c r="E145" t="s">
        <v>2178</v>
      </c>
      <c r="F145" t="s">
        <v>2172</v>
      </c>
      <c r="G145" t="s">
        <v>2217</v>
      </c>
      <c r="H145" t="s">
        <v>2217</v>
      </c>
      <c r="I145" t="s">
        <v>2217</v>
      </c>
      <c r="J145" t="s">
        <v>2217</v>
      </c>
      <c r="K145" t="s">
        <v>2555</v>
      </c>
    </row>
    <row r="146" spans="1:11" x14ac:dyDescent="0.25">
      <c r="A146" t="s">
        <v>2467</v>
      </c>
      <c r="B146" t="s">
        <v>2468</v>
      </c>
      <c r="C146" t="s">
        <v>2240</v>
      </c>
      <c r="D146" t="s">
        <v>2241</v>
      </c>
      <c r="E146" t="s">
        <v>2178</v>
      </c>
      <c r="F146" t="s">
        <v>2168</v>
      </c>
      <c r="G146" t="s">
        <v>71</v>
      </c>
      <c r="H146" t="s">
        <v>2254</v>
      </c>
      <c r="I146" t="s">
        <v>2217</v>
      </c>
      <c r="J146" t="s">
        <v>2217</v>
      </c>
      <c r="K146" t="s">
        <v>2555</v>
      </c>
    </row>
    <row r="147" spans="1:11" x14ac:dyDescent="0.25">
      <c r="A147" t="s">
        <v>2469</v>
      </c>
      <c r="B147" t="s">
        <v>2470</v>
      </c>
      <c r="C147" t="s">
        <v>2240</v>
      </c>
      <c r="D147" t="s">
        <v>2241</v>
      </c>
      <c r="E147" t="s">
        <v>2176</v>
      </c>
      <c r="F147" t="s">
        <v>2168</v>
      </c>
      <c r="G147" t="s">
        <v>71</v>
      </c>
      <c r="H147" t="s">
        <v>71</v>
      </c>
      <c r="I147" t="s">
        <v>2217</v>
      </c>
      <c r="J147" t="s">
        <v>71</v>
      </c>
      <c r="K147" t="s">
        <v>2555</v>
      </c>
    </row>
    <row r="148" spans="1:11" x14ac:dyDescent="0.25">
      <c r="A148" t="s">
        <v>2471</v>
      </c>
      <c r="B148" t="s">
        <v>2470</v>
      </c>
      <c r="C148" t="s">
        <v>2240</v>
      </c>
      <c r="D148" t="s">
        <v>2241</v>
      </c>
      <c r="E148" t="s">
        <v>2176</v>
      </c>
      <c r="F148" t="s">
        <v>2168</v>
      </c>
      <c r="G148" t="s">
        <v>71</v>
      </c>
      <c r="H148" t="s">
        <v>71</v>
      </c>
      <c r="I148" t="s">
        <v>2217</v>
      </c>
      <c r="J148" t="s">
        <v>71</v>
      </c>
      <c r="K148" t="s">
        <v>2555</v>
      </c>
    </row>
    <row r="149" spans="1:11" x14ac:dyDescent="0.25">
      <c r="A149" t="s">
        <v>2472</v>
      </c>
      <c r="B149" t="s">
        <v>2473</v>
      </c>
      <c r="C149" t="s">
        <v>2240</v>
      </c>
      <c r="D149" t="s">
        <v>2241</v>
      </c>
      <c r="E149" t="s">
        <v>2178</v>
      </c>
      <c r="F149" t="s">
        <v>2168</v>
      </c>
      <c r="G149" t="s">
        <v>2254</v>
      </c>
      <c r="H149" t="s">
        <v>2217</v>
      </c>
      <c r="I149" t="s">
        <v>2217</v>
      </c>
      <c r="J149" t="s">
        <v>2217</v>
      </c>
      <c r="K149" t="s">
        <v>2555</v>
      </c>
    </row>
    <row r="150" spans="1:11" x14ac:dyDescent="0.25">
      <c r="A150" t="s">
        <v>2474</v>
      </c>
      <c r="B150" t="s">
        <v>2475</v>
      </c>
      <c r="C150" t="s">
        <v>2240</v>
      </c>
      <c r="D150" t="s">
        <v>2241</v>
      </c>
      <c r="E150" t="s">
        <v>2178</v>
      </c>
      <c r="F150" t="s">
        <v>2168</v>
      </c>
      <c r="G150" t="s">
        <v>2258</v>
      </c>
      <c r="H150" t="s">
        <v>2217</v>
      </c>
      <c r="I150" t="s">
        <v>2217</v>
      </c>
      <c r="J150" t="s">
        <v>2217</v>
      </c>
      <c r="K150" t="s">
        <v>2555</v>
      </c>
    </row>
    <row r="151" spans="1:11" x14ac:dyDescent="0.25">
      <c r="A151" t="s">
        <v>2476</v>
      </c>
      <c r="B151" t="s">
        <v>2477</v>
      </c>
      <c r="C151" t="s">
        <v>2240</v>
      </c>
      <c r="D151" t="s">
        <v>2241</v>
      </c>
      <c r="E151" t="s">
        <v>2176</v>
      </c>
      <c r="F151" t="s">
        <v>2168</v>
      </c>
      <c r="G151" t="s">
        <v>71</v>
      </c>
      <c r="H151" t="s">
        <v>2217</v>
      </c>
      <c r="I151" t="s">
        <v>2217</v>
      </c>
      <c r="J151" t="s">
        <v>2217</v>
      </c>
      <c r="K151" t="s">
        <v>2555</v>
      </c>
    </row>
    <row r="152" spans="1:11" x14ac:dyDescent="0.25">
      <c r="A152" t="s">
        <v>2478</v>
      </c>
      <c r="B152" t="s">
        <v>2479</v>
      </c>
      <c r="C152" t="s">
        <v>2240</v>
      </c>
      <c r="D152" t="s">
        <v>2241</v>
      </c>
      <c r="E152" t="s">
        <v>2176</v>
      </c>
      <c r="F152" t="s">
        <v>2172</v>
      </c>
      <c r="G152" t="s">
        <v>2258</v>
      </c>
      <c r="H152" t="s">
        <v>2217</v>
      </c>
      <c r="I152" t="s">
        <v>2217</v>
      </c>
      <c r="J152" t="s">
        <v>2217</v>
      </c>
      <c r="K152" t="s">
        <v>2555</v>
      </c>
    </row>
    <row r="153" spans="1:11" x14ac:dyDescent="0.25">
      <c r="A153" t="s">
        <v>2480</v>
      </c>
      <c r="B153" t="s">
        <v>2481</v>
      </c>
      <c r="C153" t="s">
        <v>2240</v>
      </c>
      <c r="D153" t="s">
        <v>2241</v>
      </c>
      <c r="E153" t="s">
        <v>2178</v>
      </c>
      <c r="F153" t="s">
        <v>2172</v>
      </c>
      <c r="G153" t="s">
        <v>2217</v>
      </c>
      <c r="H153" t="s">
        <v>2217</v>
      </c>
      <c r="I153" t="s">
        <v>2217</v>
      </c>
      <c r="J153" t="s">
        <v>2217</v>
      </c>
      <c r="K153" t="s">
        <v>2555</v>
      </c>
    </row>
    <row r="154" spans="1:11" x14ac:dyDescent="0.25">
      <c r="A154" t="s">
        <v>2482</v>
      </c>
      <c r="B154" t="s">
        <v>2483</v>
      </c>
      <c r="C154" t="s">
        <v>2240</v>
      </c>
      <c r="D154" t="s">
        <v>2241</v>
      </c>
      <c r="E154" t="s">
        <v>2176</v>
      </c>
      <c r="F154" t="s">
        <v>2172</v>
      </c>
      <c r="G154" t="s">
        <v>2217</v>
      </c>
      <c r="H154" t="s">
        <v>2217</v>
      </c>
      <c r="I154" t="s">
        <v>2217</v>
      </c>
      <c r="J154" t="s">
        <v>2258</v>
      </c>
      <c r="K154" t="s">
        <v>2555</v>
      </c>
    </row>
    <row r="155" spans="1:11" x14ac:dyDescent="0.25">
      <c r="A155" t="s">
        <v>2484</v>
      </c>
      <c r="B155" t="s">
        <v>2485</v>
      </c>
      <c r="C155" t="s">
        <v>2240</v>
      </c>
      <c r="D155" t="s">
        <v>2241</v>
      </c>
      <c r="E155" t="s">
        <v>2178</v>
      </c>
      <c r="F155" t="s">
        <v>2168</v>
      </c>
      <c r="G155" t="s">
        <v>71</v>
      </c>
      <c r="H155" t="s">
        <v>2217</v>
      </c>
      <c r="I155" t="s">
        <v>2217</v>
      </c>
      <c r="J155" t="s">
        <v>2217</v>
      </c>
      <c r="K155" t="s">
        <v>2555</v>
      </c>
    </row>
    <row r="156" spans="1:11" x14ac:dyDescent="0.25">
      <c r="A156" t="s">
        <v>2486</v>
      </c>
      <c r="B156" t="s">
        <v>2487</v>
      </c>
      <c r="C156" t="s">
        <v>2240</v>
      </c>
      <c r="D156" t="s">
        <v>2241</v>
      </c>
      <c r="E156" t="s">
        <v>2176</v>
      </c>
      <c r="F156" t="s">
        <v>2172</v>
      </c>
      <c r="G156" t="s">
        <v>2217</v>
      </c>
      <c r="H156" t="s">
        <v>2217</v>
      </c>
      <c r="I156" t="s">
        <v>2217</v>
      </c>
      <c r="J156" t="s">
        <v>2217</v>
      </c>
      <c r="K156" t="s">
        <v>2555</v>
      </c>
    </row>
    <row r="157" spans="1:11" x14ac:dyDescent="0.25">
      <c r="A157" t="s">
        <v>2488</v>
      </c>
      <c r="B157" t="s">
        <v>2489</v>
      </c>
      <c r="C157" t="s">
        <v>2240</v>
      </c>
      <c r="D157" t="s">
        <v>2241</v>
      </c>
      <c r="E157" t="s">
        <v>2176</v>
      </c>
      <c r="F157" t="s">
        <v>2172</v>
      </c>
      <c r="G157" t="s">
        <v>71</v>
      </c>
      <c r="H157" t="s">
        <v>2258</v>
      </c>
      <c r="I157" t="s">
        <v>2217</v>
      </c>
      <c r="J157" t="s">
        <v>2217</v>
      </c>
      <c r="K157" t="s">
        <v>2555</v>
      </c>
    </row>
    <row r="158" spans="1:11" x14ac:dyDescent="0.25">
      <c r="A158" t="s">
        <v>2490</v>
      </c>
      <c r="B158" t="s">
        <v>2491</v>
      </c>
      <c r="C158" t="s">
        <v>2240</v>
      </c>
      <c r="D158" t="s">
        <v>2241</v>
      </c>
      <c r="E158" t="s">
        <v>2178</v>
      </c>
      <c r="F158" t="s">
        <v>2172</v>
      </c>
      <c r="G158" t="s">
        <v>71</v>
      </c>
      <c r="H158" t="s">
        <v>2217</v>
      </c>
      <c r="I158" t="s">
        <v>71</v>
      </c>
      <c r="J158" t="s">
        <v>2217</v>
      </c>
      <c r="K158" t="s">
        <v>2555</v>
      </c>
    </row>
    <row r="159" spans="1:11" x14ac:dyDescent="0.25">
      <c r="A159" t="s">
        <v>2492</v>
      </c>
      <c r="B159" t="s">
        <v>2493</v>
      </c>
      <c r="C159" t="s">
        <v>2240</v>
      </c>
      <c r="D159" t="s">
        <v>2241</v>
      </c>
      <c r="E159" t="s">
        <v>2178</v>
      </c>
      <c r="F159" t="s">
        <v>2172</v>
      </c>
      <c r="G159" t="s">
        <v>2217</v>
      </c>
      <c r="H159" t="s">
        <v>71</v>
      </c>
      <c r="I159" t="s">
        <v>2217</v>
      </c>
      <c r="J159" t="s">
        <v>2217</v>
      </c>
      <c r="K159" t="s">
        <v>2555</v>
      </c>
    </row>
    <row r="160" spans="1:11" x14ac:dyDescent="0.25">
      <c r="A160" t="s">
        <v>2494</v>
      </c>
      <c r="B160" t="s">
        <v>2495</v>
      </c>
      <c r="C160" t="s">
        <v>2240</v>
      </c>
      <c r="D160" t="s">
        <v>2241</v>
      </c>
      <c r="E160" t="s">
        <v>2178</v>
      </c>
      <c r="F160" t="s">
        <v>2168</v>
      </c>
      <c r="G160" t="s">
        <v>2217</v>
      </c>
      <c r="H160" t="s">
        <v>2217</v>
      </c>
      <c r="I160" t="s">
        <v>2217</v>
      </c>
      <c r="J160" t="s">
        <v>2217</v>
      </c>
      <c r="K160" t="s">
        <v>2555</v>
      </c>
    </row>
    <row r="161" spans="1:11" x14ac:dyDescent="0.25">
      <c r="A161" t="s">
        <v>2496</v>
      </c>
      <c r="B161" t="s">
        <v>2497</v>
      </c>
      <c r="C161" t="s">
        <v>2240</v>
      </c>
      <c r="D161" t="s">
        <v>2241</v>
      </c>
      <c r="E161" t="s">
        <v>2178</v>
      </c>
      <c r="F161" t="s">
        <v>2168</v>
      </c>
      <c r="G161" t="s">
        <v>2217</v>
      </c>
      <c r="H161" t="s">
        <v>2254</v>
      </c>
      <c r="I161" t="s">
        <v>2217</v>
      </c>
      <c r="J161" t="s">
        <v>2217</v>
      </c>
      <c r="K161" t="s">
        <v>2555</v>
      </c>
    </row>
    <row r="162" spans="1:11" x14ac:dyDescent="0.25">
      <c r="A162" t="s">
        <v>2498</v>
      </c>
      <c r="B162" t="s">
        <v>2499</v>
      </c>
      <c r="C162" t="s">
        <v>2240</v>
      </c>
      <c r="D162" t="s">
        <v>2241</v>
      </c>
      <c r="E162" t="s">
        <v>2178</v>
      </c>
      <c r="F162" t="s">
        <v>2168</v>
      </c>
      <c r="G162" t="s">
        <v>2217</v>
      </c>
      <c r="H162" t="s">
        <v>2217</v>
      </c>
      <c r="I162" t="s">
        <v>2217</v>
      </c>
      <c r="J162" t="s">
        <v>2217</v>
      </c>
      <c r="K162" t="s">
        <v>2555</v>
      </c>
    </row>
    <row r="163" spans="1:11" x14ac:dyDescent="0.25">
      <c r="A163" t="s">
        <v>2500</v>
      </c>
      <c r="B163" t="s">
        <v>2501</v>
      </c>
      <c r="C163" t="s">
        <v>2240</v>
      </c>
      <c r="D163" t="s">
        <v>2241</v>
      </c>
      <c r="E163" t="s">
        <v>2176</v>
      </c>
      <c r="F163" t="s">
        <v>2172</v>
      </c>
      <c r="G163" t="s">
        <v>2217</v>
      </c>
      <c r="H163" t="s">
        <v>2217</v>
      </c>
      <c r="I163" t="s">
        <v>2217</v>
      </c>
      <c r="J163" t="s">
        <v>2217</v>
      </c>
      <c r="K163" t="s">
        <v>2555</v>
      </c>
    </row>
    <row r="164" spans="1:11" x14ac:dyDescent="0.25">
      <c r="A164" t="s">
        <v>2502</v>
      </c>
      <c r="B164" t="s">
        <v>2503</v>
      </c>
      <c r="C164" t="s">
        <v>2240</v>
      </c>
      <c r="D164" t="s">
        <v>2241</v>
      </c>
      <c r="E164" t="s">
        <v>2178</v>
      </c>
      <c r="F164" t="s">
        <v>2172</v>
      </c>
      <c r="G164" t="s">
        <v>2217</v>
      </c>
      <c r="H164" t="s">
        <v>2217</v>
      </c>
      <c r="I164" t="s">
        <v>2250</v>
      </c>
      <c r="J164" t="s">
        <v>2217</v>
      </c>
      <c r="K164" t="s">
        <v>2555</v>
      </c>
    </row>
    <row r="165" spans="1:11" x14ac:dyDescent="0.25">
      <c r="A165" t="s">
        <v>2504</v>
      </c>
      <c r="B165" t="s">
        <v>2505</v>
      </c>
      <c r="C165" t="s">
        <v>2240</v>
      </c>
      <c r="D165" t="s">
        <v>2241</v>
      </c>
      <c r="E165" t="s">
        <v>2176</v>
      </c>
      <c r="F165" t="s">
        <v>2172</v>
      </c>
      <c r="G165" t="s">
        <v>2217</v>
      </c>
      <c r="H165" t="s">
        <v>2217</v>
      </c>
      <c r="I165" t="s">
        <v>2217</v>
      </c>
      <c r="J165" t="s">
        <v>2217</v>
      </c>
      <c r="K165" t="s">
        <v>2555</v>
      </c>
    </row>
    <row r="166" spans="1:11" x14ac:dyDescent="0.25">
      <c r="A166" t="s">
        <v>2506</v>
      </c>
      <c r="B166" t="s">
        <v>2507</v>
      </c>
      <c r="C166" t="s">
        <v>2240</v>
      </c>
      <c r="D166" t="s">
        <v>2241</v>
      </c>
      <c r="E166" t="s">
        <v>2176</v>
      </c>
      <c r="F166" t="s">
        <v>2172</v>
      </c>
      <c r="G166" t="s">
        <v>2217</v>
      </c>
      <c r="H166" t="s">
        <v>2217</v>
      </c>
      <c r="I166" t="s">
        <v>2217</v>
      </c>
      <c r="J166" t="s">
        <v>2258</v>
      </c>
      <c r="K166" t="s">
        <v>2555</v>
      </c>
    </row>
    <row r="167" spans="1:11" x14ac:dyDescent="0.25">
      <c r="A167" t="s">
        <v>2508</v>
      </c>
      <c r="B167" t="s">
        <v>2509</v>
      </c>
      <c r="C167" t="s">
        <v>2240</v>
      </c>
      <c r="D167" t="s">
        <v>2241</v>
      </c>
      <c r="E167" t="s">
        <v>2178</v>
      </c>
      <c r="F167" t="s">
        <v>2168</v>
      </c>
      <c r="G167" t="s">
        <v>2254</v>
      </c>
      <c r="H167" t="s">
        <v>2217</v>
      </c>
      <c r="I167" t="s">
        <v>71</v>
      </c>
      <c r="J167" t="s">
        <v>2217</v>
      </c>
      <c r="K167" t="s">
        <v>2555</v>
      </c>
    </row>
    <row r="168" spans="1:11" x14ac:dyDescent="0.25">
      <c r="A168" t="s">
        <v>2510</v>
      </c>
      <c r="B168" t="s">
        <v>2511</v>
      </c>
      <c r="C168" t="s">
        <v>2240</v>
      </c>
      <c r="D168" t="s">
        <v>2241</v>
      </c>
      <c r="E168" t="s">
        <v>2176</v>
      </c>
      <c r="F168" t="s">
        <v>2172</v>
      </c>
      <c r="G168" t="s">
        <v>71</v>
      </c>
      <c r="H168" t="s">
        <v>2217</v>
      </c>
      <c r="I168" t="s">
        <v>2217</v>
      </c>
      <c r="J168" t="s">
        <v>2258</v>
      </c>
      <c r="K168" t="s">
        <v>2555</v>
      </c>
    </row>
    <row r="169" spans="1:11" x14ac:dyDescent="0.25">
      <c r="A169" t="s">
        <v>2512</v>
      </c>
      <c r="B169" t="s">
        <v>2513</v>
      </c>
      <c r="C169" t="s">
        <v>2240</v>
      </c>
      <c r="D169" t="s">
        <v>2241</v>
      </c>
      <c r="E169" t="s">
        <v>2176</v>
      </c>
      <c r="F169" t="s">
        <v>2172</v>
      </c>
      <c r="G169" t="s">
        <v>2217</v>
      </c>
      <c r="H169" t="s">
        <v>2254</v>
      </c>
      <c r="I169" t="s">
        <v>2217</v>
      </c>
      <c r="J169" t="s">
        <v>2217</v>
      </c>
      <c r="K169" t="s">
        <v>2555</v>
      </c>
    </row>
    <row r="170" spans="1:11" x14ac:dyDescent="0.25">
      <c r="A170" t="s">
        <v>2514</v>
      </c>
      <c r="B170" t="s">
        <v>2515</v>
      </c>
      <c r="C170" t="s">
        <v>2240</v>
      </c>
      <c r="D170" t="s">
        <v>2241</v>
      </c>
      <c r="E170" t="s">
        <v>2178</v>
      </c>
      <c r="F170" t="s">
        <v>2172</v>
      </c>
      <c r="G170" t="s">
        <v>71</v>
      </c>
      <c r="H170" t="s">
        <v>2217</v>
      </c>
      <c r="I170" t="s">
        <v>71</v>
      </c>
      <c r="J170" t="s">
        <v>2217</v>
      </c>
      <c r="K170" t="s">
        <v>2555</v>
      </c>
    </row>
    <row r="171" spans="1:11" x14ac:dyDescent="0.25">
      <c r="A171" t="s">
        <v>2516</v>
      </c>
      <c r="B171" t="s">
        <v>2517</v>
      </c>
      <c r="C171" t="s">
        <v>2240</v>
      </c>
      <c r="D171" t="s">
        <v>2241</v>
      </c>
      <c r="E171" t="s">
        <v>2178</v>
      </c>
      <c r="F171" t="s">
        <v>2168</v>
      </c>
      <c r="G171" t="s">
        <v>71</v>
      </c>
      <c r="H171" t="s">
        <v>2217</v>
      </c>
      <c r="I171" t="s">
        <v>71</v>
      </c>
      <c r="J171" t="s">
        <v>2217</v>
      </c>
      <c r="K171" t="s">
        <v>2555</v>
      </c>
    </row>
    <row r="172" spans="1:11" x14ac:dyDescent="0.25">
      <c r="A172" t="s">
        <v>2518</v>
      </c>
      <c r="B172" t="s">
        <v>2519</v>
      </c>
      <c r="C172" t="s">
        <v>2240</v>
      </c>
      <c r="D172" t="s">
        <v>2241</v>
      </c>
      <c r="E172" t="s">
        <v>2178</v>
      </c>
      <c r="F172" t="s">
        <v>2172</v>
      </c>
      <c r="G172" t="s">
        <v>2217</v>
      </c>
      <c r="H172" t="s">
        <v>2217</v>
      </c>
      <c r="I172" t="s">
        <v>2217</v>
      </c>
      <c r="J172" t="s">
        <v>2217</v>
      </c>
      <c r="K172" t="s">
        <v>2555</v>
      </c>
    </row>
    <row r="173" spans="1:11" x14ac:dyDescent="0.25">
      <c r="A173" t="s">
        <v>2520</v>
      </c>
      <c r="B173" t="s">
        <v>2521</v>
      </c>
      <c r="C173" t="s">
        <v>2240</v>
      </c>
      <c r="D173" t="s">
        <v>2241</v>
      </c>
      <c r="E173" t="s">
        <v>2178</v>
      </c>
      <c r="F173" t="s">
        <v>2172</v>
      </c>
      <c r="G173" t="s">
        <v>71</v>
      </c>
      <c r="H173" t="s">
        <v>2254</v>
      </c>
      <c r="I173" t="s">
        <v>2217</v>
      </c>
      <c r="J173" t="s">
        <v>2217</v>
      </c>
      <c r="K173" t="s">
        <v>2555</v>
      </c>
    </row>
    <row r="174" spans="1:11" x14ac:dyDescent="0.25">
      <c r="A174" t="s">
        <v>2522</v>
      </c>
      <c r="B174" t="s">
        <v>2523</v>
      </c>
      <c r="C174" t="s">
        <v>2240</v>
      </c>
      <c r="D174" t="s">
        <v>2241</v>
      </c>
      <c r="E174" t="s">
        <v>2178</v>
      </c>
      <c r="F174" t="s">
        <v>2172</v>
      </c>
      <c r="G174" t="s">
        <v>2250</v>
      </c>
      <c r="H174" t="s">
        <v>2254</v>
      </c>
      <c r="I174" t="s">
        <v>2217</v>
      </c>
      <c r="J174" t="s">
        <v>2217</v>
      </c>
      <c r="K174" t="s">
        <v>2555</v>
      </c>
    </row>
    <row r="175" spans="1:11" x14ac:dyDescent="0.25">
      <c r="A175" t="s">
        <v>2524</v>
      </c>
      <c r="B175" t="s">
        <v>2525</v>
      </c>
      <c r="C175" t="s">
        <v>2240</v>
      </c>
      <c r="D175" t="s">
        <v>2241</v>
      </c>
      <c r="E175" t="s">
        <v>2176</v>
      </c>
      <c r="F175" t="s">
        <v>2168</v>
      </c>
      <c r="G175" t="s">
        <v>71</v>
      </c>
      <c r="H175" t="s">
        <v>71</v>
      </c>
      <c r="I175" t="s">
        <v>2217</v>
      </c>
      <c r="J175" t="s">
        <v>2217</v>
      </c>
      <c r="K175" t="s">
        <v>2555</v>
      </c>
    </row>
    <row r="176" spans="1:11" x14ac:dyDescent="0.25">
      <c r="A176" t="s">
        <v>2526</v>
      </c>
      <c r="B176" t="s">
        <v>2527</v>
      </c>
      <c r="C176" t="s">
        <v>2240</v>
      </c>
      <c r="D176" t="s">
        <v>2241</v>
      </c>
      <c r="E176" t="s">
        <v>2178</v>
      </c>
      <c r="F176" t="s">
        <v>2168</v>
      </c>
      <c r="G176" t="s">
        <v>2258</v>
      </c>
      <c r="H176" t="s">
        <v>71</v>
      </c>
      <c r="I176" t="s">
        <v>2258</v>
      </c>
      <c r="J176" t="s">
        <v>2217</v>
      </c>
      <c r="K176" t="s">
        <v>2555</v>
      </c>
    </row>
    <row r="177" spans="1:11" x14ac:dyDescent="0.25">
      <c r="A177" t="s">
        <v>2528</v>
      </c>
      <c r="B177" t="s">
        <v>2529</v>
      </c>
      <c r="C177" t="s">
        <v>2240</v>
      </c>
      <c r="D177" t="s">
        <v>2241</v>
      </c>
      <c r="E177" t="s">
        <v>2176</v>
      </c>
      <c r="F177" t="s">
        <v>2168</v>
      </c>
      <c r="G177" t="s">
        <v>2217</v>
      </c>
      <c r="H177" t="s">
        <v>2217</v>
      </c>
      <c r="I177" t="s">
        <v>2217</v>
      </c>
      <c r="J177" t="s">
        <v>2258</v>
      </c>
      <c r="K177" t="s">
        <v>2555</v>
      </c>
    </row>
    <row r="178" spans="1:11" x14ac:dyDescent="0.25">
      <c r="A178" t="s">
        <v>2530</v>
      </c>
      <c r="B178" t="s">
        <v>2531</v>
      </c>
      <c r="C178" t="s">
        <v>2240</v>
      </c>
      <c r="D178" t="s">
        <v>2241</v>
      </c>
      <c r="E178" t="s">
        <v>2178</v>
      </c>
      <c r="F178" t="s">
        <v>2172</v>
      </c>
      <c r="G178" t="s">
        <v>2217</v>
      </c>
      <c r="H178" t="s">
        <v>2217</v>
      </c>
      <c r="I178" t="s">
        <v>2217</v>
      </c>
      <c r="J178" t="s">
        <v>2217</v>
      </c>
      <c r="K178" t="s">
        <v>2555</v>
      </c>
    </row>
    <row r="179" spans="1:11" x14ac:dyDescent="0.25">
      <c r="A179" t="s">
        <v>2532</v>
      </c>
      <c r="B179" t="s">
        <v>2533</v>
      </c>
      <c r="C179" t="s">
        <v>2240</v>
      </c>
      <c r="D179" t="s">
        <v>2241</v>
      </c>
      <c r="E179" t="s">
        <v>2176</v>
      </c>
      <c r="F179" t="s">
        <v>2168</v>
      </c>
      <c r="G179" t="s">
        <v>2217</v>
      </c>
      <c r="H179" t="s">
        <v>2217</v>
      </c>
      <c r="I179" t="s">
        <v>2217</v>
      </c>
      <c r="J179" t="s">
        <v>2217</v>
      </c>
      <c r="K179" t="s">
        <v>2555</v>
      </c>
    </row>
    <row r="180" spans="1:11" x14ac:dyDescent="0.25">
      <c r="A180" t="s">
        <v>2534</v>
      </c>
      <c r="B180" t="s">
        <v>2535</v>
      </c>
      <c r="C180" t="s">
        <v>2240</v>
      </c>
      <c r="D180" t="s">
        <v>2241</v>
      </c>
      <c r="E180" t="s">
        <v>2176</v>
      </c>
      <c r="F180" t="s">
        <v>2172</v>
      </c>
      <c r="G180" t="s">
        <v>71</v>
      </c>
      <c r="H180" t="s">
        <v>2217</v>
      </c>
      <c r="I180" t="s">
        <v>2217</v>
      </c>
      <c r="J180" t="s">
        <v>2217</v>
      </c>
      <c r="K180" t="s">
        <v>2555</v>
      </c>
    </row>
    <row r="181" spans="1:11" x14ac:dyDescent="0.25">
      <c r="A181" t="s">
        <v>2536</v>
      </c>
      <c r="B181" t="s">
        <v>2537</v>
      </c>
      <c r="C181" t="s">
        <v>2240</v>
      </c>
      <c r="D181" t="s">
        <v>2241</v>
      </c>
      <c r="E181" t="s">
        <v>2178</v>
      </c>
      <c r="F181" t="s">
        <v>2172</v>
      </c>
      <c r="G181" t="s">
        <v>2217</v>
      </c>
      <c r="H181" t="s">
        <v>2254</v>
      </c>
      <c r="I181" t="s">
        <v>2217</v>
      </c>
      <c r="J181" t="s">
        <v>2217</v>
      </c>
      <c r="K181" t="s">
        <v>2555</v>
      </c>
    </row>
    <row r="182" spans="1:11" x14ac:dyDescent="0.25">
      <c r="A182" t="s">
        <v>2538</v>
      </c>
      <c r="B182" t="s">
        <v>2539</v>
      </c>
      <c r="C182" t="s">
        <v>2240</v>
      </c>
      <c r="D182" t="s">
        <v>2241</v>
      </c>
      <c r="E182" t="s">
        <v>2176</v>
      </c>
      <c r="F182" t="s">
        <v>2172</v>
      </c>
      <c r="G182" t="s">
        <v>2217</v>
      </c>
      <c r="H182" t="s">
        <v>2217</v>
      </c>
      <c r="I182" t="s">
        <v>2217</v>
      </c>
      <c r="J182" t="s">
        <v>2254</v>
      </c>
      <c r="K182" t="s">
        <v>2555</v>
      </c>
    </row>
    <row r="183" spans="1:11" x14ac:dyDescent="0.25">
      <c r="A183" t="s">
        <v>2540</v>
      </c>
      <c r="B183" t="s">
        <v>2541</v>
      </c>
      <c r="C183" t="s">
        <v>2240</v>
      </c>
      <c r="D183" t="s">
        <v>2241</v>
      </c>
      <c r="E183" t="s">
        <v>2178</v>
      </c>
      <c r="F183" t="s">
        <v>2168</v>
      </c>
      <c r="G183" t="s">
        <v>2217</v>
      </c>
      <c r="H183" t="s">
        <v>2217</v>
      </c>
      <c r="I183" t="s">
        <v>2217</v>
      </c>
      <c r="J183" t="s">
        <v>2217</v>
      </c>
      <c r="K183" t="s">
        <v>2555</v>
      </c>
    </row>
    <row r="184" spans="1:11" x14ac:dyDescent="0.25">
      <c r="A184" t="s">
        <v>2542</v>
      </c>
      <c r="B184" t="s">
        <v>2543</v>
      </c>
      <c r="C184" t="s">
        <v>2240</v>
      </c>
      <c r="D184" t="s">
        <v>2241</v>
      </c>
      <c r="E184" t="s">
        <v>2176</v>
      </c>
      <c r="F184" t="s">
        <v>2172</v>
      </c>
      <c r="G184" t="s">
        <v>2217</v>
      </c>
      <c r="H184" t="s">
        <v>2217</v>
      </c>
      <c r="I184" t="s">
        <v>2217</v>
      </c>
      <c r="J184" t="s">
        <v>2217</v>
      </c>
      <c r="K184" t="s">
        <v>2555</v>
      </c>
    </row>
    <row r="185" spans="1:11" x14ac:dyDescent="0.25">
      <c r="A185" t="s">
        <v>2544</v>
      </c>
      <c r="B185" t="s">
        <v>2545</v>
      </c>
      <c r="C185" t="s">
        <v>2240</v>
      </c>
      <c r="D185" t="s">
        <v>2241</v>
      </c>
      <c r="E185" t="s">
        <v>2178</v>
      </c>
      <c r="F185" t="s">
        <v>2168</v>
      </c>
      <c r="G185" t="s">
        <v>71</v>
      </c>
      <c r="H185" t="s">
        <v>2217</v>
      </c>
      <c r="I185" t="s">
        <v>2258</v>
      </c>
      <c r="J185" t="s">
        <v>2217</v>
      </c>
      <c r="K185" t="s">
        <v>2555</v>
      </c>
    </row>
    <row r="186" spans="1:11" x14ac:dyDescent="0.25">
      <c r="A186" t="s">
        <v>2546</v>
      </c>
      <c r="B186" t="s">
        <v>2547</v>
      </c>
      <c r="C186" t="s">
        <v>2240</v>
      </c>
      <c r="D186" t="s">
        <v>2241</v>
      </c>
      <c r="E186" t="s">
        <v>2176</v>
      </c>
      <c r="F186" t="s">
        <v>2172</v>
      </c>
      <c r="G186" t="s">
        <v>2254</v>
      </c>
      <c r="H186" t="s">
        <v>2254</v>
      </c>
      <c r="I186" t="s">
        <v>2217</v>
      </c>
      <c r="J186" t="s">
        <v>2217</v>
      </c>
      <c r="K186" t="s">
        <v>2555</v>
      </c>
    </row>
    <row r="187" spans="1:11" x14ac:dyDescent="0.25">
      <c r="A187" t="s">
        <v>2548</v>
      </c>
      <c r="B187" t="s">
        <v>2547</v>
      </c>
      <c r="C187" t="s">
        <v>2240</v>
      </c>
      <c r="D187" t="s">
        <v>2241</v>
      </c>
      <c r="E187" t="s">
        <v>2178</v>
      </c>
      <c r="F187" t="s">
        <v>2172</v>
      </c>
      <c r="G187" t="s">
        <v>2254</v>
      </c>
      <c r="H187" t="s">
        <v>2254</v>
      </c>
      <c r="I187" t="s">
        <v>2217</v>
      </c>
      <c r="J187" t="s">
        <v>2258</v>
      </c>
      <c r="K187" t="s">
        <v>2555</v>
      </c>
    </row>
    <row r="188" spans="1:11" x14ac:dyDescent="0.25">
      <c r="A188" t="s">
        <v>2549</v>
      </c>
      <c r="B188" t="s">
        <v>2550</v>
      </c>
      <c r="C188" t="s">
        <v>2240</v>
      </c>
      <c r="D188" t="s">
        <v>2241</v>
      </c>
      <c r="E188" t="s">
        <v>2176</v>
      </c>
      <c r="F188" t="s">
        <v>2168</v>
      </c>
      <c r="G188" t="s">
        <v>2217</v>
      </c>
      <c r="H188" t="s">
        <v>2217</v>
      </c>
      <c r="I188" t="s">
        <v>2217</v>
      </c>
      <c r="J188" t="s">
        <v>2217</v>
      </c>
      <c r="K188" t="s">
        <v>2555</v>
      </c>
    </row>
    <row r="189" spans="1:11" x14ac:dyDescent="0.25">
      <c r="A189" t="s">
        <v>2551</v>
      </c>
      <c r="B189" t="s">
        <v>2552</v>
      </c>
      <c r="C189" t="s">
        <v>2240</v>
      </c>
      <c r="D189" t="s">
        <v>2241</v>
      </c>
      <c r="E189" t="s">
        <v>2176</v>
      </c>
      <c r="F189" t="s">
        <v>2172</v>
      </c>
      <c r="G189" t="s">
        <v>2250</v>
      </c>
      <c r="H189" t="s">
        <v>2217</v>
      </c>
      <c r="I189" t="s">
        <v>2217</v>
      </c>
      <c r="J189" t="s">
        <v>2217</v>
      </c>
      <c r="K189" t="s">
        <v>2555</v>
      </c>
    </row>
    <row r="190" spans="1:11" x14ac:dyDescent="0.25">
      <c r="A190" t="s">
        <v>2601</v>
      </c>
      <c r="B190" t="s">
        <v>2602</v>
      </c>
      <c r="C190" t="s">
        <v>2603</v>
      </c>
      <c r="D190" t="s">
        <v>2241</v>
      </c>
      <c r="E190" t="s">
        <v>2176</v>
      </c>
      <c r="F190" t="s">
        <v>2168</v>
      </c>
      <c r="G190" t="s">
        <v>2217</v>
      </c>
      <c r="H190" t="s">
        <v>2217</v>
      </c>
      <c r="I190" t="s">
        <v>2217</v>
      </c>
      <c r="J190" t="s">
        <v>2217</v>
      </c>
      <c r="K190" t="s">
        <v>2559</v>
      </c>
    </row>
    <row r="191" spans="1:11" x14ac:dyDescent="0.25">
      <c r="A191" t="s">
        <v>2604</v>
      </c>
      <c r="B191" t="s">
        <v>2605</v>
      </c>
      <c r="C191" t="s">
        <v>2603</v>
      </c>
      <c r="D191" t="s">
        <v>2241</v>
      </c>
      <c r="E191" t="s">
        <v>2176</v>
      </c>
      <c r="F191" t="s">
        <v>2172</v>
      </c>
      <c r="G191" t="s">
        <v>2217</v>
      </c>
      <c r="H191" t="s">
        <v>2217</v>
      </c>
      <c r="I191" t="s">
        <v>2217</v>
      </c>
      <c r="J191" t="s">
        <v>2217</v>
      </c>
      <c r="K191" t="s">
        <v>2559</v>
      </c>
    </row>
    <row r="192" spans="1:11" x14ac:dyDescent="0.25">
      <c r="A192" t="s">
        <v>2606</v>
      </c>
      <c r="B192" t="s">
        <v>2607</v>
      </c>
      <c r="C192" t="s">
        <v>2603</v>
      </c>
      <c r="D192" t="s">
        <v>2241</v>
      </c>
      <c r="E192" t="s">
        <v>2176</v>
      </c>
      <c r="F192" t="s">
        <v>2172</v>
      </c>
      <c r="G192" t="s">
        <v>2217</v>
      </c>
      <c r="H192" t="s">
        <v>2217</v>
      </c>
      <c r="I192" t="s">
        <v>2217</v>
      </c>
      <c r="J192" t="s">
        <v>2217</v>
      </c>
      <c r="K192" t="s">
        <v>2559</v>
      </c>
    </row>
    <row r="193" spans="1:11" x14ac:dyDescent="0.25">
      <c r="A193" t="s">
        <v>2608</v>
      </c>
      <c r="B193" t="s">
        <v>2609</v>
      </c>
      <c r="C193" t="s">
        <v>2603</v>
      </c>
      <c r="D193" t="s">
        <v>2241</v>
      </c>
      <c r="E193" t="s">
        <v>2176</v>
      </c>
      <c r="F193" t="s">
        <v>2168</v>
      </c>
      <c r="G193" t="s">
        <v>2217</v>
      </c>
      <c r="H193" t="s">
        <v>2217</v>
      </c>
      <c r="I193" t="s">
        <v>2217</v>
      </c>
      <c r="J193" t="s">
        <v>2217</v>
      </c>
      <c r="K193" t="s">
        <v>2559</v>
      </c>
    </row>
    <row r="194" spans="1:11" x14ac:dyDescent="0.25">
      <c r="A194" t="s">
        <v>2610</v>
      </c>
      <c r="B194" t="s">
        <v>2611</v>
      </c>
      <c r="C194" t="s">
        <v>2603</v>
      </c>
      <c r="D194" t="s">
        <v>2241</v>
      </c>
      <c r="E194" t="s">
        <v>2178</v>
      </c>
      <c r="F194" t="s">
        <v>2168</v>
      </c>
      <c r="G194" t="s">
        <v>2217</v>
      </c>
      <c r="H194" t="s">
        <v>2217</v>
      </c>
      <c r="I194" t="s">
        <v>2217</v>
      </c>
      <c r="J194" t="s">
        <v>2217</v>
      </c>
      <c r="K194" t="s">
        <v>2559</v>
      </c>
    </row>
    <row r="195" spans="1:11" x14ac:dyDescent="0.25">
      <c r="A195" t="s">
        <v>2612</v>
      </c>
      <c r="B195" t="s">
        <v>2613</v>
      </c>
      <c r="C195" t="s">
        <v>2603</v>
      </c>
      <c r="D195" t="s">
        <v>2241</v>
      </c>
      <c r="E195" t="s">
        <v>2176</v>
      </c>
      <c r="F195" t="s">
        <v>2168</v>
      </c>
      <c r="G195" t="s">
        <v>2217</v>
      </c>
      <c r="H195" t="s">
        <v>2217</v>
      </c>
      <c r="I195" t="s">
        <v>2217</v>
      </c>
      <c r="J195" t="s">
        <v>2217</v>
      </c>
      <c r="K195" t="s">
        <v>2559</v>
      </c>
    </row>
    <row r="196" spans="1:11" x14ac:dyDescent="0.25">
      <c r="A196" t="s">
        <v>2614</v>
      </c>
      <c r="B196" t="s">
        <v>2615</v>
      </c>
      <c r="C196" t="s">
        <v>2616</v>
      </c>
      <c r="D196" t="s">
        <v>2241</v>
      </c>
      <c r="E196" t="s">
        <v>2176</v>
      </c>
      <c r="F196" t="s">
        <v>2168</v>
      </c>
      <c r="G196" t="s">
        <v>2217</v>
      </c>
      <c r="H196" t="s">
        <v>2217</v>
      </c>
      <c r="I196" t="s">
        <v>2217</v>
      </c>
      <c r="J196" t="s">
        <v>2217</v>
      </c>
      <c r="K196" t="s">
        <v>2559</v>
      </c>
    </row>
    <row r="197" spans="1:11" x14ac:dyDescent="0.25">
      <c r="A197" t="s">
        <v>2617</v>
      </c>
      <c r="B197" t="s">
        <v>2618</v>
      </c>
      <c r="C197" t="s">
        <v>2616</v>
      </c>
      <c r="D197" t="s">
        <v>2241</v>
      </c>
      <c r="E197" t="s">
        <v>2178</v>
      </c>
      <c r="F197" t="s">
        <v>2168</v>
      </c>
      <c r="G197" t="s">
        <v>2217</v>
      </c>
      <c r="H197" t="s">
        <v>2217</v>
      </c>
      <c r="I197" t="s">
        <v>2217</v>
      </c>
      <c r="J197" t="s">
        <v>2217</v>
      </c>
      <c r="K197" t="s">
        <v>2559</v>
      </c>
    </row>
    <row r="198" spans="1:11" x14ac:dyDescent="0.25">
      <c r="A198" t="s">
        <v>2619</v>
      </c>
      <c r="B198" t="s">
        <v>2620</v>
      </c>
      <c r="C198" t="s">
        <v>2616</v>
      </c>
      <c r="D198" t="s">
        <v>2241</v>
      </c>
      <c r="E198" t="s">
        <v>2176</v>
      </c>
      <c r="F198" t="s">
        <v>2172</v>
      </c>
      <c r="G198" t="s">
        <v>2217</v>
      </c>
      <c r="H198" t="s">
        <v>2217</v>
      </c>
      <c r="I198" t="s">
        <v>2217</v>
      </c>
      <c r="J198" t="s">
        <v>2217</v>
      </c>
      <c r="K198" t="s">
        <v>2559</v>
      </c>
    </row>
    <row r="199" spans="1:11" x14ac:dyDescent="0.25">
      <c r="A199" t="s">
        <v>2621</v>
      </c>
      <c r="B199" t="s">
        <v>2622</v>
      </c>
      <c r="C199" t="s">
        <v>2616</v>
      </c>
      <c r="D199" t="s">
        <v>2241</v>
      </c>
      <c r="E199" t="s">
        <v>2176</v>
      </c>
      <c r="F199" t="s">
        <v>2172</v>
      </c>
      <c r="G199" t="s">
        <v>2217</v>
      </c>
      <c r="H199" t="s">
        <v>2217</v>
      </c>
      <c r="I199" t="s">
        <v>2217</v>
      </c>
      <c r="J199" t="s">
        <v>2217</v>
      </c>
      <c r="K199" t="s">
        <v>2559</v>
      </c>
    </row>
    <row r="200" spans="1:11" x14ac:dyDescent="0.25">
      <c r="A200" t="s">
        <v>2623</v>
      </c>
      <c r="B200" t="s">
        <v>2624</v>
      </c>
      <c r="C200" t="s">
        <v>2616</v>
      </c>
      <c r="D200" t="s">
        <v>2241</v>
      </c>
      <c r="E200" t="s">
        <v>2176</v>
      </c>
      <c r="F200" t="s">
        <v>2172</v>
      </c>
      <c r="G200" t="s">
        <v>2217</v>
      </c>
      <c r="H200" t="s">
        <v>2217</v>
      </c>
      <c r="I200" t="s">
        <v>2217</v>
      </c>
      <c r="J200" t="s">
        <v>2217</v>
      </c>
      <c r="K200" t="s">
        <v>2559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sqref="A1:K2"/>
    </sheetView>
  </sheetViews>
  <sheetFormatPr defaultColWidth="11" defaultRowHeight="15.75" x14ac:dyDescent="0.25"/>
  <cols>
    <col min="2" max="11" width="9" customWidth="1"/>
  </cols>
  <sheetData>
    <row r="1" spans="1:11" ht="20.25" x14ac:dyDescent="0.3">
      <c r="A1" s="32" t="s">
        <v>2671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5" customHeight="1" x14ac:dyDescent="0.25">
      <c r="A2" s="35" t="s">
        <v>2672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5">
      <c r="A3" s="20"/>
      <c r="B3" s="36" t="s">
        <v>2640</v>
      </c>
      <c r="C3" s="36"/>
      <c r="D3" s="36" t="s">
        <v>2639</v>
      </c>
      <c r="E3" s="36"/>
      <c r="F3" s="36" t="s">
        <v>2638</v>
      </c>
      <c r="G3" s="36"/>
      <c r="H3" s="36" t="s">
        <v>2637</v>
      </c>
      <c r="I3" s="36"/>
      <c r="J3" s="36" t="s">
        <v>2636</v>
      </c>
      <c r="K3" s="36"/>
    </row>
    <row r="4" spans="1:11" ht="33.950000000000003" customHeight="1" thickBot="1" x14ac:dyDescent="0.3">
      <c r="A4" s="19" t="s">
        <v>2635</v>
      </c>
      <c r="B4" s="18" t="s">
        <v>2634</v>
      </c>
      <c r="C4" s="17" t="s">
        <v>2633</v>
      </c>
      <c r="D4" s="18" t="s">
        <v>2634</v>
      </c>
      <c r="E4" s="17" t="s">
        <v>2633</v>
      </c>
      <c r="F4" s="18" t="s">
        <v>2634</v>
      </c>
      <c r="G4" s="17" t="s">
        <v>2633</v>
      </c>
      <c r="H4" s="18" t="s">
        <v>2634</v>
      </c>
      <c r="I4" s="17" t="s">
        <v>2633</v>
      </c>
      <c r="J4" s="18" t="s">
        <v>2634</v>
      </c>
      <c r="K4" s="17" t="s">
        <v>2633</v>
      </c>
    </row>
    <row r="5" spans="1:11" x14ac:dyDescent="0.25">
      <c r="A5" t="s">
        <v>2632</v>
      </c>
      <c r="B5" s="16">
        <v>1.9</v>
      </c>
      <c r="C5" s="15">
        <v>0.54</v>
      </c>
      <c r="D5" s="16">
        <v>3.74</v>
      </c>
      <c r="E5" s="15">
        <v>0.78</v>
      </c>
      <c r="F5" s="16">
        <v>1.88</v>
      </c>
      <c r="G5" s="15">
        <v>0.33</v>
      </c>
      <c r="H5" s="16">
        <v>2.62</v>
      </c>
      <c r="I5" s="15">
        <v>0.56999999999999995</v>
      </c>
      <c r="J5" s="16">
        <v>2.58</v>
      </c>
      <c r="K5" s="15">
        <v>0.54</v>
      </c>
    </row>
    <row r="6" spans="1:11" x14ac:dyDescent="0.25">
      <c r="A6" t="s">
        <v>2631</v>
      </c>
      <c r="B6" s="16">
        <v>1.86</v>
      </c>
      <c r="C6" s="15">
        <v>0.61</v>
      </c>
      <c r="D6" s="16">
        <v>1.94</v>
      </c>
      <c r="E6" s="15">
        <v>0.55000000000000004</v>
      </c>
      <c r="F6" s="16">
        <v>1.86</v>
      </c>
      <c r="G6" s="15">
        <v>0.35</v>
      </c>
      <c r="H6" s="16">
        <v>1.82</v>
      </c>
      <c r="I6" s="15">
        <v>0.48</v>
      </c>
      <c r="J6" s="16">
        <v>1.9</v>
      </c>
      <c r="K6" s="15">
        <v>0.61</v>
      </c>
    </row>
    <row r="7" spans="1:11" x14ac:dyDescent="0.25">
      <c r="A7" t="s">
        <v>2179</v>
      </c>
      <c r="B7" s="16">
        <v>1.76</v>
      </c>
      <c r="C7" s="15">
        <v>0.48</v>
      </c>
      <c r="D7" s="16">
        <v>3.44</v>
      </c>
      <c r="E7" s="15">
        <v>0.86</v>
      </c>
      <c r="F7" s="16">
        <v>1.22</v>
      </c>
      <c r="G7" s="15">
        <v>0.46</v>
      </c>
      <c r="H7" s="16">
        <v>1.78</v>
      </c>
      <c r="I7" s="15">
        <v>0.42</v>
      </c>
      <c r="J7" s="16">
        <v>1.06</v>
      </c>
      <c r="K7" s="15">
        <v>0.24</v>
      </c>
    </row>
    <row r="8" spans="1:11" x14ac:dyDescent="0.25">
      <c r="A8" t="s">
        <v>2180</v>
      </c>
      <c r="B8" s="16">
        <v>3.4</v>
      </c>
      <c r="C8" s="15">
        <v>0.76</v>
      </c>
      <c r="D8" s="16">
        <v>3.7</v>
      </c>
      <c r="E8" s="15">
        <v>0.76</v>
      </c>
      <c r="F8" s="16">
        <v>1.88</v>
      </c>
      <c r="G8" s="15">
        <v>0.33</v>
      </c>
      <c r="H8" s="16">
        <v>2.94</v>
      </c>
      <c r="I8" s="15">
        <v>0.84</v>
      </c>
      <c r="J8" s="16">
        <v>3.2</v>
      </c>
      <c r="K8" s="15">
        <v>0.83</v>
      </c>
    </row>
    <row r="9" spans="1:11" x14ac:dyDescent="0.25">
      <c r="A9" t="s">
        <v>2181</v>
      </c>
      <c r="B9" s="16">
        <v>1.1599999999999999</v>
      </c>
      <c r="C9" s="15">
        <v>0.37</v>
      </c>
      <c r="D9" s="16">
        <v>2.08</v>
      </c>
      <c r="E9" s="15">
        <v>0.56999999999999995</v>
      </c>
      <c r="F9" s="16">
        <v>1.46</v>
      </c>
      <c r="G9" s="15">
        <v>0.73</v>
      </c>
      <c r="H9" s="16">
        <v>1.82</v>
      </c>
      <c r="I9" s="15">
        <v>0.66</v>
      </c>
      <c r="J9" s="16">
        <v>1.28</v>
      </c>
      <c r="K9" s="15">
        <v>0.5</v>
      </c>
    </row>
    <row r="10" spans="1:11" x14ac:dyDescent="0.25">
      <c r="A10" t="s">
        <v>2198</v>
      </c>
      <c r="B10" s="16">
        <v>2.1</v>
      </c>
      <c r="C10" s="15">
        <v>0.76</v>
      </c>
      <c r="D10" s="16">
        <v>2.14</v>
      </c>
      <c r="E10" s="15">
        <v>0.83</v>
      </c>
      <c r="F10" s="16">
        <v>2</v>
      </c>
      <c r="G10" s="15">
        <v>0.67</v>
      </c>
      <c r="H10" s="16">
        <v>2.06</v>
      </c>
      <c r="I10" s="15">
        <v>0.68</v>
      </c>
      <c r="J10" s="16">
        <v>2.1</v>
      </c>
      <c r="K10" s="15">
        <v>0.71</v>
      </c>
    </row>
    <row r="11" spans="1:11" x14ac:dyDescent="0.25">
      <c r="A11" t="s">
        <v>2200</v>
      </c>
      <c r="B11" s="16">
        <v>1.7</v>
      </c>
      <c r="C11" s="15">
        <v>0.57999999999999996</v>
      </c>
      <c r="D11" s="16">
        <v>1.96</v>
      </c>
      <c r="E11" s="15">
        <v>0.45</v>
      </c>
      <c r="F11" s="16">
        <v>1.88</v>
      </c>
      <c r="G11" s="15">
        <v>0.48</v>
      </c>
      <c r="H11" s="16">
        <v>1.9</v>
      </c>
      <c r="I11" s="15">
        <v>0.61</v>
      </c>
      <c r="J11" s="16">
        <v>1.08</v>
      </c>
      <c r="K11" s="15">
        <v>0.27</v>
      </c>
    </row>
    <row r="12" spans="1:11" x14ac:dyDescent="0.25">
      <c r="A12" t="s">
        <v>2630</v>
      </c>
      <c r="B12" s="16">
        <v>1.8</v>
      </c>
      <c r="C12" s="15">
        <v>0.4</v>
      </c>
      <c r="D12" s="16">
        <v>1.82</v>
      </c>
      <c r="E12" s="15">
        <v>0.48</v>
      </c>
      <c r="F12" s="16">
        <v>1.82</v>
      </c>
      <c r="G12" s="15">
        <v>0.44</v>
      </c>
      <c r="H12" s="16">
        <v>1.8</v>
      </c>
      <c r="I12" s="15">
        <v>0.4</v>
      </c>
      <c r="J12" s="16">
        <v>0.98</v>
      </c>
      <c r="K12" s="15">
        <v>0.14000000000000001</v>
      </c>
    </row>
    <row r="13" spans="1:11" x14ac:dyDescent="0.25">
      <c r="A13" t="s">
        <v>2201</v>
      </c>
      <c r="B13" s="16">
        <v>2.14</v>
      </c>
      <c r="C13" s="15">
        <v>0.73</v>
      </c>
      <c r="D13" s="16">
        <v>2.2599999999999998</v>
      </c>
      <c r="E13" s="15">
        <v>0.53</v>
      </c>
      <c r="F13" s="16">
        <v>1.84</v>
      </c>
      <c r="G13" s="15">
        <v>0.37</v>
      </c>
      <c r="H13" s="16">
        <v>1.82</v>
      </c>
      <c r="I13" s="15">
        <v>0.39</v>
      </c>
      <c r="J13" s="16">
        <v>1.1399999999999999</v>
      </c>
      <c r="K13" s="15">
        <v>0.4</v>
      </c>
    </row>
    <row r="14" spans="1:11" x14ac:dyDescent="0.25">
      <c r="A14" t="s">
        <v>2629</v>
      </c>
      <c r="B14" s="16">
        <v>2.12</v>
      </c>
      <c r="C14" s="15">
        <v>0.59</v>
      </c>
      <c r="D14" s="16">
        <v>1.9</v>
      </c>
      <c r="E14" s="15">
        <v>0.3</v>
      </c>
      <c r="F14" s="16">
        <v>1.94</v>
      </c>
      <c r="G14" s="15">
        <v>0.42</v>
      </c>
      <c r="H14" s="16">
        <v>1.98</v>
      </c>
      <c r="I14" s="15">
        <v>0.47</v>
      </c>
      <c r="J14" s="16">
        <v>1.9</v>
      </c>
      <c r="K14" s="15">
        <v>0.46</v>
      </c>
    </row>
    <row r="15" spans="1:11" x14ac:dyDescent="0.25">
      <c r="A15" t="s">
        <v>2628</v>
      </c>
      <c r="B15" s="16" t="s">
        <v>2217</v>
      </c>
      <c r="C15" s="15" t="s">
        <v>2217</v>
      </c>
      <c r="D15" s="16">
        <v>1.9</v>
      </c>
      <c r="E15" s="15">
        <v>0.42</v>
      </c>
      <c r="F15" s="16">
        <v>1.76</v>
      </c>
      <c r="G15" s="15">
        <v>0.52</v>
      </c>
      <c r="H15" s="16">
        <v>1.82</v>
      </c>
      <c r="I15" s="15">
        <v>0.52</v>
      </c>
      <c r="J15" s="16" t="s">
        <v>2217</v>
      </c>
      <c r="K15" s="15" t="s">
        <v>2217</v>
      </c>
    </row>
    <row r="16" spans="1:11" x14ac:dyDescent="0.25">
      <c r="A16" t="s">
        <v>2627</v>
      </c>
      <c r="B16" s="16">
        <v>1.82</v>
      </c>
      <c r="C16" s="15">
        <v>0.39</v>
      </c>
      <c r="D16" s="16">
        <v>3.38</v>
      </c>
      <c r="E16" s="15">
        <v>0.73</v>
      </c>
      <c r="F16" s="16">
        <v>1.8</v>
      </c>
      <c r="G16" s="15">
        <v>0.53</v>
      </c>
      <c r="H16" s="16">
        <v>3.34</v>
      </c>
      <c r="I16" s="15">
        <v>0.69</v>
      </c>
      <c r="J16" s="16">
        <v>1.66</v>
      </c>
      <c r="K16" s="15">
        <v>0.48</v>
      </c>
    </row>
    <row r="17" spans="1:11" x14ac:dyDescent="0.25">
      <c r="A17" t="s">
        <v>2203</v>
      </c>
      <c r="B17" s="16">
        <v>2.12</v>
      </c>
      <c r="C17" s="15">
        <v>0.72</v>
      </c>
      <c r="D17" s="16">
        <v>3.08</v>
      </c>
      <c r="E17" s="15">
        <v>0.63</v>
      </c>
      <c r="F17" s="16">
        <v>1.88</v>
      </c>
      <c r="G17" s="15">
        <v>0.52</v>
      </c>
      <c r="H17" s="16">
        <v>1.9</v>
      </c>
      <c r="I17" s="15">
        <v>0.51</v>
      </c>
      <c r="J17" s="16">
        <v>1.08</v>
      </c>
      <c r="K17" s="15">
        <v>0.27</v>
      </c>
    </row>
    <row r="18" spans="1:11" x14ac:dyDescent="0.25">
      <c r="A18" t="s">
        <v>2187</v>
      </c>
      <c r="B18" s="16" t="s">
        <v>2217</v>
      </c>
      <c r="C18" s="15" t="s">
        <v>2217</v>
      </c>
      <c r="D18" s="16">
        <v>3.28</v>
      </c>
      <c r="E18" s="15">
        <v>0.95</v>
      </c>
      <c r="F18" s="16">
        <v>1.84</v>
      </c>
      <c r="G18" s="15">
        <v>0.57999999999999996</v>
      </c>
      <c r="H18" s="16">
        <v>2.72</v>
      </c>
      <c r="I18" s="15">
        <v>0.73</v>
      </c>
      <c r="J18" s="16" t="s">
        <v>2217</v>
      </c>
      <c r="K18" s="15" t="s">
        <v>2217</v>
      </c>
    </row>
    <row r="19" spans="1:11" x14ac:dyDescent="0.25">
      <c r="A19" t="s">
        <v>2211</v>
      </c>
      <c r="B19" s="16">
        <v>2.2999999999999998</v>
      </c>
      <c r="C19" s="15">
        <v>1.04</v>
      </c>
      <c r="D19" s="16">
        <v>2.42</v>
      </c>
      <c r="E19" s="15">
        <v>0.86</v>
      </c>
      <c r="F19" s="16">
        <v>2.2000000000000002</v>
      </c>
      <c r="G19" s="15">
        <v>0.83</v>
      </c>
      <c r="H19" s="16">
        <v>1.88</v>
      </c>
      <c r="I19" s="15">
        <v>0.72</v>
      </c>
      <c r="J19" s="16">
        <v>2.42</v>
      </c>
      <c r="K19" s="15">
        <v>1.01</v>
      </c>
    </row>
    <row r="20" spans="1:11" x14ac:dyDescent="0.25">
      <c r="A20" t="s">
        <v>2194</v>
      </c>
      <c r="B20" s="16" t="s">
        <v>2217</v>
      </c>
      <c r="C20" s="15" t="s">
        <v>2217</v>
      </c>
      <c r="D20" s="16">
        <v>4.58</v>
      </c>
      <c r="E20" s="15">
        <v>1.0900000000000001</v>
      </c>
      <c r="F20" s="16">
        <v>2.92</v>
      </c>
      <c r="G20" s="15">
        <v>0.85</v>
      </c>
      <c r="H20" s="16">
        <v>4.32</v>
      </c>
      <c r="I20" s="15">
        <v>1.04</v>
      </c>
      <c r="J20" s="16" t="s">
        <v>2217</v>
      </c>
      <c r="K20" s="15" t="s">
        <v>2217</v>
      </c>
    </row>
    <row r="21" spans="1:11" x14ac:dyDescent="0.25">
      <c r="A21" t="s">
        <v>2626</v>
      </c>
      <c r="B21" s="16">
        <v>1.1599999999999999</v>
      </c>
      <c r="C21" s="15">
        <v>0.37</v>
      </c>
      <c r="D21" s="16">
        <v>2</v>
      </c>
      <c r="E21" s="15">
        <v>0.4</v>
      </c>
      <c r="F21" s="16">
        <v>1.84</v>
      </c>
      <c r="G21" s="15">
        <v>0.37</v>
      </c>
      <c r="H21" s="16">
        <v>1.82</v>
      </c>
      <c r="I21" s="15">
        <v>0.39</v>
      </c>
      <c r="J21" s="16">
        <v>1.04</v>
      </c>
      <c r="K21" s="15">
        <v>0.2</v>
      </c>
    </row>
    <row r="22" spans="1:11" x14ac:dyDescent="0.25">
      <c r="A22" t="s">
        <v>2625</v>
      </c>
      <c r="B22" s="16">
        <v>1.78</v>
      </c>
      <c r="C22" s="15">
        <v>0.42</v>
      </c>
      <c r="D22" s="16">
        <v>1.82</v>
      </c>
      <c r="E22" s="15">
        <v>0.39</v>
      </c>
      <c r="F22" s="16">
        <v>1.82</v>
      </c>
      <c r="G22" s="15">
        <v>0.44</v>
      </c>
      <c r="H22" s="16">
        <v>1.64</v>
      </c>
      <c r="I22" s="15">
        <v>0.48</v>
      </c>
      <c r="J22" s="16">
        <v>1.72</v>
      </c>
      <c r="K22" s="15">
        <v>0.45</v>
      </c>
    </row>
    <row r="23" spans="1:11" x14ac:dyDescent="0.25">
      <c r="A23" t="s">
        <v>2214</v>
      </c>
      <c r="B23" s="16">
        <v>2.08</v>
      </c>
      <c r="C23" s="15">
        <v>0.75</v>
      </c>
      <c r="D23" s="16">
        <v>1.62</v>
      </c>
      <c r="E23" s="15">
        <v>0.53</v>
      </c>
      <c r="F23" s="16">
        <v>2.06</v>
      </c>
      <c r="G23" s="15">
        <v>0.62</v>
      </c>
      <c r="H23" s="16">
        <v>1.8</v>
      </c>
      <c r="I23" s="15">
        <v>0.64</v>
      </c>
      <c r="J23" s="16">
        <v>1.74</v>
      </c>
      <c r="K23" s="15">
        <v>0.53</v>
      </c>
    </row>
    <row r="24" spans="1:11" x14ac:dyDescent="0.25">
      <c r="A24" t="s">
        <v>2196</v>
      </c>
      <c r="B24" s="16">
        <v>2.2000000000000002</v>
      </c>
      <c r="C24" s="15">
        <v>0.81</v>
      </c>
      <c r="D24" s="16">
        <v>2.2599999999999998</v>
      </c>
      <c r="E24" s="15">
        <v>0.75</v>
      </c>
      <c r="F24" s="16">
        <v>2.02</v>
      </c>
      <c r="G24" s="15">
        <v>0.62</v>
      </c>
      <c r="H24" s="16">
        <v>1.92</v>
      </c>
      <c r="I24" s="15">
        <v>0.44</v>
      </c>
      <c r="J24" s="16">
        <v>1.64</v>
      </c>
      <c r="K24" s="15">
        <v>0.66</v>
      </c>
    </row>
  </sheetData>
  <mergeCells count="6">
    <mergeCell ref="A2:K2"/>
    <mergeCell ref="J3:K3"/>
    <mergeCell ref="H3:I3"/>
    <mergeCell ref="F3:G3"/>
    <mergeCell ref="D3:E3"/>
    <mergeCell ref="B3:C3"/>
  </mergeCells>
  <pageMargins left="0.75" right="0.75" top="1" bottom="1" header="0.5" footer="0.5"/>
  <pageSetup scale="66" orientation="portrait" horizontalDpi="4294967292" verticalDpi="4294967292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workbookViewId="0">
      <selection activeCell="AA5" sqref="AA5"/>
    </sheetView>
  </sheetViews>
  <sheetFormatPr defaultColWidth="11" defaultRowHeight="15.75" x14ac:dyDescent="0.25"/>
  <cols>
    <col min="1" max="1" width="13.5" customWidth="1"/>
    <col min="3" max="11" width="4.625" customWidth="1"/>
    <col min="12" max="24" width="5.625" customWidth="1"/>
  </cols>
  <sheetData>
    <row r="1" spans="1:24" ht="20.25" x14ac:dyDescent="0.3">
      <c r="A1" s="32" t="s">
        <v>2671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24" ht="30.95" customHeight="1" x14ac:dyDescent="0.25">
      <c r="A2" s="35" t="s">
        <v>2672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4" x14ac:dyDescent="0.25">
      <c r="A3" s="20"/>
      <c r="B3" s="20"/>
      <c r="C3" s="37" t="s">
        <v>2668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ht="16.5" thickBot="1" x14ac:dyDescent="0.3">
      <c r="A4" s="30" t="s">
        <v>2635</v>
      </c>
      <c r="B4" s="30" t="s">
        <v>2667</v>
      </c>
      <c r="C4" s="29" t="s">
        <v>2648</v>
      </c>
      <c r="D4" s="28" t="s">
        <v>2644</v>
      </c>
      <c r="E4" s="28" t="s">
        <v>2643</v>
      </c>
      <c r="F4" s="28" t="s">
        <v>2647</v>
      </c>
      <c r="G4" s="28" t="s">
        <v>2666</v>
      </c>
      <c r="H4" s="28" t="s">
        <v>2665</v>
      </c>
      <c r="I4" s="28" t="s">
        <v>2664</v>
      </c>
      <c r="J4" s="28" t="s">
        <v>2663</v>
      </c>
      <c r="K4" s="28" t="s">
        <v>2662</v>
      </c>
      <c r="L4" s="28" t="s">
        <v>2661</v>
      </c>
      <c r="M4" s="28" t="s">
        <v>2660</v>
      </c>
      <c r="N4" s="28" t="s">
        <v>2659</v>
      </c>
      <c r="O4" s="28" t="s">
        <v>2658</v>
      </c>
      <c r="P4" s="28" t="s">
        <v>2657</v>
      </c>
      <c r="Q4" s="28" t="s">
        <v>2656</v>
      </c>
      <c r="R4" s="28" t="s">
        <v>2655</v>
      </c>
      <c r="S4" s="28" t="s">
        <v>2654</v>
      </c>
      <c r="T4" s="28" t="s">
        <v>2653</v>
      </c>
      <c r="U4" s="28" t="s">
        <v>2652</v>
      </c>
      <c r="V4" s="28" t="s">
        <v>2651</v>
      </c>
      <c r="W4" s="28" t="s">
        <v>2650</v>
      </c>
      <c r="X4" s="28" t="s">
        <v>2649</v>
      </c>
    </row>
    <row r="5" spans="1:24" x14ac:dyDescent="0.25">
      <c r="A5" t="s">
        <v>2211</v>
      </c>
      <c r="B5" t="s">
        <v>2645</v>
      </c>
      <c r="C5" s="27" t="s">
        <v>2644</v>
      </c>
      <c r="D5" s="26" t="s">
        <v>2644</v>
      </c>
      <c r="E5" s="26" t="s">
        <v>2644</v>
      </c>
      <c r="F5" s="26" t="s">
        <v>2643</v>
      </c>
      <c r="G5" s="26" t="s">
        <v>2643</v>
      </c>
      <c r="H5" s="26" t="s">
        <v>2644</v>
      </c>
      <c r="I5" s="26" t="s">
        <v>2644</v>
      </c>
      <c r="J5" s="26" t="s">
        <v>2644</v>
      </c>
      <c r="K5" s="26" t="s">
        <v>2644</v>
      </c>
      <c r="L5" s="26" t="s">
        <v>2644</v>
      </c>
      <c r="M5" s="26" t="s">
        <v>2644</v>
      </c>
      <c r="N5" s="26" t="s">
        <v>2644</v>
      </c>
      <c r="O5" s="26" t="s">
        <v>2644</v>
      </c>
      <c r="P5" s="26" t="s">
        <v>2643</v>
      </c>
      <c r="Q5" s="26" t="s">
        <v>2644</v>
      </c>
      <c r="R5" s="26" t="s">
        <v>2644</v>
      </c>
      <c r="S5" s="26" t="s">
        <v>2644</v>
      </c>
      <c r="T5" s="26" t="s">
        <v>2644</v>
      </c>
      <c r="U5" s="26" t="s">
        <v>2644</v>
      </c>
      <c r="V5" s="26" t="s">
        <v>2643</v>
      </c>
      <c r="W5" s="26" t="s">
        <v>2644</v>
      </c>
      <c r="X5" s="26" t="s">
        <v>2644</v>
      </c>
    </row>
    <row r="6" spans="1:24" x14ac:dyDescent="0.25">
      <c r="A6" t="s">
        <v>2211</v>
      </c>
      <c r="B6" t="s">
        <v>2642</v>
      </c>
      <c r="C6" s="23"/>
      <c r="D6" s="21"/>
      <c r="E6" s="22">
        <v>2.2999999999999998</v>
      </c>
      <c r="F6" s="22"/>
      <c r="G6" s="22"/>
      <c r="H6" s="22"/>
      <c r="I6" s="22">
        <v>2.42</v>
      </c>
      <c r="J6" s="22"/>
      <c r="K6" s="22"/>
      <c r="L6" s="22">
        <v>2.2000000000000002</v>
      </c>
      <c r="M6" s="22"/>
      <c r="N6" s="22"/>
      <c r="O6" s="22"/>
      <c r="P6" s="22"/>
      <c r="Q6" s="22"/>
      <c r="R6" s="22"/>
      <c r="S6" s="22">
        <v>1.88</v>
      </c>
      <c r="T6" s="22">
        <v>2.42</v>
      </c>
      <c r="U6" s="22"/>
      <c r="V6" s="22"/>
      <c r="W6" s="22"/>
      <c r="X6" s="22"/>
    </row>
    <row r="7" spans="1:24" x14ac:dyDescent="0.25">
      <c r="A7" t="s">
        <v>2211</v>
      </c>
      <c r="B7" t="s">
        <v>2641</v>
      </c>
      <c r="C7" s="23"/>
      <c r="D7" s="21"/>
      <c r="E7" s="22">
        <v>1.04</v>
      </c>
      <c r="F7" s="22"/>
      <c r="G7" s="22"/>
      <c r="H7" s="22"/>
      <c r="I7" s="22">
        <v>0.86</v>
      </c>
      <c r="J7" s="22"/>
      <c r="K7" s="22"/>
      <c r="L7" s="22">
        <v>0.83</v>
      </c>
      <c r="M7" s="22"/>
      <c r="N7" s="22"/>
      <c r="O7" s="22"/>
      <c r="P7" s="22"/>
      <c r="Q7" s="22"/>
      <c r="R7" s="22"/>
      <c r="S7" s="22">
        <v>0.72</v>
      </c>
      <c r="T7" s="22">
        <v>1.01</v>
      </c>
      <c r="U7" s="22"/>
      <c r="V7" s="22"/>
      <c r="W7" s="22"/>
      <c r="X7" s="22"/>
    </row>
    <row r="8" spans="1:24" ht="8.1" customHeight="1" x14ac:dyDescent="0.25">
      <c r="C8" s="23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24" x14ac:dyDescent="0.25">
      <c r="A9" t="s">
        <v>2194</v>
      </c>
      <c r="B9" t="s">
        <v>2645</v>
      </c>
      <c r="C9" s="23" t="s">
        <v>2644</v>
      </c>
      <c r="D9" s="21">
        <v>2</v>
      </c>
      <c r="E9" s="21">
        <v>3</v>
      </c>
      <c r="F9" s="21">
        <v>3</v>
      </c>
      <c r="G9" s="21" t="s">
        <v>2647</v>
      </c>
      <c r="H9" s="21">
        <v>2</v>
      </c>
      <c r="I9" s="21">
        <v>4</v>
      </c>
      <c r="J9" s="21" t="s">
        <v>2644</v>
      </c>
      <c r="K9" s="21">
        <v>3</v>
      </c>
      <c r="L9" s="25">
        <v>2</v>
      </c>
      <c r="M9" s="21">
        <v>2</v>
      </c>
      <c r="N9" s="21">
        <v>3</v>
      </c>
      <c r="O9" s="21">
        <v>3</v>
      </c>
      <c r="P9" s="21">
        <v>3</v>
      </c>
      <c r="Q9" s="21" t="s">
        <v>2644</v>
      </c>
      <c r="R9" s="21" t="s">
        <v>2644</v>
      </c>
      <c r="S9" s="21">
        <v>4</v>
      </c>
      <c r="T9" s="21">
        <v>3</v>
      </c>
      <c r="U9" s="21">
        <v>3</v>
      </c>
      <c r="V9" s="21">
        <v>3</v>
      </c>
      <c r="W9" s="21">
        <v>2</v>
      </c>
      <c r="X9" s="21">
        <v>2</v>
      </c>
    </row>
    <row r="10" spans="1:24" x14ac:dyDescent="0.25">
      <c r="A10" t="s">
        <v>2194</v>
      </c>
      <c r="B10" t="s">
        <v>2642</v>
      </c>
      <c r="C10" s="23"/>
      <c r="D10" s="21"/>
      <c r="E10" s="22" t="s">
        <v>2217</v>
      </c>
      <c r="F10" s="22"/>
      <c r="G10" s="22"/>
      <c r="H10" s="22"/>
      <c r="I10" s="22">
        <v>4.58</v>
      </c>
      <c r="J10" s="22"/>
      <c r="K10" s="22"/>
      <c r="L10" s="24">
        <v>2.92</v>
      </c>
      <c r="M10" s="22"/>
      <c r="N10" s="22"/>
      <c r="O10" s="22"/>
      <c r="P10" s="22"/>
      <c r="Q10" s="22"/>
      <c r="R10" s="22"/>
      <c r="S10" s="22">
        <v>4.32</v>
      </c>
      <c r="T10" s="22" t="s">
        <v>2217</v>
      </c>
      <c r="U10" s="22"/>
      <c r="V10" s="22"/>
      <c r="W10" s="22"/>
      <c r="X10" s="22"/>
    </row>
    <row r="11" spans="1:24" x14ac:dyDescent="0.25">
      <c r="A11" t="s">
        <v>2194</v>
      </c>
      <c r="B11" t="s">
        <v>2641</v>
      </c>
      <c r="C11" s="23"/>
      <c r="D11" s="21"/>
      <c r="E11" s="22" t="s">
        <v>2217</v>
      </c>
      <c r="F11" s="22"/>
      <c r="G11" s="22"/>
      <c r="H11" s="22"/>
      <c r="I11" s="22">
        <v>1.0900000000000001</v>
      </c>
      <c r="J11" s="22"/>
      <c r="K11" s="22"/>
      <c r="L11" s="24">
        <v>0.85</v>
      </c>
      <c r="M11" s="22"/>
      <c r="N11" s="22"/>
      <c r="O11" s="22"/>
      <c r="P11" s="22"/>
      <c r="Q11" s="22"/>
      <c r="R11" s="22"/>
      <c r="S11" s="22">
        <v>1.04</v>
      </c>
      <c r="T11" s="22" t="s">
        <v>2217</v>
      </c>
      <c r="U11" s="22"/>
      <c r="V11" s="22"/>
      <c r="W11" s="22"/>
      <c r="X11" s="22"/>
    </row>
    <row r="12" spans="1:24" ht="8.1" customHeight="1" x14ac:dyDescent="0.25">
      <c r="C12" s="23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24" x14ac:dyDescent="0.25">
      <c r="A13" t="s">
        <v>2214</v>
      </c>
      <c r="B13" t="s">
        <v>2645</v>
      </c>
      <c r="C13" s="23" t="s">
        <v>2644</v>
      </c>
      <c r="D13" s="21" t="s">
        <v>2644</v>
      </c>
      <c r="E13" s="21" t="s">
        <v>2644</v>
      </c>
      <c r="F13" s="21" t="s">
        <v>2644</v>
      </c>
      <c r="G13" s="21" t="s">
        <v>2644</v>
      </c>
      <c r="H13" s="21" t="s">
        <v>2644</v>
      </c>
      <c r="I13" s="21" t="s">
        <v>2644</v>
      </c>
      <c r="J13" s="21" t="s">
        <v>2644</v>
      </c>
      <c r="K13" s="21" t="s">
        <v>2644</v>
      </c>
      <c r="L13" s="21" t="s">
        <v>2644</v>
      </c>
      <c r="M13" s="21" t="s">
        <v>2644</v>
      </c>
      <c r="N13" s="21" t="s">
        <v>2644</v>
      </c>
      <c r="O13" s="21" t="s">
        <v>2644</v>
      </c>
      <c r="P13" s="21" t="s">
        <v>2644</v>
      </c>
      <c r="Q13" s="21" t="s">
        <v>2644</v>
      </c>
      <c r="R13" s="21" t="s">
        <v>2644</v>
      </c>
      <c r="S13" s="21" t="s">
        <v>2644</v>
      </c>
      <c r="T13" s="21" t="s">
        <v>2644</v>
      </c>
      <c r="U13" s="21" t="s">
        <v>2644</v>
      </c>
      <c r="V13" s="21" t="s">
        <v>2644</v>
      </c>
      <c r="W13" s="21" t="s">
        <v>2644</v>
      </c>
      <c r="X13" s="21" t="s">
        <v>2644</v>
      </c>
    </row>
    <row r="14" spans="1:24" x14ac:dyDescent="0.25">
      <c r="A14" t="s">
        <v>2214</v>
      </c>
      <c r="B14" t="s">
        <v>2642</v>
      </c>
      <c r="C14" s="23"/>
      <c r="D14" s="21"/>
      <c r="E14" s="22">
        <v>2.08</v>
      </c>
      <c r="F14" s="22"/>
      <c r="G14" s="22"/>
      <c r="H14" s="22"/>
      <c r="I14" s="22">
        <v>1.62</v>
      </c>
      <c r="J14" s="22"/>
      <c r="K14" s="22"/>
      <c r="L14" s="22">
        <v>2.06</v>
      </c>
      <c r="M14" s="22"/>
      <c r="N14" s="22"/>
      <c r="O14" s="22"/>
      <c r="P14" s="22"/>
      <c r="Q14" s="22"/>
      <c r="R14" s="22"/>
      <c r="S14" s="22">
        <v>1.8</v>
      </c>
      <c r="T14" s="22">
        <v>1.74</v>
      </c>
      <c r="U14" s="22"/>
      <c r="V14" s="22"/>
      <c r="W14" s="22"/>
      <c r="X14" s="21"/>
    </row>
    <row r="15" spans="1:24" x14ac:dyDescent="0.25">
      <c r="A15" t="s">
        <v>2214</v>
      </c>
      <c r="B15" t="s">
        <v>2641</v>
      </c>
      <c r="C15" s="23"/>
      <c r="D15" s="21"/>
      <c r="E15" s="22">
        <v>0.75</v>
      </c>
      <c r="F15" s="22"/>
      <c r="G15" s="22"/>
      <c r="H15" s="22"/>
      <c r="I15" s="22">
        <v>0.53</v>
      </c>
      <c r="J15" s="22"/>
      <c r="K15" s="22"/>
      <c r="L15" s="22">
        <v>0.62</v>
      </c>
      <c r="M15" s="22"/>
      <c r="N15" s="22"/>
      <c r="O15" s="22"/>
      <c r="P15" s="22"/>
      <c r="Q15" s="22"/>
      <c r="R15" s="22"/>
      <c r="S15" s="22">
        <v>0.64</v>
      </c>
      <c r="T15" s="22">
        <v>0.53</v>
      </c>
      <c r="U15" s="22"/>
      <c r="V15" s="22"/>
      <c r="W15" s="22"/>
      <c r="X15" s="21"/>
    </row>
    <row r="16" spans="1:24" ht="8.1" customHeight="1" x14ac:dyDescent="0.25">
      <c r="C16" s="23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x14ac:dyDescent="0.25">
      <c r="A17" t="s">
        <v>2200</v>
      </c>
      <c r="B17" t="s">
        <v>2645</v>
      </c>
      <c r="C17" s="23" t="s">
        <v>2644</v>
      </c>
      <c r="D17" s="21" t="s">
        <v>2644</v>
      </c>
      <c r="E17" s="21" t="s">
        <v>2644</v>
      </c>
      <c r="F17" s="21" t="s">
        <v>2644</v>
      </c>
      <c r="G17" s="21" t="s">
        <v>2644</v>
      </c>
      <c r="H17" s="21" t="s">
        <v>2644</v>
      </c>
      <c r="I17" s="21" t="s">
        <v>2644</v>
      </c>
      <c r="J17" s="21" t="s">
        <v>2644</v>
      </c>
      <c r="K17" s="21" t="s">
        <v>2644</v>
      </c>
      <c r="L17" s="21" t="s">
        <v>2644</v>
      </c>
      <c r="M17" s="21" t="s">
        <v>2644</v>
      </c>
      <c r="N17" s="21" t="s">
        <v>2644</v>
      </c>
      <c r="O17" s="21" t="s">
        <v>2644</v>
      </c>
      <c r="P17" s="21" t="s">
        <v>2644</v>
      </c>
      <c r="Q17" s="21" t="s">
        <v>2644</v>
      </c>
      <c r="R17" s="21" t="s">
        <v>2644</v>
      </c>
      <c r="S17" s="21" t="s">
        <v>2644</v>
      </c>
      <c r="T17" s="21" t="s">
        <v>2648</v>
      </c>
      <c r="U17" s="21" t="s">
        <v>2644</v>
      </c>
      <c r="V17" s="21" t="s">
        <v>2644</v>
      </c>
      <c r="W17" s="21" t="s">
        <v>2644</v>
      </c>
      <c r="X17" s="21" t="s">
        <v>2644</v>
      </c>
    </row>
    <row r="18" spans="1:24" x14ac:dyDescent="0.25">
      <c r="A18" t="s">
        <v>2200</v>
      </c>
      <c r="B18" t="s">
        <v>2642</v>
      </c>
      <c r="C18" s="23"/>
      <c r="D18" s="21"/>
      <c r="E18" s="22">
        <v>1.7</v>
      </c>
      <c r="F18" s="22"/>
      <c r="G18" s="22"/>
      <c r="H18" s="22"/>
      <c r="I18" s="22">
        <v>1.96</v>
      </c>
      <c r="J18" s="22"/>
      <c r="K18" s="22"/>
      <c r="L18" s="22">
        <v>1.88</v>
      </c>
      <c r="M18" s="22"/>
      <c r="N18" s="22"/>
      <c r="O18" s="22"/>
      <c r="P18" s="22"/>
      <c r="Q18" s="22"/>
      <c r="R18" s="22"/>
      <c r="S18" s="22">
        <v>1.9</v>
      </c>
      <c r="T18" s="22">
        <v>1.08</v>
      </c>
      <c r="U18" s="21"/>
      <c r="V18" s="21"/>
      <c r="W18" s="21"/>
      <c r="X18" s="21"/>
    </row>
    <row r="19" spans="1:24" x14ac:dyDescent="0.25">
      <c r="A19" t="s">
        <v>2200</v>
      </c>
      <c r="B19" t="s">
        <v>2641</v>
      </c>
      <c r="C19" s="23"/>
      <c r="D19" s="21"/>
      <c r="E19" s="22">
        <v>0.57999999999999996</v>
      </c>
      <c r="F19" s="22"/>
      <c r="G19" s="22"/>
      <c r="H19" s="22"/>
      <c r="I19" s="22">
        <v>0.45</v>
      </c>
      <c r="J19" s="22"/>
      <c r="K19" s="22"/>
      <c r="L19" s="22">
        <v>0.48</v>
      </c>
      <c r="M19" s="22"/>
      <c r="N19" s="22"/>
      <c r="O19" s="22"/>
      <c r="P19" s="22"/>
      <c r="Q19" s="22"/>
      <c r="R19" s="22"/>
      <c r="S19" s="22">
        <v>0.61</v>
      </c>
      <c r="T19" s="22">
        <v>0.27</v>
      </c>
      <c r="U19" s="21"/>
      <c r="V19" s="21"/>
      <c r="W19" s="21"/>
      <c r="X19" s="21"/>
    </row>
    <row r="20" spans="1:24" ht="8.1" customHeight="1" x14ac:dyDescent="0.25"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x14ac:dyDescent="0.25">
      <c r="A21" t="s">
        <v>2198</v>
      </c>
      <c r="B21" t="s">
        <v>2645</v>
      </c>
      <c r="C21" s="23">
        <v>2</v>
      </c>
      <c r="D21" s="21">
        <v>2</v>
      </c>
      <c r="E21" s="21" t="s">
        <v>2644</v>
      </c>
      <c r="F21" s="21">
        <v>3</v>
      </c>
      <c r="G21" s="21">
        <v>2</v>
      </c>
      <c r="H21" s="21">
        <v>2</v>
      </c>
      <c r="I21" s="21" t="s">
        <v>2644</v>
      </c>
      <c r="J21" s="21">
        <v>2</v>
      </c>
      <c r="K21" s="21">
        <v>2</v>
      </c>
      <c r="L21" s="21" t="s">
        <v>2644</v>
      </c>
      <c r="M21" s="21">
        <v>2</v>
      </c>
      <c r="N21" s="21">
        <v>2</v>
      </c>
      <c r="O21" s="21">
        <v>2</v>
      </c>
      <c r="P21" s="21">
        <v>2</v>
      </c>
      <c r="Q21" s="21">
        <v>2</v>
      </c>
      <c r="R21" s="21">
        <v>2</v>
      </c>
      <c r="S21" s="21" t="s">
        <v>2644</v>
      </c>
      <c r="T21" s="21" t="s">
        <v>2644</v>
      </c>
      <c r="U21" s="21">
        <v>2</v>
      </c>
      <c r="V21" s="21">
        <v>2</v>
      </c>
      <c r="W21" s="21">
        <v>2</v>
      </c>
      <c r="X21" s="21">
        <v>2</v>
      </c>
    </row>
    <row r="22" spans="1:24" x14ac:dyDescent="0.25">
      <c r="A22" t="s">
        <v>2198</v>
      </c>
      <c r="B22" t="s">
        <v>2642</v>
      </c>
      <c r="C22" s="23"/>
      <c r="D22" s="21"/>
      <c r="E22" s="22">
        <v>2.1</v>
      </c>
      <c r="F22" s="22"/>
      <c r="G22" s="22"/>
      <c r="H22" s="22"/>
      <c r="I22" s="22">
        <v>2.14</v>
      </c>
      <c r="J22" s="22"/>
      <c r="K22" s="22"/>
      <c r="L22" s="22">
        <v>2</v>
      </c>
      <c r="M22" s="22"/>
      <c r="N22" s="22"/>
      <c r="O22" s="22"/>
      <c r="P22" s="22"/>
      <c r="Q22" s="22"/>
      <c r="R22" s="22"/>
      <c r="S22" s="22">
        <v>2.06</v>
      </c>
      <c r="T22" s="22">
        <v>2.1</v>
      </c>
      <c r="U22" s="21"/>
      <c r="V22" s="21"/>
      <c r="W22" s="21"/>
      <c r="X22" s="21"/>
    </row>
    <row r="23" spans="1:24" x14ac:dyDescent="0.25">
      <c r="A23" t="s">
        <v>2198</v>
      </c>
      <c r="B23" t="s">
        <v>2641</v>
      </c>
      <c r="C23" s="23"/>
      <c r="D23" s="21"/>
      <c r="E23" s="22">
        <v>0.76</v>
      </c>
      <c r="F23" s="22"/>
      <c r="G23" s="22"/>
      <c r="H23" s="22"/>
      <c r="I23" s="22">
        <v>0.83</v>
      </c>
      <c r="J23" s="22"/>
      <c r="K23" s="22"/>
      <c r="L23" s="22">
        <v>0.67</v>
      </c>
      <c r="M23" s="22"/>
      <c r="N23" s="22"/>
      <c r="O23" s="22"/>
      <c r="P23" s="22"/>
      <c r="Q23" s="22"/>
      <c r="R23" s="22"/>
      <c r="S23" s="22">
        <v>0.68</v>
      </c>
      <c r="T23" s="22">
        <v>0.71</v>
      </c>
      <c r="U23" s="21"/>
      <c r="V23" s="21"/>
      <c r="W23" s="21"/>
      <c r="X23" s="21"/>
    </row>
    <row r="24" spans="1:24" ht="8.1" customHeight="1" x14ac:dyDescent="0.25"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 x14ac:dyDescent="0.25">
      <c r="A25" t="s">
        <v>2201</v>
      </c>
      <c r="B25" t="s">
        <v>2645</v>
      </c>
      <c r="C25" s="23" t="s">
        <v>2644</v>
      </c>
      <c r="D25" s="21" t="s">
        <v>2644</v>
      </c>
      <c r="E25" s="21" t="s">
        <v>2644</v>
      </c>
      <c r="F25" s="21" t="s">
        <v>2644</v>
      </c>
      <c r="G25" s="21" t="s">
        <v>2644</v>
      </c>
      <c r="H25" s="21" t="s">
        <v>2644</v>
      </c>
      <c r="I25" s="21" t="s">
        <v>2644</v>
      </c>
      <c r="J25" s="21" t="s">
        <v>2644</v>
      </c>
      <c r="K25" s="21" t="s">
        <v>2644</v>
      </c>
      <c r="L25" s="21" t="s">
        <v>2644</v>
      </c>
      <c r="M25" s="21" t="s">
        <v>2644</v>
      </c>
      <c r="N25" s="21" t="s">
        <v>2644</v>
      </c>
      <c r="O25" s="21" t="s">
        <v>2644</v>
      </c>
      <c r="P25" s="21" t="s">
        <v>2644</v>
      </c>
      <c r="Q25" s="21" t="s">
        <v>2644</v>
      </c>
      <c r="R25" s="21" t="s">
        <v>2644</v>
      </c>
      <c r="S25" s="21" t="s">
        <v>2644</v>
      </c>
      <c r="T25" s="21" t="s">
        <v>2648</v>
      </c>
      <c r="U25" s="21" t="s">
        <v>2644</v>
      </c>
      <c r="V25" s="21" t="s">
        <v>2644</v>
      </c>
      <c r="W25" s="21" t="s">
        <v>2644</v>
      </c>
      <c r="X25" s="21" t="s">
        <v>2648</v>
      </c>
    </row>
    <row r="26" spans="1:24" x14ac:dyDescent="0.25">
      <c r="A26" t="s">
        <v>2201</v>
      </c>
      <c r="B26" t="s">
        <v>2642</v>
      </c>
      <c r="C26" s="23"/>
      <c r="D26" s="21"/>
      <c r="E26" s="22">
        <v>2.14</v>
      </c>
      <c r="F26" s="22"/>
      <c r="G26" s="22"/>
      <c r="H26" s="22"/>
      <c r="I26" s="22">
        <v>2.2599999999999998</v>
      </c>
      <c r="J26" s="22"/>
      <c r="K26" s="22"/>
      <c r="L26" s="22">
        <v>1.84</v>
      </c>
      <c r="M26" s="22"/>
      <c r="N26" s="22"/>
      <c r="O26" s="22"/>
      <c r="P26" s="22"/>
      <c r="Q26" s="22"/>
      <c r="R26" s="22"/>
      <c r="S26" s="22">
        <v>1.82</v>
      </c>
      <c r="T26" s="22">
        <v>1.1399999999999999</v>
      </c>
      <c r="U26" s="21"/>
      <c r="V26" s="21"/>
      <c r="W26" s="21"/>
      <c r="X26" s="21"/>
    </row>
    <row r="27" spans="1:24" x14ac:dyDescent="0.25">
      <c r="A27" t="s">
        <v>2201</v>
      </c>
      <c r="B27" t="s">
        <v>2641</v>
      </c>
      <c r="C27" s="23"/>
      <c r="D27" s="21"/>
      <c r="E27" s="22">
        <v>0.73</v>
      </c>
      <c r="F27" s="22"/>
      <c r="G27" s="22"/>
      <c r="H27" s="22"/>
      <c r="I27" s="22">
        <v>0.53</v>
      </c>
      <c r="J27" s="22"/>
      <c r="K27" s="22"/>
      <c r="L27" s="22">
        <v>0.37</v>
      </c>
      <c r="M27" s="22"/>
      <c r="N27" s="22"/>
      <c r="O27" s="22"/>
      <c r="P27" s="22"/>
      <c r="Q27" s="22"/>
      <c r="R27" s="22"/>
      <c r="S27" s="22">
        <v>0.39</v>
      </c>
      <c r="T27" s="22">
        <v>0.4</v>
      </c>
      <c r="U27" s="21"/>
      <c r="V27" s="21"/>
      <c r="W27" s="21"/>
      <c r="X27" s="21"/>
    </row>
    <row r="28" spans="1:24" ht="8.1" customHeight="1" x14ac:dyDescent="0.25"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x14ac:dyDescent="0.25">
      <c r="A29" t="s">
        <v>2196</v>
      </c>
      <c r="B29" t="s">
        <v>2645</v>
      </c>
      <c r="C29" s="23" t="s">
        <v>2644</v>
      </c>
      <c r="D29" s="21" t="s">
        <v>2644</v>
      </c>
      <c r="E29" s="21" t="s">
        <v>2644</v>
      </c>
      <c r="F29" s="21" t="s">
        <v>2644</v>
      </c>
      <c r="G29" s="21" t="s">
        <v>2644</v>
      </c>
      <c r="H29" s="21" t="s">
        <v>2644</v>
      </c>
      <c r="I29" s="21" t="s">
        <v>2644</v>
      </c>
      <c r="J29" s="21" t="s">
        <v>2644</v>
      </c>
      <c r="K29" s="21" t="s">
        <v>2644</v>
      </c>
      <c r="L29" s="21" t="s">
        <v>2644</v>
      </c>
      <c r="M29" s="21" t="s">
        <v>2644</v>
      </c>
      <c r="N29" s="21" t="s">
        <v>2644</v>
      </c>
      <c r="O29" s="21" t="s">
        <v>2644</v>
      </c>
      <c r="P29" s="21" t="s">
        <v>2644</v>
      </c>
      <c r="Q29" s="21" t="s">
        <v>2644</v>
      </c>
      <c r="R29" s="21" t="s">
        <v>2648</v>
      </c>
      <c r="S29" s="21" t="s">
        <v>2644</v>
      </c>
      <c r="T29" s="21" t="s">
        <v>2644</v>
      </c>
      <c r="U29" s="21" t="s">
        <v>2644</v>
      </c>
      <c r="V29" s="21" t="s">
        <v>2644</v>
      </c>
      <c r="W29" s="21" t="s">
        <v>2644</v>
      </c>
      <c r="X29" s="21" t="s">
        <v>2644</v>
      </c>
    </row>
    <row r="30" spans="1:24" x14ac:dyDescent="0.25">
      <c r="A30" t="s">
        <v>2196</v>
      </c>
      <c r="B30" t="s">
        <v>2642</v>
      </c>
      <c r="C30" s="23"/>
      <c r="D30" s="21"/>
      <c r="E30" s="22">
        <v>2.2000000000000002</v>
      </c>
      <c r="F30" s="22"/>
      <c r="G30" s="22"/>
      <c r="H30" s="22"/>
      <c r="I30" s="22">
        <v>2.2599999999999998</v>
      </c>
      <c r="J30" s="22"/>
      <c r="K30" s="22"/>
      <c r="L30" s="22">
        <v>2.02</v>
      </c>
      <c r="M30" s="22"/>
      <c r="N30" s="22"/>
      <c r="O30" s="22"/>
      <c r="P30" s="22"/>
      <c r="Q30" s="22"/>
      <c r="R30" s="22"/>
      <c r="S30" s="22">
        <v>1.92</v>
      </c>
      <c r="T30" s="22">
        <v>1.64</v>
      </c>
      <c r="U30" s="21"/>
      <c r="V30" s="21"/>
      <c r="W30" s="21"/>
      <c r="X30" s="21"/>
    </row>
    <row r="31" spans="1:24" x14ac:dyDescent="0.25">
      <c r="A31" t="s">
        <v>2196</v>
      </c>
      <c r="B31" t="s">
        <v>2641</v>
      </c>
      <c r="C31" s="23"/>
      <c r="D31" s="21"/>
      <c r="E31" s="22">
        <v>0.81</v>
      </c>
      <c r="F31" s="22"/>
      <c r="G31" s="22"/>
      <c r="H31" s="22"/>
      <c r="I31" s="22">
        <v>0.75</v>
      </c>
      <c r="J31" s="22"/>
      <c r="K31" s="22"/>
      <c r="L31" s="22">
        <v>0.62</v>
      </c>
      <c r="M31" s="22"/>
      <c r="N31" s="22"/>
      <c r="O31" s="22"/>
      <c r="P31" s="22"/>
      <c r="Q31" s="22"/>
      <c r="R31" s="22"/>
      <c r="S31" s="22">
        <v>0.44</v>
      </c>
      <c r="T31" s="22">
        <v>0.66</v>
      </c>
      <c r="U31" s="21"/>
      <c r="V31" s="21"/>
      <c r="W31" s="21"/>
      <c r="X31" s="21"/>
    </row>
    <row r="32" spans="1:24" x14ac:dyDescent="0.25"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1:24" x14ac:dyDescent="0.25">
      <c r="A33" t="s">
        <v>2203</v>
      </c>
      <c r="B33" t="s">
        <v>2645</v>
      </c>
      <c r="C33" s="23" t="s">
        <v>2644</v>
      </c>
      <c r="D33" s="21" t="s">
        <v>2644</v>
      </c>
      <c r="E33" s="21" t="s">
        <v>2644</v>
      </c>
      <c r="F33" s="21" t="s">
        <v>2643</v>
      </c>
      <c r="G33" s="21" t="s">
        <v>2643</v>
      </c>
      <c r="H33" s="21" t="s">
        <v>2644</v>
      </c>
      <c r="I33" s="25" t="s">
        <v>2644</v>
      </c>
      <c r="J33" s="21" t="s">
        <v>2644</v>
      </c>
      <c r="K33" s="21" t="s">
        <v>2644</v>
      </c>
      <c r="L33" s="21" t="s">
        <v>2644</v>
      </c>
      <c r="M33" s="21" t="s">
        <v>2644</v>
      </c>
      <c r="N33" s="21" t="s">
        <v>2644</v>
      </c>
      <c r="O33" s="21" t="s">
        <v>2644</v>
      </c>
      <c r="P33" s="21" t="s">
        <v>2643</v>
      </c>
      <c r="Q33" s="21" t="s">
        <v>2644</v>
      </c>
      <c r="R33" s="21" t="s">
        <v>2644</v>
      </c>
      <c r="S33" s="21" t="s">
        <v>2644</v>
      </c>
      <c r="T33" s="25" t="s">
        <v>2644</v>
      </c>
      <c r="U33" s="21" t="s">
        <v>2644</v>
      </c>
      <c r="V33" s="21" t="s">
        <v>2643</v>
      </c>
      <c r="W33" s="21" t="s">
        <v>2644</v>
      </c>
      <c r="X33" s="21" t="s">
        <v>2644</v>
      </c>
    </row>
    <row r="34" spans="1:24" x14ac:dyDescent="0.25">
      <c r="A34" t="s">
        <v>2203</v>
      </c>
      <c r="B34" t="s">
        <v>2642</v>
      </c>
      <c r="C34" s="23"/>
      <c r="D34" s="21"/>
      <c r="E34" s="22">
        <v>2.12</v>
      </c>
      <c r="F34" s="22"/>
      <c r="G34" s="22"/>
      <c r="H34" s="22"/>
      <c r="I34" s="24">
        <v>3.08</v>
      </c>
      <c r="J34" s="22"/>
      <c r="K34" s="22"/>
      <c r="L34" s="22">
        <v>1.88</v>
      </c>
      <c r="M34" s="22"/>
      <c r="N34" s="22"/>
      <c r="O34" s="22"/>
      <c r="P34" s="22"/>
      <c r="Q34" s="22"/>
      <c r="R34" s="22"/>
      <c r="S34" s="22">
        <v>1.9</v>
      </c>
      <c r="T34" s="24">
        <v>1.08</v>
      </c>
      <c r="U34" s="21"/>
      <c r="V34" s="21"/>
      <c r="W34" s="21"/>
      <c r="X34" s="21"/>
    </row>
    <row r="35" spans="1:24" x14ac:dyDescent="0.25">
      <c r="A35" t="s">
        <v>2203</v>
      </c>
      <c r="B35" t="s">
        <v>2641</v>
      </c>
      <c r="C35" s="23"/>
      <c r="D35" s="21"/>
      <c r="E35" s="22">
        <v>0.72</v>
      </c>
      <c r="F35" s="22"/>
      <c r="G35" s="22"/>
      <c r="H35" s="22"/>
      <c r="I35" s="24">
        <v>0.63</v>
      </c>
      <c r="J35" s="22"/>
      <c r="K35" s="22"/>
      <c r="L35" s="22">
        <v>0.52</v>
      </c>
      <c r="M35" s="22"/>
      <c r="N35" s="22"/>
      <c r="O35" s="22"/>
      <c r="P35" s="22"/>
      <c r="Q35" s="22"/>
      <c r="R35" s="22"/>
      <c r="S35" s="22">
        <v>0.51</v>
      </c>
      <c r="T35" s="24">
        <v>0.27</v>
      </c>
      <c r="U35" s="21"/>
      <c r="V35" s="21"/>
      <c r="W35" s="21"/>
      <c r="X35" s="21"/>
    </row>
    <row r="36" spans="1:24" ht="8.1" customHeight="1" x14ac:dyDescent="0.25">
      <c r="C36" s="23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spans="1:24" x14ac:dyDescent="0.25">
      <c r="A37" t="s">
        <v>2179</v>
      </c>
      <c r="B37" t="s">
        <v>2645</v>
      </c>
      <c r="C37" s="23">
        <v>2</v>
      </c>
      <c r="D37" s="21">
        <v>2</v>
      </c>
      <c r="E37" s="21" t="s">
        <v>2644</v>
      </c>
      <c r="F37" s="21">
        <v>2</v>
      </c>
      <c r="G37" s="21">
        <v>3</v>
      </c>
      <c r="H37" s="21">
        <v>2</v>
      </c>
      <c r="I37" s="21" t="s">
        <v>2647</v>
      </c>
      <c r="J37" s="21">
        <v>2</v>
      </c>
      <c r="K37" s="21">
        <v>3</v>
      </c>
      <c r="L37" s="21" t="s">
        <v>2648</v>
      </c>
      <c r="M37" s="21">
        <v>3</v>
      </c>
      <c r="N37" s="21">
        <v>4</v>
      </c>
      <c r="O37" s="21">
        <v>4</v>
      </c>
      <c r="P37" s="21">
        <v>2</v>
      </c>
      <c r="Q37" s="21">
        <v>2</v>
      </c>
      <c r="R37" s="21">
        <v>2</v>
      </c>
      <c r="S37" s="21" t="s">
        <v>2644</v>
      </c>
      <c r="T37" s="25" t="s">
        <v>2643</v>
      </c>
      <c r="U37" s="21">
        <v>3</v>
      </c>
      <c r="V37" s="21">
        <v>4</v>
      </c>
      <c r="W37" s="21">
        <v>2</v>
      </c>
      <c r="X37" s="21">
        <v>2</v>
      </c>
    </row>
    <row r="38" spans="1:24" x14ac:dyDescent="0.25">
      <c r="A38" t="s">
        <v>2179</v>
      </c>
      <c r="B38" t="s">
        <v>2642</v>
      </c>
      <c r="C38" s="23"/>
      <c r="D38" s="21"/>
      <c r="E38" s="22">
        <v>1.76</v>
      </c>
      <c r="F38" s="22"/>
      <c r="G38" s="22"/>
      <c r="H38" s="22"/>
      <c r="I38" s="22">
        <v>3.44</v>
      </c>
      <c r="J38" s="22"/>
      <c r="K38" s="22"/>
      <c r="L38" s="22">
        <v>1.22</v>
      </c>
      <c r="M38" s="22"/>
      <c r="N38" s="22"/>
      <c r="O38" s="22"/>
      <c r="P38" s="22"/>
      <c r="Q38" s="22"/>
      <c r="R38" s="22"/>
      <c r="S38" s="22">
        <v>1.78</v>
      </c>
      <c r="T38" s="24">
        <v>1.06</v>
      </c>
      <c r="U38" s="21"/>
      <c r="V38" s="21"/>
      <c r="W38" s="21"/>
      <c r="X38" s="21"/>
    </row>
    <row r="39" spans="1:24" x14ac:dyDescent="0.25">
      <c r="A39" t="s">
        <v>2179</v>
      </c>
      <c r="B39" t="s">
        <v>2641</v>
      </c>
      <c r="C39" s="23"/>
      <c r="D39" s="21"/>
      <c r="E39" s="22">
        <v>0.48</v>
      </c>
      <c r="F39" s="22"/>
      <c r="G39" s="22"/>
      <c r="H39" s="22"/>
      <c r="I39" s="22">
        <v>0.86</v>
      </c>
      <c r="J39" s="22"/>
      <c r="K39" s="22"/>
      <c r="L39" s="22">
        <v>0.46</v>
      </c>
      <c r="M39" s="22"/>
      <c r="N39" s="22"/>
      <c r="O39" s="22"/>
      <c r="P39" s="22"/>
      <c r="Q39" s="22"/>
      <c r="R39" s="22"/>
      <c r="S39" s="22">
        <v>0.42</v>
      </c>
      <c r="T39" s="24">
        <v>0.24</v>
      </c>
      <c r="U39" s="21"/>
      <c r="V39" s="21"/>
      <c r="W39" s="21"/>
      <c r="X39" s="21"/>
    </row>
    <row r="40" spans="1:24" x14ac:dyDescent="0.25">
      <c r="C40" s="23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</row>
    <row r="41" spans="1:24" x14ac:dyDescent="0.25">
      <c r="A41" t="s">
        <v>2181</v>
      </c>
      <c r="B41" t="s">
        <v>2645</v>
      </c>
      <c r="C41" s="23">
        <v>1</v>
      </c>
      <c r="D41" s="21">
        <v>1</v>
      </c>
      <c r="E41" s="21">
        <v>1</v>
      </c>
      <c r="F41" s="21">
        <v>2</v>
      </c>
      <c r="G41" s="21">
        <v>2</v>
      </c>
      <c r="H41" s="21">
        <v>1</v>
      </c>
      <c r="I41" s="21">
        <v>2</v>
      </c>
      <c r="J41" s="21">
        <v>1</v>
      </c>
      <c r="K41" s="21">
        <v>2</v>
      </c>
      <c r="L41" s="21">
        <v>2</v>
      </c>
      <c r="M41" s="21">
        <v>1</v>
      </c>
      <c r="N41" s="21">
        <v>2</v>
      </c>
      <c r="O41" s="21">
        <v>2</v>
      </c>
      <c r="P41" s="21">
        <v>2</v>
      </c>
      <c r="Q41" s="21">
        <v>1</v>
      </c>
      <c r="R41" s="21">
        <v>2</v>
      </c>
      <c r="S41" s="21">
        <v>2</v>
      </c>
      <c r="T41" s="21">
        <v>1</v>
      </c>
      <c r="U41" s="21">
        <v>2</v>
      </c>
      <c r="V41" s="21">
        <v>2</v>
      </c>
      <c r="W41" s="21">
        <v>1</v>
      </c>
      <c r="X41" s="21">
        <v>1</v>
      </c>
    </row>
    <row r="42" spans="1:24" x14ac:dyDescent="0.25">
      <c r="A42" t="s">
        <v>2181</v>
      </c>
      <c r="B42" t="s">
        <v>2642</v>
      </c>
      <c r="C42" s="23"/>
      <c r="D42" s="21"/>
      <c r="E42" s="22">
        <v>1.1599999999999999</v>
      </c>
      <c r="F42" s="22"/>
      <c r="G42" s="22"/>
      <c r="H42" s="22"/>
      <c r="I42" s="22">
        <v>2.08</v>
      </c>
      <c r="J42" s="22"/>
      <c r="K42" s="22"/>
      <c r="L42" s="22">
        <v>1.46</v>
      </c>
      <c r="M42" s="22"/>
      <c r="N42" s="22"/>
      <c r="O42" s="22"/>
      <c r="P42" s="22"/>
      <c r="Q42" s="22"/>
      <c r="R42" s="22"/>
      <c r="S42" s="22">
        <v>1.82</v>
      </c>
      <c r="T42" s="22">
        <v>1.28</v>
      </c>
      <c r="U42" s="21"/>
      <c r="V42" s="21"/>
      <c r="W42" s="21"/>
      <c r="X42" s="21"/>
    </row>
    <row r="43" spans="1:24" x14ac:dyDescent="0.25">
      <c r="A43" t="s">
        <v>2181</v>
      </c>
      <c r="B43" t="s">
        <v>2641</v>
      </c>
      <c r="C43" s="23"/>
      <c r="D43" s="21"/>
      <c r="E43" s="22">
        <v>0.37</v>
      </c>
      <c r="F43" s="22"/>
      <c r="G43" s="22"/>
      <c r="H43" s="22"/>
      <c r="I43" s="22">
        <v>0.56999999999999995</v>
      </c>
      <c r="J43" s="22"/>
      <c r="K43" s="22"/>
      <c r="L43" s="22">
        <v>0.73</v>
      </c>
      <c r="M43" s="22"/>
      <c r="N43" s="22"/>
      <c r="O43" s="22"/>
      <c r="P43" s="22"/>
      <c r="Q43" s="22"/>
      <c r="R43" s="22"/>
      <c r="S43" s="22">
        <v>0.66</v>
      </c>
      <c r="T43" s="22">
        <v>0.5</v>
      </c>
      <c r="U43" s="21"/>
      <c r="V43" s="21"/>
      <c r="W43" s="21"/>
      <c r="X43" s="21"/>
    </row>
    <row r="44" spans="1:24" ht="8.1" customHeight="1" x14ac:dyDescent="0.25">
      <c r="C44" s="23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 spans="1:24" x14ac:dyDescent="0.25">
      <c r="A45" t="s">
        <v>2180</v>
      </c>
      <c r="B45" t="s">
        <v>2645</v>
      </c>
      <c r="C45" s="23">
        <v>2</v>
      </c>
      <c r="D45" s="21">
        <v>2</v>
      </c>
      <c r="E45" s="21" t="s">
        <v>2643</v>
      </c>
      <c r="F45" s="21">
        <v>3</v>
      </c>
      <c r="G45" s="21">
        <v>4</v>
      </c>
      <c r="H45" s="21">
        <v>2</v>
      </c>
      <c r="I45" s="21" t="s">
        <v>2647</v>
      </c>
      <c r="J45" s="21">
        <v>2</v>
      </c>
      <c r="K45" s="21">
        <v>4</v>
      </c>
      <c r="L45" s="21" t="s">
        <v>2644</v>
      </c>
      <c r="M45" s="21">
        <v>2</v>
      </c>
      <c r="N45" s="21">
        <v>3</v>
      </c>
      <c r="O45" s="21">
        <v>4</v>
      </c>
      <c r="P45" s="21">
        <v>3</v>
      </c>
      <c r="Q45" s="21">
        <v>3</v>
      </c>
      <c r="R45" s="21">
        <v>2</v>
      </c>
      <c r="S45" s="21" t="s">
        <v>2643</v>
      </c>
      <c r="T45" s="21" t="s">
        <v>2646</v>
      </c>
      <c r="U45" s="21">
        <v>3</v>
      </c>
      <c r="V45" s="21">
        <v>3</v>
      </c>
      <c r="W45" s="21">
        <v>3</v>
      </c>
      <c r="X45" s="21">
        <v>2</v>
      </c>
    </row>
    <row r="46" spans="1:24" x14ac:dyDescent="0.25">
      <c r="A46" t="s">
        <v>2180</v>
      </c>
      <c r="B46" t="s">
        <v>2642</v>
      </c>
      <c r="C46" s="23"/>
      <c r="D46" s="21"/>
      <c r="E46" s="22">
        <v>3.4</v>
      </c>
      <c r="F46" s="22"/>
      <c r="G46" s="22"/>
      <c r="H46" s="22"/>
      <c r="I46" s="22">
        <v>3.7</v>
      </c>
      <c r="J46" s="22"/>
      <c r="K46" s="22"/>
      <c r="L46" s="22">
        <v>1.88</v>
      </c>
      <c r="M46" s="22"/>
      <c r="N46" s="22"/>
      <c r="O46" s="22"/>
      <c r="P46" s="22"/>
      <c r="Q46" s="22"/>
      <c r="R46" s="22"/>
      <c r="S46" s="22">
        <v>2.94</v>
      </c>
      <c r="T46" s="22">
        <v>3.2</v>
      </c>
      <c r="U46" s="21"/>
      <c r="V46" s="21"/>
      <c r="W46" s="21"/>
      <c r="X46" s="21"/>
    </row>
    <row r="47" spans="1:24" x14ac:dyDescent="0.25">
      <c r="A47" t="s">
        <v>2180</v>
      </c>
      <c r="B47" t="s">
        <v>2641</v>
      </c>
      <c r="C47" s="23"/>
      <c r="D47" s="21"/>
      <c r="E47" s="22">
        <v>0.76</v>
      </c>
      <c r="F47" s="22"/>
      <c r="G47" s="22"/>
      <c r="H47" s="22"/>
      <c r="I47" s="22">
        <v>0.76</v>
      </c>
      <c r="J47" s="22"/>
      <c r="K47" s="22"/>
      <c r="L47" s="22">
        <v>0.33</v>
      </c>
      <c r="M47" s="22"/>
      <c r="N47" s="22"/>
      <c r="O47" s="22"/>
      <c r="P47" s="22"/>
      <c r="Q47" s="22"/>
      <c r="R47" s="22"/>
      <c r="S47" s="22">
        <v>0.84</v>
      </c>
      <c r="T47" s="22">
        <v>0.83</v>
      </c>
      <c r="U47" s="21"/>
      <c r="V47" s="21"/>
      <c r="W47" s="21"/>
      <c r="X47" s="21"/>
    </row>
    <row r="48" spans="1:24" ht="8.1" customHeight="1" x14ac:dyDescent="0.25">
      <c r="C48" s="23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</row>
    <row r="49" spans="1:24" x14ac:dyDescent="0.25">
      <c r="A49" t="s">
        <v>2187</v>
      </c>
      <c r="B49" t="s">
        <v>2645</v>
      </c>
      <c r="C49" s="23">
        <v>2</v>
      </c>
      <c r="D49" s="21">
        <v>2</v>
      </c>
      <c r="E49" s="21" t="s">
        <v>2644</v>
      </c>
      <c r="F49" s="21">
        <v>3</v>
      </c>
      <c r="G49" s="21">
        <v>3</v>
      </c>
      <c r="H49" s="21">
        <v>2</v>
      </c>
      <c r="I49" s="21" t="s">
        <v>2643</v>
      </c>
      <c r="J49" s="21">
        <v>2</v>
      </c>
      <c r="K49" s="21">
        <v>3</v>
      </c>
      <c r="L49" s="21" t="s">
        <v>2644</v>
      </c>
      <c r="M49" s="21">
        <v>2</v>
      </c>
      <c r="N49" s="21">
        <v>3</v>
      </c>
      <c r="O49" s="21">
        <v>3</v>
      </c>
      <c r="P49" s="21">
        <v>3</v>
      </c>
      <c r="Q49" s="21">
        <v>2</v>
      </c>
      <c r="R49" s="21">
        <v>2</v>
      </c>
      <c r="S49" s="21" t="s">
        <v>2643</v>
      </c>
      <c r="T49" s="21" t="s">
        <v>2643</v>
      </c>
      <c r="U49" s="21">
        <v>3</v>
      </c>
      <c r="V49" s="21">
        <v>3</v>
      </c>
      <c r="W49" s="21">
        <v>3</v>
      </c>
      <c r="X49" s="21">
        <v>2</v>
      </c>
    </row>
    <row r="50" spans="1:24" x14ac:dyDescent="0.25">
      <c r="A50" t="s">
        <v>2187</v>
      </c>
      <c r="B50" t="s">
        <v>2642</v>
      </c>
      <c r="C50" s="23"/>
      <c r="D50" s="21"/>
      <c r="E50" s="22" t="s">
        <v>2217</v>
      </c>
      <c r="F50" s="22"/>
      <c r="G50" s="22"/>
      <c r="H50" s="22"/>
      <c r="I50" s="22">
        <v>3.28</v>
      </c>
      <c r="J50" s="22"/>
      <c r="K50" s="22"/>
      <c r="L50" s="22">
        <v>1.84</v>
      </c>
      <c r="M50" s="22"/>
      <c r="N50" s="22"/>
      <c r="O50" s="22"/>
      <c r="P50" s="22"/>
      <c r="Q50" s="22"/>
      <c r="R50" s="22"/>
      <c r="S50" s="22">
        <v>2.72</v>
      </c>
      <c r="T50" s="22" t="s">
        <v>2217</v>
      </c>
      <c r="U50" s="21"/>
      <c r="V50" s="21"/>
      <c r="W50" s="21"/>
      <c r="X50" s="21"/>
    </row>
    <row r="51" spans="1:24" x14ac:dyDescent="0.25">
      <c r="A51" t="s">
        <v>2187</v>
      </c>
      <c r="B51" t="s">
        <v>2641</v>
      </c>
      <c r="C51" s="23"/>
      <c r="D51" s="21"/>
      <c r="E51" s="22" t="s">
        <v>2217</v>
      </c>
      <c r="F51" s="22"/>
      <c r="G51" s="22"/>
      <c r="H51" s="22"/>
      <c r="I51" s="22">
        <v>0.95</v>
      </c>
      <c r="J51" s="22"/>
      <c r="K51" s="22"/>
      <c r="L51" s="22">
        <v>0.57999999999999996</v>
      </c>
      <c r="M51" s="22"/>
      <c r="N51" s="22"/>
      <c r="O51" s="22"/>
      <c r="P51" s="22"/>
      <c r="Q51" s="22"/>
      <c r="R51" s="22"/>
      <c r="S51" s="22">
        <v>0.73</v>
      </c>
      <c r="T51" s="22" t="s">
        <v>2217</v>
      </c>
      <c r="U51" s="21"/>
      <c r="V51" s="21"/>
      <c r="W51" s="21"/>
      <c r="X51" s="21"/>
    </row>
  </sheetData>
  <mergeCells count="2">
    <mergeCell ref="C3:X3"/>
    <mergeCell ref="A2:X2"/>
  </mergeCells>
  <pageMargins left="0.75" right="0.75" top="1" bottom="1" header="0.5" footer="0.5"/>
  <pageSetup scale="68" orientation="landscape" horizontalDpi="4294967292" verticalDpi="4294967292"/>
  <rowBreaks count="2" manualBreakCount="2">
    <brk id="51" max="16383" man="1"/>
    <brk id="52" max="16383" man="1"/>
  </rowBreaks>
  <colBreaks count="1" manualBreakCount="1">
    <brk id="2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41"/>
  <sheetViews>
    <sheetView tabSelected="1" workbookViewId="0">
      <selection activeCell="C316" sqref="C316"/>
    </sheetView>
  </sheetViews>
  <sheetFormatPr defaultColWidth="10.875" defaultRowHeight="15.75" x14ac:dyDescent="0.25"/>
  <cols>
    <col min="1" max="1" width="12.125" style="1" customWidth="1"/>
    <col min="2" max="2" width="14.625" style="1" customWidth="1"/>
    <col min="3" max="3" width="13.625" style="1" bestFit="1" customWidth="1"/>
    <col min="4" max="4" width="14.125" style="1" bestFit="1" customWidth="1"/>
    <col min="5" max="6" width="14.5" style="1" bestFit="1" customWidth="1"/>
    <col min="7" max="7" width="12.125" style="1" bestFit="1" customWidth="1"/>
    <col min="8" max="8" width="12.625" style="1" bestFit="1" customWidth="1"/>
    <col min="9" max="9" width="11.875" style="1" bestFit="1" customWidth="1"/>
    <col min="10" max="10" width="14.5" style="1" bestFit="1" customWidth="1"/>
    <col min="11" max="11" width="18.875" style="1" bestFit="1" customWidth="1"/>
    <col min="12" max="12" width="12.125" style="1" bestFit="1" customWidth="1"/>
    <col min="13" max="13" width="30.125" style="1" bestFit="1" customWidth="1"/>
    <col min="14" max="14" width="80.625" style="1" bestFit="1" customWidth="1"/>
    <col min="15" max="15" width="9.625" style="1" bestFit="1" customWidth="1"/>
    <col min="16" max="16" width="16.125" style="1" bestFit="1" customWidth="1"/>
    <col min="17" max="17" width="15" style="1" bestFit="1" customWidth="1"/>
    <col min="18" max="18" width="16.375" style="1" bestFit="1" customWidth="1"/>
    <col min="19" max="19" width="15.625" style="1" bestFit="1" customWidth="1"/>
    <col min="20" max="20" width="80.625" style="1" bestFit="1" customWidth="1"/>
    <col min="21" max="21" width="19.625" style="1" bestFit="1" customWidth="1"/>
    <col min="22" max="22" width="15.875" style="1" bestFit="1" customWidth="1"/>
    <col min="23" max="23" width="14.375" style="1" bestFit="1" customWidth="1"/>
    <col min="24" max="24" width="17" style="1" bestFit="1" customWidth="1"/>
    <col min="25" max="26" width="80.625" style="1" bestFit="1" customWidth="1"/>
    <col min="27" max="27" width="18" style="1" bestFit="1" customWidth="1"/>
    <col min="28" max="28" width="52.375" style="1" bestFit="1" customWidth="1"/>
    <col min="29" max="29" width="10.375" style="1" bestFit="1" customWidth="1"/>
    <col min="30" max="31" width="15.5" style="1" bestFit="1" customWidth="1"/>
    <col min="32" max="32" width="15.375" style="1" bestFit="1" customWidth="1"/>
    <col min="33" max="33" width="29.875" style="1" bestFit="1" customWidth="1"/>
    <col min="34" max="34" width="42.625" style="1" bestFit="1" customWidth="1"/>
    <col min="35" max="35" width="54.5" bestFit="1" customWidth="1"/>
    <col min="36" max="36" width="15" style="1" bestFit="1" customWidth="1"/>
    <col min="37" max="37" width="14.375" style="1" bestFit="1" customWidth="1"/>
    <col min="38" max="38" width="40.125" style="1" bestFit="1" customWidth="1"/>
    <col min="39" max="39" width="43.875" style="1" bestFit="1" customWidth="1"/>
    <col min="40" max="40" width="25" style="1" bestFit="1" customWidth="1"/>
    <col min="41" max="41" width="7.875" style="1" bestFit="1" customWidth="1"/>
    <col min="42" max="42" width="10.875" style="1"/>
    <col min="43" max="43" width="6.5" style="1" bestFit="1" customWidth="1"/>
    <col min="44" max="44" width="17.875" style="1" bestFit="1" customWidth="1"/>
    <col min="45" max="45" width="22.125" style="1" bestFit="1" customWidth="1"/>
    <col min="46" max="16384" width="10.875" style="1"/>
  </cols>
  <sheetData>
    <row r="1" spans="1:70" ht="20.25" x14ac:dyDescent="0.3">
      <c r="A1" s="32" t="s">
        <v>2673</v>
      </c>
    </row>
    <row r="2" spans="1:70" x14ac:dyDescent="0.25">
      <c r="A2" s="31" t="s">
        <v>2674</v>
      </c>
    </row>
    <row r="3" spans="1:70" x14ac:dyDescent="0.25">
      <c r="A3" s="34" t="s">
        <v>2163</v>
      </c>
      <c r="B3" s="34" t="s">
        <v>2162</v>
      </c>
      <c r="C3" s="34" t="s">
        <v>2069</v>
      </c>
      <c r="D3" s="34" t="s">
        <v>2218</v>
      </c>
      <c r="E3" s="34" t="s">
        <v>0</v>
      </c>
      <c r="F3" s="34" t="s">
        <v>1</v>
      </c>
      <c r="G3" s="34" t="s">
        <v>2</v>
      </c>
      <c r="H3" s="34" t="s">
        <v>3</v>
      </c>
      <c r="I3" s="34" t="s">
        <v>4</v>
      </c>
      <c r="J3" s="34" t="s">
        <v>5</v>
      </c>
      <c r="K3" s="34" t="s">
        <v>6</v>
      </c>
      <c r="L3" s="34" t="s">
        <v>7</v>
      </c>
      <c r="M3" s="34" t="s">
        <v>8</v>
      </c>
      <c r="N3" s="34" t="s">
        <v>9</v>
      </c>
      <c r="O3" s="34" t="s">
        <v>10</v>
      </c>
      <c r="P3" s="34" t="s">
        <v>11</v>
      </c>
      <c r="Q3" s="34" t="s">
        <v>12</v>
      </c>
      <c r="R3" s="34" t="s">
        <v>13</v>
      </c>
      <c r="S3" s="34" t="s">
        <v>14</v>
      </c>
      <c r="T3" s="34" t="s">
        <v>15</v>
      </c>
      <c r="U3" s="34" t="s">
        <v>16</v>
      </c>
      <c r="V3" s="34" t="s">
        <v>17</v>
      </c>
      <c r="W3" s="34" t="s">
        <v>18</v>
      </c>
      <c r="X3" s="34" t="s">
        <v>19</v>
      </c>
      <c r="Y3" s="34" t="s">
        <v>20</v>
      </c>
      <c r="Z3" s="34" t="s">
        <v>21</v>
      </c>
      <c r="AA3" s="34" t="s">
        <v>22</v>
      </c>
      <c r="AB3" s="34" t="s">
        <v>23</v>
      </c>
      <c r="AC3" s="34" t="s">
        <v>24</v>
      </c>
      <c r="AD3" s="34" t="s">
        <v>25</v>
      </c>
      <c r="AE3" s="34" t="s">
        <v>26</v>
      </c>
      <c r="AF3" s="34" t="s">
        <v>27</v>
      </c>
      <c r="AG3" s="34" t="s">
        <v>28</v>
      </c>
      <c r="AH3" s="34" t="s">
        <v>29</v>
      </c>
      <c r="AI3" s="14" t="s">
        <v>30</v>
      </c>
      <c r="AJ3" s="34" t="s">
        <v>2219</v>
      </c>
      <c r="AK3" s="34" t="s">
        <v>2220</v>
      </c>
      <c r="AL3" s="34" t="s">
        <v>2221</v>
      </c>
      <c r="AM3" s="34" t="s">
        <v>2222</v>
      </c>
      <c r="AN3" s="34" t="s">
        <v>2223</v>
      </c>
      <c r="AO3" s="34" t="s">
        <v>2224</v>
      </c>
      <c r="AP3" s="34" t="s">
        <v>2225</v>
      </c>
      <c r="AQ3" s="34" t="s">
        <v>43</v>
      </c>
      <c r="AR3" s="34" t="s">
        <v>2226</v>
      </c>
      <c r="AS3" s="34" t="s">
        <v>2227</v>
      </c>
      <c r="AT3" s="14" t="s">
        <v>31</v>
      </c>
      <c r="AU3" s="14" t="s">
        <v>32</v>
      </c>
      <c r="AV3" s="14" t="s">
        <v>33</v>
      </c>
      <c r="AW3" s="14" t="s">
        <v>34</v>
      </c>
      <c r="AX3" s="14" t="s">
        <v>35</v>
      </c>
      <c r="AY3" s="14" t="s">
        <v>36</v>
      </c>
      <c r="AZ3" s="14" t="s">
        <v>37</v>
      </c>
      <c r="BA3" s="14" t="s">
        <v>38</v>
      </c>
      <c r="BB3" s="14" t="s">
        <v>39</v>
      </c>
      <c r="BC3" s="14" t="s">
        <v>40</v>
      </c>
      <c r="BD3" s="14" t="s">
        <v>41</v>
      </c>
      <c r="BE3" s="14" t="s">
        <v>42</v>
      </c>
      <c r="BF3" s="14" t="s">
        <v>43</v>
      </c>
      <c r="BG3" s="14" t="s">
        <v>44</v>
      </c>
      <c r="BH3" s="14" t="s">
        <v>45</v>
      </c>
      <c r="BI3" s="14" t="s">
        <v>46</v>
      </c>
      <c r="BJ3" s="14" t="s">
        <v>47</v>
      </c>
      <c r="BK3" s="14" t="s">
        <v>48</v>
      </c>
      <c r="BL3" s="14" t="s">
        <v>49</v>
      </c>
      <c r="BM3" s="14" t="s">
        <v>50</v>
      </c>
      <c r="BN3" s="14" t="s">
        <v>51</v>
      </c>
      <c r="BO3" s="14" t="s">
        <v>52</v>
      </c>
      <c r="BP3" s="14" t="s">
        <v>53</v>
      </c>
      <c r="BQ3" s="14" t="s">
        <v>54</v>
      </c>
      <c r="BR3" s="14" t="s">
        <v>55</v>
      </c>
    </row>
    <row r="4" spans="1:70" x14ac:dyDescent="0.25">
      <c r="A4" s="1" t="s">
        <v>2156</v>
      </c>
      <c r="B4" s="1" t="s">
        <v>2157</v>
      </c>
      <c r="C4" s="1" t="s">
        <v>2074</v>
      </c>
      <c r="D4" s="1">
        <v>403244</v>
      </c>
      <c r="E4" s="1" t="s">
        <v>56</v>
      </c>
      <c r="F4" s="1" t="s">
        <v>56</v>
      </c>
      <c r="G4" s="1">
        <v>1</v>
      </c>
      <c r="H4" s="1">
        <v>248801602</v>
      </c>
      <c r="I4" s="1">
        <v>248801603</v>
      </c>
      <c r="J4" s="1" t="s">
        <v>56</v>
      </c>
      <c r="K4" s="1" t="s">
        <v>58</v>
      </c>
      <c r="L4" s="1" t="s">
        <v>59</v>
      </c>
      <c r="M4" s="1" t="s">
        <v>60</v>
      </c>
      <c r="N4" s="1" t="s">
        <v>125</v>
      </c>
      <c r="Q4" s="1" t="s">
        <v>56</v>
      </c>
      <c r="R4" s="1" t="s">
        <v>56</v>
      </c>
      <c r="S4" s="1" t="s">
        <v>56</v>
      </c>
      <c r="T4" s="1" t="s">
        <v>126</v>
      </c>
      <c r="U4" s="1" t="s">
        <v>127</v>
      </c>
      <c r="V4" s="1" t="s">
        <v>60</v>
      </c>
      <c r="W4" s="1">
        <v>1</v>
      </c>
      <c r="X4" s="1" t="s">
        <v>128</v>
      </c>
      <c r="Y4" s="1" t="s">
        <v>129</v>
      </c>
      <c r="Z4" s="1" t="s">
        <v>130</v>
      </c>
      <c r="AA4" s="1" t="s">
        <v>131</v>
      </c>
      <c r="AB4" s="1" t="s">
        <v>132</v>
      </c>
      <c r="AC4" s="1">
        <v>0.54500000000000004</v>
      </c>
      <c r="AG4" s="1">
        <v>1</v>
      </c>
      <c r="AH4" s="1" t="s">
        <v>133</v>
      </c>
      <c r="AI4" t="s">
        <v>134</v>
      </c>
      <c r="AJ4" s="1">
        <v>53.29</v>
      </c>
      <c r="AK4" s="1">
        <v>0</v>
      </c>
      <c r="AL4" s="1">
        <v>2</v>
      </c>
      <c r="AM4" s="1">
        <v>1</v>
      </c>
      <c r="AN4" s="1" t="s">
        <v>135</v>
      </c>
      <c r="AO4" s="1">
        <v>6737.73</v>
      </c>
      <c r="AP4" s="1">
        <v>143</v>
      </c>
      <c r="AQ4" s="1" t="s">
        <v>60</v>
      </c>
      <c r="AR4" s="1">
        <v>2</v>
      </c>
      <c r="AS4" s="1">
        <v>27.24</v>
      </c>
    </row>
    <row r="5" spans="1:70" x14ac:dyDescent="0.25">
      <c r="A5" s="1" t="s">
        <v>2156</v>
      </c>
      <c r="B5" s="1" t="s">
        <v>2157</v>
      </c>
      <c r="C5" s="1" t="s">
        <v>227</v>
      </c>
      <c r="D5" s="1">
        <v>116988</v>
      </c>
      <c r="E5" s="1" t="s">
        <v>56</v>
      </c>
      <c r="F5" s="1" t="s">
        <v>56</v>
      </c>
      <c r="G5" s="1">
        <v>7</v>
      </c>
      <c r="H5" s="1">
        <v>150783900</v>
      </c>
      <c r="I5" s="1">
        <v>150783901</v>
      </c>
      <c r="J5" s="1" t="s">
        <v>56</v>
      </c>
      <c r="K5" s="1" t="s">
        <v>223</v>
      </c>
      <c r="L5" s="1" t="s">
        <v>59</v>
      </c>
      <c r="M5" s="1" t="s">
        <v>60</v>
      </c>
      <c r="N5" s="1" t="s">
        <v>72</v>
      </c>
      <c r="Q5" s="1" t="s">
        <v>56</v>
      </c>
      <c r="R5" s="1" t="s">
        <v>56</v>
      </c>
      <c r="S5" s="1" t="s">
        <v>56</v>
      </c>
      <c r="T5" s="1" t="s">
        <v>224</v>
      </c>
      <c r="U5" s="1" t="s">
        <v>225</v>
      </c>
      <c r="V5" s="1" t="s">
        <v>84</v>
      </c>
      <c r="W5" s="1">
        <v>1</v>
      </c>
      <c r="X5" s="1">
        <v>143</v>
      </c>
      <c r="AB5" s="1" t="s">
        <v>226</v>
      </c>
      <c r="AC5" s="1">
        <v>0.83199999999999996</v>
      </c>
      <c r="AG5" s="1">
        <v>0</v>
      </c>
      <c r="AJ5" s="1">
        <v>60</v>
      </c>
      <c r="AK5" s="1">
        <v>0</v>
      </c>
      <c r="AL5" s="1">
        <v>2</v>
      </c>
      <c r="AM5" s="1">
        <v>1</v>
      </c>
      <c r="AN5" s="1" t="s">
        <v>228</v>
      </c>
      <c r="AO5" s="1">
        <v>77.25</v>
      </c>
      <c r="AP5" s="1">
        <v>3</v>
      </c>
      <c r="AQ5" s="1" t="s">
        <v>84</v>
      </c>
      <c r="AR5" s="1">
        <v>2</v>
      </c>
      <c r="AS5" s="1">
        <v>25.75</v>
      </c>
    </row>
    <row r="6" spans="1:70" x14ac:dyDescent="0.25">
      <c r="A6" s="1" t="s">
        <v>2156</v>
      </c>
      <c r="B6" s="1" t="s">
        <v>2157</v>
      </c>
      <c r="C6" s="1" t="s">
        <v>227</v>
      </c>
      <c r="D6" s="1">
        <v>116988</v>
      </c>
      <c r="E6" s="1" t="s">
        <v>56</v>
      </c>
      <c r="F6" s="1" t="s">
        <v>56</v>
      </c>
      <c r="G6" s="1">
        <v>7</v>
      </c>
      <c r="H6" s="1">
        <v>150783908</v>
      </c>
      <c r="I6" s="1">
        <v>150783909</v>
      </c>
      <c r="J6" s="1" t="s">
        <v>56</v>
      </c>
      <c r="K6" s="1" t="s">
        <v>223</v>
      </c>
      <c r="L6" s="1" t="s">
        <v>59</v>
      </c>
      <c r="M6" s="1" t="s">
        <v>60</v>
      </c>
      <c r="N6" s="1" t="s">
        <v>72</v>
      </c>
      <c r="Q6" s="1" t="s">
        <v>56</v>
      </c>
      <c r="R6" s="1" t="s">
        <v>56</v>
      </c>
      <c r="S6" s="1" t="s">
        <v>56</v>
      </c>
      <c r="T6" s="1" t="s">
        <v>229</v>
      </c>
      <c r="U6" s="1" t="s">
        <v>225</v>
      </c>
      <c r="V6" s="1" t="s">
        <v>84</v>
      </c>
      <c r="W6" s="1">
        <v>1</v>
      </c>
      <c r="X6" s="1">
        <v>143</v>
      </c>
      <c r="AB6" s="1" t="s">
        <v>230</v>
      </c>
      <c r="AC6" s="1">
        <v>0.82199999999999995</v>
      </c>
      <c r="AG6" s="1">
        <v>0</v>
      </c>
      <c r="AJ6" s="1">
        <v>60</v>
      </c>
      <c r="AK6" s="1">
        <v>0</v>
      </c>
      <c r="AL6" s="1">
        <v>2</v>
      </c>
      <c r="AM6" s="1">
        <v>1</v>
      </c>
      <c r="AN6" s="1" t="s">
        <v>231</v>
      </c>
      <c r="AO6" s="1">
        <v>98.25</v>
      </c>
      <c r="AP6" s="1">
        <v>2</v>
      </c>
      <c r="AQ6" s="1" t="s">
        <v>84</v>
      </c>
      <c r="AR6" s="1">
        <v>2</v>
      </c>
      <c r="AS6" s="1">
        <v>28.61</v>
      </c>
    </row>
    <row r="7" spans="1:70" x14ac:dyDescent="0.25">
      <c r="A7" s="1" t="s">
        <v>2156</v>
      </c>
      <c r="B7" s="1" t="s">
        <v>2157</v>
      </c>
      <c r="C7" s="1" t="s">
        <v>227</v>
      </c>
      <c r="D7" s="1">
        <v>116988</v>
      </c>
      <c r="E7" s="1" t="s">
        <v>56</v>
      </c>
      <c r="F7" s="1" t="s">
        <v>56</v>
      </c>
      <c r="G7" s="1">
        <v>7</v>
      </c>
      <c r="H7" s="1">
        <v>150783922</v>
      </c>
      <c r="I7" s="1">
        <v>150783923</v>
      </c>
      <c r="J7" s="1" t="s">
        <v>56</v>
      </c>
      <c r="K7" s="1" t="s">
        <v>223</v>
      </c>
      <c r="L7" s="1" t="s">
        <v>59</v>
      </c>
      <c r="M7" s="1" t="s">
        <v>60</v>
      </c>
      <c r="N7" s="1" t="s">
        <v>232</v>
      </c>
      <c r="Q7" s="1" t="s">
        <v>56</v>
      </c>
      <c r="R7" s="1" t="s">
        <v>56</v>
      </c>
      <c r="S7" s="1" t="s">
        <v>56</v>
      </c>
      <c r="T7" s="1" t="s">
        <v>233</v>
      </c>
      <c r="U7" s="1" t="s">
        <v>225</v>
      </c>
      <c r="V7" s="1" t="s">
        <v>84</v>
      </c>
      <c r="W7" s="1">
        <v>1</v>
      </c>
      <c r="X7" s="1">
        <v>143</v>
      </c>
      <c r="AB7" s="1" t="s">
        <v>234</v>
      </c>
      <c r="AC7" s="1">
        <v>0.80700000000000005</v>
      </c>
      <c r="AG7" s="1">
        <v>0</v>
      </c>
      <c r="AJ7" s="1">
        <v>60</v>
      </c>
      <c r="AK7" s="1">
        <v>0</v>
      </c>
      <c r="AL7" s="1">
        <v>2</v>
      </c>
      <c r="AM7" s="1">
        <v>1</v>
      </c>
      <c r="AN7" s="1" t="s">
        <v>235</v>
      </c>
      <c r="AO7" s="1">
        <v>983.73</v>
      </c>
      <c r="AP7" s="1">
        <v>19</v>
      </c>
      <c r="AQ7" s="1" t="s">
        <v>84</v>
      </c>
      <c r="AR7" s="1">
        <v>2</v>
      </c>
      <c r="AS7" s="1">
        <v>31.64</v>
      </c>
    </row>
    <row r="8" spans="1:70" x14ac:dyDescent="0.25">
      <c r="A8" s="1" t="s">
        <v>2156</v>
      </c>
      <c r="B8" s="1" t="s">
        <v>2157</v>
      </c>
      <c r="C8" s="1" t="s">
        <v>2080</v>
      </c>
      <c r="D8" s="1">
        <v>5591</v>
      </c>
      <c r="E8" s="1" t="s">
        <v>56</v>
      </c>
      <c r="F8" s="1" t="s">
        <v>56</v>
      </c>
      <c r="G8" s="1">
        <v>8</v>
      </c>
      <c r="H8" s="1">
        <v>48731980</v>
      </c>
      <c r="I8" s="1">
        <v>48731981</v>
      </c>
      <c r="J8" s="1" t="s">
        <v>56</v>
      </c>
      <c r="K8" s="1" t="s">
        <v>265</v>
      </c>
      <c r="L8" s="1" t="s">
        <v>59</v>
      </c>
      <c r="M8" s="1" t="s">
        <v>60</v>
      </c>
      <c r="N8" s="1" t="s">
        <v>61</v>
      </c>
      <c r="Q8" s="1" t="s">
        <v>56</v>
      </c>
      <c r="R8" s="1" t="s">
        <v>56</v>
      </c>
      <c r="S8" s="1" t="s">
        <v>56</v>
      </c>
      <c r="T8" s="1" t="s">
        <v>266</v>
      </c>
      <c r="U8" s="1" t="s">
        <v>267</v>
      </c>
      <c r="V8" s="1" t="s">
        <v>60</v>
      </c>
      <c r="W8" s="1">
        <v>0</v>
      </c>
      <c r="X8" s="1" t="s">
        <v>268</v>
      </c>
      <c r="AB8" s="1" t="s">
        <v>269</v>
      </c>
      <c r="AC8" s="1">
        <v>0.307</v>
      </c>
      <c r="AG8" s="1">
        <v>0</v>
      </c>
      <c r="AJ8" s="1">
        <v>60.12</v>
      </c>
      <c r="AK8" s="1">
        <v>0</v>
      </c>
      <c r="AL8" s="1">
        <v>1</v>
      </c>
      <c r="AM8" s="1">
        <v>0.5</v>
      </c>
      <c r="AN8" s="1" t="s">
        <v>270</v>
      </c>
      <c r="AO8" s="1">
        <v>1571.73</v>
      </c>
      <c r="AP8" s="1">
        <v>86</v>
      </c>
      <c r="AQ8" s="1" t="s">
        <v>60</v>
      </c>
      <c r="AR8" s="1">
        <v>2</v>
      </c>
      <c r="AS8" s="1">
        <v>17.66</v>
      </c>
    </row>
    <row r="9" spans="1:70" x14ac:dyDescent="0.25">
      <c r="A9" s="1" t="s">
        <v>2156</v>
      </c>
      <c r="B9" s="1" t="s">
        <v>2157</v>
      </c>
      <c r="C9" s="1" t="s">
        <v>2085</v>
      </c>
      <c r="D9" s="1">
        <v>255649</v>
      </c>
      <c r="E9" s="1" t="s">
        <v>56</v>
      </c>
      <c r="F9" s="1" t="s">
        <v>56</v>
      </c>
      <c r="G9" s="1">
        <v>11</v>
      </c>
      <c r="H9" s="1">
        <v>59710426</v>
      </c>
      <c r="I9" s="1">
        <v>59710427</v>
      </c>
      <c r="J9" s="1" t="s">
        <v>56</v>
      </c>
      <c r="K9" s="1" t="s">
        <v>58</v>
      </c>
      <c r="L9" s="1" t="s">
        <v>59</v>
      </c>
      <c r="M9" s="1" t="s">
        <v>60</v>
      </c>
      <c r="N9" s="1" t="s">
        <v>336</v>
      </c>
      <c r="Q9" s="1" t="s">
        <v>56</v>
      </c>
      <c r="R9" s="1" t="s">
        <v>56</v>
      </c>
      <c r="S9" s="1" t="s">
        <v>56</v>
      </c>
      <c r="T9" s="1" t="s">
        <v>337</v>
      </c>
      <c r="U9" s="1" t="s">
        <v>338</v>
      </c>
      <c r="V9" s="1" t="s">
        <v>84</v>
      </c>
      <c r="W9" s="1">
        <v>2</v>
      </c>
      <c r="X9" s="1" t="s">
        <v>339</v>
      </c>
      <c r="Y9" s="1" t="s">
        <v>340</v>
      </c>
      <c r="Z9" s="1" t="s">
        <v>341</v>
      </c>
      <c r="AA9" s="1" t="s">
        <v>342</v>
      </c>
      <c r="AB9" s="1" t="s">
        <v>343</v>
      </c>
      <c r="AC9" s="1">
        <v>0.38600000000000001</v>
      </c>
      <c r="AG9" s="1">
        <v>0</v>
      </c>
      <c r="AJ9" s="1">
        <v>58.78</v>
      </c>
      <c r="AK9" s="1">
        <v>0</v>
      </c>
      <c r="AL9" s="1">
        <v>1</v>
      </c>
      <c r="AM9" s="1">
        <v>0.5</v>
      </c>
      <c r="AN9" s="1" t="s">
        <v>344</v>
      </c>
      <c r="AO9" s="1">
        <v>23.75</v>
      </c>
      <c r="AP9" s="1">
        <v>199</v>
      </c>
      <c r="AQ9" s="1" t="s">
        <v>84</v>
      </c>
      <c r="AR9" s="1">
        <v>2</v>
      </c>
      <c r="AS9" s="1">
        <v>0.12</v>
      </c>
    </row>
    <row r="10" spans="1:70" x14ac:dyDescent="0.25">
      <c r="A10" s="1" t="s">
        <v>2156</v>
      </c>
      <c r="B10" s="1" t="s">
        <v>2157</v>
      </c>
      <c r="C10" s="1" t="s">
        <v>2087</v>
      </c>
      <c r="D10" s="1">
        <v>6996</v>
      </c>
      <c r="E10" s="1" t="s">
        <v>56</v>
      </c>
      <c r="F10" s="1" t="s">
        <v>56</v>
      </c>
      <c r="G10" s="1">
        <v>12</v>
      </c>
      <c r="H10" s="1">
        <v>104378698</v>
      </c>
      <c r="I10" s="1">
        <v>104378699</v>
      </c>
      <c r="J10" s="1" t="s">
        <v>56</v>
      </c>
      <c r="K10" s="1" t="s">
        <v>390</v>
      </c>
      <c r="L10" s="1" t="s">
        <v>59</v>
      </c>
      <c r="M10" s="1" t="s">
        <v>60</v>
      </c>
      <c r="N10" s="1" t="s">
        <v>391</v>
      </c>
      <c r="Q10" s="1" t="s">
        <v>56</v>
      </c>
      <c r="R10" s="1" t="s">
        <v>56</v>
      </c>
      <c r="S10" s="1" t="s">
        <v>56</v>
      </c>
      <c r="T10" s="1" t="s">
        <v>392</v>
      </c>
      <c r="U10" s="1" t="s">
        <v>393</v>
      </c>
      <c r="V10" s="1" t="s">
        <v>84</v>
      </c>
      <c r="W10" s="1">
        <v>8</v>
      </c>
      <c r="X10" s="1">
        <v>1198</v>
      </c>
      <c r="Y10" s="1" t="s">
        <v>394</v>
      </c>
      <c r="Z10" s="1" t="s">
        <v>395</v>
      </c>
      <c r="AA10" s="1" t="s">
        <v>396</v>
      </c>
      <c r="AB10" s="1" t="s">
        <v>397</v>
      </c>
      <c r="AC10" s="1">
        <v>0.317</v>
      </c>
      <c r="AG10" s="1">
        <v>0</v>
      </c>
      <c r="AJ10" s="1">
        <v>58.99</v>
      </c>
      <c r="AK10" s="1">
        <v>0</v>
      </c>
      <c r="AL10" s="1">
        <v>1</v>
      </c>
      <c r="AM10" s="1">
        <v>0.5</v>
      </c>
      <c r="AN10" s="1" t="s">
        <v>398</v>
      </c>
      <c r="AO10" s="1">
        <v>29.74</v>
      </c>
      <c r="AP10" s="1">
        <v>172</v>
      </c>
      <c r="AQ10" s="1" t="s">
        <v>84</v>
      </c>
      <c r="AR10" s="1">
        <v>2</v>
      </c>
      <c r="AS10" s="1">
        <v>0.17</v>
      </c>
    </row>
    <row r="11" spans="1:70" x14ac:dyDescent="0.25">
      <c r="A11" s="1" t="s">
        <v>2156</v>
      </c>
      <c r="B11" s="1" t="s">
        <v>2157</v>
      </c>
      <c r="C11" s="1" t="s">
        <v>2090</v>
      </c>
      <c r="D11" s="1">
        <v>7301</v>
      </c>
      <c r="E11" s="1" t="s">
        <v>56</v>
      </c>
      <c r="F11" s="1" t="s">
        <v>56</v>
      </c>
      <c r="G11" s="1">
        <v>15</v>
      </c>
      <c r="H11" s="1">
        <v>41856468</v>
      </c>
      <c r="I11" s="1">
        <v>41856469</v>
      </c>
      <c r="J11" s="1" t="s">
        <v>56</v>
      </c>
      <c r="K11" s="1" t="s">
        <v>390</v>
      </c>
      <c r="L11" s="1" t="s">
        <v>59</v>
      </c>
      <c r="M11" s="1" t="s">
        <v>60</v>
      </c>
      <c r="N11" s="1" t="s">
        <v>421</v>
      </c>
      <c r="Q11" s="1" t="s">
        <v>56</v>
      </c>
      <c r="R11" s="1" t="s">
        <v>56</v>
      </c>
      <c r="S11" s="1" t="s">
        <v>56</v>
      </c>
      <c r="T11" s="1" t="s">
        <v>422</v>
      </c>
      <c r="U11" s="1" t="s">
        <v>423</v>
      </c>
      <c r="V11" s="1" t="s">
        <v>84</v>
      </c>
      <c r="W11" s="1">
        <v>5</v>
      </c>
      <c r="X11" s="1">
        <v>891</v>
      </c>
      <c r="Y11" s="1" t="s">
        <v>424</v>
      </c>
      <c r="Z11" s="1" t="s">
        <v>425</v>
      </c>
      <c r="AA11" s="1" t="s">
        <v>426</v>
      </c>
      <c r="AB11" s="1" t="s">
        <v>427</v>
      </c>
      <c r="AC11" s="1">
        <v>0.56899999999999995</v>
      </c>
      <c r="AG11" s="1">
        <v>0</v>
      </c>
      <c r="AJ11" s="1">
        <v>59.02</v>
      </c>
      <c r="AK11" s="1">
        <v>0</v>
      </c>
      <c r="AL11" s="1">
        <v>1</v>
      </c>
      <c r="AM11" s="1">
        <v>0.5</v>
      </c>
      <c r="AN11" s="1" t="s">
        <v>428</v>
      </c>
      <c r="AO11" s="1">
        <v>181.73</v>
      </c>
      <c r="AP11" s="1">
        <v>157</v>
      </c>
      <c r="AQ11" s="1" t="s">
        <v>84</v>
      </c>
      <c r="AR11" s="1">
        <v>2</v>
      </c>
      <c r="AS11" s="1">
        <v>1.0900000000000001</v>
      </c>
    </row>
    <row r="12" spans="1:70" x14ac:dyDescent="0.25">
      <c r="A12" s="1" t="s">
        <v>2156</v>
      </c>
      <c r="B12" s="1" t="s">
        <v>2157</v>
      </c>
      <c r="C12" s="1" t="s">
        <v>2092</v>
      </c>
      <c r="D12" s="1">
        <v>51226</v>
      </c>
      <c r="E12" s="1" t="s">
        <v>56</v>
      </c>
      <c r="F12" s="1" t="s">
        <v>56</v>
      </c>
      <c r="G12" s="1">
        <v>17</v>
      </c>
      <c r="H12" s="1">
        <v>46115072</v>
      </c>
      <c r="I12" s="1">
        <v>46115073</v>
      </c>
      <c r="J12" s="1" t="s">
        <v>56</v>
      </c>
      <c r="K12" s="1" t="s">
        <v>265</v>
      </c>
      <c r="L12" s="1" t="s">
        <v>59</v>
      </c>
      <c r="M12" s="1" t="s">
        <v>60</v>
      </c>
      <c r="N12" s="1" t="s">
        <v>72</v>
      </c>
      <c r="Q12" s="1" t="s">
        <v>56</v>
      </c>
      <c r="R12" s="1" t="s">
        <v>56</v>
      </c>
      <c r="S12" s="1" t="s">
        <v>56</v>
      </c>
      <c r="T12" s="1" t="s">
        <v>442</v>
      </c>
      <c r="U12" s="1" t="s">
        <v>443</v>
      </c>
      <c r="V12" s="1" t="s">
        <v>60</v>
      </c>
      <c r="W12" s="1">
        <v>0</v>
      </c>
      <c r="X12" s="1" t="s">
        <v>444</v>
      </c>
      <c r="AB12" s="1" t="s">
        <v>445</v>
      </c>
      <c r="AC12" s="1">
        <v>0.82699999999999996</v>
      </c>
      <c r="AD12" s="1" t="s">
        <v>446</v>
      </c>
      <c r="AE12" s="1">
        <v>2026</v>
      </c>
      <c r="AF12" s="1">
        <v>0.93</v>
      </c>
      <c r="AG12" s="1">
        <v>0</v>
      </c>
      <c r="AJ12" s="1">
        <v>60</v>
      </c>
      <c r="AK12" s="1">
        <v>0</v>
      </c>
      <c r="AL12" s="1">
        <v>2</v>
      </c>
      <c r="AM12" s="1">
        <v>1</v>
      </c>
      <c r="AN12" s="1" t="s">
        <v>447</v>
      </c>
      <c r="AO12" s="1">
        <v>525.73</v>
      </c>
      <c r="AP12" s="1">
        <v>16</v>
      </c>
      <c r="AQ12" s="1" t="s">
        <v>60</v>
      </c>
      <c r="AR12" s="1">
        <v>2</v>
      </c>
      <c r="AS12" s="1">
        <v>29.21</v>
      </c>
    </row>
    <row r="13" spans="1:70" x14ac:dyDescent="0.25">
      <c r="A13" s="1" t="s">
        <v>2156</v>
      </c>
      <c r="B13" s="1" t="s">
        <v>2157</v>
      </c>
      <c r="C13" s="1" t="s">
        <v>2092</v>
      </c>
      <c r="D13" s="1">
        <v>51226</v>
      </c>
      <c r="E13" s="1" t="s">
        <v>56</v>
      </c>
      <c r="F13" s="1" t="s">
        <v>56</v>
      </c>
      <c r="G13" s="1">
        <v>17</v>
      </c>
      <c r="H13" s="1">
        <v>46115084</v>
      </c>
      <c r="I13" s="1">
        <v>46115085</v>
      </c>
      <c r="J13" s="1" t="s">
        <v>56</v>
      </c>
      <c r="K13" s="1" t="s">
        <v>265</v>
      </c>
      <c r="L13" s="1" t="s">
        <v>59</v>
      </c>
      <c r="M13" s="1" t="s">
        <v>60</v>
      </c>
      <c r="N13" s="1" t="s">
        <v>124</v>
      </c>
      <c r="Q13" s="1" t="s">
        <v>56</v>
      </c>
      <c r="R13" s="1" t="s">
        <v>56</v>
      </c>
      <c r="S13" s="1" t="s">
        <v>56</v>
      </c>
      <c r="T13" s="1" t="s">
        <v>448</v>
      </c>
      <c r="U13" s="1" t="s">
        <v>443</v>
      </c>
      <c r="V13" s="1" t="s">
        <v>60</v>
      </c>
      <c r="W13" s="1">
        <v>0</v>
      </c>
      <c r="X13" s="1" t="s">
        <v>449</v>
      </c>
      <c r="AB13" s="1" t="s">
        <v>450</v>
      </c>
      <c r="AC13" s="1">
        <v>0.84199999999999997</v>
      </c>
      <c r="AE13" s="1">
        <v>2125</v>
      </c>
      <c r="AF13" s="1">
        <v>0.97</v>
      </c>
      <c r="AG13" s="1">
        <v>0</v>
      </c>
      <c r="AJ13" s="1">
        <v>60</v>
      </c>
      <c r="AK13" s="1">
        <v>0</v>
      </c>
      <c r="AL13" s="1">
        <v>2</v>
      </c>
      <c r="AM13" s="1">
        <v>1</v>
      </c>
      <c r="AN13" s="1" t="s">
        <v>451</v>
      </c>
      <c r="AO13" s="1">
        <v>592.73</v>
      </c>
      <c r="AP13" s="1">
        <v>14</v>
      </c>
      <c r="AQ13" s="1" t="s">
        <v>60</v>
      </c>
      <c r="AR13" s="1">
        <v>2</v>
      </c>
      <c r="AS13" s="1">
        <v>27.85</v>
      </c>
    </row>
    <row r="14" spans="1:70" x14ac:dyDescent="0.25">
      <c r="A14" s="1" t="s">
        <v>2156</v>
      </c>
      <c r="B14" s="1" t="s">
        <v>2157</v>
      </c>
      <c r="C14" s="1" t="s">
        <v>2070</v>
      </c>
      <c r="D14" s="1">
        <v>90736</v>
      </c>
      <c r="E14" s="1" t="s">
        <v>56</v>
      </c>
      <c r="F14" s="1" t="s">
        <v>56</v>
      </c>
      <c r="G14" s="1" t="s">
        <v>57</v>
      </c>
      <c r="H14" s="1">
        <v>55172685</v>
      </c>
      <c r="I14" s="1">
        <v>55172686</v>
      </c>
      <c r="J14" s="1" t="s">
        <v>56</v>
      </c>
      <c r="K14" s="1" t="s">
        <v>58</v>
      </c>
      <c r="L14" s="1" t="s">
        <v>59</v>
      </c>
      <c r="M14" s="1" t="s">
        <v>60</v>
      </c>
      <c r="N14" s="1" t="s">
        <v>61</v>
      </c>
      <c r="Q14" s="1" t="s">
        <v>56</v>
      </c>
      <c r="R14" s="1" t="s">
        <v>56</v>
      </c>
      <c r="S14" s="1" t="s">
        <v>56</v>
      </c>
      <c r="T14" s="1" t="s">
        <v>62</v>
      </c>
      <c r="U14" s="1" t="s">
        <v>63</v>
      </c>
      <c r="V14" s="1" t="s">
        <v>60</v>
      </c>
      <c r="W14" s="1">
        <v>3</v>
      </c>
      <c r="X14" s="1" t="s">
        <v>64</v>
      </c>
      <c r="Y14" s="1" t="s">
        <v>65</v>
      </c>
      <c r="Z14" s="1" t="s">
        <v>66</v>
      </c>
      <c r="AA14" s="1" t="s">
        <v>67</v>
      </c>
      <c r="AB14" s="1" t="s">
        <v>68</v>
      </c>
      <c r="AC14" s="1">
        <v>0.44600000000000001</v>
      </c>
      <c r="AG14" s="1">
        <v>0</v>
      </c>
      <c r="AJ14" s="1">
        <v>60</v>
      </c>
      <c r="AK14" s="1">
        <v>0</v>
      </c>
      <c r="AL14" s="1">
        <v>1</v>
      </c>
      <c r="AM14" s="1">
        <v>0.5</v>
      </c>
      <c r="AN14" s="1" t="s">
        <v>69</v>
      </c>
      <c r="AO14" s="1">
        <v>360.73</v>
      </c>
      <c r="AP14" s="1">
        <v>361</v>
      </c>
      <c r="AQ14" s="1" t="s">
        <v>60</v>
      </c>
      <c r="AR14" s="1">
        <v>2</v>
      </c>
      <c r="AS14" s="1">
        <v>0.99</v>
      </c>
    </row>
    <row r="15" spans="1:70" x14ac:dyDescent="0.25">
      <c r="A15" s="1" t="s">
        <v>2156</v>
      </c>
      <c r="B15" s="1" t="s">
        <v>2157</v>
      </c>
      <c r="C15" s="1" t="s">
        <v>2075</v>
      </c>
      <c r="D15" s="1">
        <v>22996</v>
      </c>
      <c r="E15" s="1" t="s">
        <v>56</v>
      </c>
      <c r="F15" s="1" t="s">
        <v>56</v>
      </c>
      <c r="G15" s="1">
        <v>1</v>
      </c>
      <c r="H15" s="1">
        <v>51767913</v>
      </c>
      <c r="I15" s="1">
        <v>51767913</v>
      </c>
      <c r="J15" s="1" t="s">
        <v>56</v>
      </c>
      <c r="K15" s="1" t="s">
        <v>70</v>
      </c>
      <c r="L15" s="1" t="s">
        <v>71</v>
      </c>
      <c r="M15" s="1" t="s">
        <v>81</v>
      </c>
      <c r="N15" s="1" t="s">
        <v>60</v>
      </c>
      <c r="Q15" s="1" t="s">
        <v>56</v>
      </c>
      <c r="R15" s="1" t="s">
        <v>56</v>
      </c>
      <c r="S15" s="1" t="s">
        <v>56</v>
      </c>
      <c r="T15" s="1" t="s">
        <v>145</v>
      </c>
      <c r="U15" s="1" t="s">
        <v>146</v>
      </c>
      <c r="V15" s="1" t="s">
        <v>60</v>
      </c>
      <c r="W15" s="1">
        <v>11</v>
      </c>
      <c r="X15" s="1">
        <v>1263</v>
      </c>
      <c r="Y15" s="1" t="s">
        <v>147</v>
      </c>
      <c r="Z15" s="1" t="s">
        <v>148</v>
      </c>
      <c r="AA15" s="1" t="s">
        <v>149</v>
      </c>
      <c r="AB15" s="1" t="s">
        <v>150</v>
      </c>
      <c r="AC15" s="1">
        <v>0.64700000000000002</v>
      </c>
      <c r="AG15" s="1">
        <v>2</v>
      </c>
      <c r="AH15" s="1" t="s">
        <v>151</v>
      </c>
      <c r="AI15" t="s">
        <v>152</v>
      </c>
      <c r="AJ15" s="1">
        <v>59.38</v>
      </c>
      <c r="AK15" s="1">
        <v>0</v>
      </c>
      <c r="AL15" s="1">
        <v>1</v>
      </c>
      <c r="AM15" s="1">
        <v>0.5</v>
      </c>
      <c r="AN15" s="1" t="s">
        <v>153</v>
      </c>
      <c r="AO15" s="1">
        <v>617.73</v>
      </c>
      <c r="AP15" s="1">
        <v>148</v>
      </c>
      <c r="AQ15" s="1" t="s">
        <v>60</v>
      </c>
      <c r="AR15" s="1">
        <v>2</v>
      </c>
      <c r="AS15" s="1">
        <v>3.43</v>
      </c>
    </row>
    <row r="16" spans="1:70" x14ac:dyDescent="0.25">
      <c r="A16" s="1" t="s">
        <v>2156</v>
      </c>
      <c r="B16" s="1" t="s">
        <v>2157</v>
      </c>
      <c r="C16" s="1" t="s">
        <v>163</v>
      </c>
      <c r="D16" s="1">
        <v>653437</v>
      </c>
      <c r="E16" s="1" t="s">
        <v>56</v>
      </c>
      <c r="F16" s="1" t="s">
        <v>56</v>
      </c>
      <c r="G16" s="1">
        <v>2</v>
      </c>
      <c r="H16" s="1">
        <v>241621800</v>
      </c>
      <c r="I16" s="1">
        <v>241621800</v>
      </c>
      <c r="J16" s="1" t="s">
        <v>56</v>
      </c>
      <c r="K16" s="1" t="s">
        <v>70</v>
      </c>
      <c r="L16" s="1" t="s">
        <v>71</v>
      </c>
      <c r="M16" s="1" t="s">
        <v>81</v>
      </c>
      <c r="N16" s="1" t="s">
        <v>60</v>
      </c>
      <c r="Q16" s="1" t="s">
        <v>56</v>
      </c>
      <c r="R16" s="1" t="s">
        <v>56</v>
      </c>
      <c r="S16" s="1" t="s">
        <v>56</v>
      </c>
      <c r="T16" s="1" t="s">
        <v>154</v>
      </c>
      <c r="U16" s="1" t="s">
        <v>155</v>
      </c>
      <c r="V16" s="1" t="s">
        <v>60</v>
      </c>
      <c r="W16" s="1">
        <v>1</v>
      </c>
      <c r="X16" s="1">
        <v>517</v>
      </c>
      <c r="Y16" s="1" t="s">
        <v>156</v>
      </c>
      <c r="Z16" s="1" t="s">
        <v>157</v>
      </c>
      <c r="AA16" s="1" t="s">
        <v>158</v>
      </c>
      <c r="AB16" s="1" t="s">
        <v>159</v>
      </c>
      <c r="AC16" s="1">
        <v>0.69699999999999995</v>
      </c>
      <c r="AD16" s="1" t="s">
        <v>160</v>
      </c>
      <c r="AE16" s="1">
        <v>460</v>
      </c>
      <c r="AF16" s="1">
        <v>0.21</v>
      </c>
      <c r="AG16" s="1">
        <v>2</v>
      </c>
      <c r="AH16" s="1" t="s">
        <v>161</v>
      </c>
      <c r="AI16" t="s">
        <v>162</v>
      </c>
      <c r="AJ16" s="1">
        <v>33.32</v>
      </c>
      <c r="AK16" s="1">
        <v>0</v>
      </c>
      <c r="AL16" s="1">
        <v>1</v>
      </c>
      <c r="AM16" s="1">
        <v>0.5</v>
      </c>
      <c r="AN16" s="1" t="s">
        <v>164</v>
      </c>
      <c r="AO16" s="1">
        <v>481.73</v>
      </c>
      <c r="AP16" s="1">
        <v>16</v>
      </c>
      <c r="AQ16" s="1" t="s">
        <v>60</v>
      </c>
      <c r="AR16" s="1">
        <v>2</v>
      </c>
      <c r="AS16" s="1">
        <v>26.76</v>
      </c>
    </row>
    <row r="17" spans="1:70" x14ac:dyDescent="0.25">
      <c r="A17" s="1" t="s">
        <v>2156</v>
      </c>
      <c r="B17" s="1" t="s">
        <v>2157</v>
      </c>
      <c r="C17" s="1" t="s">
        <v>2077</v>
      </c>
      <c r="D17" s="1">
        <v>50859</v>
      </c>
      <c r="E17" s="1" t="s">
        <v>56</v>
      </c>
      <c r="F17" s="1" t="s">
        <v>56</v>
      </c>
      <c r="G17" s="1">
        <v>4</v>
      </c>
      <c r="H17" s="1">
        <v>167675828</v>
      </c>
      <c r="I17" s="1">
        <v>167675853</v>
      </c>
      <c r="J17" s="1" t="s">
        <v>56</v>
      </c>
      <c r="K17" s="1" t="s">
        <v>70</v>
      </c>
      <c r="L17" s="1" t="s">
        <v>71</v>
      </c>
      <c r="M17" s="1" t="s">
        <v>178</v>
      </c>
      <c r="N17" s="1" t="s">
        <v>60</v>
      </c>
      <c r="Q17" s="1" t="s">
        <v>56</v>
      </c>
      <c r="R17" s="1" t="s">
        <v>56</v>
      </c>
      <c r="S17" s="1" t="s">
        <v>56</v>
      </c>
      <c r="T17" s="1" t="s">
        <v>179</v>
      </c>
      <c r="U17" s="1" t="s">
        <v>180</v>
      </c>
      <c r="V17" s="1" t="s">
        <v>60</v>
      </c>
      <c r="W17" s="1">
        <v>9</v>
      </c>
      <c r="X17" s="1" t="s">
        <v>181</v>
      </c>
      <c r="Y17" s="1" t="s">
        <v>182</v>
      </c>
      <c r="Z17" s="1" t="s">
        <v>183</v>
      </c>
      <c r="AA17" s="1" t="s">
        <v>184</v>
      </c>
      <c r="AB17" s="1" t="s">
        <v>185</v>
      </c>
      <c r="AC17" s="1">
        <v>0.36699999999999999</v>
      </c>
      <c r="AG17" s="1">
        <v>1</v>
      </c>
      <c r="AH17" s="1" t="s">
        <v>186</v>
      </c>
      <c r="AI17" t="s">
        <v>187</v>
      </c>
      <c r="AJ17" s="1">
        <v>60.03</v>
      </c>
      <c r="AK17" s="1">
        <v>0</v>
      </c>
      <c r="AL17" s="1">
        <v>1</v>
      </c>
      <c r="AM17" s="1">
        <v>0.5</v>
      </c>
      <c r="AN17" s="1" t="s">
        <v>188</v>
      </c>
      <c r="AO17" s="1">
        <v>4064.73</v>
      </c>
      <c r="AP17" s="1">
        <v>357</v>
      </c>
      <c r="AQ17" s="1" t="s">
        <v>60</v>
      </c>
      <c r="AR17" s="1">
        <v>2</v>
      </c>
      <c r="AS17" s="1">
        <v>10.72</v>
      </c>
    </row>
    <row r="18" spans="1:70" x14ac:dyDescent="0.25">
      <c r="A18" s="1" t="s">
        <v>2156</v>
      </c>
      <c r="B18" s="1" t="s">
        <v>2157</v>
      </c>
      <c r="C18" s="1" t="s">
        <v>215</v>
      </c>
      <c r="D18" s="1">
        <v>2697</v>
      </c>
      <c r="E18" s="1" t="s">
        <v>56</v>
      </c>
      <c r="F18" s="1" t="s">
        <v>56</v>
      </c>
      <c r="G18" s="1">
        <v>6</v>
      </c>
      <c r="H18" s="1">
        <v>121768925</v>
      </c>
      <c r="I18" s="1">
        <v>121768925</v>
      </c>
      <c r="J18" s="1" t="s">
        <v>56</v>
      </c>
      <c r="K18" s="1" t="s">
        <v>70</v>
      </c>
      <c r="L18" s="1" t="s">
        <v>71</v>
      </c>
      <c r="M18" s="1" t="s">
        <v>81</v>
      </c>
      <c r="N18" s="1" t="s">
        <v>60</v>
      </c>
      <c r="Q18" s="1" t="s">
        <v>56</v>
      </c>
      <c r="R18" s="1" t="s">
        <v>56</v>
      </c>
      <c r="S18" s="1" t="s">
        <v>56</v>
      </c>
      <c r="T18" s="1" t="s">
        <v>209</v>
      </c>
      <c r="U18" s="1" t="s">
        <v>210</v>
      </c>
      <c r="V18" s="1" t="s">
        <v>84</v>
      </c>
      <c r="W18" s="1">
        <v>2</v>
      </c>
      <c r="X18" s="1">
        <v>1089</v>
      </c>
      <c r="Y18" s="1" t="s">
        <v>211</v>
      </c>
      <c r="Z18" s="1" t="s">
        <v>212</v>
      </c>
      <c r="AA18" s="1" t="s">
        <v>213</v>
      </c>
      <c r="AB18" s="1" t="s">
        <v>214</v>
      </c>
      <c r="AC18" s="1">
        <v>0.47799999999999998</v>
      </c>
      <c r="AG18" s="1">
        <v>0</v>
      </c>
      <c r="AJ18" s="1">
        <v>52.93</v>
      </c>
      <c r="AK18" s="1">
        <v>0</v>
      </c>
      <c r="AL18" s="1">
        <v>1</v>
      </c>
      <c r="AM18" s="1">
        <v>0.5</v>
      </c>
      <c r="AN18" s="1" t="s">
        <v>216</v>
      </c>
      <c r="AO18" s="1">
        <v>402.73</v>
      </c>
      <c r="AP18" s="1">
        <v>312</v>
      </c>
      <c r="AQ18" s="1" t="s">
        <v>84</v>
      </c>
      <c r="AR18" s="1">
        <v>2</v>
      </c>
      <c r="AS18" s="1">
        <v>1.29</v>
      </c>
    </row>
    <row r="19" spans="1:70" x14ac:dyDescent="0.25">
      <c r="A19" s="1" t="s">
        <v>2156</v>
      </c>
      <c r="B19" s="1" t="s">
        <v>2157</v>
      </c>
      <c r="C19" s="1" t="s">
        <v>2081</v>
      </c>
      <c r="D19" s="1">
        <v>5646</v>
      </c>
      <c r="E19" s="1" t="s">
        <v>56</v>
      </c>
      <c r="F19" s="1" t="s">
        <v>56</v>
      </c>
      <c r="G19" s="1">
        <v>9</v>
      </c>
      <c r="H19" s="1">
        <v>33794798</v>
      </c>
      <c r="I19" s="1">
        <v>33794799</v>
      </c>
      <c r="J19" s="1" t="s">
        <v>56</v>
      </c>
      <c r="K19" s="1" t="s">
        <v>223</v>
      </c>
      <c r="L19" s="1" t="s">
        <v>71</v>
      </c>
      <c r="M19" s="1" t="s">
        <v>271</v>
      </c>
      <c r="N19" s="1" t="s">
        <v>60</v>
      </c>
      <c r="Q19" s="1" t="s">
        <v>56</v>
      </c>
      <c r="R19" s="1" t="s">
        <v>56</v>
      </c>
      <c r="S19" s="1" t="s">
        <v>56</v>
      </c>
      <c r="T19" s="1" t="s">
        <v>272</v>
      </c>
      <c r="U19" s="1" t="s">
        <v>273</v>
      </c>
      <c r="V19" s="1" t="s">
        <v>84</v>
      </c>
      <c r="W19" s="1">
        <v>2</v>
      </c>
      <c r="X19" s="1">
        <v>211</v>
      </c>
      <c r="AB19" s="1" t="s">
        <v>274</v>
      </c>
      <c r="AC19" s="1">
        <v>0.51500000000000001</v>
      </c>
      <c r="AG19" s="1">
        <v>0</v>
      </c>
      <c r="AJ19" s="1">
        <v>56.95</v>
      </c>
      <c r="AK19" s="1">
        <v>0</v>
      </c>
      <c r="AL19" s="1">
        <v>1</v>
      </c>
      <c r="AM19" s="1">
        <v>0.5</v>
      </c>
      <c r="AN19" s="1" t="s">
        <v>275</v>
      </c>
      <c r="AO19" s="1">
        <v>723.73</v>
      </c>
      <c r="AP19" s="1">
        <v>413</v>
      </c>
      <c r="AQ19" s="1" t="s">
        <v>84</v>
      </c>
      <c r="AR19" s="1">
        <v>2</v>
      </c>
      <c r="AS19" s="1">
        <v>1.62</v>
      </c>
    </row>
    <row r="20" spans="1:70" x14ac:dyDescent="0.25">
      <c r="A20" s="1" t="s">
        <v>2156</v>
      </c>
      <c r="B20" s="1" t="s">
        <v>2157</v>
      </c>
      <c r="C20" s="1" t="s">
        <v>2083</v>
      </c>
      <c r="D20" s="1">
        <v>441581</v>
      </c>
      <c r="E20" s="1" t="s">
        <v>56</v>
      </c>
      <c r="F20" s="1" t="s">
        <v>56</v>
      </c>
      <c r="G20" s="1">
        <v>10</v>
      </c>
      <c r="H20" s="1">
        <v>135438960</v>
      </c>
      <c r="I20" s="1">
        <v>135438960</v>
      </c>
      <c r="J20" s="1" t="s">
        <v>56</v>
      </c>
      <c r="K20" s="1" t="s">
        <v>70</v>
      </c>
      <c r="L20" s="1" t="s">
        <v>71</v>
      </c>
      <c r="M20" s="1" t="s">
        <v>81</v>
      </c>
      <c r="N20" s="1" t="s">
        <v>60</v>
      </c>
      <c r="Q20" s="1" t="s">
        <v>56</v>
      </c>
      <c r="R20" s="1" t="s">
        <v>56</v>
      </c>
      <c r="S20" s="1" t="s">
        <v>56</v>
      </c>
      <c r="T20" s="1" t="s">
        <v>290</v>
      </c>
      <c r="U20" s="1" t="s">
        <v>285</v>
      </c>
      <c r="V20" s="1" t="s">
        <v>60</v>
      </c>
      <c r="W20" s="1">
        <v>4</v>
      </c>
      <c r="X20" s="1">
        <v>532</v>
      </c>
      <c r="Y20" s="1" t="s">
        <v>291</v>
      </c>
      <c r="Z20" s="1" t="s">
        <v>292</v>
      </c>
      <c r="AA20" s="1" t="s">
        <v>293</v>
      </c>
      <c r="AB20" s="1" t="s">
        <v>294</v>
      </c>
      <c r="AC20" s="1">
        <v>0.55700000000000005</v>
      </c>
      <c r="AG20" s="1">
        <v>0</v>
      </c>
      <c r="AJ20" s="1">
        <v>51.86</v>
      </c>
      <c r="AK20" s="1">
        <v>0</v>
      </c>
      <c r="AL20" s="1">
        <v>1</v>
      </c>
      <c r="AM20" s="1">
        <v>0.5</v>
      </c>
      <c r="AN20" s="1" t="s">
        <v>295</v>
      </c>
      <c r="AO20" s="1">
        <v>268.73</v>
      </c>
      <c r="AP20" s="1">
        <v>435</v>
      </c>
      <c r="AQ20" s="1" t="s">
        <v>60</v>
      </c>
      <c r="AR20" s="1">
        <v>2</v>
      </c>
      <c r="AS20" s="1">
        <v>0.61</v>
      </c>
    </row>
    <row r="21" spans="1:70" x14ac:dyDescent="0.25">
      <c r="A21" s="1" t="s">
        <v>2156</v>
      </c>
      <c r="B21" s="1" t="s">
        <v>2157</v>
      </c>
      <c r="C21" s="1" t="s">
        <v>2085</v>
      </c>
      <c r="D21" s="1">
        <v>255649</v>
      </c>
      <c r="E21" s="1" t="s">
        <v>56</v>
      </c>
      <c r="F21" s="1" t="s">
        <v>56</v>
      </c>
      <c r="G21" s="1">
        <v>11</v>
      </c>
      <c r="H21" s="1">
        <v>59710429</v>
      </c>
      <c r="I21" s="1">
        <v>59710430</v>
      </c>
      <c r="J21" s="1" t="s">
        <v>56</v>
      </c>
      <c r="K21" s="1" t="s">
        <v>70</v>
      </c>
      <c r="L21" s="1" t="s">
        <v>71</v>
      </c>
      <c r="M21" s="1" t="s">
        <v>345</v>
      </c>
      <c r="N21" s="1" t="s">
        <v>60</v>
      </c>
      <c r="Q21" s="1" t="s">
        <v>56</v>
      </c>
      <c r="R21" s="1" t="s">
        <v>56</v>
      </c>
      <c r="S21" s="1" t="s">
        <v>56</v>
      </c>
      <c r="T21" s="1" t="s">
        <v>346</v>
      </c>
      <c r="U21" s="1" t="s">
        <v>338</v>
      </c>
      <c r="V21" s="1" t="s">
        <v>84</v>
      </c>
      <c r="W21" s="1">
        <v>2</v>
      </c>
      <c r="X21" s="1" t="s">
        <v>347</v>
      </c>
      <c r="Y21" s="1" t="s">
        <v>348</v>
      </c>
      <c r="Z21" s="1" t="s">
        <v>349</v>
      </c>
      <c r="AA21" s="1" t="s">
        <v>350</v>
      </c>
      <c r="AB21" s="1" t="s">
        <v>351</v>
      </c>
      <c r="AC21" s="1">
        <v>0.39600000000000002</v>
      </c>
      <c r="AG21" s="1">
        <v>0</v>
      </c>
      <c r="AJ21" s="1">
        <v>58.76</v>
      </c>
      <c r="AK21" s="1">
        <v>0</v>
      </c>
      <c r="AL21" s="1">
        <v>1</v>
      </c>
      <c r="AM21" s="1">
        <v>0.5</v>
      </c>
      <c r="AN21" s="1" t="s">
        <v>352</v>
      </c>
      <c r="AO21" s="1">
        <v>41.73</v>
      </c>
      <c r="AP21" s="1">
        <v>210</v>
      </c>
      <c r="AQ21" s="1" t="s">
        <v>84</v>
      </c>
      <c r="AR21" s="1">
        <v>2</v>
      </c>
      <c r="AS21" s="1">
        <v>0.2</v>
      </c>
    </row>
    <row r="22" spans="1:70" x14ac:dyDescent="0.25">
      <c r="A22" s="1" t="s">
        <v>2156</v>
      </c>
      <c r="B22" s="1" t="s">
        <v>2157</v>
      </c>
      <c r="C22" s="1" t="s">
        <v>2085</v>
      </c>
      <c r="D22" s="1">
        <v>255649</v>
      </c>
      <c r="E22" s="1" t="s">
        <v>56</v>
      </c>
      <c r="F22" s="1" t="s">
        <v>56</v>
      </c>
      <c r="G22" s="1">
        <v>11</v>
      </c>
      <c r="H22" s="1">
        <v>59710499</v>
      </c>
      <c r="I22" s="1">
        <v>59710499</v>
      </c>
      <c r="J22" s="1" t="s">
        <v>56</v>
      </c>
      <c r="K22" s="1" t="s">
        <v>70</v>
      </c>
      <c r="L22" s="1" t="s">
        <v>71</v>
      </c>
      <c r="M22" s="1" t="s">
        <v>81</v>
      </c>
      <c r="N22" s="1" t="s">
        <v>60</v>
      </c>
      <c r="Q22" s="1" t="s">
        <v>56</v>
      </c>
      <c r="R22" s="1" t="s">
        <v>56</v>
      </c>
      <c r="S22" s="1" t="s">
        <v>56</v>
      </c>
      <c r="T22" s="1" t="s">
        <v>353</v>
      </c>
      <c r="U22" s="1" t="s">
        <v>338</v>
      </c>
      <c r="V22" s="1" t="s">
        <v>84</v>
      </c>
      <c r="W22" s="1">
        <v>2</v>
      </c>
      <c r="X22" s="1">
        <v>256</v>
      </c>
      <c r="Y22" s="1" t="s">
        <v>354</v>
      </c>
      <c r="Z22" s="1" t="s">
        <v>355</v>
      </c>
      <c r="AA22" s="1" t="s">
        <v>356</v>
      </c>
      <c r="AB22" s="1" t="s">
        <v>357</v>
      </c>
      <c r="AC22" s="1">
        <v>0.42299999999999999</v>
      </c>
      <c r="AG22" s="1">
        <v>0</v>
      </c>
      <c r="AJ22" s="1">
        <v>58.45</v>
      </c>
      <c r="AK22" s="1">
        <v>0</v>
      </c>
      <c r="AL22" s="1">
        <v>1</v>
      </c>
      <c r="AM22" s="1">
        <v>0.5</v>
      </c>
      <c r="AN22" s="1" t="s">
        <v>358</v>
      </c>
      <c r="AO22" s="1">
        <v>49.73</v>
      </c>
      <c r="AP22" s="1">
        <v>181</v>
      </c>
      <c r="AQ22" s="1" t="s">
        <v>84</v>
      </c>
      <c r="AR22" s="1">
        <v>2</v>
      </c>
      <c r="AS22" s="1">
        <v>0.27</v>
      </c>
    </row>
    <row r="23" spans="1:70" x14ac:dyDescent="0.25">
      <c r="A23" s="1" t="s">
        <v>2156</v>
      </c>
      <c r="B23" s="1" t="s">
        <v>2157</v>
      </c>
      <c r="C23" s="1" t="s">
        <v>327</v>
      </c>
      <c r="D23" s="1" t="s">
        <v>2228</v>
      </c>
      <c r="E23" s="1" t="s">
        <v>56</v>
      </c>
      <c r="F23" s="1" t="s">
        <v>56</v>
      </c>
      <c r="G23" s="1">
        <v>11</v>
      </c>
      <c r="H23" s="1">
        <v>64577303</v>
      </c>
      <c r="I23" s="1">
        <v>64577304</v>
      </c>
      <c r="J23" s="1" t="s">
        <v>56</v>
      </c>
      <c r="K23" s="1" t="s">
        <v>70</v>
      </c>
      <c r="L23" s="1" t="s">
        <v>71</v>
      </c>
      <c r="M23" s="1" t="s">
        <v>271</v>
      </c>
      <c r="N23" s="1" t="s">
        <v>60</v>
      </c>
      <c r="Q23" s="1" t="s">
        <v>56</v>
      </c>
      <c r="R23" s="1" t="s">
        <v>56</v>
      </c>
      <c r="S23" s="1" t="s">
        <v>56</v>
      </c>
      <c r="T23" s="1" t="s">
        <v>302</v>
      </c>
      <c r="U23" s="1" t="s">
        <v>303</v>
      </c>
      <c r="V23" s="1" t="s">
        <v>60</v>
      </c>
      <c r="W23" s="1">
        <v>1</v>
      </c>
      <c r="X23" s="1" t="s">
        <v>304</v>
      </c>
      <c r="Y23" s="1" t="s">
        <v>305</v>
      </c>
      <c r="Z23" s="1" t="s">
        <v>306</v>
      </c>
      <c r="AA23" s="1" t="s">
        <v>307</v>
      </c>
      <c r="AB23" s="1" t="s">
        <v>308</v>
      </c>
      <c r="AC23" s="1">
        <v>0.65300000000000002</v>
      </c>
      <c r="AG23" s="1">
        <v>0</v>
      </c>
      <c r="AJ23" s="1">
        <v>60</v>
      </c>
      <c r="AK23" s="1">
        <v>0</v>
      </c>
      <c r="AL23" s="1">
        <v>1</v>
      </c>
      <c r="AM23" s="1">
        <v>0.5</v>
      </c>
      <c r="AN23" s="1" t="s">
        <v>309</v>
      </c>
      <c r="AO23" s="1">
        <v>6909.73</v>
      </c>
      <c r="AP23" s="1">
        <v>256</v>
      </c>
      <c r="AQ23" s="1" t="s">
        <v>60</v>
      </c>
      <c r="AR23" s="1">
        <v>2</v>
      </c>
      <c r="AS23" s="1">
        <v>26.68</v>
      </c>
    </row>
    <row r="24" spans="1:70" x14ac:dyDescent="0.25">
      <c r="A24" s="1" t="s">
        <v>2156</v>
      </c>
      <c r="B24" s="1" t="s">
        <v>2157</v>
      </c>
      <c r="C24" s="1" t="s">
        <v>327</v>
      </c>
      <c r="D24" s="1">
        <v>0</v>
      </c>
      <c r="E24" s="1" t="s">
        <v>56</v>
      </c>
      <c r="F24" s="1" t="s">
        <v>56</v>
      </c>
      <c r="G24" s="1">
        <v>11</v>
      </c>
      <c r="H24" s="1">
        <v>64577307</v>
      </c>
      <c r="I24" s="1">
        <v>64577307</v>
      </c>
      <c r="J24" s="1" t="s">
        <v>56</v>
      </c>
      <c r="K24" s="1" t="s">
        <v>70</v>
      </c>
      <c r="L24" s="1" t="s">
        <v>71</v>
      </c>
      <c r="M24" s="1" t="s">
        <v>81</v>
      </c>
      <c r="N24" s="1" t="s">
        <v>60</v>
      </c>
      <c r="Q24" s="1" t="s">
        <v>56</v>
      </c>
      <c r="R24" s="1" t="s">
        <v>56</v>
      </c>
      <c r="S24" s="1" t="s">
        <v>56</v>
      </c>
      <c r="T24" s="1" t="s">
        <v>310</v>
      </c>
      <c r="U24" s="1" t="s">
        <v>303</v>
      </c>
      <c r="V24" s="1" t="s">
        <v>60</v>
      </c>
      <c r="W24" s="1">
        <v>1</v>
      </c>
      <c r="X24" s="1">
        <v>650</v>
      </c>
      <c r="Y24" s="1" t="s">
        <v>311</v>
      </c>
      <c r="Z24" s="1" t="s">
        <v>312</v>
      </c>
      <c r="AA24" s="1" t="s">
        <v>313</v>
      </c>
      <c r="AB24" s="1" t="s">
        <v>314</v>
      </c>
      <c r="AC24" s="1">
        <v>0.66200000000000003</v>
      </c>
      <c r="AG24" s="1">
        <v>4</v>
      </c>
      <c r="AH24" s="1" t="s">
        <v>315</v>
      </c>
      <c r="AI24" t="s">
        <v>316</v>
      </c>
      <c r="AJ24" s="1">
        <v>60</v>
      </c>
      <c r="AK24" s="1">
        <v>0</v>
      </c>
      <c r="AL24" s="1">
        <v>1</v>
      </c>
      <c r="AM24" s="1">
        <v>0.5</v>
      </c>
      <c r="AN24" s="1" t="s">
        <v>317</v>
      </c>
      <c r="AO24" s="1">
        <v>7025.73</v>
      </c>
      <c r="AP24" s="1">
        <v>259</v>
      </c>
      <c r="AQ24" s="1" t="s">
        <v>60</v>
      </c>
      <c r="AR24" s="1">
        <v>2</v>
      </c>
      <c r="AS24" s="1">
        <v>27.02</v>
      </c>
    </row>
    <row r="25" spans="1:70" x14ac:dyDescent="0.25">
      <c r="A25" s="1" t="s">
        <v>2156</v>
      </c>
      <c r="B25" s="1" t="s">
        <v>2157</v>
      </c>
      <c r="C25" s="1" t="s">
        <v>327</v>
      </c>
      <c r="D25" s="1">
        <v>0</v>
      </c>
      <c r="E25" s="1" t="s">
        <v>56</v>
      </c>
      <c r="F25" s="1" t="s">
        <v>56</v>
      </c>
      <c r="G25" s="1">
        <v>11</v>
      </c>
      <c r="H25" s="1">
        <v>64577309</v>
      </c>
      <c r="I25" s="1">
        <v>64577312</v>
      </c>
      <c r="J25" s="1" t="s">
        <v>56</v>
      </c>
      <c r="K25" s="1" t="s">
        <v>70</v>
      </c>
      <c r="L25" s="1" t="s">
        <v>71</v>
      </c>
      <c r="M25" s="1" t="s">
        <v>318</v>
      </c>
      <c r="N25" s="1" t="s">
        <v>60</v>
      </c>
      <c r="Q25" s="1" t="s">
        <v>56</v>
      </c>
      <c r="R25" s="1" t="s">
        <v>56</v>
      </c>
      <c r="S25" s="1" t="s">
        <v>56</v>
      </c>
      <c r="T25" s="1" t="s">
        <v>319</v>
      </c>
      <c r="U25" s="1" t="s">
        <v>303</v>
      </c>
      <c r="V25" s="1" t="s">
        <v>60</v>
      </c>
      <c r="W25" s="1">
        <v>1</v>
      </c>
      <c r="X25" s="1" t="s">
        <v>320</v>
      </c>
      <c r="Y25" s="1" t="s">
        <v>321</v>
      </c>
      <c r="Z25" s="1" t="s">
        <v>322</v>
      </c>
      <c r="AA25" s="1" t="s">
        <v>323</v>
      </c>
      <c r="AB25" s="1" t="s">
        <v>324</v>
      </c>
      <c r="AC25" s="1">
        <v>0.66200000000000003</v>
      </c>
      <c r="AG25" s="1">
        <v>5</v>
      </c>
      <c r="AH25" s="1" t="s">
        <v>325</v>
      </c>
      <c r="AI25" t="s">
        <v>326</v>
      </c>
      <c r="AJ25" s="1">
        <v>60</v>
      </c>
      <c r="AK25" s="1">
        <v>0</v>
      </c>
      <c r="AL25" s="1">
        <v>1</v>
      </c>
      <c r="AM25" s="1">
        <v>0.5</v>
      </c>
      <c r="AN25" s="1" t="s">
        <v>328</v>
      </c>
      <c r="AO25" s="1">
        <v>7032.73</v>
      </c>
      <c r="AP25" s="1">
        <v>262</v>
      </c>
      <c r="AQ25" s="1" t="s">
        <v>60</v>
      </c>
      <c r="AR25" s="1">
        <v>2</v>
      </c>
      <c r="AS25" s="1">
        <v>26.74</v>
      </c>
    </row>
    <row r="26" spans="1:70" x14ac:dyDescent="0.25">
      <c r="A26" s="1" t="s">
        <v>2156</v>
      </c>
      <c r="B26" s="1" t="s">
        <v>2157</v>
      </c>
      <c r="C26" s="1" t="s">
        <v>539</v>
      </c>
      <c r="D26" s="1">
        <v>8924</v>
      </c>
      <c r="E26" s="1" t="s">
        <v>56</v>
      </c>
      <c r="F26" s="1" t="s">
        <v>56</v>
      </c>
      <c r="G26" s="1">
        <v>15</v>
      </c>
      <c r="H26" s="1">
        <v>28518115</v>
      </c>
      <c r="I26" s="1">
        <v>28518115</v>
      </c>
      <c r="J26" s="1" t="s">
        <v>56</v>
      </c>
      <c r="K26" s="1" t="s">
        <v>70</v>
      </c>
      <c r="L26" s="1" t="s">
        <v>71</v>
      </c>
      <c r="M26" s="1" t="s">
        <v>81</v>
      </c>
      <c r="N26" s="1" t="s">
        <v>60</v>
      </c>
      <c r="Q26" s="1" t="s">
        <v>56</v>
      </c>
      <c r="R26" s="1" t="s">
        <v>56</v>
      </c>
      <c r="S26" s="1" t="s">
        <v>56</v>
      </c>
      <c r="T26" s="1" t="s">
        <v>412</v>
      </c>
      <c r="U26" s="1" t="s">
        <v>413</v>
      </c>
      <c r="V26" s="1" t="s">
        <v>60</v>
      </c>
      <c r="W26" s="1">
        <v>8</v>
      </c>
      <c r="X26" s="1">
        <v>944</v>
      </c>
      <c r="Y26" s="1" t="s">
        <v>414</v>
      </c>
      <c r="Z26" s="1" t="s">
        <v>415</v>
      </c>
      <c r="AA26" s="1" t="s">
        <v>416</v>
      </c>
      <c r="AB26" s="1" t="s">
        <v>417</v>
      </c>
      <c r="AC26" s="1">
        <v>0.59199999999999997</v>
      </c>
      <c r="AG26" s="1">
        <v>2</v>
      </c>
      <c r="AH26" s="1" t="s">
        <v>418</v>
      </c>
      <c r="AI26" t="s">
        <v>419</v>
      </c>
      <c r="AJ26" s="1">
        <v>56.82</v>
      </c>
      <c r="AK26" s="1">
        <v>0</v>
      </c>
      <c r="AL26" s="1">
        <v>1</v>
      </c>
      <c r="AM26" s="1">
        <v>0.5</v>
      </c>
      <c r="AN26" s="1" t="s">
        <v>420</v>
      </c>
      <c r="AO26" s="1">
        <v>109.73</v>
      </c>
      <c r="AP26" s="1">
        <v>26</v>
      </c>
      <c r="AQ26" s="1" t="s">
        <v>60</v>
      </c>
      <c r="AR26" s="1">
        <v>2</v>
      </c>
      <c r="AS26" s="1">
        <v>4.22</v>
      </c>
    </row>
    <row r="27" spans="1:70" x14ac:dyDescent="0.25">
      <c r="A27" s="1" t="s">
        <v>2156</v>
      </c>
      <c r="B27" s="1" t="s">
        <v>2157</v>
      </c>
      <c r="C27" s="1" t="s">
        <v>2094</v>
      </c>
      <c r="D27" s="1">
        <v>148229</v>
      </c>
      <c r="E27" s="1" t="s">
        <v>56</v>
      </c>
      <c r="F27" s="1" t="s">
        <v>56</v>
      </c>
      <c r="G27" s="1">
        <v>19</v>
      </c>
      <c r="H27" s="1">
        <v>1799764</v>
      </c>
      <c r="I27" s="1">
        <v>1799764</v>
      </c>
      <c r="J27" s="1" t="s">
        <v>56</v>
      </c>
      <c r="K27" s="1" t="s">
        <v>70</v>
      </c>
      <c r="L27" s="1" t="s">
        <v>71</v>
      </c>
      <c r="M27" s="1" t="s">
        <v>93</v>
      </c>
      <c r="N27" s="1" t="s">
        <v>60</v>
      </c>
      <c r="Q27" s="1" t="s">
        <v>56</v>
      </c>
      <c r="R27" s="1" t="s">
        <v>56</v>
      </c>
      <c r="S27" s="1" t="s">
        <v>56</v>
      </c>
      <c r="T27" s="1" t="s">
        <v>478</v>
      </c>
      <c r="U27" s="1" t="s">
        <v>479</v>
      </c>
      <c r="V27" s="1" t="s">
        <v>60</v>
      </c>
      <c r="W27" s="1">
        <v>14</v>
      </c>
      <c r="X27" s="1">
        <v>1754</v>
      </c>
      <c r="Y27" s="1" t="s">
        <v>480</v>
      </c>
      <c r="Z27" s="1" t="s">
        <v>481</v>
      </c>
      <c r="AA27" s="1" t="s">
        <v>482</v>
      </c>
      <c r="AB27" s="1" t="s">
        <v>483</v>
      </c>
      <c r="AC27" s="1">
        <v>0.54700000000000004</v>
      </c>
      <c r="AG27" s="1">
        <v>0</v>
      </c>
      <c r="AJ27" s="1">
        <v>60.18</v>
      </c>
      <c r="AK27" s="1">
        <v>0</v>
      </c>
      <c r="AL27" s="1">
        <v>1</v>
      </c>
      <c r="AM27" s="1">
        <v>0.5</v>
      </c>
      <c r="AN27" s="1" t="s">
        <v>484</v>
      </c>
      <c r="AO27" s="1">
        <v>115.73</v>
      </c>
      <c r="AP27" s="1">
        <v>84</v>
      </c>
      <c r="AQ27" s="1" t="s">
        <v>60</v>
      </c>
      <c r="AR27" s="1">
        <v>2</v>
      </c>
      <c r="AS27" s="1">
        <v>1.3</v>
      </c>
    </row>
    <row r="28" spans="1:70" x14ac:dyDescent="0.25">
      <c r="A28" s="1" t="s">
        <v>2156</v>
      </c>
      <c r="B28" s="1" t="s">
        <v>2157</v>
      </c>
      <c r="C28" s="1" t="s">
        <v>2070</v>
      </c>
      <c r="D28" s="1">
        <v>90736</v>
      </c>
      <c r="E28" s="1" t="s">
        <v>56</v>
      </c>
      <c r="F28" s="1" t="s">
        <v>56</v>
      </c>
      <c r="G28" s="1" t="s">
        <v>57</v>
      </c>
      <c r="H28" s="1">
        <v>55172689</v>
      </c>
      <c r="I28" s="1">
        <v>55172689</v>
      </c>
      <c r="J28" s="1" t="s">
        <v>56</v>
      </c>
      <c r="K28" s="1" t="s">
        <v>70</v>
      </c>
      <c r="L28" s="1" t="s">
        <v>71</v>
      </c>
      <c r="M28" s="1" t="s">
        <v>72</v>
      </c>
      <c r="N28" s="1" t="s">
        <v>60</v>
      </c>
      <c r="Q28" s="1" t="s">
        <v>56</v>
      </c>
      <c r="R28" s="1" t="s">
        <v>56</v>
      </c>
      <c r="S28" s="1" t="s">
        <v>56</v>
      </c>
      <c r="T28" s="1" t="s">
        <v>73</v>
      </c>
      <c r="U28" s="1" t="s">
        <v>63</v>
      </c>
      <c r="V28" s="1" t="s">
        <v>60</v>
      </c>
      <c r="W28" s="1">
        <v>3</v>
      </c>
      <c r="X28" s="1">
        <v>300</v>
      </c>
      <c r="Y28" s="1" t="s">
        <v>74</v>
      </c>
      <c r="Z28" s="1" t="s">
        <v>75</v>
      </c>
      <c r="AA28" s="1" t="s">
        <v>76</v>
      </c>
      <c r="AB28" s="1" t="s">
        <v>77</v>
      </c>
      <c r="AC28" s="1">
        <v>0.438</v>
      </c>
      <c r="AG28" s="1">
        <v>0</v>
      </c>
      <c r="AJ28" s="1">
        <v>60</v>
      </c>
      <c r="AK28" s="1">
        <v>0</v>
      </c>
      <c r="AL28" s="1">
        <v>1</v>
      </c>
      <c r="AM28" s="1">
        <v>0.5</v>
      </c>
      <c r="AN28" s="1" t="s">
        <v>78</v>
      </c>
      <c r="AO28" s="1">
        <v>285.73</v>
      </c>
      <c r="AP28" s="1">
        <v>348</v>
      </c>
      <c r="AQ28" s="1" t="s">
        <v>60</v>
      </c>
      <c r="AR28" s="1">
        <v>2</v>
      </c>
      <c r="AS28" s="1">
        <v>0.82</v>
      </c>
    </row>
    <row r="29" spans="1:70" x14ac:dyDescent="0.25">
      <c r="A29" s="1" t="s">
        <v>2156</v>
      </c>
      <c r="B29" s="1" t="s">
        <v>2157</v>
      </c>
      <c r="C29" s="1" t="s">
        <v>2071</v>
      </c>
      <c r="D29" s="1">
        <v>54521</v>
      </c>
      <c r="E29" s="1" t="s">
        <v>56</v>
      </c>
      <c r="F29" s="1" t="s">
        <v>56</v>
      </c>
      <c r="G29" s="1" t="s">
        <v>57</v>
      </c>
      <c r="H29" s="1">
        <v>117526625</v>
      </c>
      <c r="I29" s="1">
        <v>117526625</v>
      </c>
      <c r="J29" s="1" t="s">
        <v>56</v>
      </c>
      <c r="K29" s="1" t="s">
        <v>70</v>
      </c>
      <c r="L29" s="1" t="s">
        <v>71</v>
      </c>
      <c r="M29" s="1" t="s">
        <v>93</v>
      </c>
      <c r="N29" s="1" t="s">
        <v>60</v>
      </c>
      <c r="Q29" s="1" t="s">
        <v>56</v>
      </c>
      <c r="R29" s="1" t="s">
        <v>56</v>
      </c>
      <c r="S29" s="1" t="s">
        <v>56</v>
      </c>
      <c r="T29" s="1" t="s">
        <v>94</v>
      </c>
      <c r="U29" s="1" t="s">
        <v>95</v>
      </c>
      <c r="V29" s="1" t="s">
        <v>84</v>
      </c>
      <c r="W29" s="1">
        <v>4</v>
      </c>
      <c r="X29" s="1">
        <v>612</v>
      </c>
      <c r="Y29" s="1" t="s">
        <v>96</v>
      </c>
      <c r="Z29" s="1" t="s">
        <v>97</v>
      </c>
      <c r="AA29" s="1" t="s">
        <v>98</v>
      </c>
      <c r="AB29" s="1" t="s">
        <v>99</v>
      </c>
      <c r="AC29" s="1">
        <v>0.34799999999999998</v>
      </c>
      <c r="AG29" s="1">
        <v>0</v>
      </c>
      <c r="AJ29" s="1">
        <v>60.09</v>
      </c>
      <c r="AK29" s="1">
        <v>0</v>
      </c>
      <c r="AL29" s="1">
        <v>1</v>
      </c>
      <c r="AM29" s="1">
        <v>0.5</v>
      </c>
      <c r="AN29" s="1" t="s">
        <v>100</v>
      </c>
      <c r="AO29" s="1">
        <v>2663.73</v>
      </c>
      <c r="AP29" s="1">
        <v>119</v>
      </c>
      <c r="AQ29" s="1" t="s">
        <v>84</v>
      </c>
      <c r="AR29" s="1">
        <v>2</v>
      </c>
      <c r="AS29" s="1">
        <v>22.38</v>
      </c>
    </row>
    <row r="30" spans="1:70" x14ac:dyDescent="0.25">
      <c r="A30" s="1" t="s">
        <v>2156</v>
      </c>
      <c r="B30" s="1" t="s">
        <v>2157</v>
      </c>
      <c r="C30" t="s">
        <v>142</v>
      </c>
      <c r="D30">
        <v>400735</v>
      </c>
      <c r="E30" t="s">
        <v>56</v>
      </c>
      <c r="F30" t="s">
        <v>56</v>
      </c>
      <c r="G30">
        <v>1</v>
      </c>
      <c r="H30">
        <v>12941941</v>
      </c>
      <c r="I30">
        <v>12941941</v>
      </c>
      <c r="J30" t="s">
        <v>56</v>
      </c>
      <c r="K30" t="s">
        <v>79</v>
      </c>
      <c r="L30" t="s">
        <v>80</v>
      </c>
      <c r="M30" t="s">
        <v>81</v>
      </c>
      <c r="N30" t="s">
        <v>72</v>
      </c>
      <c r="O30"/>
      <c r="P30"/>
      <c r="Q30" t="s">
        <v>56</v>
      </c>
      <c r="R30" t="s">
        <v>56</v>
      </c>
      <c r="S30" t="s">
        <v>56</v>
      </c>
      <c r="T30" t="s">
        <v>136</v>
      </c>
      <c r="U30" t="s">
        <v>137</v>
      </c>
      <c r="V30" t="s">
        <v>60</v>
      </c>
      <c r="W30">
        <v>3</v>
      </c>
      <c r="X30">
        <v>679</v>
      </c>
      <c r="Y30" t="s">
        <v>138</v>
      </c>
      <c r="Z30" t="s">
        <v>139</v>
      </c>
      <c r="AA30" t="s">
        <v>140</v>
      </c>
      <c r="AB30" t="s">
        <v>141</v>
      </c>
      <c r="AC30">
        <v>0.46300000000000002</v>
      </c>
      <c r="AD30"/>
      <c r="AE30"/>
      <c r="AF30"/>
      <c r="AG30">
        <v>0</v>
      </c>
      <c r="AH30"/>
      <c r="AT30">
        <v>4.2136880000000003</v>
      </c>
      <c r="AU30" t="s">
        <v>91</v>
      </c>
      <c r="AV30">
        <v>38</v>
      </c>
      <c r="AW30">
        <v>0</v>
      </c>
      <c r="AX30">
        <v>0</v>
      </c>
      <c r="AY30">
        <v>14</v>
      </c>
      <c r="AZ30">
        <v>494</v>
      </c>
      <c r="BA30" t="s">
        <v>108</v>
      </c>
      <c r="BB30">
        <v>0</v>
      </c>
      <c r="BC30">
        <v>0</v>
      </c>
      <c r="BD30">
        <v>0</v>
      </c>
      <c r="BE30"/>
      <c r="BF30" t="s">
        <v>60</v>
      </c>
      <c r="BG30">
        <v>7</v>
      </c>
      <c r="BH30">
        <v>40</v>
      </c>
      <c r="BI30">
        <v>236</v>
      </c>
      <c r="BJ30">
        <v>0</v>
      </c>
      <c r="BK30">
        <v>0</v>
      </c>
      <c r="BL30">
        <v>19.749034000000002</v>
      </c>
      <c r="BM30">
        <v>24</v>
      </c>
      <c r="BN30">
        <v>40</v>
      </c>
      <c r="BO30">
        <v>886</v>
      </c>
      <c r="BP30">
        <v>88</v>
      </c>
      <c r="BQ30">
        <v>0.22580600000000001</v>
      </c>
      <c r="BR30">
        <v>0.71731500000000004</v>
      </c>
    </row>
    <row r="31" spans="1:70" x14ac:dyDescent="0.25">
      <c r="A31" s="1" t="s">
        <v>2156</v>
      </c>
      <c r="B31" s="1" t="s">
        <v>2157</v>
      </c>
      <c r="C31" t="s">
        <v>2073</v>
      </c>
      <c r="D31">
        <v>55672</v>
      </c>
      <c r="E31" t="s">
        <v>56</v>
      </c>
      <c r="F31" t="s">
        <v>56</v>
      </c>
      <c r="G31">
        <v>1</v>
      </c>
      <c r="H31">
        <v>16894523</v>
      </c>
      <c r="I31">
        <v>16894523</v>
      </c>
      <c r="J31" t="s">
        <v>56</v>
      </c>
      <c r="K31" t="s">
        <v>79</v>
      </c>
      <c r="L31" t="s">
        <v>80</v>
      </c>
      <c r="M31" t="s">
        <v>72</v>
      </c>
      <c r="N31" t="s">
        <v>93</v>
      </c>
      <c r="O31"/>
      <c r="P31"/>
      <c r="Q31" t="s">
        <v>56</v>
      </c>
      <c r="R31" t="s">
        <v>56</v>
      </c>
      <c r="S31" t="s">
        <v>56</v>
      </c>
      <c r="T31" t="s">
        <v>118</v>
      </c>
      <c r="U31" t="s">
        <v>119</v>
      </c>
      <c r="V31" t="s">
        <v>60</v>
      </c>
      <c r="W31">
        <v>24</v>
      </c>
      <c r="X31">
        <v>3504</v>
      </c>
      <c r="Y31" t="s">
        <v>120</v>
      </c>
      <c r="Z31" t="s">
        <v>121</v>
      </c>
      <c r="AA31" t="s">
        <v>122</v>
      </c>
      <c r="AB31" t="s">
        <v>123</v>
      </c>
      <c r="AC31">
        <v>0.45300000000000001</v>
      </c>
      <c r="AD31"/>
      <c r="AE31"/>
      <c r="AF31"/>
      <c r="AG31">
        <v>0</v>
      </c>
      <c r="AH31"/>
      <c r="AT31">
        <v>5.1164160000000001</v>
      </c>
      <c r="AU31" t="s">
        <v>91</v>
      </c>
      <c r="AV31">
        <v>20</v>
      </c>
      <c r="AW31">
        <v>0</v>
      </c>
      <c r="AX31">
        <v>0</v>
      </c>
      <c r="AY31">
        <v>17</v>
      </c>
      <c r="AZ31">
        <v>615</v>
      </c>
      <c r="BA31" t="s">
        <v>124</v>
      </c>
      <c r="BB31">
        <v>0.99783200000000005</v>
      </c>
      <c r="BC31">
        <v>0.99724000000000002</v>
      </c>
      <c r="BD31">
        <v>0</v>
      </c>
      <c r="BE31"/>
      <c r="BF31" t="s">
        <v>60</v>
      </c>
      <c r="BG31">
        <v>5</v>
      </c>
      <c r="BH31">
        <v>40</v>
      </c>
      <c r="BI31">
        <v>165</v>
      </c>
      <c r="BJ31">
        <v>0</v>
      </c>
      <c r="BK31">
        <v>0</v>
      </c>
      <c r="BL31">
        <v>10.797131</v>
      </c>
      <c r="BM31">
        <v>74</v>
      </c>
      <c r="BN31">
        <v>46</v>
      </c>
      <c r="BO31">
        <v>2745</v>
      </c>
      <c r="BP31">
        <v>137</v>
      </c>
      <c r="BQ31">
        <v>6.3291E-2</v>
      </c>
      <c r="BR31">
        <v>0.99940700000000005</v>
      </c>
    </row>
    <row r="32" spans="1:70" x14ac:dyDescent="0.25">
      <c r="A32" s="1" t="s">
        <v>2156</v>
      </c>
      <c r="B32" s="1" t="s">
        <v>2157</v>
      </c>
      <c r="C32" t="s">
        <v>2072</v>
      </c>
      <c r="D32">
        <v>3321</v>
      </c>
      <c r="E32" t="s">
        <v>56</v>
      </c>
      <c r="F32" t="s">
        <v>56</v>
      </c>
      <c r="G32">
        <v>1</v>
      </c>
      <c r="H32">
        <v>117146391</v>
      </c>
      <c r="I32">
        <v>117146391</v>
      </c>
      <c r="J32" t="s">
        <v>56</v>
      </c>
      <c r="K32" t="s">
        <v>101</v>
      </c>
      <c r="L32" t="s">
        <v>80</v>
      </c>
      <c r="M32" t="s">
        <v>81</v>
      </c>
      <c r="N32" t="s">
        <v>61</v>
      </c>
      <c r="O32"/>
      <c r="P32"/>
      <c r="Q32" t="s">
        <v>56</v>
      </c>
      <c r="R32" t="s">
        <v>56</v>
      </c>
      <c r="S32" t="s">
        <v>56</v>
      </c>
      <c r="T32" t="s">
        <v>102</v>
      </c>
      <c r="U32" t="s">
        <v>103</v>
      </c>
      <c r="V32" t="s">
        <v>60</v>
      </c>
      <c r="W32">
        <v>6</v>
      </c>
      <c r="X32">
        <v>2244</v>
      </c>
      <c r="Y32" t="s">
        <v>104</v>
      </c>
      <c r="Z32" t="s">
        <v>105</v>
      </c>
      <c r="AA32" t="s">
        <v>106</v>
      </c>
      <c r="AB32" t="s">
        <v>107</v>
      </c>
      <c r="AC32">
        <v>0.61199999999999999</v>
      </c>
      <c r="AD32"/>
      <c r="AE32"/>
      <c r="AF32"/>
      <c r="AG32">
        <v>0</v>
      </c>
      <c r="AH32"/>
      <c r="AT32">
        <v>9.6200930000000007</v>
      </c>
      <c r="AU32" t="s">
        <v>91</v>
      </c>
      <c r="AV32">
        <v>0</v>
      </c>
      <c r="AW32">
        <v>0</v>
      </c>
      <c r="AX32">
        <v>0</v>
      </c>
      <c r="AY32">
        <v>32</v>
      </c>
      <c r="AZ32">
        <v>1031</v>
      </c>
      <c r="BA32" t="s">
        <v>108</v>
      </c>
      <c r="BB32">
        <v>0.99999700000000002</v>
      </c>
      <c r="BC32">
        <v>0.99999700000000002</v>
      </c>
      <c r="BD32">
        <v>0</v>
      </c>
      <c r="BE32"/>
      <c r="BF32" t="s">
        <v>60</v>
      </c>
      <c r="BG32">
        <v>6</v>
      </c>
      <c r="BH32">
        <v>33</v>
      </c>
      <c r="BI32">
        <v>204</v>
      </c>
      <c r="BJ32">
        <v>0</v>
      </c>
      <c r="BK32">
        <v>0</v>
      </c>
      <c r="BL32">
        <v>12.366933</v>
      </c>
      <c r="BM32">
        <v>142</v>
      </c>
      <c r="BN32">
        <v>60</v>
      </c>
      <c r="BO32">
        <v>4911</v>
      </c>
      <c r="BP32">
        <v>212</v>
      </c>
      <c r="BQ32">
        <v>4.0541000000000001E-2</v>
      </c>
      <c r="BR32">
        <v>1</v>
      </c>
    </row>
    <row r="33" spans="1:70" x14ac:dyDescent="0.25">
      <c r="A33" s="1" t="s">
        <v>2156</v>
      </c>
      <c r="B33" s="1" t="s">
        <v>2157</v>
      </c>
      <c r="C33" t="s">
        <v>116</v>
      </c>
      <c r="D33">
        <v>25832</v>
      </c>
      <c r="E33" t="s">
        <v>56</v>
      </c>
      <c r="F33" t="s">
        <v>56</v>
      </c>
      <c r="G33">
        <v>1</v>
      </c>
      <c r="H33">
        <v>148010972</v>
      </c>
      <c r="I33">
        <v>148010972</v>
      </c>
      <c r="J33" t="s">
        <v>56</v>
      </c>
      <c r="K33" t="s">
        <v>101</v>
      </c>
      <c r="L33" t="s">
        <v>80</v>
      </c>
      <c r="M33" t="s">
        <v>93</v>
      </c>
      <c r="N33" t="s">
        <v>72</v>
      </c>
      <c r="O33"/>
      <c r="P33"/>
      <c r="Q33" t="s">
        <v>56</v>
      </c>
      <c r="R33" t="s">
        <v>56</v>
      </c>
      <c r="S33" t="s">
        <v>56</v>
      </c>
      <c r="T33" t="s">
        <v>109</v>
      </c>
      <c r="U33" t="s">
        <v>110</v>
      </c>
      <c r="V33" t="s">
        <v>60</v>
      </c>
      <c r="W33">
        <v>14</v>
      </c>
      <c r="X33">
        <v>1666</v>
      </c>
      <c r="Y33" t="s">
        <v>111</v>
      </c>
      <c r="Z33" t="s">
        <v>112</v>
      </c>
      <c r="AA33" t="s">
        <v>113</v>
      </c>
      <c r="AB33" t="s">
        <v>114</v>
      </c>
      <c r="AC33">
        <v>0.48799999999999999</v>
      </c>
      <c r="AD33"/>
      <c r="AE33"/>
      <c r="AF33"/>
      <c r="AG33">
        <v>0</v>
      </c>
      <c r="AH33"/>
      <c r="AT33">
        <v>9.763973</v>
      </c>
      <c r="AU33" t="s">
        <v>91</v>
      </c>
      <c r="AV33">
        <v>29</v>
      </c>
      <c r="AW33">
        <v>1</v>
      </c>
      <c r="AX33">
        <v>36</v>
      </c>
      <c r="AY33">
        <v>45</v>
      </c>
      <c r="AZ33">
        <v>1478</v>
      </c>
      <c r="BA33" t="s">
        <v>117</v>
      </c>
      <c r="BB33">
        <v>1</v>
      </c>
      <c r="BC33">
        <v>1</v>
      </c>
      <c r="BD33">
        <v>0</v>
      </c>
      <c r="BE33"/>
      <c r="BF33" t="s">
        <v>60</v>
      </c>
      <c r="BG33">
        <v>12</v>
      </c>
      <c r="BH33">
        <v>40</v>
      </c>
      <c r="BI33">
        <v>441</v>
      </c>
      <c r="BJ33">
        <v>0</v>
      </c>
      <c r="BK33">
        <v>0</v>
      </c>
      <c r="BL33">
        <v>30.963849</v>
      </c>
      <c r="BM33">
        <v>159</v>
      </c>
      <c r="BN33">
        <v>40</v>
      </c>
      <c r="BO33">
        <v>5453</v>
      </c>
      <c r="BP33">
        <v>300</v>
      </c>
      <c r="BQ33">
        <v>7.0175000000000001E-2</v>
      </c>
      <c r="BR33">
        <v>1</v>
      </c>
    </row>
    <row r="34" spans="1:70" x14ac:dyDescent="0.25">
      <c r="A34" s="1" t="s">
        <v>2156</v>
      </c>
      <c r="B34" s="1" t="s">
        <v>2157</v>
      </c>
      <c r="C34" t="s">
        <v>2076</v>
      </c>
      <c r="D34">
        <v>8502</v>
      </c>
      <c r="E34" t="s">
        <v>56</v>
      </c>
      <c r="F34" t="s">
        <v>56</v>
      </c>
      <c r="G34">
        <v>2</v>
      </c>
      <c r="H34">
        <v>159519467</v>
      </c>
      <c r="I34">
        <v>159519467</v>
      </c>
      <c r="J34" t="s">
        <v>56</v>
      </c>
      <c r="K34" t="s">
        <v>79</v>
      </c>
      <c r="L34" t="s">
        <v>80</v>
      </c>
      <c r="M34" t="s">
        <v>61</v>
      </c>
      <c r="N34" t="s">
        <v>72</v>
      </c>
      <c r="O34"/>
      <c r="P34"/>
      <c r="Q34" t="s">
        <v>56</v>
      </c>
      <c r="R34" t="s">
        <v>56</v>
      </c>
      <c r="S34" t="s">
        <v>56</v>
      </c>
      <c r="T34" t="s">
        <v>165</v>
      </c>
      <c r="U34" t="s">
        <v>166</v>
      </c>
      <c r="V34" t="s">
        <v>84</v>
      </c>
      <c r="W34">
        <v>14</v>
      </c>
      <c r="X34">
        <v>2395</v>
      </c>
      <c r="Y34" t="s">
        <v>167</v>
      </c>
      <c r="Z34" t="s">
        <v>168</v>
      </c>
      <c r="AA34" t="s">
        <v>169</v>
      </c>
      <c r="AB34" t="s">
        <v>170</v>
      </c>
      <c r="AC34">
        <v>0.53200000000000003</v>
      </c>
      <c r="AD34"/>
      <c r="AE34"/>
      <c r="AF34"/>
      <c r="AG34">
        <v>0</v>
      </c>
      <c r="AH34"/>
      <c r="AT34">
        <v>3.600651</v>
      </c>
      <c r="AU34" t="s">
        <v>91</v>
      </c>
      <c r="AV34">
        <v>0</v>
      </c>
      <c r="AW34">
        <v>0</v>
      </c>
      <c r="AX34">
        <v>0</v>
      </c>
      <c r="AY34">
        <v>12</v>
      </c>
      <c r="AZ34">
        <v>311</v>
      </c>
      <c r="BA34" t="s">
        <v>92</v>
      </c>
      <c r="BB34">
        <v>0.99363400000000002</v>
      </c>
      <c r="BC34">
        <v>0.883216</v>
      </c>
      <c r="BD34">
        <v>0</v>
      </c>
      <c r="BE34"/>
      <c r="BF34" t="s">
        <v>84</v>
      </c>
      <c r="BG34">
        <v>9</v>
      </c>
      <c r="BH34">
        <v>60</v>
      </c>
      <c r="BI34">
        <v>114</v>
      </c>
      <c r="BJ34">
        <v>0</v>
      </c>
      <c r="BK34">
        <v>0</v>
      </c>
      <c r="BL34">
        <v>6.4257860000000004</v>
      </c>
      <c r="BM34">
        <v>32</v>
      </c>
      <c r="BN34">
        <v>60</v>
      </c>
      <c r="BO34">
        <v>878</v>
      </c>
      <c r="BP34">
        <v>75</v>
      </c>
      <c r="BQ34">
        <v>0.21951200000000001</v>
      </c>
      <c r="BR34">
        <v>0.88887499999999997</v>
      </c>
    </row>
    <row r="35" spans="1:70" x14ac:dyDescent="0.25">
      <c r="A35" s="1" t="s">
        <v>2156</v>
      </c>
      <c r="B35" s="1" t="s">
        <v>2157</v>
      </c>
      <c r="C35" t="s">
        <v>177</v>
      </c>
      <c r="D35">
        <v>54726</v>
      </c>
      <c r="E35" t="s">
        <v>56</v>
      </c>
      <c r="F35" t="s">
        <v>56</v>
      </c>
      <c r="G35">
        <v>4</v>
      </c>
      <c r="H35">
        <v>146063400</v>
      </c>
      <c r="I35">
        <v>146063400</v>
      </c>
      <c r="J35" t="s">
        <v>56</v>
      </c>
      <c r="K35" t="s">
        <v>79</v>
      </c>
      <c r="L35" t="s">
        <v>80</v>
      </c>
      <c r="M35" t="s">
        <v>61</v>
      </c>
      <c r="N35" t="s">
        <v>72</v>
      </c>
      <c r="O35"/>
      <c r="P35"/>
      <c r="Q35" t="s">
        <v>56</v>
      </c>
      <c r="R35" t="s">
        <v>56</v>
      </c>
      <c r="S35" t="s">
        <v>56</v>
      </c>
      <c r="T35" t="s">
        <v>171</v>
      </c>
      <c r="U35" t="s">
        <v>172</v>
      </c>
      <c r="V35" t="s">
        <v>60</v>
      </c>
      <c r="W35">
        <v>18</v>
      </c>
      <c r="X35">
        <v>1712</v>
      </c>
      <c r="Y35" t="s">
        <v>173</v>
      </c>
      <c r="Z35" t="s">
        <v>174</v>
      </c>
      <c r="AA35" t="s">
        <v>175</v>
      </c>
      <c r="AB35" t="s">
        <v>176</v>
      </c>
      <c r="AC35">
        <v>0.47299999999999998</v>
      </c>
      <c r="AD35"/>
      <c r="AE35"/>
      <c r="AF35"/>
      <c r="AG35">
        <v>0</v>
      </c>
      <c r="AH35"/>
      <c r="AT35">
        <v>3.3818329999999999</v>
      </c>
      <c r="AU35" t="s">
        <v>91</v>
      </c>
      <c r="AV35">
        <v>0</v>
      </c>
      <c r="AW35">
        <v>1</v>
      </c>
      <c r="AX35">
        <v>7</v>
      </c>
      <c r="AY35">
        <v>14</v>
      </c>
      <c r="AZ35">
        <v>358</v>
      </c>
      <c r="BA35" t="s">
        <v>92</v>
      </c>
      <c r="BB35">
        <v>0.99648999999999999</v>
      </c>
      <c r="BC35">
        <v>0.99648999999999999</v>
      </c>
      <c r="BD35">
        <v>0</v>
      </c>
      <c r="BE35"/>
      <c r="BF35" t="s">
        <v>60</v>
      </c>
      <c r="BG35">
        <v>19</v>
      </c>
      <c r="BH35">
        <v>60</v>
      </c>
      <c r="BI35">
        <v>224</v>
      </c>
      <c r="BJ35">
        <v>0</v>
      </c>
      <c r="BK35">
        <v>0</v>
      </c>
      <c r="BL35">
        <v>7.8230240000000002</v>
      </c>
      <c r="BM35">
        <v>127</v>
      </c>
      <c r="BN35">
        <v>60</v>
      </c>
      <c r="BO35">
        <v>3542</v>
      </c>
      <c r="BP35">
        <v>185</v>
      </c>
      <c r="BQ35">
        <v>0.130137</v>
      </c>
      <c r="BR35">
        <v>1</v>
      </c>
    </row>
    <row r="36" spans="1:70" x14ac:dyDescent="0.25">
      <c r="A36" s="1" t="s">
        <v>2156</v>
      </c>
      <c r="B36" s="1" t="s">
        <v>2157</v>
      </c>
      <c r="C36" t="s">
        <v>201</v>
      </c>
      <c r="D36">
        <v>57113</v>
      </c>
      <c r="E36" t="s">
        <v>56</v>
      </c>
      <c r="F36" t="s">
        <v>56</v>
      </c>
      <c r="G36">
        <v>5</v>
      </c>
      <c r="H36">
        <v>135587383</v>
      </c>
      <c r="I36">
        <v>135587383</v>
      </c>
      <c r="J36" t="s">
        <v>56</v>
      </c>
      <c r="K36" t="s">
        <v>101</v>
      </c>
      <c r="L36" t="s">
        <v>80</v>
      </c>
      <c r="M36" t="s">
        <v>81</v>
      </c>
      <c r="N36" t="s">
        <v>61</v>
      </c>
      <c r="O36"/>
      <c r="P36"/>
      <c r="Q36" t="s">
        <v>56</v>
      </c>
      <c r="R36" t="s">
        <v>56</v>
      </c>
      <c r="S36" t="s">
        <v>56</v>
      </c>
      <c r="T36" t="s">
        <v>195</v>
      </c>
      <c r="U36" t="s">
        <v>196</v>
      </c>
      <c r="V36" t="s">
        <v>60</v>
      </c>
      <c r="W36">
        <v>6</v>
      </c>
      <c r="X36">
        <v>1815</v>
      </c>
      <c r="Y36" t="s">
        <v>197</v>
      </c>
      <c r="Z36" t="s">
        <v>198</v>
      </c>
      <c r="AA36" t="s">
        <v>199</v>
      </c>
      <c r="AB36" t="s">
        <v>200</v>
      </c>
      <c r="AC36">
        <v>0.60699999999999998</v>
      </c>
      <c r="AD36"/>
      <c r="AE36"/>
      <c r="AF36"/>
      <c r="AG36">
        <v>0</v>
      </c>
      <c r="AH36"/>
      <c r="AT36">
        <v>6.0195080000000001</v>
      </c>
      <c r="AU36" t="s">
        <v>91</v>
      </c>
      <c r="AV36">
        <v>0</v>
      </c>
      <c r="AW36">
        <v>0</v>
      </c>
      <c r="AX36">
        <v>0</v>
      </c>
      <c r="AY36">
        <v>20</v>
      </c>
      <c r="AZ36">
        <v>697</v>
      </c>
      <c r="BA36" t="s">
        <v>108</v>
      </c>
      <c r="BB36">
        <v>0.99986299999999995</v>
      </c>
      <c r="BC36">
        <v>0.99986299999999995</v>
      </c>
      <c r="BD36">
        <v>0</v>
      </c>
      <c r="BE36"/>
      <c r="BF36" t="s">
        <v>60</v>
      </c>
      <c r="BG36">
        <v>51</v>
      </c>
      <c r="BH36">
        <v>60</v>
      </c>
      <c r="BI36">
        <v>1699</v>
      </c>
      <c r="BJ36">
        <v>0</v>
      </c>
      <c r="BK36">
        <v>0</v>
      </c>
      <c r="BL36">
        <v>140.536621</v>
      </c>
      <c r="BM36">
        <v>187</v>
      </c>
      <c r="BN36">
        <v>60</v>
      </c>
      <c r="BO36">
        <v>6707</v>
      </c>
      <c r="BP36">
        <v>297</v>
      </c>
      <c r="BQ36">
        <v>0.214286</v>
      </c>
      <c r="BR36">
        <v>1</v>
      </c>
    </row>
    <row r="37" spans="1:70" x14ac:dyDescent="0.25">
      <c r="A37" s="1" t="s">
        <v>2156</v>
      </c>
      <c r="B37" s="1" t="s">
        <v>2157</v>
      </c>
      <c r="C37" t="s">
        <v>2078</v>
      </c>
      <c r="D37">
        <v>0</v>
      </c>
      <c r="E37" t="s">
        <v>56</v>
      </c>
      <c r="F37" t="s">
        <v>56</v>
      </c>
      <c r="G37">
        <v>5</v>
      </c>
      <c r="H37">
        <v>140751598</v>
      </c>
      <c r="I37">
        <v>140751598</v>
      </c>
      <c r="J37" t="s">
        <v>56</v>
      </c>
      <c r="K37" t="s">
        <v>79</v>
      </c>
      <c r="L37" t="s">
        <v>80</v>
      </c>
      <c r="M37" t="s">
        <v>61</v>
      </c>
      <c r="N37" t="s">
        <v>72</v>
      </c>
      <c r="O37"/>
      <c r="P37"/>
      <c r="Q37" t="s">
        <v>56</v>
      </c>
      <c r="R37" t="s">
        <v>56</v>
      </c>
      <c r="S37" t="s">
        <v>56</v>
      </c>
      <c r="T37" t="s">
        <v>189</v>
      </c>
      <c r="U37" t="s">
        <v>190</v>
      </c>
      <c r="V37" t="s">
        <v>84</v>
      </c>
      <c r="W37">
        <v>1</v>
      </c>
      <c r="X37">
        <v>1768</v>
      </c>
      <c r="Y37" t="s">
        <v>191</v>
      </c>
      <c r="Z37" t="s">
        <v>192</v>
      </c>
      <c r="AA37" t="s">
        <v>193</v>
      </c>
      <c r="AB37" t="s">
        <v>194</v>
      </c>
      <c r="AC37">
        <v>0.66700000000000004</v>
      </c>
      <c r="AD37"/>
      <c r="AE37"/>
      <c r="AF37"/>
      <c r="AG37">
        <v>0</v>
      </c>
      <c r="AH37"/>
      <c r="AT37">
        <v>3.3104830000000001</v>
      </c>
      <c r="AU37" t="s">
        <v>91</v>
      </c>
      <c r="AV37">
        <v>0</v>
      </c>
      <c r="AW37">
        <v>0</v>
      </c>
      <c r="AX37">
        <v>0</v>
      </c>
      <c r="AY37">
        <v>11</v>
      </c>
      <c r="AZ37">
        <v>366</v>
      </c>
      <c r="BA37" t="s">
        <v>92</v>
      </c>
      <c r="BB37">
        <v>0.99307199999999995</v>
      </c>
      <c r="BC37">
        <v>0.99307199999999995</v>
      </c>
      <c r="BD37">
        <v>0</v>
      </c>
      <c r="BE37"/>
      <c r="BF37" t="s">
        <v>84</v>
      </c>
      <c r="BG37">
        <v>67</v>
      </c>
      <c r="BH37">
        <v>60</v>
      </c>
      <c r="BI37">
        <v>2371</v>
      </c>
      <c r="BJ37">
        <v>0</v>
      </c>
      <c r="BK37">
        <v>0</v>
      </c>
      <c r="BL37">
        <v>225.834067</v>
      </c>
      <c r="BM37">
        <v>77</v>
      </c>
      <c r="BN37">
        <v>60</v>
      </c>
      <c r="BO37">
        <v>2606</v>
      </c>
      <c r="BP37">
        <v>175</v>
      </c>
      <c r="BQ37">
        <v>0.46527800000000002</v>
      </c>
      <c r="BR37">
        <v>1</v>
      </c>
    </row>
    <row r="38" spans="1:70" x14ac:dyDescent="0.25">
      <c r="A38" s="1" t="s">
        <v>2156</v>
      </c>
      <c r="B38" s="1" t="s">
        <v>2157</v>
      </c>
      <c r="C38" t="s">
        <v>208</v>
      </c>
      <c r="D38">
        <v>1616</v>
      </c>
      <c r="E38" t="s">
        <v>56</v>
      </c>
      <c r="F38" t="s">
        <v>56</v>
      </c>
      <c r="G38">
        <v>6</v>
      </c>
      <c r="H38">
        <v>33288731</v>
      </c>
      <c r="I38">
        <v>33288731</v>
      </c>
      <c r="J38" t="s">
        <v>56</v>
      </c>
      <c r="K38" t="s">
        <v>79</v>
      </c>
      <c r="L38" t="s">
        <v>80</v>
      </c>
      <c r="M38" t="s">
        <v>93</v>
      </c>
      <c r="N38" t="s">
        <v>72</v>
      </c>
      <c r="O38"/>
      <c r="P38"/>
      <c r="Q38" t="s">
        <v>56</v>
      </c>
      <c r="R38" t="s">
        <v>56</v>
      </c>
      <c r="S38" t="s">
        <v>56</v>
      </c>
      <c r="T38" t="s">
        <v>202</v>
      </c>
      <c r="U38" t="s">
        <v>203</v>
      </c>
      <c r="V38" t="s">
        <v>60</v>
      </c>
      <c r="W38">
        <v>3</v>
      </c>
      <c r="X38">
        <v>1025</v>
      </c>
      <c r="Y38" t="s">
        <v>204</v>
      </c>
      <c r="Z38" t="s">
        <v>205</v>
      </c>
      <c r="AA38" t="s">
        <v>206</v>
      </c>
      <c r="AB38" t="s">
        <v>207</v>
      </c>
      <c r="AC38">
        <v>0.60699999999999998</v>
      </c>
      <c r="AD38"/>
      <c r="AE38"/>
      <c r="AF38"/>
      <c r="AG38">
        <v>0</v>
      </c>
      <c r="AH38"/>
      <c r="AT38">
        <v>9.3296510000000001</v>
      </c>
      <c r="AU38" t="s">
        <v>91</v>
      </c>
      <c r="AV38">
        <v>0</v>
      </c>
      <c r="AW38">
        <v>0</v>
      </c>
      <c r="AX38">
        <v>0</v>
      </c>
      <c r="AY38">
        <v>31</v>
      </c>
      <c r="AZ38">
        <v>1052</v>
      </c>
      <c r="BA38" t="s">
        <v>117</v>
      </c>
      <c r="BB38">
        <v>0.99999700000000002</v>
      </c>
      <c r="BC38">
        <v>0.99999700000000002</v>
      </c>
      <c r="BD38">
        <v>0</v>
      </c>
      <c r="BE38"/>
      <c r="BF38" t="s">
        <v>60</v>
      </c>
      <c r="BG38">
        <v>125</v>
      </c>
      <c r="BH38">
        <v>60</v>
      </c>
      <c r="BI38">
        <v>4387</v>
      </c>
      <c r="BJ38">
        <v>0</v>
      </c>
      <c r="BK38">
        <v>0</v>
      </c>
      <c r="BL38">
        <v>445.29841900000002</v>
      </c>
      <c r="BM38">
        <v>65</v>
      </c>
      <c r="BN38">
        <v>60</v>
      </c>
      <c r="BO38">
        <v>2286</v>
      </c>
      <c r="BP38">
        <v>245</v>
      </c>
      <c r="BQ38">
        <v>0.65789500000000001</v>
      </c>
      <c r="BR38">
        <v>1</v>
      </c>
    </row>
    <row r="39" spans="1:70" x14ac:dyDescent="0.25">
      <c r="A39" s="1" t="s">
        <v>2156</v>
      </c>
      <c r="B39" s="1" t="s">
        <v>2157</v>
      </c>
      <c r="C39" t="s">
        <v>2079</v>
      </c>
      <c r="D39">
        <v>285755</v>
      </c>
      <c r="E39" t="s">
        <v>56</v>
      </c>
      <c r="F39" t="s">
        <v>56</v>
      </c>
      <c r="G39">
        <v>6</v>
      </c>
      <c r="H39">
        <v>109761767</v>
      </c>
      <c r="I39">
        <v>109761767</v>
      </c>
      <c r="J39" t="s">
        <v>56</v>
      </c>
      <c r="K39" t="s">
        <v>101</v>
      </c>
      <c r="L39" t="s">
        <v>80</v>
      </c>
      <c r="M39" t="s">
        <v>72</v>
      </c>
      <c r="N39" t="s">
        <v>93</v>
      </c>
      <c r="O39"/>
      <c r="P39"/>
      <c r="Q39" t="s">
        <v>56</v>
      </c>
      <c r="R39" t="s">
        <v>56</v>
      </c>
      <c r="S39" t="s">
        <v>56</v>
      </c>
      <c r="T39" t="s">
        <v>217</v>
      </c>
      <c r="U39" t="s">
        <v>218</v>
      </c>
      <c r="V39" t="s">
        <v>60</v>
      </c>
      <c r="W39">
        <v>1</v>
      </c>
      <c r="X39">
        <v>607</v>
      </c>
      <c r="Y39" t="s">
        <v>219</v>
      </c>
      <c r="Z39" t="s">
        <v>220</v>
      </c>
      <c r="AA39" t="s">
        <v>221</v>
      </c>
      <c r="AB39" t="s">
        <v>222</v>
      </c>
      <c r="AC39">
        <v>0.746</v>
      </c>
      <c r="AD39"/>
      <c r="AE39"/>
      <c r="AF39"/>
      <c r="AG39">
        <v>0</v>
      </c>
      <c r="AH39"/>
      <c r="AT39">
        <v>6.0137790000000004</v>
      </c>
      <c r="AU39" t="s">
        <v>91</v>
      </c>
      <c r="AV39">
        <v>0</v>
      </c>
      <c r="AW39">
        <v>0</v>
      </c>
      <c r="AX39">
        <v>0</v>
      </c>
      <c r="AY39">
        <v>20</v>
      </c>
      <c r="AZ39">
        <v>687</v>
      </c>
      <c r="BA39" t="s">
        <v>124</v>
      </c>
      <c r="BB39">
        <v>0.99986299999999995</v>
      </c>
      <c r="BC39">
        <v>0.99195800000000001</v>
      </c>
      <c r="BD39">
        <v>0</v>
      </c>
      <c r="BE39"/>
      <c r="BF39" t="s">
        <v>60</v>
      </c>
      <c r="BG39">
        <v>41</v>
      </c>
      <c r="BH39">
        <v>60</v>
      </c>
      <c r="BI39">
        <v>1449</v>
      </c>
      <c r="BJ39">
        <v>0</v>
      </c>
      <c r="BK39">
        <v>0</v>
      </c>
      <c r="BL39">
        <v>147.69659799999999</v>
      </c>
      <c r="BM39">
        <v>20</v>
      </c>
      <c r="BN39">
        <v>60</v>
      </c>
      <c r="BO39">
        <v>723</v>
      </c>
      <c r="BP39">
        <v>99</v>
      </c>
      <c r="BQ39">
        <v>0.67213100000000003</v>
      </c>
      <c r="BR39">
        <v>0.99209400000000003</v>
      </c>
    </row>
    <row r="40" spans="1:70" x14ac:dyDescent="0.25">
      <c r="A40" s="1" t="s">
        <v>2156</v>
      </c>
      <c r="B40" s="1" t="s">
        <v>2157</v>
      </c>
      <c r="C40" t="s">
        <v>255</v>
      </c>
      <c r="D40">
        <v>5166</v>
      </c>
      <c r="E40" t="s">
        <v>56</v>
      </c>
      <c r="F40" t="s">
        <v>56</v>
      </c>
      <c r="G40">
        <v>7</v>
      </c>
      <c r="H40">
        <v>95216339</v>
      </c>
      <c r="I40">
        <v>95216339</v>
      </c>
      <c r="J40" t="s">
        <v>56</v>
      </c>
      <c r="K40" t="s">
        <v>79</v>
      </c>
      <c r="L40" t="s">
        <v>80</v>
      </c>
      <c r="M40" t="s">
        <v>81</v>
      </c>
      <c r="N40" t="s">
        <v>93</v>
      </c>
      <c r="O40"/>
      <c r="P40"/>
      <c r="Q40" t="s">
        <v>56</v>
      </c>
      <c r="R40" t="s">
        <v>56</v>
      </c>
      <c r="S40" t="s">
        <v>56</v>
      </c>
      <c r="T40" t="s">
        <v>249</v>
      </c>
      <c r="U40" t="s">
        <v>250</v>
      </c>
      <c r="V40" t="s">
        <v>60</v>
      </c>
      <c r="W40">
        <v>10</v>
      </c>
      <c r="X40">
        <v>1275</v>
      </c>
      <c r="Y40" t="s">
        <v>251</v>
      </c>
      <c r="Z40" t="s">
        <v>252</v>
      </c>
      <c r="AA40" t="s">
        <v>253</v>
      </c>
      <c r="AB40" t="s">
        <v>254</v>
      </c>
      <c r="AC40">
        <v>0.39300000000000002</v>
      </c>
      <c r="AD40"/>
      <c r="AE40"/>
      <c r="AF40"/>
      <c r="AG40">
        <v>0</v>
      </c>
      <c r="AH40"/>
      <c r="AT40">
        <v>10.233307</v>
      </c>
      <c r="AU40" t="s">
        <v>91</v>
      </c>
      <c r="AV40">
        <v>0</v>
      </c>
      <c r="AW40">
        <v>0</v>
      </c>
      <c r="AX40">
        <v>0</v>
      </c>
      <c r="AY40">
        <v>34</v>
      </c>
      <c r="AZ40">
        <v>1209</v>
      </c>
      <c r="BA40" t="s">
        <v>108</v>
      </c>
      <c r="BB40">
        <v>0.99999800000000005</v>
      </c>
      <c r="BC40">
        <v>0.99999800000000005</v>
      </c>
      <c r="BD40">
        <v>0</v>
      </c>
      <c r="BE40"/>
      <c r="BF40" t="s">
        <v>60</v>
      </c>
      <c r="BG40">
        <v>98</v>
      </c>
      <c r="BH40">
        <v>60</v>
      </c>
      <c r="BI40">
        <v>3355</v>
      </c>
      <c r="BJ40">
        <v>0</v>
      </c>
      <c r="BK40">
        <v>0</v>
      </c>
      <c r="BL40">
        <v>307.47498400000001</v>
      </c>
      <c r="BM40">
        <v>162</v>
      </c>
      <c r="BN40">
        <v>60</v>
      </c>
      <c r="BO40">
        <v>5842</v>
      </c>
      <c r="BP40">
        <v>327</v>
      </c>
      <c r="BQ40">
        <v>0.37692300000000001</v>
      </c>
      <c r="BR40">
        <v>1</v>
      </c>
    </row>
    <row r="41" spans="1:70" x14ac:dyDescent="0.25">
      <c r="A41" s="1" t="s">
        <v>2156</v>
      </c>
      <c r="B41" s="1" t="s">
        <v>2157</v>
      </c>
      <c r="C41" t="s">
        <v>1338</v>
      </c>
      <c r="D41">
        <v>10071</v>
      </c>
      <c r="E41" t="s">
        <v>56</v>
      </c>
      <c r="F41" t="s">
        <v>56</v>
      </c>
      <c r="G41">
        <v>7</v>
      </c>
      <c r="H41">
        <v>100643367</v>
      </c>
      <c r="I41">
        <v>100643367</v>
      </c>
      <c r="J41" t="s">
        <v>56</v>
      </c>
      <c r="K41" t="s">
        <v>101</v>
      </c>
      <c r="L41" t="s">
        <v>80</v>
      </c>
      <c r="M41" t="s">
        <v>81</v>
      </c>
      <c r="N41" t="s">
        <v>61</v>
      </c>
      <c r="O41"/>
      <c r="P41"/>
      <c r="Q41" t="s">
        <v>56</v>
      </c>
      <c r="R41" t="s">
        <v>56</v>
      </c>
      <c r="S41" t="s">
        <v>56</v>
      </c>
      <c r="T41" t="s">
        <v>243</v>
      </c>
      <c r="U41" t="s">
        <v>244</v>
      </c>
      <c r="V41" t="s">
        <v>84</v>
      </c>
      <c r="W41">
        <v>5</v>
      </c>
      <c r="X41">
        <v>9952</v>
      </c>
      <c r="Y41" t="s">
        <v>245</v>
      </c>
      <c r="Z41" t="s">
        <v>246</v>
      </c>
      <c r="AA41" t="s">
        <v>247</v>
      </c>
      <c r="AB41" t="s">
        <v>248</v>
      </c>
      <c r="AC41">
        <v>0.55700000000000005</v>
      </c>
      <c r="AD41"/>
      <c r="AE41"/>
      <c r="AF41"/>
      <c r="AG41">
        <v>0</v>
      </c>
      <c r="AH41"/>
      <c r="AT41">
        <v>21.368486000000001</v>
      </c>
      <c r="AU41" t="s">
        <v>91</v>
      </c>
      <c r="AV41">
        <v>28</v>
      </c>
      <c r="AW41">
        <v>0</v>
      </c>
      <c r="AX41">
        <v>0</v>
      </c>
      <c r="AY41">
        <v>71</v>
      </c>
      <c r="AZ41">
        <v>2549</v>
      </c>
      <c r="BA41" t="s">
        <v>108</v>
      </c>
      <c r="BB41">
        <v>1</v>
      </c>
      <c r="BC41">
        <v>1</v>
      </c>
      <c r="BD41">
        <v>0</v>
      </c>
      <c r="BE41"/>
      <c r="BF41" t="s">
        <v>84</v>
      </c>
      <c r="BG41">
        <v>16</v>
      </c>
      <c r="BH41">
        <v>50</v>
      </c>
      <c r="BI41">
        <v>542</v>
      </c>
      <c r="BJ41">
        <v>0</v>
      </c>
      <c r="BK41">
        <v>0</v>
      </c>
      <c r="BL41">
        <v>32.375382000000002</v>
      </c>
      <c r="BM41">
        <v>402</v>
      </c>
      <c r="BN41">
        <v>50</v>
      </c>
      <c r="BO41">
        <v>14711</v>
      </c>
      <c r="BP41">
        <v>556</v>
      </c>
      <c r="BQ41">
        <v>3.8278E-2</v>
      </c>
      <c r="BR41">
        <v>1</v>
      </c>
    </row>
    <row r="42" spans="1:70" x14ac:dyDescent="0.25">
      <c r="A42" s="1" t="s">
        <v>2156</v>
      </c>
      <c r="B42" s="1" t="s">
        <v>2157</v>
      </c>
      <c r="C42" t="s">
        <v>241</v>
      </c>
      <c r="D42">
        <v>57189</v>
      </c>
      <c r="E42" t="s">
        <v>56</v>
      </c>
      <c r="F42" t="s">
        <v>56</v>
      </c>
      <c r="G42">
        <v>7</v>
      </c>
      <c r="H42">
        <v>141385384</v>
      </c>
      <c r="I42">
        <v>141385384</v>
      </c>
      <c r="J42" t="s">
        <v>56</v>
      </c>
      <c r="K42" t="s">
        <v>79</v>
      </c>
      <c r="L42" t="s">
        <v>80</v>
      </c>
      <c r="M42" t="s">
        <v>81</v>
      </c>
      <c r="N42" t="s">
        <v>61</v>
      </c>
      <c r="O42"/>
      <c r="P42"/>
      <c r="Q42" t="s">
        <v>56</v>
      </c>
      <c r="R42" t="s">
        <v>56</v>
      </c>
      <c r="S42" t="s">
        <v>56</v>
      </c>
      <c r="T42" t="s">
        <v>236</v>
      </c>
      <c r="U42" t="s">
        <v>237</v>
      </c>
      <c r="V42" t="s">
        <v>60</v>
      </c>
      <c r="W42">
        <v>3</v>
      </c>
      <c r="X42">
        <v>420</v>
      </c>
      <c r="Y42" t="s">
        <v>238</v>
      </c>
      <c r="Z42" t="s">
        <v>239</v>
      </c>
      <c r="AA42" t="s">
        <v>240</v>
      </c>
      <c r="AB42" t="s">
        <v>242</v>
      </c>
      <c r="AC42">
        <v>0.54200000000000004</v>
      </c>
      <c r="AD42"/>
      <c r="AE42"/>
      <c r="AF42"/>
      <c r="AG42">
        <v>0</v>
      </c>
      <c r="AH42"/>
      <c r="AT42">
        <v>11.134007</v>
      </c>
      <c r="AU42" t="s">
        <v>91</v>
      </c>
      <c r="AV42">
        <v>0</v>
      </c>
      <c r="AW42">
        <v>0</v>
      </c>
      <c r="AX42">
        <v>0</v>
      </c>
      <c r="AY42">
        <v>37</v>
      </c>
      <c r="AZ42">
        <v>1221</v>
      </c>
      <c r="BA42" t="s">
        <v>108</v>
      </c>
      <c r="BB42">
        <v>1</v>
      </c>
      <c r="BC42">
        <v>1</v>
      </c>
      <c r="BD42">
        <v>0</v>
      </c>
      <c r="BE42"/>
      <c r="BF42" t="s">
        <v>60</v>
      </c>
      <c r="BG42">
        <v>133</v>
      </c>
      <c r="BH42">
        <v>60</v>
      </c>
      <c r="BI42">
        <v>4648</v>
      </c>
      <c r="BJ42">
        <v>0</v>
      </c>
      <c r="BK42">
        <v>0</v>
      </c>
      <c r="BL42">
        <v>434.11357900000002</v>
      </c>
      <c r="BM42">
        <v>186</v>
      </c>
      <c r="BN42">
        <v>60</v>
      </c>
      <c r="BO42">
        <v>6353</v>
      </c>
      <c r="BP42">
        <v>410</v>
      </c>
      <c r="BQ42">
        <v>0.41692800000000002</v>
      </c>
      <c r="BR42">
        <v>1</v>
      </c>
    </row>
    <row r="43" spans="1:70" x14ac:dyDescent="0.25">
      <c r="A43" s="1" t="s">
        <v>2156</v>
      </c>
      <c r="B43" s="1" t="s">
        <v>2157</v>
      </c>
      <c r="C43" t="s">
        <v>264</v>
      </c>
      <c r="D43">
        <v>115294</v>
      </c>
      <c r="E43" t="s">
        <v>56</v>
      </c>
      <c r="F43" t="s">
        <v>56</v>
      </c>
      <c r="G43">
        <v>8</v>
      </c>
      <c r="H43">
        <v>52732958</v>
      </c>
      <c r="I43">
        <v>52732958</v>
      </c>
      <c r="J43" t="s">
        <v>56</v>
      </c>
      <c r="K43" t="s">
        <v>79</v>
      </c>
      <c r="L43" t="s">
        <v>80</v>
      </c>
      <c r="M43" t="s">
        <v>72</v>
      </c>
      <c r="N43" t="s">
        <v>93</v>
      </c>
      <c r="O43"/>
      <c r="P43"/>
      <c r="Q43" t="s">
        <v>56</v>
      </c>
      <c r="R43" t="s">
        <v>56</v>
      </c>
      <c r="S43" t="s">
        <v>56</v>
      </c>
      <c r="T43" t="s">
        <v>256</v>
      </c>
      <c r="U43" t="s">
        <v>257</v>
      </c>
      <c r="V43" t="s">
        <v>60</v>
      </c>
      <c r="W43">
        <v>7</v>
      </c>
      <c r="X43">
        <v>1433</v>
      </c>
      <c r="Y43" t="s">
        <v>258</v>
      </c>
      <c r="Z43" t="s">
        <v>259</v>
      </c>
      <c r="AA43" t="s">
        <v>260</v>
      </c>
      <c r="AB43" t="s">
        <v>261</v>
      </c>
      <c r="AC43">
        <v>0.35299999999999998</v>
      </c>
      <c r="AD43"/>
      <c r="AE43"/>
      <c r="AF43"/>
      <c r="AG43">
        <v>2</v>
      </c>
      <c r="AH43" t="s">
        <v>262</v>
      </c>
      <c r="AI43" t="s">
        <v>263</v>
      </c>
      <c r="AT43">
        <v>9.0283549999999995</v>
      </c>
      <c r="AU43" t="s">
        <v>91</v>
      </c>
      <c r="AV43">
        <v>2</v>
      </c>
      <c r="AW43">
        <v>0</v>
      </c>
      <c r="AX43">
        <v>0</v>
      </c>
      <c r="AY43">
        <v>30</v>
      </c>
      <c r="AZ43">
        <v>1042</v>
      </c>
      <c r="BA43" t="s">
        <v>124</v>
      </c>
      <c r="BB43">
        <v>0.99999700000000002</v>
      </c>
      <c r="BC43">
        <v>0.99999700000000002</v>
      </c>
      <c r="BD43">
        <v>0</v>
      </c>
      <c r="BE43"/>
      <c r="BF43" t="s">
        <v>60</v>
      </c>
      <c r="BG43">
        <v>7</v>
      </c>
      <c r="BH43">
        <v>48</v>
      </c>
      <c r="BI43">
        <v>250</v>
      </c>
      <c r="BJ43">
        <v>0</v>
      </c>
      <c r="BK43">
        <v>0</v>
      </c>
      <c r="BL43">
        <v>15.529714999999999</v>
      </c>
      <c r="BM43">
        <v>171</v>
      </c>
      <c r="BN43">
        <v>60</v>
      </c>
      <c r="BO43">
        <v>6220</v>
      </c>
      <c r="BP43">
        <v>231</v>
      </c>
      <c r="BQ43">
        <v>3.9326E-2</v>
      </c>
      <c r="BR43">
        <v>1</v>
      </c>
    </row>
    <row r="44" spans="1:70" x14ac:dyDescent="0.25">
      <c r="A44" s="1" t="s">
        <v>2156</v>
      </c>
      <c r="B44" s="1" t="s">
        <v>2157</v>
      </c>
      <c r="C44" t="s">
        <v>2082</v>
      </c>
      <c r="D44">
        <v>1847</v>
      </c>
      <c r="E44" t="s">
        <v>56</v>
      </c>
      <c r="F44" t="s">
        <v>56</v>
      </c>
      <c r="G44">
        <v>10</v>
      </c>
      <c r="H44">
        <v>112266749</v>
      </c>
      <c r="I44">
        <v>112266749</v>
      </c>
      <c r="J44" t="s">
        <v>56</v>
      </c>
      <c r="K44" t="s">
        <v>101</v>
      </c>
      <c r="L44" t="s">
        <v>80</v>
      </c>
      <c r="M44" t="s">
        <v>81</v>
      </c>
      <c r="N44" t="s">
        <v>61</v>
      </c>
      <c r="O44"/>
      <c r="P44"/>
      <c r="Q44" t="s">
        <v>56</v>
      </c>
      <c r="R44" t="s">
        <v>56</v>
      </c>
      <c r="S44" t="s">
        <v>56</v>
      </c>
      <c r="T44" t="s">
        <v>276</v>
      </c>
      <c r="U44" t="s">
        <v>277</v>
      </c>
      <c r="V44" t="s">
        <v>84</v>
      </c>
      <c r="W44">
        <v>3</v>
      </c>
      <c r="X44">
        <v>869</v>
      </c>
      <c r="Y44" t="s">
        <v>278</v>
      </c>
      <c r="Z44" t="s">
        <v>279</v>
      </c>
      <c r="AA44" t="s">
        <v>280</v>
      </c>
      <c r="AB44" t="s">
        <v>281</v>
      </c>
      <c r="AC44">
        <v>0.54700000000000004</v>
      </c>
      <c r="AD44"/>
      <c r="AE44"/>
      <c r="AF44"/>
      <c r="AG44">
        <v>2</v>
      </c>
      <c r="AH44" t="s">
        <v>282</v>
      </c>
      <c r="AI44" t="s">
        <v>283</v>
      </c>
      <c r="AT44">
        <v>8.4072969999999998</v>
      </c>
      <c r="AU44" t="s">
        <v>91</v>
      </c>
      <c r="AV44">
        <v>0</v>
      </c>
      <c r="AW44">
        <v>0</v>
      </c>
      <c r="AX44">
        <v>0</v>
      </c>
      <c r="AY44">
        <v>28</v>
      </c>
      <c r="AZ44">
        <v>974</v>
      </c>
      <c r="BA44" t="s">
        <v>108</v>
      </c>
      <c r="BB44">
        <v>0.99999700000000002</v>
      </c>
      <c r="BC44">
        <v>0.99999700000000002</v>
      </c>
      <c r="BD44">
        <v>0</v>
      </c>
      <c r="BE44"/>
      <c r="BF44" t="s">
        <v>84</v>
      </c>
      <c r="BG44">
        <v>52</v>
      </c>
      <c r="BH44">
        <v>60</v>
      </c>
      <c r="BI44">
        <v>1857</v>
      </c>
      <c r="BJ44">
        <v>0</v>
      </c>
      <c r="BK44">
        <v>0</v>
      </c>
      <c r="BL44">
        <v>161.808145</v>
      </c>
      <c r="BM44">
        <v>140</v>
      </c>
      <c r="BN44">
        <v>60</v>
      </c>
      <c r="BO44">
        <v>5128</v>
      </c>
      <c r="BP44">
        <v>277</v>
      </c>
      <c r="BQ44">
        <v>0.27083299999999999</v>
      </c>
      <c r="BR44">
        <v>1</v>
      </c>
    </row>
    <row r="45" spans="1:70" x14ac:dyDescent="0.25">
      <c r="A45" s="1" t="s">
        <v>2156</v>
      </c>
      <c r="B45" s="1" t="s">
        <v>2157</v>
      </c>
      <c r="C45" t="s">
        <v>2083</v>
      </c>
      <c r="D45">
        <v>441581</v>
      </c>
      <c r="E45" t="s">
        <v>56</v>
      </c>
      <c r="F45" t="s">
        <v>56</v>
      </c>
      <c r="G45">
        <v>10</v>
      </c>
      <c r="H45">
        <v>135438806</v>
      </c>
      <c r="I45">
        <v>135438806</v>
      </c>
      <c r="J45" t="s">
        <v>56</v>
      </c>
      <c r="K45" t="s">
        <v>101</v>
      </c>
      <c r="L45" t="s">
        <v>80</v>
      </c>
      <c r="M45" t="s">
        <v>72</v>
      </c>
      <c r="N45" t="s">
        <v>61</v>
      </c>
      <c r="O45"/>
      <c r="P45"/>
      <c r="Q45" t="s">
        <v>56</v>
      </c>
      <c r="R45" t="s">
        <v>56</v>
      </c>
      <c r="S45" t="s">
        <v>56</v>
      </c>
      <c r="T45" t="s">
        <v>284</v>
      </c>
      <c r="U45" t="s">
        <v>285</v>
      </c>
      <c r="V45" t="s">
        <v>60</v>
      </c>
      <c r="W45">
        <v>4</v>
      </c>
      <c r="X45">
        <v>686</v>
      </c>
      <c r="Y45" t="s">
        <v>286</v>
      </c>
      <c r="Z45" t="s">
        <v>287</v>
      </c>
      <c r="AA45" t="s">
        <v>288</v>
      </c>
      <c r="AB45" t="s">
        <v>289</v>
      </c>
      <c r="AC45">
        <v>0.58199999999999996</v>
      </c>
      <c r="AD45"/>
      <c r="AE45">
        <v>974</v>
      </c>
      <c r="AF45">
        <v>0.45</v>
      </c>
      <c r="AG45">
        <v>0</v>
      </c>
      <c r="AH45"/>
      <c r="AT45">
        <v>12.936737000000001</v>
      </c>
      <c r="AU45" t="s">
        <v>91</v>
      </c>
      <c r="AV45">
        <v>74</v>
      </c>
      <c r="AW45">
        <v>0</v>
      </c>
      <c r="AX45">
        <v>0</v>
      </c>
      <c r="AY45">
        <v>43</v>
      </c>
      <c r="AZ45">
        <v>1338</v>
      </c>
      <c r="BA45" t="s">
        <v>124</v>
      </c>
      <c r="BB45">
        <v>0.99999899999999997</v>
      </c>
      <c r="BC45">
        <v>0.99999800000000005</v>
      </c>
      <c r="BD45">
        <v>0</v>
      </c>
      <c r="BE45"/>
      <c r="BF45" t="s">
        <v>60</v>
      </c>
      <c r="BG45">
        <v>5</v>
      </c>
      <c r="BH45">
        <v>25</v>
      </c>
      <c r="BI45">
        <v>190</v>
      </c>
      <c r="BJ45">
        <v>0</v>
      </c>
      <c r="BK45">
        <v>0</v>
      </c>
      <c r="BL45">
        <v>12.307772</v>
      </c>
      <c r="BM45">
        <v>118</v>
      </c>
      <c r="BN45">
        <v>40</v>
      </c>
      <c r="BO45">
        <v>3709</v>
      </c>
      <c r="BP45">
        <v>268</v>
      </c>
      <c r="BQ45">
        <v>4.0649999999999999E-2</v>
      </c>
      <c r="BR45">
        <v>1</v>
      </c>
    </row>
    <row r="46" spans="1:70" x14ac:dyDescent="0.25">
      <c r="A46" s="1" t="s">
        <v>2156</v>
      </c>
      <c r="B46" s="1" t="s">
        <v>2157</v>
      </c>
      <c r="C46" t="s">
        <v>335</v>
      </c>
      <c r="D46">
        <v>4583</v>
      </c>
      <c r="E46" t="s">
        <v>56</v>
      </c>
      <c r="F46" t="s">
        <v>56</v>
      </c>
      <c r="G46">
        <v>11</v>
      </c>
      <c r="H46">
        <v>1093229</v>
      </c>
      <c r="I46">
        <v>1093229</v>
      </c>
      <c r="J46" t="s">
        <v>56</v>
      </c>
      <c r="K46" t="s">
        <v>79</v>
      </c>
      <c r="L46" t="s">
        <v>80</v>
      </c>
      <c r="M46" t="s">
        <v>81</v>
      </c>
      <c r="N46" t="s">
        <v>61</v>
      </c>
      <c r="O46"/>
      <c r="P46"/>
      <c r="Q46" t="s">
        <v>56</v>
      </c>
      <c r="R46" t="s">
        <v>56</v>
      </c>
      <c r="S46" t="s">
        <v>56</v>
      </c>
      <c r="T46" t="s">
        <v>329</v>
      </c>
      <c r="U46" t="s">
        <v>330</v>
      </c>
      <c r="V46" t="s">
        <v>84</v>
      </c>
      <c r="W46">
        <v>30</v>
      </c>
      <c r="X46">
        <v>5075</v>
      </c>
      <c r="Y46" t="s">
        <v>331</v>
      </c>
      <c r="Z46" t="s">
        <v>332</v>
      </c>
      <c r="AA46" t="s">
        <v>333</v>
      </c>
      <c r="AB46" t="s">
        <v>334</v>
      </c>
      <c r="AC46">
        <v>0.627</v>
      </c>
      <c r="AD46"/>
      <c r="AE46"/>
      <c r="AF46"/>
      <c r="AG46">
        <v>0</v>
      </c>
      <c r="AH46"/>
      <c r="AT46">
        <v>3.6115400000000002</v>
      </c>
      <c r="AU46" t="s">
        <v>91</v>
      </c>
      <c r="AV46">
        <v>14</v>
      </c>
      <c r="AW46">
        <v>0</v>
      </c>
      <c r="AX46">
        <v>0</v>
      </c>
      <c r="AY46">
        <v>12</v>
      </c>
      <c r="AZ46">
        <v>413</v>
      </c>
      <c r="BA46" t="s">
        <v>108</v>
      </c>
      <c r="BB46">
        <v>0.99253999999999998</v>
      </c>
      <c r="BC46">
        <v>0.99250899999999997</v>
      </c>
      <c r="BD46">
        <v>0</v>
      </c>
      <c r="BE46"/>
      <c r="BF46" t="s">
        <v>84</v>
      </c>
      <c r="BG46">
        <v>9</v>
      </c>
      <c r="BH46">
        <v>49</v>
      </c>
      <c r="BI46">
        <v>291</v>
      </c>
      <c r="BJ46">
        <v>0</v>
      </c>
      <c r="BK46">
        <v>0</v>
      </c>
      <c r="BL46">
        <v>21.339866000000001</v>
      </c>
      <c r="BM46">
        <v>68</v>
      </c>
      <c r="BN46">
        <v>60</v>
      </c>
      <c r="BO46">
        <v>2326</v>
      </c>
      <c r="BP46">
        <v>162</v>
      </c>
      <c r="BQ46">
        <v>0.116883</v>
      </c>
      <c r="BR46">
        <v>0.99996799999999997</v>
      </c>
    </row>
    <row r="47" spans="1:70" x14ac:dyDescent="0.25">
      <c r="A47" s="1" t="s">
        <v>2156</v>
      </c>
      <c r="B47" s="1" t="s">
        <v>2157</v>
      </c>
      <c r="C47" t="s">
        <v>365</v>
      </c>
      <c r="D47">
        <v>51317</v>
      </c>
      <c r="E47" t="s">
        <v>56</v>
      </c>
      <c r="F47" t="s">
        <v>56</v>
      </c>
      <c r="G47">
        <v>11</v>
      </c>
      <c r="H47">
        <v>45986887</v>
      </c>
      <c r="I47">
        <v>45986887</v>
      </c>
      <c r="J47" t="s">
        <v>56</v>
      </c>
      <c r="K47" t="s">
        <v>79</v>
      </c>
      <c r="L47" t="s">
        <v>80</v>
      </c>
      <c r="M47" t="s">
        <v>72</v>
      </c>
      <c r="N47" t="s">
        <v>61</v>
      </c>
      <c r="O47"/>
      <c r="P47"/>
      <c r="Q47" t="s">
        <v>56</v>
      </c>
      <c r="R47" t="s">
        <v>56</v>
      </c>
      <c r="S47" t="s">
        <v>56</v>
      </c>
      <c r="T47" t="s">
        <v>359</v>
      </c>
      <c r="U47" t="s">
        <v>360</v>
      </c>
      <c r="V47" t="s">
        <v>60</v>
      </c>
      <c r="W47">
        <v>9</v>
      </c>
      <c r="X47">
        <v>1342</v>
      </c>
      <c r="Y47" t="s">
        <v>361</v>
      </c>
      <c r="Z47" t="s">
        <v>362</v>
      </c>
      <c r="AA47" t="s">
        <v>363</v>
      </c>
      <c r="AB47" t="s">
        <v>364</v>
      </c>
      <c r="AC47">
        <v>0.51200000000000001</v>
      </c>
      <c r="AD47"/>
      <c r="AE47"/>
      <c r="AF47"/>
      <c r="AG47">
        <v>0</v>
      </c>
      <c r="AH47"/>
      <c r="AT47">
        <v>4.3297699999999999</v>
      </c>
      <c r="AU47" t="s">
        <v>91</v>
      </c>
      <c r="AV47">
        <v>0</v>
      </c>
      <c r="AW47">
        <v>1</v>
      </c>
      <c r="AX47">
        <v>9</v>
      </c>
      <c r="AY47">
        <v>18</v>
      </c>
      <c r="AZ47">
        <v>467</v>
      </c>
      <c r="BA47" t="s">
        <v>124</v>
      </c>
      <c r="BB47">
        <v>0.99985999999999997</v>
      </c>
      <c r="BC47">
        <v>0.99979899999999999</v>
      </c>
      <c r="BD47">
        <v>0</v>
      </c>
      <c r="BE47"/>
      <c r="BF47" t="s">
        <v>60</v>
      </c>
      <c r="BG47">
        <v>12</v>
      </c>
      <c r="BH47">
        <v>60</v>
      </c>
      <c r="BI47">
        <v>193</v>
      </c>
      <c r="BJ47">
        <v>0</v>
      </c>
      <c r="BK47">
        <v>0</v>
      </c>
      <c r="BL47">
        <v>9.8022369999999999</v>
      </c>
      <c r="BM47">
        <v>84</v>
      </c>
      <c r="BN47">
        <v>60</v>
      </c>
      <c r="BO47">
        <v>2334</v>
      </c>
      <c r="BP47">
        <v>166</v>
      </c>
      <c r="BQ47">
        <v>0.125</v>
      </c>
      <c r="BR47">
        <v>0.99994000000000005</v>
      </c>
    </row>
    <row r="48" spans="1:70" x14ac:dyDescent="0.25">
      <c r="A48" s="1" t="s">
        <v>2156</v>
      </c>
      <c r="B48" s="1" t="s">
        <v>2157</v>
      </c>
      <c r="C48" t="s">
        <v>2086</v>
      </c>
      <c r="D48">
        <v>84767</v>
      </c>
      <c r="E48" t="s">
        <v>56</v>
      </c>
      <c r="F48" t="s">
        <v>56</v>
      </c>
      <c r="G48">
        <v>11</v>
      </c>
      <c r="H48">
        <v>55655597</v>
      </c>
      <c r="I48">
        <v>55655597</v>
      </c>
      <c r="J48" t="s">
        <v>56</v>
      </c>
      <c r="K48" t="s">
        <v>101</v>
      </c>
      <c r="L48" t="s">
        <v>80</v>
      </c>
      <c r="M48" t="s">
        <v>93</v>
      </c>
      <c r="N48" t="s">
        <v>72</v>
      </c>
      <c r="O48"/>
      <c r="P48"/>
      <c r="Q48" t="s">
        <v>56</v>
      </c>
      <c r="R48" t="s">
        <v>56</v>
      </c>
      <c r="S48" t="s">
        <v>56</v>
      </c>
      <c r="T48" t="s">
        <v>366</v>
      </c>
      <c r="U48" t="s">
        <v>367</v>
      </c>
      <c r="V48" t="s">
        <v>84</v>
      </c>
      <c r="W48">
        <v>4</v>
      </c>
      <c r="X48">
        <v>689</v>
      </c>
      <c r="Y48" t="s">
        <v>368</v>
      </c>
      <c r="Z48" t="s">
        <v>369</v>
      </c>
      <c r="AA48" t="s">
        <v>370</v>
      </c>
      <c r="AB48" t="s">
        <v>371</v>
      </c>
      <c r="AC48">
        <v>0.433</v>
      </c>
      <c r="AD48"/>
      <c r="AE48"/>
      <c r="AF48"/>
      <c r="AG48">
        <v>0</v>
      </c>
      <c r="AH48"/>
      <c r="AT48">
        <v>4.2136420000000001</v>
      </c>
      <c r="AU48" t="s">
        <v>91</v>
      </c>
      <c r="AV48">
        <v>5</v>
      </c>
      <c r="AW48">
        <v>0</v>
      </c>
      <c r="AX48">
        <v>0</v>
      </c>
      <c r="AY48">
        <v>14</v>
      </c>
      <c r="AZ48">
        <v>482</v>
      </c>
      <c r="BA48" t="s">
        <v>117</v>
      </c>
      <c r="BB48">
        <v>0.99534299999999998</v>
      </c>
      <c r="BC48">
        <v>0.99531599999999998</v>
      </c>
      <c r="BD48">
        <v>0</v>
      </c>
      <c r="BE48"/>
      <c r="BF48" t="s">
        <v>84</v>
      </c>
      <c r="BG48">
        <v>5</v>
      </c>
      <c r="BH48">
        <v>25</v>
      </c>
      <c r="BI48">
        <v>188</v>
      </c>
      <c r="BJ48">
        <v>0</v>
      </c>
      <c r="BK48">
        <v>0</v>
      </c>
      <c r="BL48">
        <v>12.522669</v>
      </c>
      <c r="BM48">
        <v>97</v>
      </c>
      <c r="BN48">
        <v>60</v>
      </c>
      <c r="BO48">
        <v>3397</v>
      </c>
      <c r="BP48">
        <v>153</v>
      </c>
      <c r="BQ48">
        <v>4.9020000000000001E-2</v>
      </c>
      <c r="BR48">
        <v>0.999973</v>
      </c>
    </row>
    <row r="49" spans="1:70" x14ac:dyDescent="0.25">
      <c r="A49" s="1" t="s">
        <v>2156</v>
      </c>
      <c r="B49" s="1" t="s">
        <v>2157</v>
      </c>
      <c r="C49" t="s">
        <v>2084</v>
      </c>
      <c r="D49">
        <v>0</v>
      </c>
      <c r="E49" t="s">
        <v>56</v>
      </c>
      <c r="F49" t="s">
        <v>56</v>
      </c>
      <c r="G49">
        <v>11</v>
      </c>
      <c r="H49">
        <v>134856485</v>
      </c>
      <c r="I49">
        <v>134856485</v>
      </c>
      <c r="J49" t="s">
        <v>56</v>
      </c>
      <c r="K49" t="s">
        <v>79</v>
      </c>
      <c r="L49" t="s">
        <v>80</v>
      </c>
      <c r="M49" t="s">
        <v>72</v>
      </c>
      <c r="N49" t="s">
        <v>61</v>
      </c>
      <c r="O49"/>
      <c r="P49"/>
      <c r="Q49" t="s">
        <v>56</v>
      </c>
      <c r="R49" t="s">
        <v>56</v>
      </c>
      <c r="S49" t="s">
        <v>56</v>
      </c>
      <c r="T49" t="s">
        <v>296</v>
      </c>
      <c r="U49" t="s">
        <v>297</v>
      </c>
      <c r="V49" t="s">
        <v>84</v>
      </c>
      <c r="W49">
        <v>1</v>
      </c>
      <c r="X49">
        <v>1240</v>
      </c>
      <c r="Y49" t="s">
        <v>298</v>
      </c>
      <c r="Z49" t="s">
        <v>299</v>
      </c>
      <c r="AA49" t="s">
        <v>300</v>
      </c>
      <c r="AB49" t="s">
        <v>301</v>
      </c>
      <c r="AC49">
        <v>0.56200000000000006</v>
      </c>
      <c r="AD49"/>
      <c r="AE49"/>
      <c r="AF49"/>
      <c r="AG49">
        <v>0</v>
      </c>
      <c r="AH49"/>
      <c r="AT49">
        <v>3.2890760000000001</v>
      </c>
      <c r="AU49" t="s">
        <v>91</v>
      </c>
      <c r="AV49">
        <v>0</v>
      </c>
      <c r="AW49">
        <v>0</v>
      </c>
      <c r="AX49">
        <v>0</v>
      </c>
      <c r="AY49">
        <v>11</v>
      </c>
      <c r="AZ49">
        <v>292</v>
      </c>
      <c r="BA49" t="s">
        <v>124</v>
      </c>
      <c r="BB49">
        <v>0.99307199999999995</v>
      </c>
      <c r="BC49">
        <v>0.97274099999999997</v>
      </c>
      <c r="BD49">
        <v>0</v>
      </c>
      <c r="BE49"/>
      <c r="BF49" t="s">
        <v>84</v>
      </c>
      <c r="BG49">
        <v>7</v>
      </c>
      <c r="BH49">
        <v>60</v>
      </c>
      <c r="BI49">
        <v>134</v>
      </c>
      <c r="BJ49">
        <v>0</v>
      </c>
      <c r="BK49">
        <v>0</v>
      </c>
      <c r="BL49">
        <v>7.8238859999999999</v>
      </c>
      <c r="BM49">
        <v>47</v>
      </c>
      <c r="BN49">
        <v>60</v>
      </c>
      <c r="BO49">
        <v>1376</v>
      </c>
      <c r="BP49">
        <v>85</v>
      </c>
      <c r="BQ49">
        <v>0.12963</v>
      </c>
      <c r="BR49">
        <v>0.97952600000000001</v>
      </c>
    </row>
    <row r="50" spans="1:70" x14ac:dyDescent="0.25">
      <c r="A50" s="1" t="s">
        <v>2156</v>
      </c>
      <c r="B50" s="1" t="s">
        <v>2157</v>
      </c>
      <c r="C50" t="s">
        <v>380</v>
      </c>
      <c r="D50">
        <v>440073</v>
      </c>
      <c r="E50" t="s">
        <v>56</v>
      </c>
      <c r="F50" t="s">
        <v>56</v>
      </c>
      <c r="G50">
        <v>12</v>
      </c>
      <c r="H50">
        <v>176089</v>
      </c>
      <c r="I50">
        <v>176089</v>
      </c>
      <c r="J50" t="s">
        <v>56</v>
      </c>
      <c r="K50" t="s">
        <v>79</v>
      </c>
      <c r="L50" t="s">
        <v>80</v>
      </c>
      <c r="M50" t="s">
        <v>93</v>
      </c>
      <c r="N50" t="s">
        <v>72</v>
      </c>
      <c r="O50"/>
      <c r="P50"/>
      <c r="Q50" t="s">
        <v>56</v>
      </c>
      <c r="R50" t="s">
        <v>56</v>
      </c>
      <c r="S50" t="s">
        <v>56</v>
      </c>
      <c r="T50" t="s">
        <v>372</v>
      </c>
      <c r="U50" t="s">
        <v>373</v>
      </c>
      <c r="V50" t="s">
        <v>84</v>
      </c>
      <c r="W50">
        <v>1</v>
      </c>
      <c r="X50">
        <v>159</v>
      </c>
      <c r="Y50" t="s">
        <v>374</v>
      </c>
      <c r="Z50" t="s">
        <v>375</v>
      </c>
      <c r="AA50" t="s">
        <v>376</v>
      </c>
      <c r="AB50" t="s">
        <v>377</v>
      </c>
      <c r="AC50">
        <v>0.71599999999999997</v>
      </c>
      <c r="AD50" t="s">
        <v>378</v>
      </c>
      <c r="AE50">
        <v>73</v>
      </c>
      <c r="AF50">
        <v>0.03</v>
      </c>
      <c r="AG50">
        <v>0</v>
      </c>
      <c r="AH50"/>
      <c r="AT50">
        <v>4.8147950000000002</v>
      </c>
      <c r="AU50" t="s">
        <v>91</v>
      </c>
      <c r="AV50">
        <v>2</v>
      </c>
      <c r="AW50">
        <v>0</v>
      </c>
      <c r="AX50">
        <v>0</v>
      </c>
      <c r="AY50">
        <v>16</v>
      </c>
      <c r="AZ50">
        <v>508</v>
      </c>
      <c r="BA50" t="s">
        <v>117</v>
      </c>
      <c r="BB50">
        <v>0.99783200000000005</v>
      </c>
      <c r="BC50">
        <v>0.95777800000000002</v>
      </c>
      <c r="BD50">
        <v>0</v>
      </c>
      <c r="BE50"/>
      <c r="BF50" t="s">
        <v>84</v>
      </c>
      <c r="BG50">
        <v>4</v>
      </c>
      <c r="BH50">
        <v>27</v>
      </c>
      <c r="BI50">
        <v>146</v>
      </c>
      <c r="BJ50">
        <v>0</v>
      </c>
      <c r="BK50">
        <v>0</v>
      </c>
      <c r="BL50">
        <v>10.458223</v>
      </c>
      <c r="BM50">
        <v>46</v>
      </c>
      <c r="BN50">
        <v>60</v>
      </c>
      <c r="BO50">
        <v>1556</v>
      </c>
      <c r="BP50">
        <v>84</v>
      </c>
      <c r="BQ50">
        <v>0.08</v>
      </c>
      <c r="BR50">
        <v>0.95985900000000002</v>
      </c>
    </row>
    <row r="51" spans="1:70" x14ac:dyDescent="0.25">
      <c r="A51" s="1" t="s">
        <v>2156</v>
      </c>
      <c r="B51" s="1" t="s">
        <v>2157</v>
      </c>
      <c r="C51" t="s">
        <v>389</v>
      </c>
      <c r="D51">
        <v>3856</v>
      </c>
      <c r="E51" t="s">
        <v>56</v>
      </c>
      <c r="F51" t="s">
        <v>56</v>
      </c>
      <c r="G51">
        <v>12</v>
      </c>
      <c r="H51">
        <v>53298675</v>
      </c>
      <c r="I51">
        <v>53298675</v>
      </c>
      <c r="J51" t="s">
        <v>56</v>
      </c>
      <c r="K51" t="s">
        <v>79</v>
      </c>
      <c r="L51" t="s">
        <v>80</v>
      </c>
      <c r="M51" t="s">
        <v>93</v>
      </c>
      <c r="N51" t="s">
        <v>81</v>
      </c>
      <c r="O51"/>
      <c r="P51"/>
      <c r="Q51" t="s">
        <v>56</v>
      </c>
      <c r="R51" t="s">
        <v>56</v>
      </c>
      <c r="S51" t="s">
        <v>56</v>
      </c>
      <c r="T51" t="s">
        <v>381</v>
      </c>
      <c r="U51" t="s">
        <v>382</v>
      </c>
      <c r="V51" t="s">
        <v>60</v>
      </c>
      <c r="W51">
        <v>2</v>
      </c>
      <c r="X51">
        <v>523</v>
      </c>
      <c r="Y51" t="s">
        <v>383</v>
      </c>
      <c r="Z51" t="s">
        <v>384</v>
      </c>
      <c r="AA51" t="s">
        <v>385</v>
      </c>
      <c r="AB51" t="s">
        <v>386</v>
      </c>
      <c r="AC51">
        <v>0.66200000000000003</v>
      </c>
      <c r="AD51"/>
      <c r="AE51"/>
      <c r="AF51"/>
      <c r="AG51">
        <v>4</v>
      </c>
      <c r="AH51" t="s">
        <v>387</v>
      </c>
      <c r="AI51" t="s">
        <v>388</v>
      </c>
      <c r="AT51">
        <v>2.9468909999999999</v>
      </c>
      <c r="AU51" t="s">
        <v>91</v>
      </c>
      <c r="AV51">
        <v>0</v>
      </c>
      <c r="AW51">
        <v>0</v>
      </c>
      <c r="AX51">
        <v>0</v>
      </c>
      <c r="AY51">
        <v>10</v>
      </c>
      <c r="AZ51">
        <v>290</v>
      </c>
      <c r="BA51" t="s">
        <v>117</v>
      </c>
      <c r="BB51">
        <v>0.99270800000000003</v>
      </c>
      <c r="BC51">
        <v>0.99243599999999998</v>
      </c>
      <c r="BD51">
        <v>0</v>
      </c>
      <c r="BE51"/>
      <c r="BF51" t="s">
        <v>60</v>
      </c>
      <c r="BG51">
        <v>4</v>
      </c>
      <c r="BH51">
        <v>60</v>
      </c>
      <c r="BI51">
        <v>145</v>
      </c>
      <c r="BJ51">
        <v>0</v>
      </c>
      <c r="BK51">
        <v>0</v>
      </c>
      <c r="BL51">
        <v>9.4117999999999995</v>
      </c>
      <c r="BM51">
        <v>81</v>
      </c>
      <c r="BN51">
        <v>60</v>
      </c>
      <c r="BO51">
        <v>2520</v>
      </c>
      <c r="BP51">
        <v>110</v>
      </c>
      <c r="BQ51">
        <v>4.7058999999999997E-2</v>
      </c>
      <c r="BR51">
        <v>0.999726</v>
      </c>
    </row>
    <row r="52" spans="1:70" x14ac:dyDescent="0.25">
      <c r="A52" s="1" t="s">
        <v>2156</v>
      </c>
      <c r="B52" s="1" t="s">
        <v>2157</v>
      </c>
      <c r="C52" t="s">
        <v>2088</v>
      </c>
      <c r="D52">
        <v>6541</v>
      </c>
      <c r="E52" t="s">
        <v>56</v>
      </c>
      <c r="F52" t="s">
        <v>56</v>
      </c>
      <c r="G52">
        <v>13</v>
      </c>
      <c r="H52">
        <v>30107118</v>
      </c>
      <c r="I52">
        <v>30107118</v>
      </c>
      <c r="J52" t="s">
        <v>56</v>
      </c>
      <c r="K52" t="s">
        <v>390</v>
      </c>
      <c r="L52" t="s">
        <v>80</v>
      </c>
      <c r="M52" t="s">
        <v>93</v>
      </c>
      <c r="N52" t="s">
        <v>81</v>
      </c>
      <c r="O52"/>
      <c r="P52"/>
      <c r="Q52" t="s">
        <v>56</v>
      </c>
      <c r="R52" t="s">
        <v>56</v>
      </c>
      <c r="S52" t="s">
        <v>56</v>
      </c>
      <c r="T52" t="s">
        <v>399</v>
      </c>
      <c r="U52" t="s">
        <v>400</v>
      </c>
      <c r="V52" t="s">
        <v>60</v>
      </c>
      <c r="W52">
        <v>4</v>
      </c>
      <c r="X52">
        <v>758</v>
      </c>
      <c r="Y52" t="s">
        <v>401</v>
      </c>
      <c r="Z52" t="s">
        <v>402</v>
      </c>
      <c r="AA52" t="s">
        <v>403</v>
      </c>
      <c r="AB52" t="s">
        <v>404</v>
      </c>
      <c r="AC52">
        <v>0.54700000000000004</v>
      </c>
      <c r="AD52"/>
      <c r="AE52"/>
      <c r="AF52"/>
      <c r="AG52">
        <v>1</v>
      </c>
      <c r="AH52" t="s">
        <v>405</v>
      </c>
      <c r="AI52" t="s">
        <v>134</v>
      </c>
      <c r="AT52">
        <v>6.7101189999999997</v>
      </c>
      <c r="AU52" t="s">
        <v>91</v>
      </c>
      <c r="AV52">
        <v>0</v>
      </c>
      <c r="AW52">
        <v>2</v>
      </c>
      <c r="AX52">
        <v>12</v>
      </c>
      <c r="AY52">
        <v>27</v>
      </c>
      <c r="AZ52">
        <v>695</v>
      </c>
      <c r="BA52" t="s">
        <v>117</v>
      </c>
      <c r="BB52">
        <v>0.99999700000000002</v>
      </c>
      <c r="BC52">
        <v>0.99999700000000002</v>
      </c>
      <c r="BD52">
        <v>0</v>
      </c>
      <c r="BE52" t="s">
        <v>101</v>
      </c>
      <c r="BF52" t="s">
        <v>60</v>
      </c>
      <c r="BG52">
        <v>29</v>
      </c>
      <c r="BH52">
        <v>60</v>
      </c>
      <c r="BI52">
        <v>283</v>
      </c>
      <c r="BJ52">
        <v>0</v>
      </c>
      <c r="BK52">
        <v>0</v>
      </c>
      <c r="BL52">
        <v>10.142322999999999</v>
      </c>
      <c r="BM52">
        <v>133</v>
      </c>
      <c r="BN52">
        <v>60</v>
      </c>
      <c r="BO52">
        <v>3395</v>
      </c>
      <c r="BP52">
        <v>234</v>
      </c>
      <c r="BQ52">
        <v>0.179012</v>
      </c>
      <c r="BR52">
        <v>1</v>
      </c>
    </row>
    <row r="53" spans="1:70" x14ac:dyDescent="0.25">
      <c r="A53" s="1" t="s">
        <v>2156</v>
      </c>
      <c r="B53" s="1" t="s">
        <v>2157</v>
      </c>
      <c r="C53" t="s">
        <v>2089</v>
      </c>
      <c r="D53">
        <v>2558</v>
      </c>
      <c r="E53" t="s">
        <v>56</v>
      </c>
      <c r="F53" t="s">
        <v>56</v>
      </c>
      <c r="G53">
        <v>15</v>
      </c>
      <c r="H53">
        <v>27193278</v>
      </c>
      <c r="I53">
        <v>27193278</v>
      </c>
      <c r="J53" t="s">
        <v>56</v>
      </c>
      <c r="K53" t="s">
        <v>101</v>
      </c>
      <c r="L53" t="s">
        <v>80</v>
      </c>
      <c r="M53" t="s">
        <v>81</v>
      </c>
      <c r="N53" t="s">
        <v>72</v>
      </c>
      <c r="O53"/>
      <c r="P53"/>
      <c r="Q53" t="s">
        <v>56</v>
      </c>
      <c r="R53" t="s">
        <v>56</v>
      </c>
      <c r="S53" t="s">
        <v>56</v>
      </c>
      <c r="T53" t="s">
        <v>406</v>
      </c>
      <c r="U53" t="s">
        <v>407</v>
      </c>
      <c r="V53" t="s">
        <v>84</v>
      </c>
      <c r="W53">
        <v>11</v>
      </c>
      <c r="X53">
        <v>2175</v>
      </c>
      <c r="Y53" t="s">
        <v>408</v>
      </c>
      <c r="Z53" t="s">
        <v>409</v>
      </c>
      <c r="AA53" t="s">
        <v>410</v>
      </c>
      <c r="AB53" t="s">
        <v>411</v>
      </c>
      <c r="AC53">
        <v>0.42799999999999999</v>
      </c>
      <c r="AD53"/>
      <c r="AE53"/>
      <c r="AF53"/>
      <c r="AG53">
        <v>0</v>
      </c>
      <c r="AH53"/>
      <c r="AT53">
        <v>9.6312090000000001</v>
      </c>
      <c r="AU53" t="s">
        <v>91</v>
      </c>
      <c r="AV53">
        <v>0</v>
      </c>
      <c r="AW53">
        <v>0</v>
      </c>
      <c r="AX53">
        <v>0</v>
      </c>
      <c r="AY53">
        <v>32</v>
      </c>
      <c r="AZ53">
        <v>1103</v>
      </c>
      <c r="BA53" t="s">
        <v>108</v>
      </c>
      <c r="BB53">
        <v>0.99999700000000002</v>
      </c>
      <c r="BC53">
        <v>0.99999700000000002</v>
      </c>
      <c r="BD53">
        <v>0</v>
      </c>
      <c r="BE53"/>
      <c r="BF53" t="s">
        <v>84</v>
      </c>
      <c r="BG53">
        <v>6</v>
      </c>
      <c r="BH53">
        <v>60</v>
      </c>
      <c r="BI53">
        <v>214</v>
      </c>
      <c r="BJ53">
        <v>0</v>
      </c>
      <c r="BK53">
        <v>0</v>
      </c>
      <c r="BL53">
        <v>12.861204000000001</v>
      </c>
      <c r="BM53">
        <v>173</v>
      </c>
      <c r="BN53">
        <v>60</v>
      </c>
      <c r="BO53">
        <v>6114</v>
      </c>
      <c r="BP53">
        <v>235</v>
      </c>
      <c r="BQ53">
        <v>3.3520000000000001E-2</v>
      </c>
      <c r="BR53">
        <v>1</v>
      </c>
    </row>
    <row r="54" spans="1:70" x14ac:dyDescent="0.25">
      <c r="A54" s="1" t="s">
        <v>2156</v>
      </c>
      <c r="B54" s="1" t="s">
        <v>2157</v>
      </c>
      <c r="C54" t="s">
        <v>2091</v>
      </c>
      <c r="D54">
        <v>8912</v>
      </c>
      <c r="E54" t="s">
        <v>56</v>
      </c>
      <c r="F54" t="s">
        <v>56</v>
      </c>
      <c r="G54">
        <v>16</v>
      </c>
      <c r="H54">
        <v>1260089</v>
      </c>
      <c r="I54">
        <v>1260089</v>
      </c>
      <c r="J54" t="s">
        <v>56</v>
      </c>
      <c r="K54" t="s">
        <v>101</v>
      </c>
      <c r="L54" t="s">
        <v>80</v>
      </c>
      <c r="M54" t="s">
        <v>81</v>
      </c>
      <c r="N54" t="s">
        <v>93</v>
      </c>
      <c r="O54"/>
      <c r="P54"/>
      <c r="Q54" t="s">
        <v>56</v>
      </c>
      <c r="R54" t="s">
        <v>56</v>
      </c>
      <c r="S54" t="s">
        <v>56</v>
      </c>
      <c r="T54" t="s">
        <v>429</v>
      </c>
      <c r="U54" t="s">
        <v>430</v>
      </c>
      <c r="V54" t="s">
        <v>84</v>
      </c>
      <c r="W54">
        <v>18</v>
      </c>
      <c r="X54">
        <v>4047</v>
      </c>
      <c r="Y54" t="s">
        <v>431</v>
      </c>
      <c r="Z54" t="s">
        <v>432</v>
      </c>
      <c r="AA54" t="s">
        <v>433</v>
      </c>
      <c r="AB54" t="s">
        <v>434</v>
      </c>
      <c r="AC54">
        <v>0.69199999999999995</v>
      </c>
      <c r="AD54"/>
      <c r="AE54"/>
      <c r="AF54"/>
      <c r="AG54">
        <v>0</v>
      </c>
      <c r="AH54"/>
      <c r="AT54">
        <v>7.2222030000000004</v>
      </c>
      <c r="AU54" t="s">
        <v>91</v>
      </c>
      <c r="AV54">
        <v>0</v>
      </c>
      <c r="AW54">
        <v>0</v>
      </c>
      <c r="AX54">
        <v>0</v>
      </c>
      <c r="AY54">
        <v>24</v>
      </c>
      <c r="AZ54">
        <v>836</v>
      </c>
      <c r="BA54" t="s">
        <v>108</v>
      </c>
      <c r="BB54">
        <v>0.99990900000000005</v>
      </c>
      <c r="BC54">
        <v>0.99990900000000005</v>
      </c>
      <c r="BD54">
        <v>0</v>
      </c>
      <c r="BE54"/>
      <c r="BF54" t="s">
        <v>84</v>
      </c>
      <c r="BG54">
        <v>38</v>
      </c>
      <c r="BH54">
        <v>60</v>
      </c>
      <c r="BI54">
        <v>1314</v>
      </c>
      <c r="BJ54">
        <v>0</v>
      </c>
      <c r="BK54">
        <v>0</v>
      </c>
      <c r="BL54">
        <v>113.98236300000001</v>
      </c>
      <c r="BM54">
        <v>102</v>
      </c>
      <c r="BN54">
        <v>60</v>
      </c>
      <c r="BO54">
        <v>3504</v>
      </c>
      <c r="BP54">
        <v>213</v>
      </c>
      <c r="BQ54">
        <v>0.27142899999999998</v>
      </c>
      <c r="BR54">
        <v>1</v>
      </c>
    </row>
    <row r="55" spans="1:70" x14ac:dyDescent="0.25">
      <c r="A55" s="1" t="s">
        <v>2156</v>
      </c>
      <c r="B55" s="1" t="s">
        <v>2157</v>
      </c>
      <c r="C55" t="s">
        <v>441</v>
      </c>
      <c r="D55">
        <v>51479</v>
      </c>
      <c r="E55" t="s">
        <v>56</v>
      </c>
      <c r="F55" t="s">
        <v>56</v>
      </c>
      <c r="G55">
        <v>17</v>
      </c>
      <c r="H55">
        <v>4111347</v>
      </c>
      <c r="I55">
        <v>4111347</v>
      </c>
      <c r="J55" t="s">
        <v>56</v>
      </c>
      <c r="K55" t="s">
        <v>79</v>
      </c>
      <c r="L55" t="s">
        <v>80</v>
      </c>
      <c r="M55" t="s">
        <v>61</v>
      </c>
      <c r="N55" t="s">
        <v>81</v>
      </c>
      <c r="O55"/>
      <c r="P55"/>
      <c r="Q55" t="s">
        <v>56</v>
      </c>
      <c r="R55" t="s">
        <v>56</v>
      </c>
      <c r="S55" t="s">
        <v>56</v>
      </c>
      <c r="T55" t="s">
        <v>435</v>
      </c>
      <c r="U55" t="s">
        <v>436</v>
      </c>
      <c r="V55" t="s">
        <v>60</v>
      </c>
      <c r="W55">
        <v>6</v>
      </c>
      <c r="X55">
        <v>648</v>
      </c>
      <c r="Y55" t="s">
        <v>437</v>
      </c>
      <c r="Z55" t="s">
        <v>438</v>
      </c>
      <c r="AA55" t="s">
        <v>439</v>
      </c>
      <c r="AB55" t="s">
        <v>440</v>
      </c>
      <c r="AC55">
        <v>0.44800000000000001</v>
      </c>
      <c r="AD55"/>
      <c r="AE55"/>
      <c r="AF55"/>
      <c r="AG55">
        <v>0</v>
      </c>
      <c r="AH55"/>
      <c r="AT55">
        <v>3.3107760000000002</v>
      </c>
      <c r="AU55" t="s">
        <v>91</v>
      </c>
      <c r="AV55">
        <v>0</v>
      </c>
      <c r="AW55">
        <v>0</v>
      </c>
      <c r="AX55">
        <v>0</v>
      </c>
      <c r="AY55">
        <v>11</v>
      </c>
      <c r="AZ55">
        <v>381</v>
      </c>
      <c r="BA55" t="s">
        <v>92</v>
      </c>
      <c r="BB55">
        <v>0.99307199999999995</v>
      </c>
      <c r="BC55">
        <v>0.99307199999999995</v>
      </c>
      <c r="BD55">
        <v>0</v>
      </c>
      <c r="BE55"/>
      <c r="BF55" t="s">
        <v>60</v>
      </c>
      <c r="BG55">
        <v>28</v>
      </c>
      <c r="BH55">
        <v>60</v>
      </c>
      <c r="BI55">
        <v>928</v>
      </c>
      <c r="BJ55">
        <v>0</v>
      </c>
      <c r="BK55">
        <v>0</v>
      </c>
      <c r="BL55">
        <v>71.538352000000003</v>
      </c>
      <c r="BM55">
        <v>164</v>
      </c>
      <c r="BN55">
        <v>60</v>
      </c>
      <c r="BO55">
        <v>5719</v>
      </c>
      <c r="BP55">
        <v>228</v>
      </c>
      <c r="BQ55">
        <v>0.14583299999999999</v>
      </c>
      <c r="BR55">
        <v>1</v>
      </c>
    </row>
    <row r="56" spans="1:70" x14ac:dyDescent="0.25">
      <c r="A56" s="1" t="s">
        <v>2156</v>
      </c>
      <c r="B56" s="1" t="s">
        <v>2157</v>
      </c>
      <c r="C56" t="s">
        <v>458</v>
      </c>
      <c r="D56">
        <v>11011</v>
      </c>
      <c r="E56" t="s">
        <v>56</v>
      </c>
      <c r="F56" t="s">
        <v>56</v>
      </c>
      <c r="G56">
        <v>17</v>
      </c>
      <c r="H56">
        <v>60655911</v>
      </c>
      <c r="I56">
        <v>60655911</v>
      </c>
      <c r="J56" t="s">
        <v>56</v>
      </c>
      <c r="K56" t="s">
        <v>79</v>
      </c>
      <c r="L56" t="s">
        <v>80</v>
      </c>
      <c r="M56" t="s">
        <v>72</v>
      </c>
      <c r="N56" t="s">
        <v>93</v>
      </c>
      <c r="O56"/>
      <c r="P56"/>
      <c r="Q56" t="s">
        <v>56</v>
      </c>
      <c r="R56" t="s">
        <v>56</v>
      </c>
      <c r="S56" t="s">
        <v>56</v>
      </c>
      <c r="T56" t="s">
        <v>452</v>
      </c>
      <c r="U56" t="s">
        <v>453</v>
      </c>
      <c r="V56" t="s">
        <v>84</v>
      </c>
      <c r="W56">
        <v>15</v>
      </c>
      <c r="X56">
        <v>1518</v>
      </c>
      <c r="Y56" t="s">
        <v>454</v>
      </c>
      <c r="Z56" t="s">
        <v>455</v>
      </c>
      <c r="AA56" t="s">
        <v>456</v>
      </c>
      <c r="AB56" t="s">
        <v>457</v>
      </c>
      <c r="AC56">
        <v>0.378</v>
      </c>
      <c r="AD56"/>
      <c r="AE56"/>
      <c r="AF56"/>
      <c r="AG56">
        <v>0</v>
      </c>
      <c r="AH56"/>
      <c r="AT56">
        <v>11.737071</v>
      </c>
      <c r="AU56" t="s">
        <v>91</v>
      </c>
      <c r="AV56">
        <v>0</v>
      </c>
      <c r="AW56">
        <v>0</v>
      </c>
      <c r="AX56">
        <v>0</v>
      </c>
      <c r="AY56">
        <v>39</v>
      </c>
      <c r="AZ56">
        <v>1416</v>
      </c>
      <c r="BA56" t="s">
        <v>124</v>
      </c>
      <c r="BB56">
        <v>1</v>
      </c>
      <c r="BC56">
        <v>1</v>
      </c>
      <c r="BD56">
        <v>0</v>
      </c>
      <c r="BE56"/>
      <c r="BF56" t="s">
        <v>84</v>
      </c>
      <c r="BG56">
        <v>59</v>
      </c>
      <c r="BH56">
        <v>60</v>
      </c>
      <c r="BI56">
        <v>2102</v>
      </c>
      <c r="BJ56">
        <v>0</v>
      </c>
      <c r="BK56">
        <v>0</v>
      </c>
      <c r="BL56">
        <v>188.38893100000001</v>
      </c>
      <c r="BM56">
        <v>124</v>
      </c>
      <c r="BN56">
        <v>60</v>
      </c>
      <c r="BO56">
        <v>4647</v>
      </c>
      <c r="BP56">
        <v>267</v>
      </c>
      <c r="BQ56">
        <v>0.32240400000000002</v>
      </c>
      <c r="BR56">
        <v>1</v>
      </c>
    </row>
    <row r="57" spans="1:70" x14ac:dyDescent="0.25">
      <c r="A57" s="1" t="s">
        <v>2156</v>
      </c>
      <c r="B57" s="1" t="s">
        <v>2157</v>
      </c>
      <c r="C57" t="s">
        <v>466</v>
      </c>
      <c r="D57">
        <v>23556</v>
      </c>
      <c r="E57" t="s">
        <v>56</v>
      </c>
      <c r="F57" t="s">
        <v>56</v>
      </c>
      <c r="G57">
        <v>18</v>
      </c>
      <c r="H57">
        <v>59828406</v>
      </c>
      <c r="I57">
        <v>59828406</v>
      </c>
      <c r="J57" t="s">
        <v>56</v>
      </c>
      <c r="K57" t="s">
        <v>459</v>
      </c>
      <c r="L57" t="s">
        <v>80</v>
      </c>
      <c r="M57" t="s">
        <v>81</v>
      </c>
      <c r="N57" t="s">
        <v>93</v>
      </c>
      <c r="O57"/>
      <c r="P57"/>
      <c r="Q57" t="s">
        <v>56</v>
      </c>
      <c r="R57" t="s">
        <v>56</v>
      </c>
      <c r="S57" t="s">
        <v>56</v>
      </c>
      <c r="T57" t="s">
        <v>460</v>
      </c>
      <c r="U57" t="s">
        <v>461</v>
      </c>
      <c r="V57" t="s">
        <v>60</v>
      </c>
      <c r="W57">
        <v>4</v>
      </c>
      <c r="X57">
        <v>596</v>
      </c>
      <c r="Y57" t="s">
        <v>462</v>
      </c>
      <c r="Z57" t="s">
        <v>463</v>
      </c>
      <c r="AA57" t="s">
        <v>464</v>
      </c>
      <c r="AB57" t="s">
        <v>465</v>
      </c>
      <c r="AC57">
        <v>0.38800000000000001</v>
      </c>
      <c r="AD57"/>
      <c r="AE57"/>
      <c r="AF57"/>
      <c r="AG57">
        <v>0</v>
      </c>
      <c r="AH57"/>
      <c r="AT57">
        <v>6.9220709999999999</v>
      </c>
      <c r="AU57" t="s">
        <v>91</v>
      </c>
      <c r="AV57">
        <v>0</v>
      </c>
      <c r="AW57">
        <v>0</v>
      </c>
      <c r="AX57">
        <v>0</v>
      </c>
      <c r="AY57">
        <v>23</v>
      </c>
      <c r="AZ57">
        <v>786</v>
      </c>
      <c r="BA57" t="s">
        <v>108</v>
      </c>
      <c r="BB57">
        <v>0.999892</v>
      </c>
      <c r="BC57">
        <v>0.999892</v>
      </c>
      <c r="BD57">
        <v>0</v>
      </c>
      <c r="BE57"/>
      <c r="BF57" t="s">
        <v>60</v>
      </c>
      <c r="BG57">
        <v>62</v>
      </c>
      <c r="BH57">
        <v>60</v>
      </c>
      <c r="BI57">
        <v>2172</v>
      </c>
      <c r="BJ57">
        <v>0</v>
      </c>
      <c r="BK57">
        <v>0</v>
      </c>
      <c r="BL57">
        <v>200.818229</v>
      </c>
      <c r="BM57">
        <v>96</v>
      </c>
      <c r="BN57">
        <v>60</v>
      </c>
      <c r="BO57">
        <v>3466</v>
      </c>
      <c r="BP57">
        <v>213</v>
      </c>
      <c r="BQ57">
        <v>0.392405</v>
      </c>
      <c r="BR57">
        <v>1</v>
      </c>
    </row>
    <row r="58" spans="1:70" x14ac:dyDescent="0.25">
      <c r="A58" s="1" t="s">
        <v>2156</v>
      </c>
      <c r="B58" s="1" t="s">
        <v>2157</v>
      </c>
      <c r="C58" t="s">
        <v>2095</v>
      </c>
      <c r="D58">
        <v>255057</v>
      </c>
      <c r="E58" t="s">
        <v>56</v>
      </c>
      <c r="F58" t="s">
        <v>56</v>
      </c>
      <c r="G58">
        <v>19</v>
      </c>
      <c r="H58">
        <v>1235002</v>
      </c>
      <c r="I58">
        <v>1235002</v>
      </c>
      <c r="J58" t="s">
        <v>56</v>
      </c>
      <c r="K58" t="s">
        <v>101</v>
      </c>
      <c r="L58" t="s">
        <v>80</v>
      </c>
      <c r="M58" t="s">
        <v>72</v>
      </c>
      <c r="N58" t="s">
        <v>93</v>
      </c>
      <c r="O58"/>
      <c r="P58"/>
      <c r="Q58" t="s">
        <v>56</v>
      </c>
      <c r="R58" t="s">
        <v>56</v>
      </c>
      <c r="S58" t="s">
        <v>56</v>
      </c>
      <c r="T58" t="s">
        <v>485</v>
      </c>
      <c r="U58" t="s">
        <v>486</v>
      </c>
      <c r="V58" t="s">
        <v>60</v>
      </c>
      <c r="W58">
        <v>5</v>
      </c>
      <c r="X58">
        <v>745</v>
      </c>
      <c r="Y58" t="s">
        <v>487</v>
      </c>
      <c r="Z58" t="s">
        <v>488</v>
      </c>
      <c r="AA58" t="s">
        <v>489</v>
      </c>
      <c r="AB58" t="s">
        <v>490</v>
      </c>
      <c r="AC58">
        <v>0.70099999999999996</v>
      </c>
      <c r="AD58"/>
      <c r="AE58"/>
      <c r="AF58"/>
      <c r="AG58">
        <v>0</v>
      </c>
      <c r="AH58"/>
      <c r="AT58">
        <v>4.21319</v>
      </c>
      <c r="AU58" t="s">
        <v>91</v>
      </c>
      <c r="AV58">
        <v>0</v>
      </c>
      <c r="AW58">
        <v>0</v>
      </c>
      <c r="AX58">
        <v>0</v>
      </c>
      <c r="AY58">
        <v>14</v>
      </c>
      <c r="AZ58">
        <v>471</v>
      </c>
      <c r="BA58" t="s">
        <v>124</v>
      </c>
      <c r="BB58">
        <v>0.99534299999999998</v>
      </c>
      <c r="BC58">
        <v>0.99531599999999998</v>
      </c>
      <c r="BD58">
        <v>0</v>
      </c>
      <c r="BE58"/>
      <c r="BF58" t="s">
        <v>60</v>
      </c>
      <c r="BG58">
        <v>34</v>
      </c>
      <c r="BH58">
        <v>60</v>
      </c>
      <c r="BI58">
        <v>1155</v>
      </c>
      <c r="BJ58">
        <v>0</v>
      </c>
      <c r="BK58">
        <v>0</v>
      </c>
      <c r="BL58">
        <v>103.543306</v>
      </c>
      <c r="BM58">
        <v>68</v>
      </c>
      <c r="BN58">
        <v>60</v>
      </c>
      <c r="BO58">
        <v>2386</v>
      </c>
      <c r="BP58">
        <v>133</v>
      </c>
      <c r="BQ58">
        <v>0.33333299999999999</v>
      </c>
      <c r="BR58">
        <v>0.999973</v>
      </c>
    </row>
    <row r="59" spans="1:70" x14ac:dyDescent="0.25">
      <c r="A59" s="1" t="s">
        <v>2156</v>
      </c>
      <c r="B59" s="1" t="s">
        <v>2157</v>
      </c>
      <c r="C59" t="s">
        <v>2093</v>
      </c>
      <c r="D59">
        <v>81926</v>
      </c>
      <c r="E59" t="s">
        <v>56</v>
      </c>
      <c r="F59" t="s">
        <v>56</v>
      </c>
      <c r="G59">
        <v>19</v>
      </c>
      <c r="H59">
        <v>1879987</v>
      </c>
      <c r="I59">
        <v>1879987</v>
      </c>
      <c r="J59" t="s">
        <v>56</v>
      </c>
      <c r="K59" t="s">
        <v>79</v>
      </c>
      <c r="L59" t="s">
        <v>80</v>
      </c>
      <c r="M59" t="s">
        <v>93</v>
      </c>
      <c r="N59" t="s">
        <v>81</v>
      </c>
      <c r="O59"/>
      <c r="P59"/>
      <c r="Q59" t="s">
        <v>56</v>
      </c>
      <c r="R59" t="s">
        <v>56</v>
      </c>
      <c r="S59" t="s">
        <v>56</v>
      </c>
      <c r="T59" t="s">
        <v>467</v>
      </c>
      <c r="U59" t="s">
        <v>468</v>
      </c>
      <c r="V59" t="s">
        <v>60</v>
      </c>
      <c r="W59">
        <v>3</v>
      </c>
      <c r="X59">
        <v>893</v>
      </c>
      <c r="Y59" t="s">
        <v>469</v>
      </c>
      <c r="Z59" t="s">
        <v>470</v>
      </c>
      <c r="AA59" t="s">
        <v>471</v>
      </c>
      <c r="AB59" t="s">
        <v>472</v>
      </c>
      <c r="AC59">
        <v>0.66700000000000004</v>
      </c>
      <c r="AD59"/>
      <c r="AE59"/>
      <c r="AF59"/>
      <c r="AG59">
        <v>0</v>
      </c>
      <c r="AH59"/>
      <c r="AT59">
        <v>5.4175370000000003</v>
      </c>
      <c r="AU59" t="s">
        <v>91</v>
      </c>
      <c r="AV59">
        <v>4</v>
      </c>
      <c r="AW59">
        <v>0</v>
      </c>
      <c r="AX59">
        <v>0</v>
      </c>
      <c r="AY59">
        <v>18</v>
      </c>
      <c r="AZ59">
        <v>617</v>
      </c>
      <c r="BA59" t="s">
        <v>117</v>
      </c>
      <c r="BB59">
        <v>0.99985900000000005</v>
      </c>
      <c r="BC59">
        <v>0.99985900000000005</v>
      </c>
      <c r="BD59">
        <v>0</v>
      </c>
      <c r="BE59"/>
      <c r="BF59" t="s">
        <v>60</v>
      </c>
      <c r="BG59">
        <v>6</v>
      </c>
      <c r="BH59">
        <v>47</v>
      </c>
      <c r="BI59">
        <v>183</v>
      </c>
      <c r="BJ59">
        <v>0</v>
      </c>
      <c r="BK59">
        <v>0</v>
      </c>
      <c r="BL59">
        <v>10.797669000000001</v>
      </c>
      <c r="BM59">
        <v>136</v>
      </c>
      <c r="BN59">
        <v>60</v>
      </c>
      <c r="BO59">
        <v>4735</v>
      </c>
      <c r="BP59">
        <v>190</v>
      </c>
      <c r="BQ59">
        <v>4.2254E-2</v>
      </c>
      <c r="BR59">
        <v>1</v>
      </c>
    </row>
    <row r="60" spans="1:70" x14ac:dyDescent="0.25">
      <c r="A60" s="1" t="s">
        <v>2156</v>
      </c>
      <c r="B60" s="1" t="s">
        <v>2157</v>
      </c>
      <c r="C60" t="s">
        <v>2093</v>
      </c>
      <c r="D60">
        <v>81926</v>
      </c>
      <c r="E60" t="s">
        <v>56</v>
      </c>
      <c r="F60" t="s">
        <v>56</v>
      </c>
      <c r="G60">
        <v>19</v>
      </c>
      <c r="H60">
        <v>1880087</v>
      </c>
      <c r="I60">
        <v>1880087</v>
      </c>
      <c r="J60" t="s">
        <v>56</v>
      </c>
      <c r="K60" t="s">
        <v>101</v>
      </c>
      <c r="L60" t="s">
        <v>80</v>
      </c>
      <c r="M60" t="s">
        <v>93</v>
      </c>
      <c r="N60" t="s">
        <v>72</v>
      </c>
      <c r="O60"/>
      <c r="P60"/>
      <c r="Q60" t="s">
        <v>56</v>
      </c>
      <c r="R60" t="s">
        <v>56</v>
      </c>
      <c r="S60" t="s">
        <v>56</v>
      </c>
      <c r="T60" t="s">
        <v>473</v>
      </c>
      <c r="U60" t="s">
        <v>468</v>
      </c>
      <c r="V60" t="s">
        <v>60</v>
      </c>
      <c r="W60">
        <v>3</v>
      </c>
      <c r="X60">
        <v>793</v>
      </c>
      <c r="Y60" t="s">
        <v>474</v>
      </c>
      <c r="Z60" t="s">
        <v>475</v>
      </c>
      <c r="AA60" t="s">
        <v>476</v>
      </c>
      <c r="AB60" t="s">
        <v>477</v>
      </c>
      <c r="AC60">
        <v>0.63200000000000001</v>
      </c>
      <c r="AD60"/>
      <c r="AE60"/>
      <c r="AF60"/>
      <c r="AG60">
        <v>0</v>
      </c>
      <c r="AH60"/>
      <c r="AT60">
        <v>2.4077660000000001</v>
      </c>
      <c r="AU60" t="s">
        <v>91</v>
      </c>
      <c r="AV60">
        <v>1</v>
      </c>
      <c r="AW60">
        <v>0</v>
      </c>
      <c r="AX60">
        <v>0</v>
      </c>
      <c r="AY60">
        <v>8</v>
      </c>
      <c r="AZ60">
        <v>272</v>
      </c>
      <c r="BA60" t="s">
        <v>117</v>
      </c>
      <c r="BB60">
        <v>0.99256999999999995</v>
      </c>
      <c r="BC60">
        <v>0.99254399999999998</v>
      </c>
      <c r="BD60">
        <v>0</v>
      </c>
      <c r="BE60"/>
      <c r="BF60" t="s">
        <v>60</v>
      </c>
      <c r="BG60">
        <v>5</v>
      </c>
      <c r="BH60">
        <v>31</v>
      </c>
      <c r="BI60">
        <v>181</v>
      </c>
      <c r="BJ60">
        <v>0</v>
      </c>
      <c r="BK60">
        <v>0</v>
      </c>
      <c r="BL60">
        <v>11.826961000000001</v>
      </c>
      <c r="BM60">
        <v>97</v>
      </c>
      <c r="BN60">
        <v>60</v>
      </c>
      <c r="BO60">
        <v>3254</v>
      </c>
      <c r="BP60">
        <v>131</v>
      </c>
      <c r="BQ60">
        <v>4.9020000000000001E-2</v>
      </c>
      <c r="BR60">
        <v>0.999973</v>
      </c>
    </row>
    <row r="61" spans="1:70" x14ac:dyDescent="0.25">
      <c r="A61" s="1" t="s">
        <v>2156</v>
      </c>
      <c r="B61" s="1" t="s">
        <v>2157</v>
      </c>
      <c r="C61" t="s">
        <v>497</v>
      </c>
      <c r="D61">
        <v>94025</v>
      </c>
      <c r="E61" t="s">
        <v>56</v>
      </c>
      <c r="F61" t="s">
        <v>56</v>
      </c>
      <c r="G61">
        <v>19</v>
      </c>
      <c r="H61">
        <v>9070014</v>
      </c>
      <c r="I61">
        <v>9070014</v>
      </c>
      <c r="J61" t="s">
        <v>56</v>
      </c>
      <c r="K61" t="s">
        <v>79</v>
      </c>
      <c r="L61" t="s">
        <v>80</v>
      </c>
      <c r="M61" t="s">
        <v>72</v>
      </c>
      <c r="N61" t="s">
        <v>93</v>
      </c>
      <c r="O61"/>
      <c r="P61"/>
      <c r="Q61" t="s">
        <v>56</v>
      </c>
      <c r="R61" t="s">
        <v>56</v>
      </c>
      <c r="S61" t="s">
        <v>56</v>
      </c>
      <c r="T61" t="s">
        <v>491</v>
      </c>
      <c r="U61" t="s">
        <v>492</v>
      </c>
      <c r="V61" t="s">
        <v>60</v>
      </c>
      <c r="W61">
        <v>3</v>
      </c>
      <c r="X61">
        <v>17635</v>
      </c>
      <c r="Y61" t="s">
        <v>493</v>
      </c>
      <c r="Z61" t="s">
        <v>494</v>
      </c>
      <c r="AA61" t="s">
        <v>495</v>
      </c>
      <c r="AB61" t="s">
        <v>496</v>
      </c>
      <c r="AC61">
        <v>0.48299999999999998</v>
      </c>
      <c r="AD61"/>
      <c r="AE61"/>
      <c r="AF61"/>
      <c r="AG61">
        <v>0</v>
      </c>
      <c r="AH61"/>
      <c r="AT61">
        <v>19.562846</v>
      </c>
      <c r="AU61" t="s">
        <v>91</v>
      </c>
      <c r="AV61">
        <v>0</v>
      </c>
      <c r="AW61">
        <v>0</v>
      </c>
      <c r="AX61">
        <v>0</v>
      </c>
      <c r="AY61">
        <v>65</v>
      </c>
      <c r="AZ61">
        <v>2311</v>
      </c>
      <c r="BA61" t="s">
        <v>124</v>
      </c>
      <c r="BB61">
        <v>1</v>
      </c>
      <c r="BC61">
        <v>1</v>
      </c>
      <c r="BD61">
        <v>0</v>
      </c>
      <c r="BE61"/>
      <c r="BF61" t="s">
        <v>60</v>
      </c>
      <c r="BG61">
        <v>85</v>
      </c>
      <c r="BH61">
        <v>60</v>
      </c>
      <c r="BI61">
        <v>2931</v>
      </c>
      <c r="BJ61">
        <v>0</v>
      </c>
      <c r="BK61">
        <v>0</v>
      </c>
      <c r="BL61">
        <v>239.61759499999999</v>
      </c>
      <c r="BM61">
        <v>358</v>
      </c>
      <c r="BN61">
        <v>60</v>
      </c>
      <c r="BO61">
        <v>13097</v>
      </c>
      <c r="BP61">
        <v>560</v>
      </c>
      <c r="BQ61">
        <v>0.19187399999999999</v>
      </c>
      <c r="BR61">
        <v>1</v>
      </c>
    </row>
    <row r="62" spans="1:70" x14ac:dyDescent="0.25">
      <c r="A62" s="1" t="s">
        <v>2156</v>
      </c>
      <c r="B62" s="1" t="s">
        <v>2157</v>
      </c>
      <c r="C62" t="s">
        <v>2096</v>
      </c>
      <c r="D62">
        <v>90333</v>
      </c>
      <c r="E62" t="s">
        <v>56</v>
      </c>
      <c r="F62" t="s">
        <v>56</v>
      </c>
      <c r="G62">
        <v>19</v>
      </c>
      <c r="H62">
        <v>53352380</v>
      </c>
      <c r="I62">
        <v>53352380</v>
      </c>
      <c r="J62" t="s">
        <v>56</v>
      </c>
      <c r="K62" t="s">
        <v>101</v>
      </c>
      <c r="L62" t="s">
        <v>80</v>
      </c>
      <c r="M62" t="s">
        <v>81</v>
      </c>
      <c r="N62" t="s">
        <v>61</v>
      </c>
      <c r="O62"/>
      <c r="P62"/>
      <c r="Q62" t="s">
        <v>56</v>
      </c>
      <c r="R62" t="s">
        <v>56</v>
      </c>
      <c r="S62" t="s">
        <v>56</v>
      </c>
      <c r="T62" t="s">
        <v>498</v>
      </c>
      <c r="U62" t="s">
        <v>499</v>
      </c>
      <c r="V62" t="s">
        <v>60</v>
      </c>
      <c r="W62">
        <v>3</v>
      </c>
      <c r="X62">
        <v>222</v>
      </c>
      <c r="Y62" t="s">
        <v>500</v>
      </c>
      <c r="Z62" t="s">
        <v>501</v>
      </c>
      <c r="AA62" t="s">
        <v>502</v>
      </c>
      <c r="AB62" t="s">
        <v>503</v>
      </c>
      <c r="AC62">
        <v>0.47299999999999998</v>
      </c>
      <c r="AD62"/>
      <c r="AE62"/>
      <c r="AF62"/>
      <c r="AG62">
        <v>0</v>
      </c>
      <c r="AH62"/>
      <c r="AT62">
        <v>7.1246479999999996</v>
      </c>
      <c r="AU62" t="s">
        <v>91</v>
      </c>
      <c r="AV62">
        <v>8</v>
      </c>
      <c r="AW62">
        <v>1</v>
      </c>
      <c r="AX62">
        <v>35</v>
      </c>
      <c r="AY62">
        <v>36</v>
      </c>
      <c r="AZ62">
        <v>1232</v>
      </c>
      <c r="BA62" t="s">
        <v>108</v>
      </c>
      <c r="BB62">
        <v>0.99999899999999997</v>
      </c>
      <c r="BC62">
        <v>0.99999899999999997</v>
      </c>
      <c r="BD62">
        <v>0</v>
      </c>
      <c r="BE62"/>
      <c r="BF62" t="s">
        <v>60</v>
      </c>
      <c r="BG62">
        <v>9</v>
      </c>
      <c r="BH62">
        <v>24</v>
      </c>
      <c r="BI62">
        <v>332</v>
      </c>
      <c r="BJ62">
        <v>0</v>
      </c>
      <c r="BK62">
        <v>0</v>
      </c>
      <c r="BL62">
        <v>20.917598999999999</v>
      </c>
      <c r="BM62">
        <v>226</v>
      </c>
      <c r="BN62">
        <v>60</v>
      </c>
      <c r="BO62">
        <v>7990</v>
      </c>
      <c r="BP62">
        <v>313</v>
      </c>
      <c r="BQ62">
        <v>3.8297999999999999E-2</v>
      </c>
      <c r="BR62">
        <v>1</v>
      </c>
    </row>
    <row r="63" spans="1:70" x14ac:dyDescent="0.25">
      <c r="A63" s="1" t="s">
        <v>2156</v>
      </c>
      <c r="B63" s="1" t="s">
        <v>2157</v>
      </c>
      <c r="C63" t="s">
        <v>510</v>
      </c>
      <c r="D63">
        <v>58491</v>
      </c>
      <c r="E63" t="s">
        <v>56</v>
      </c>
      <c r="F63" t="s">
        <v>56</v>
      </c>
      <c r="G63">
        <v>19</v>
      </c>
      <c r="H63">
        <v>57132675</v>
      </c>
      <c r="I63">
        <v>57132675</v>
      </c>
      <c r="J63" t="s">
        <v>56</v>
      </c>
      <c r="K63" t="s">
        <v>79</v>
      </c>
      <c r="L63" t="s">
        <v>80</v>
      </c>
      <c r="M63" t="s">
        <v>93</v>
      </c>
      <c r="N63" t="s">
        <v>81</v>
      </c>
      <c r="O63"/>
      <c r="P63"/>
      <c r="Q63" t="s">
        <v>56</v>
      </c>
      <c r="R63" t="s">
        <v>56</v>
      </c>
      <c r="S63" t="s">
        <v>56</v>
      </c>
      <c r="T63" t="s">
        <v>504</v>
      </c>
      <c r="U63" t="s">
        <v>505</v>
      </c>
      <c r="V63" t="s">
        <v>84</v>
      </c>
      <c r="W63">
        <v>3</v>
      </c>
      <c r="X63">
        <v>254</v>
      </c>
      <c r="Y63" t="s">
        <v>506</v>
      </c>
      <c r="Z63" t="s">
        <v>507</v>
      </c>
      <c r="AA63" t="s">
        <v>508</v>
      </c>
      <c r="AB63" t="s">
        <v>509</v>
      </c>
      <c r="AC63">
        <v>0.48799999999999999</v>
      </c>
      <c r="AD63"/>
      <c r="AE63"/>
      <c r="AF63"/>
      <c r="AG63">
        <v>0</v>
      </c>
      <c r="AH63"/>
      <c r="AT63">
        <v>10.232246</v>
      </c>
      <c r="AU63" t="s">
        <v>91</v>
      </c>
      <c r="AV63">
        <v>0</v>
      </c>
      <c r="AW63">
        <v>0</v>
      </c>
      <c r="AX63">
        <v>0</v>
      </c>
      <c r="AY63">
        <v>34</v>
      </c>
      <c r="AZ63">
        <v>1136</v>
      </c>
      <c r="BA63" t="s">
        <v>117</v>
      </c>
      <c r="BB63">
        <v>0.99999800000000005</v>
      </c>
      <c r="BC63">
        <v>0.99999800000000005</v>
      </c>
      <c r="BD63">
        <v>0</v>
      </c>
      <c r="BE63"/>
      <c r="BF63" t="s">
        <v>84</v>
      </c>
      <c r="BG63">
        <v>101</v>
      </c>
      <c r="BH63">
        <v>60</v>
      </c>
      <c r="BI63">
        <v>3543</v>
      </c>
      <c r="BJ63">
        <v>0</v>
      </c>
      <c r="BK63">
        <v>0</v>
      </c>
      <c r="BL63">
        <v>332.031632</v>
      </c>
      <c r="BM63">
        <v>137</v>
      </c>
      <c r="BN63">
        <v>60</v>
      </c>
      <c r="BO63">
        <v>4830</v>
      </c>
      <c r="BP63">
        <v>328</v>
      </c>
      <c r="BQ63">
        <v>0.42437000000000002</v>
      </c>
      <c r="BR63">
        <v>1</v>
      </c>
    </row>
    <row r="64" spans="1:70" x14ac:dyDescent="0.25">
      <c r="A64" s="1" t="s">
        <v>2156</v>
      </c>
      <c r="B64" s="1" t="s">
        <v>2157</v>
      </c>
      <c r="C64" t="s">
        <v>517</v>
      </c>
      <c r="D64">
        <v>57325</v>
      </c>
      <c r="E64" t="s">
        <v>56</v>
      </c>
      <c r="F64" t="s">
        <v>56</v>
      </c>
      <c r="G64">
        <v>20</v>
      </c>
      <c r="H64">
        <v>18143365</v>
      </c>
      <c r="I64">
        <v>18143365</v>
      </c>
      <c r="J64" t="s">
        <v>56</v>
      </c>
      <c r="K64" t="s">
        <v>79</v>
      </c>
      <c r="L64" t="s">
        <v>80</v>
      </c>
      <c r="M64" t="s">
        <v>72</v>
      </c>
      <c r="N64" t="s">
        <v>93</v>
      </c>
      <c r="O64"/>
      <c r="P64"/>
      <c r="Q64" t="s">
        <v>56</v>
      </c>
      <c r="R64" t="s">
        <v>56</v>
      </c>
      <c r="S64" t="s">
        <v>56</v>
      </c>
      <c r="T64" t="s">
        <v>511</v>
      </c>
      <c r="U64" t="s">
        <v>512</v>
      </c>
      <c r="V64" t="s">
        <v>84</v>
      </c>
      <c r="W64">
        <v>6</v>
      </c>
      <c r="X64">
        <v>1653</v>
      </c>
      <c r="Y64" t="s">
        <v>513</v>
      </c>
      <c r="Z64" t="s">
        <v>514</v>
      </c>
      <c r="AA64" t="s">
        <v>515</v>
      </c>
      <c r="AB64" t="s">
        <v>516</v>
      </c>
      <c r="AC64">
        <v>0.502</v>
      </c>
      <c r="AD64"/>
      <c r="AE64"/>
      <c r="AF64"/>
      <c r="AG64">
        <v>0</v>
      </c>
      <c r="AH64"/>
      <c r="AT64">
        <v>14.748806999999999</v>
      </c>
      <c r="AU64" t="s">
        <v>91</v>
      </c>
      <c r="AV64">
        <v>0</v>
      </c>
      <c r="AW64">
        <v>0</v>
      </c>
      <c r="AX64">
        <v>0</v>
      </c>
      <c r="AY64">
        <v>49</v>
      </c>
      <c r="AZ64">
        <v>1795</v>
      </c>
      <c r="BA64" t="s">
        <v>124</v>
      </c>
      <c r="BB64">
        <v>1</v>
      </c>
      <c r="BC64">
        <v>1</v>
      </c>
      <c r="BD64">
        <v>0</v>
      </c>
      <c r="BE64"/>
      <c r="BF64" t="s">
        <v>84</v>
      </c>
      <c r="BG64">
        <v>145</v>
      </c>
      <c r="BH64">
        <v>60</v>
      </c>
      <c r="BI64">
        <v>4751</v>
      </c>
      <c r="BJ64">
        <v>0</v>
      </c>
      <c r="BK64">
        <v>0</v>
      </c>
      <c r="BL64">
        <v>487.17414500000001</v>
      </c>
      <c r="BM64">
        <v>66</v>
      </c>
      <c r="BN64">
        <v>60</v>
      </c>
      <c r="BO64">
        <v>2416</v>
      </c>
      <c r="BP64">
        <v>273</v>
      </c>
      <c r="BQ64">
        <v>0.68720400000000004</v>
      </c>
      <c r="BR64">
        <v>1</v>
      </c>
    </row>
    <row r="65" spans="1:70" x14ac:dyDescent="0.25">
      <c r="A65" s="1" t="s">
        <v>2156</v>
      </c>
      <c r="B65" s="1" t="s">
        <v>2157</v>
      </c>
      <c r="C65" t="s">
        <v>524</v>
      </c>
      <c r="D65">
        <v>539</v>
      </c>
      <c r="E65" t="s">
        <v>56</v>
      </c>
      <c r="F65" t="s">
        <v>56</v>
      </c>
      <c r="G65">
        <v>21</v>
      </c>
      <c r="H65">
        <v>35281394</v>
      </c>
      <c r="I65">
        <v>35281394</v>
      </c>
      <c r="J65" t="s">
        <v>56</v>
      </c>
      <c r="K65" t="s">
        <v>79</v>
      </c>
      <c r="L65" t="s">
        <v>80</v>
      </c>
      <c r="M65" t="s">
        <v>61</v>
      </c>
      <c r="N65" t="s">
        <v>81</v>
      </c>
      <c r="O65"/>
      <c r="P65"/>
      <c r="Q65" t="s">
        <v>56</v>
      </c>
      <c r="R65" t="s">
        <v>56</v>
      </c>
      <c r="S65" t="s">
        <v>56</v>
      </c>
      <c r="T65" t="s">
        <v>518</v>
      </c>
      <c r="U65" t="s">
        <v>519</v>
      </c>
      <c r="V65" t="s">
        <v>60</v>
      </c>
      <c r="W65">
        <v>4</v>
      </c>
      <c r="X65">
        <v>536</v>
      </c>
      <c r="Y65" t="s">
        <v>520</v>
      </c>
      <c r="Z65" t="s">
        <v>521</v>
      </c>
      <c r="AA65" t="s">
        <v>522</v>
      </c>
      <c r="AB65" t="s">
        <v>523</v>
      </c>
      <c r="AC65">
        <v>0.443</v>
      </c>
      <c r="AD65"/>
      <c r="AE65"/>
      <c r="AF65"/>
      <c r="AG65">
        <v>0</v>
      </c>
      <c r="AH65"/>
      <c r="AT65">
        <v>4.5145569999999999</v>
      </c>
      <c r="AU65" t="s">
        <v>91</v>
      </c>
      <c r="AV65">
        <v>0</v>
      </c>
      <c r="AW65">
        <v>0</v>
      </c>
      <c r="AX65">
        <v>0</v>
      </c>
      <c r="AY65">
        <v>15</v>
      </c>
      <c r="AZ65">
        <v>510</v>
      </c>
      <c r="BA65" t="s">
        <v>92</v>
      </c>
      <c r="BB65">
        <v>0.99648999999999999</v>
      </c>
      <c r="BC65">
        <v>0.99638499999999997</v>
      </c>
      <c r="BD65">
        <v>0</v>
      </c>
      <c r="BE65"/>
      <c r="BF65" t="s">
        <v>60</v>
      </c>
      <c r="BG65">
        <v>71</v>
      </c>
      <c r="BH65">
        <v>60</v>
      </c>
      <c r="BI65">
        <v>2639</v>
      </c>
      <c r="BJ65">
        <v>0</v>
      </c>
      <c r="BK65">
        <v>0</v>
      </c>
      <c r="BL65">
        <v>275.69256999999999</v>
      </c>
      <c r="BM65">
        <v>22</v>
      </c>
      <c r="BN65">
        <v>60</v>
      </c>
      <c r="BO65">
        <v>712</v>
      </c>
      <c r="BP65">
        <v>133</v>
      </c>
      <c r="BQ65">
        <v>0.76344100000000004</v>
      </c>
      <c r="BR65">
        <v>0.99989499999999998</v>
      </c>
    </row>
    <row r="66" spans="1:70" x14ac:dyDescent="0.25">
      <c r="A66" s="1" t="s">
        <v>2156</v>
      </c>
      <c r="B66" s="1" t="s">
        <v>2157</v>
      </c>
      <c r="C66" t="s">
        <v>90</v>
      </c>
      <c r="D66">
        <v>8277</v>
      </c>
      <c r="E66" t="s">
        <v>56</v>
      </c>
      <c r="F66" t="s">
        <v>56</v>
      </c>
      <c r="G66" t="s">
        <v>57</v>
      </c>
      <c r="H66">
        <v>153543620</v>
      </c>
      <c r="I66">
        <v>153543620</v>
      </c>
      <c r="J66" t="s">
        <v>56</v>
      </c>
      <c r="K66" t="s">
        <v>79</v>
      </c>
      <c r="L66" t="s">
        <v>80</v>
      </c>
      <c r="M66" t="s">
        <v>61</v>
      </c>
      <c r="N66" t="s">
        <v>81</v>
      </c>
      <c r="O66"/>
      <c r="P66"/>
      <c r="Q66" t="s">
        <v>56</v>
      </c>
      <c r="R66" t="s">
        <v>56</v>
      </c>
      <c r="S66" t="s">
        <v>56</v>
      </c>
      <c r="T66" t="s">
        <v>82</v>
      </c>
      <c r="U66" t="s">
        <v>83</v>
      </c>
      <c r="V66" t="s">
        <v>84</v>
      </c>
      <c r="W66">
        <v>7</v>
      </c>
      <c r="X66">
        <v>1151</v>
      </c>
      <c r="Y66" t="s">
        <v>85</v>
      </c>
      <c r="Z66" t="s">
        <v>86</v>
      </c>
      <c r="AA66" t="s">
        <v>87</v>
      </c>
      <c r="AB66" t="s">
        <v>88</v>
      </c>
      <c r="AC66">
        <v>0.49299999999999999</v>
      </c>
      <c r="AD66"/>
      <c r="AE66"/>
      <c r="AF66"/>
      <c r="AG66">
        <v>0</v>
      </c>
      <c r="AH66"/>
      <c r="AT66">
        <v>6.019317</v>
      </c>
      <c r="AU66" t="s">
        <v>91</v>
      </c>
      <c r="AV66">
        <v>0</v>
      </c>
      <c r="AW66">
        <v>0</v>
      </c>
      <c r="AX66">
        <v>0</v>
      </c>
      <c r="AY66">
        <v>20</v>
      </c>
      <c r="AZ66">
        <v>672</v>
      </c>
      <c r="BA66" t="s">
        <v>92</v>
      </c>
      <c r="BB66">
        <v>0.99986299999999995</v>
      </c>
      <c r="BC66">
        <v>0.99981900000000001</v>
      </c>
      <c r="BD66">
        <v>0</v>
      </c>
      <c r="BE66"/>
      <c r="BF66" t="s">
        <v>84</v>
      </c>
      <c r="BG66">
        <v>18</v>
      </c>
      <c r="BH66">
        <v>60</v>
      </c>
      <c r="BI66">
        <v>653</v>
      </c>
      <c r="BJ66">
        <v>0</v>
      </c>
      <c r="BK66">
        <v>0</v>
      </c>
      <c r="BL66">
        <v>53.504556999999998</v>
      </c>
      <c r="BM66">
        <v>81</v>
      </c>
      <c r="BN66">
        <v>60</v>
      </c>
      <c r="BO66">
        <v>2803</v>
      </c>
      <c r="BP66">
        <v>136</v>
      </c>
      <c r="BQ66">
        <v>0.18181800000000001</v>
      </c>
      <c r="BR66">
        <v>0.99995599999999996</v>
      </c>
    </row>
    <row r="67" spans="1:70" x14ac:dyDescent="0.25">
      <c r="A67" s="1" t="s">
        <v>2158</v>
      </c>
      <c r="B67" s="1" t="s">
        <v>2161</v>
      </c>
      <c r="C67" s="1" t="s">
        <v>2085</v>
      </c>
      <c r="D67" s="1">
        <v>255649</v>
      </c>
      <c r="E67" s="1" t="s">
        <v>56</v>
      </c>
      <c r="F67" s="1" t="s">
        <v>56</v>
      </c>
      <c r="G67" s="1">
        <v>11</v>
      </c>
      <c r="H67" s="1">
        <v>59710426</v>
      </c>
      <c r="I67" s="1">
        <v>59710427</v>
      </c>
      <c r="J67" s="1" t="s">
        <v>56</v>
      </c>
      <c r="K67" s="1" t="s">
        <v>58</v>
      </c>
      <c r="L67" s="1" t="s">
        <v>59</v>
      </c>
      <c r="M67" s="1" t="s">
        <v>60</v>
      </c>
      <c r="N67" s="1" t="s">
        <v>336</v>
      </c>
      <c r="Q67" s="1" t="s">
        <v>56</v>
      </c>
      <c r="R67" s="1" t="s">
        <v>56</v>
      </c>
      <c r="S67" s="1" t="s">
        <v>56</v>
      </c>
      <c r="T67" s="1" t="s">
        <v>337</v>
      </c>
      <c r="U67" s="1" t="s">
        <v>338</v>
      </c>
      <c r="V67" s="1" t="s">
        <v>84</v>
      </c>
      <c r="W67" s="1">
        <v>2</v>
      </c>
      <c r="X67" s="1" t="s">
        <v>339</v>
      </c>
      <c r="Y67" s="1" t="s">
        <v>340</v>
      </c>
      <c r="Z67" s="1" t="s">
        <v>341</v>
      </c>
      <c r="AA67" s="1" t="s">
        <v>342</v>
      </c>
      <c r="AB67" s="1" t="s">
        <v>343</v>
      </c>
      <c r="AC67" s="1">
        <v>0.38600000000000001</v>
      </c>
      <c r="AG67" s="1">
        <v>0</v>
      </c>
      <c r="AJ67" s="1">
        <v>58.46</v>
      </c>
      <c r="AK67" s="1">
        <v>0</v>
      </c>
      <c r="AL67" s="1">
        <v>1</v>
      </c>
      <c r="AM67" s="1">
        <v>0.5</v>
      </c>
      <c r="AN67" s="1" t="s">
        <v>729</v>
      </c>
      <c r="AO67" s="1">
        <v>145.72999999999999</v>
      </c>
      <c r="AP67" s="1">
        <v>273</v>
      </c>
      <c r="AQ67" s="1" t="s">
        <v>84</v>
      </c>
      <c r="AR67" s="1">
        <v>2</v>
      </c>
      <c r="AS67" s="1">
        <v>0.53</v>
      </c>
    </row>
    <row r="68" spans="1:70" x14ac:dyDescent="0.25">
      <c r="A68" s="1" t="s">
        <v>2158</v>
      </c>
      <c r="B68" s="1" t="s">
        <v>2161</v>
      </c>
      <c r="C68" s="1" t="s">
        <v>2097</v>
      </c>
      <c r="D68" s="1">
        <v>283464</v>
      </c>
      <c r="E68" s="1" t="s">
        <v>56</v>
      </c>
      <c r="F68" s="1" t="s">
        <v>56</v>
      </c>
      <c r="G68" s="1">
        <v>12</v>
      </c>
      <c r="H68" s="1">
        <v>42499817</v>
      </c>
      <c r="I68" s="1">
        <v>42499818</v>
      </c>
      <c r="J68" s="1" t="s">
        <v>56</v>
      </c>
      <c r="K68" s="1" t="s">
        <v>58</v>
      </c>
      <c r="L68" s="1" t="s">
        <v>59</v>
      </c>
      <c r="M68" s="1" t="s">
        <v>60</v>
      </c>
      <c r="N68" s="1" t="s">
        <v>92</v>
      </c>
      <c r="Q68" s="1" t="s">
        <v>56</v>
      </c>
      <c r="R68" s="1" t="s">
        <v>56</v>
      </c>
      <c r="S68" s="1" t="s">
        <v>56</v>
      </c>
      <c r="T68" s="1" t="s">
        <v>532</v>
      </c>
      <c r="U68" s="1" t="s">
        <v>533</v>
      </c>
      <c r="V68" s="1" t="s">
        <v>60</v>
      </c>
      <c r="W68" s="1">
        <v>5</v>
      </c>
      <c r="X68" s="1" t="s">
        <v>534</v>
      </c>
      <c r="Y68" s="1" t="s">
        <v>535</v>
      </c>
      <c r="Z68" s="1" t="s">
        <v>536</v>
      </c>
      <c r="AA68" s="1" t="s">
        <v>537</v>
      </c>
      <c r="AB68" s="1" t="s">
        <v>538</v>
      </c>
      <c r="AC68" s="1">
        <v>0.32700000000000001</v>
      </c>
      <c r="AG68" s="1">
        <v>0</v>
      </c>
      <c r="AJ68" s="1">
        <v>58.91</v>
      </c>
      <c r="AK68" s="1">
        <v>0</v>
      </c>
      <c r="AL68" s="1">
        <v>1</v>
      </c>
      <c r="AM68" s="1">
        <v>0.5</v>
      </c>
      <c r="AN68" s="1" t="s">
        <v>752</v>
      </c>
      <c r="AO68" s="1">
        <v>348.73</v>
      </c>
      <c r="AP68" s="1">
        <v>372</v>
      </c>
      <c r="AQ68" s="1" t="s">
        <v>60</v>
      </c>
      <c r="AR68" s="1">
        <v>2</v>
      </c>
      <c r="AS68" s="1">
        <v>0.93</v>
      </c>
    </row>
    <row r="69" spans="1:70" x14ac:dyDescent="0.25">
      <c r="A69" s="1" t="s">
        <v>2158</v>
      </c>
      <c r="B69" s="1" t="s">
        <v>2161</v>
      </c>
      <c r="C69" s="1" t="s">
        <v>2114</v>
      </c>
      <c r="D69" s="1">
        <v>342933</v>
      </c>
      <c r="E69" s="1" t="s">
        <v>56</v>
      </c>
      <c r="F69" s="1" t="s">
        <v>56</v>
      </c>
      <c r="G69" s="1">
        <v>19</v>
      </c>
      <c r="H69" s="1">
        <v>56704400</v>
      </c>
      <c r="I69" s="1">
        <v>56704401</v>
      </c>
      <c r="J69" s="1" t="s">
        <v>56</v>
      </c>
      <c r="K69" s="1" t="s">
        <v>58</v>
      </c>
      <c r="L69" s="1" t="s">
        <v>59</v>
      </c>
      <c r="M69" s="1" t="s">
        <v>60</v>
      </c>
      <c r="N69" s="1" t="s">
        <v>72</v>
      </c>
      <c r="Q69" s="1" t="s">
        <v>56</v>
      </c>
      <c r="R69" s="1" t="s">
        <v>56</v>
      </c>
      <c r="S69" s="1" t="s">
        <v>56</v>
      </c>
      <c r="T69" s="1" t="s">
        <v>849</v>
      </c>
      <c r="U69" s="1" t="s">
        <v>850</v>
      </c>
      <c r="V69" s="1" t="s">
        <v>60</v>
      </c>
      <c r="W69" s="1">
        <v>2</v>
      </c>
      <c r="X69" s="1" t="s">
        <v>851</v>
      </c>
      <c r="Y69" s="1" t="s">
        <v>852</v>
      </c>
      <c r="Z69" s="1" t="s">
        <v>853</v>
      </c>
      <c r="AA69" s="1" t="s">
        <v>854</v>
      </c>
      <c r="AB69" s="1" t="s">
        <v>855</v>
      </c>
      <c r="AC69" s="1">
        <v>0.505</v>
      </c>
      <c r="AG69" s="1">
        <v>0</v>
      </c>
      <c r="AJ69" s="1">
        <v>59.54</v>
      </c>
      <c r="AK69" s="1">
        <v>0</v>
      </c>
      <c r="AL69" s="1">
        <v>1</v>
      </c>
      <c r="AM69" s="1">
        <v>0.5</v>
      </c>
      <c r="AN69" s="1" t="s">
        <v>856</v>
      </c>
      <c r="AO69" s="1">
        <v>229.73</v>
      </c>
      <c r="AP69" s="1">
        <v>271</v>
      </c>
      <c r="AQ69" s="1" t="s">
        <v>60</v>
      </c>
      <c r="AR69" s="1">
        <v>2</v>
      </c>
      <c r="AS69" s="1">
        <v>0.8</v>
      </c>
    </row>
    <row r="70" spans="1:70" x14ac:dyDescent="0.25">
      <c r="A70" s="1" t="s">
        <v>2158</v>
      </c>
      <c r="B70" s="1" t="s">
        <v>2161</v>
      </c>
      <c r="C70" s="1" t="s">
        <v>2101</v>
      </c>
      <c r="D70" s="1">
        <v>1380</v>
      </c>
      <c r="E70" s="1" t="s">
        <v>56</v>
      </c>
      <c r="F70" s="1" t="s">
        <v>56</v>
      </c>
      <c r="G70" s="1">
        <v>1</v>
      </c>
      <c r="H70" s="1">
        <v>207643060</v>
      </c>
      <c r="I70" s="1">
        <v>207643060</v>
      </c>
      <c r="J70" s="1" t="s">
        <v>56</v>
      </c>
      <c r="K70" s="1" t="s">
        <v>70</v>
      </c>
      <c r="L70" s="1" t="s">
        <v>71</v>
      </c>
      <c r="M70" s="1" t="s">
        <v>81</v>
      </c>
      <c r="N70" s="1" t="s">
        <v>60</v>
      </c>
      <c r="Q70" s="1" t="s">
        <v>56</v>
      </c>
      <c r="R70" s="1" t="s">
        <v>56</v>
      </c>
      <c r="S70" s="1" t="s">
        <v>56</v>
      </c>
      <c r="T70" s="1" t="s">
        <v>600</v>
      </c>
      <c r="U70" s="1" t="s">
        <v>601</v>
      </c>
      <c r="V70" s="1" t="s">
        <v>84</v>
      </c>
      <c r="W70" s="1">
        <v>6</v>
      </c>
      <c r="X70" s="1">
        <v>1027</v>
      </c>
      <c r="Y70" s="1" t="s">
        <v>602</v>
      </c>
      <c r="Z70" s="1" t="s">
        <v>603</v>
      </c>
      <c r="AA70" s="1" t="s">
        <v>604</v>
      </c>
      <c r="AB70" s="1" t="s">
        <v>605</v>
      </c>
      <c r="AC70" s="1">
        <v>0.433</v>
      </c>
      <c r="AG70" s="1">
        <v>0</v>
      </c>
      <c r="AJ70" s="1">
        <v>60.02</v>
      </c>
      <c r="AK70" s="1">
        <v>0</v>
      </c>
      <c r="AL70" s="1">
        <v>1</v>
      </c>
      <c r="AM70" s="1">
        <v>0.5</v>
      </c>
      <c r="AN70" s="1" t="s">
        <v>606</v>
      </c>
      <c r="AO70" s="1">
        <v>1693.73</v>
      </c>
      <c r="AP70" s="1">
        <v>430</v>
      </c>
      <c r="AQ70" s="1" t="s">
        <v>84</v>
      </c>
      <c r="AR70" s="1">
        <v>2</v>
      </c>
      <c r="AS70" s="1">
        <v>3.73</v>
      </c>
    </row>
    <row r="71" spans="1:70" x14ac:dyDescent="0.25">
      <c r="A71" s="1" t="s">
        <v>2158</v>
      </c>
      <c r="B71" s="1" t="s">
        <v>2161</v>
      </c>
      <c r="C71" s="1" t="s">
        <v>2103</v>
      </c>
      <c r="D71" s="1">
        <v>100131827</v>
      </c>
      <c r="E71" s="1" t="s">
        <v>56</v>
      </c>
      <c r="F71" s="1" t="s">
        <v>56</v>
      </c>
      <c r="G71" s="1">
        <v>3</v>
      </c>
      <c r="H71" s="1">
        <v>75781213</v>
      </c>
      <c r="I71" s="1">
        <v>75781213</v>
      </c>
      <c r="J71" s="1" t="s">
        <v>56</v>
      </c>
      <c r="K71" s="1" t="s">
        <v>70</v>
      </c>
      <c r="L71" s="1" t="s">
        <v>71</v>
      </c>
      <c r="M71" s="1" t="s">
        <v>81</v>
      </c>
      <c r="N71" s="1" t="s">
        <v>60</v>
      </c>
      <c r="Q71" s="1" t="s">
        <v>56</v>
      </c>
      <c r="R71" s="1" t="s">
        <v>56</v>
      </c>
      <c r="S71" s="1" t="s">
        <v>56</v>
      </c>
      <c r="T71" s="1" t="s">
        <v>623</v>
      </c>
      <c r="U71" s="1" t="s">
        <v>624</v>
      </c>
      <c r="V71" s="1" t="s">
        <v>60</v>
      </c>
      <c r="W71" s="1">
        <v>5</v>
      </c>
      <c r="X71" s="1">
        <v>508</v>
      </c>
      <c r="Y71" s="1" t="s">
        <v>625</v>
      </c>
      <c r="Z71" s="1" t="s">
        <v>626</v>
      </c>
      <c r="AA71" s="1" t="s">
        <v>627</v>
      </c>
      <c r="AB71" s="1" t="s">
        <v>628</v>
      </c>
      <c r="AC71" s="1">
        <v>0.42799999999999999</v>
      </c>
      <c r="AG71" s="1">
        <v>0</v>
      </c>
      <c r="AJ71" s="1">
        <v>60.02</v>
      </c>
      <c r="AK71" s="1">
        <v>0</v>
      </c>
      <c r="AL71" s="1">
        <v>1</v>
      </c>
      <c r="AM71" s="1">
        <v>0.5</v>
      </c>
      <c r="AN71" s="1" t="s">
        <v>629</v>
      </c>
      <c r="AO71" s="1">
        <v>487.73</v>
      </c>
      <c r="AP71" s="1">
        <v>470</v>
      </c>
      <c r="AQ71" s="1" t="s">
        <v>60</v>
      </c>
      <c r="AR71" s="1">
        <v>2</v>
      </c>
      <c r="AS71" s="1">
        <v>1.04</v>
      </c>
    </row>
    <row r="72" spans="1:70" x14ac:dyDescent="0.25">
      <c r="A72" s="1" t="s">
        <v>2158</v>
      </c>
      <c r="B72" s="1" t="s">
        <v>2161</v>
      </c>
      <c r="C72" s="1" t="s">
        <v>1308</v>
      </c>
      <c r="D72" s="1">
        <v>3123</v>
      </c>
      <c r="E72" s="1" t="s">
        <v>56</v>
      </c>
      <c r="F72" s="1" t="s">
        <v>56</v>
      </c>
      <c r="G72" s="1">
        <v>6</v>
      </c>
      <c r="H72" s="1">
        <v>32552145</v>
      </c>
      <c r="I72" s="1">
        <v>32552145</v>
      </c>
      <c r="J72" s="1" t="s">
        <v>56</v>
      </c>
      <c r="K72" s="1" t="s">
        <v>70</v>
      </c>
      <c r="L72" s="1" t="s">
        <v>71</v>
      </c>
      <c r="M72" s="1" t="s">
        <v>81</v>
      </c>
      <c r="N72" s="1" t="s">
        <v>60</v>
      </c>
      <c r="Q72" s="1" t="s">
        <v>56</v>
      </c>
      <c r="R72" s="1" t="s">
        <v>56</v>
      </c>
      <c r="S72" s="1" t="s">
        <v>56</v>
      </c>
      <c r="T72" s="1" t="s">
        <v>526</v>
      </c>
      <c r="U72" s="1" t="s">
        <v>527</v>
      </c>
      <c r="V72" s="1" t="s">
        <v>60</v>
      </c>
      <c r="W72" s="1">
        <v>2</v>
      </c>
      <c r="X72" s="1">
        <v>216</v>
      </c>
      <c r="Y72" s="1" t="s">
        <v>528</v>
      </c>
      <c r="Z72" s="1" t="s">
        <v>529</v>
      </c>
      <c r="AA72" s="1" t="s">
        <v>530</v>
      </c>
      <c r="AB72" s="1" t="s">
        <v>531</v>
      </c>
      <c r="AC72" s="1">
        <v>0.61199999999999999</v>
      </c>
      <c r="AG72" s="1">
        <v>0</v>
      </c>
      <c r="AJ72" s="1">
        <v>45.53</v>
      </c>
      <c r="AK72" s="1">
        <v>0</v>
      </c>
      <c r="AL72" s="1">
        <v>1</v>
      </c>
      <c r="AM72" s="1">
        <v>0.5</v>
      </c>
      <c r="AN72" s="1" t="s">
        <v>675</v>
      </c>
      <c r="AO72" s="1">
        <v>422.25</v>
      </c>
      <c r="AP72" s="1">
        <v>10</v>
      </c>
      <c r="AQ72" s="1" t="s">
        <v>60</v>
      </c>
      <c r="AR72" s="1">
        <v>2</v>
      </c>
      <c r="AS72" s="1">
        <v>32.950000000000003</v>
      </c>
    </row>
    <row r="73" spans="1:70" x14ac:dyDescent="0.25">
      <c r="A73" s="1" t="s">
        <v>2158</v>
      </c>
      <c r="B73" s="1" t="s">
        <v>2161</v>
      </c>
      <c r="C73" s="1" t="s">
        <v>2085</v>
      </c>
      <c r="D73" s="1">
        <v>255649</v>
      </c>
      <c r="E73" s="1" t="s">
        <v>56</v>
      </c>
      <c r="F73" s="1" t="s">
        <v>56</v>
      </c>
      <c r="G73" s="1">
        <v>11</v>
      </c>
      <c r="H73" s="1">
        <v>59710429</v>
      </c>
      <c r="I73" s="1">
        <v>59710430</v>
      </c>
      <c r="J73" s="1" t="s">
        <v>56</v>
      </c>
      <c r="K73" s="1" t="s">
        <v>70</v>
      </c>
      <c r="L73" s="1" t="s">
        <v>71</v>
      </c>
      <c r="M73" s="1" t="s">
        <v>345</v>
      </c>
      <c r="N73" s="1" t="s">
        <v>60</v>
      </c>
      <c r="Q73" s="1" t="s">
        <v>56</v>
      </c>
      <c r="R73" s="1" t="s">
        <v>56</v>
      </c>
      <c r="S73" s="1" t="s">
        <v>56</v>
      </c>
      <c r="T73" s="1" t="s">
        <v>346</v>
      </c>
      <c r="U73" s="1" t="s">
        <v>338</v>
      </c>
      <c r="V73" s="1" t="s">
        <v>84</v>
      </c>
      <c r="W73" s="1">
        <v>2</v>
      </c>
      <c r="X73" s="1" t="s">
        <v>347</v>
      </c>
      <c r="Y73" s="1" t="s">
        <v>348</v>
      </c>
      <c r="Z73" s="1" t="s">
        <v>349</v>
      </c>
      <c r="AA73" s="1" t="s">
        <v>350</v>
      </c>
      <c r="AB73" s="1" t="s">
        <v>351</v>
      </c>
      <c r="AC73" s="1">
        <v>0.39600000000000002</v>
      </c>
      <c r="AG73" s="1">
        <v>0</v>
      </c>
      <c r="AJ73" s="1">
        <v>58.53</v>
      </c>
      <c r="AK73" s="1">
        <v>0</v>
      </c>
      <c r="AL73" s="1">
        <v>1</v>
      </c>
      <c r="AM73" s="1">
        <v>0.5</v>
      </c>
      <c r="AN73" s="1" t="s">
        <v>730</v>
      </c>
      <c r="AO73" s="1">
        <v>250.73</v>
      </c>
      <c r="AP73" s="1">
        <v>289</v>
      </c>
      <c r="AQ73" s="1" t="s">
        <v>84</v>
      </c>
      <c r="AR73" s="1">
        <v>2</v>
      </c>
      <c r="AS73" s="1">
        <v>0.87</v>
      </c>
    </row>
    <row r="74" spans="1:70" x14ac:dyDescent="0.25">
      <c r="A74" s="1" t="s">
        <v>2158</v>
      </c>
      <c r="B74" s="1" t="s">
        <v>2161</v>
      </c>
      <c r="C74" s="1" t="s">
        <v>2085</v>
      </c>
      <c r="D74" s="1">
        <v>255649</v>
      </c>
      <c r="E74" s="1" t="s">
        <v>56</v>
      </c>
      <c r="F74" s="1" t="s">
        <v>56</v>
      </c>
      <c r="G74" s="1">
        <v>11</v>
      </c>
      <c r="H74" s="1">
        <v>59710499</v>
      </c>
      <c r="I74" s="1">
        <v>59710499</v>
      </c>
      <c r="J74" s="1" t="s">
        <v>56</v>
      </c>
      <c r="K74" s="1" t="s">
        <v>70</v>
      </c>
      <c r="L74" s="1" t="s">
        <v>71</v>
      </c>
      <c r="M74" s="1" t="s">
        <v>81</v>
      </c>
      <c r="N74" s="1" t="s">
        <v>60</v>
      </c>
      <c r="Q74" s="1" t="s">
        <v>56</v>
      </c>
      <c r="R74" s="1" t="s">
        <v>56</v>
      </c>
      <c r="S74" s="1" t="s">
        <v>56</v>
      </c>
      <c r="T74" s="1" t="s">
        <v>353</v>
      </c>
      <c r="U74" s="1" t="s">
        <v>338</v>
      </c>
      <c r="V74" s="1" t="s">
        <v>84</v>
      </c>
      <c r="W74" s="1">
        <v>2</v>
      </c>
      <c r="X74" s="1">
        <v>256</v>
      </c>
      <c r="Y74" s="1" t="s">
        <v>354</v>
      </c>
      <c r="Z74" s="1" t="s">
        <v>355</v>
      </c>
      <c r="AA74" s="1" t="s">
        <v>356</v>
      </c>
      <c r="AB74" s="1" t="s">
        <v>357</v>
      </c>
      <c r="AC74" s="1">
        <v>0.42299999999999999</v>
      </c>
      <c r="AG74" s="1">
        <v>0</v>
      </c>
      <c r="AJ74" s="1">
        <v>58.39</v>
      </c>
      <c r="AK74" s="1">
        <v>0</v>
      </c>
      <c r="AL74" s="1">
        <v>1</v>
      </c>
      <c r="AM74" s="1">
        <v>0.5</v>
      </c>
      <c r="AN74" s="1" t="s">
        <v>731</v>
      </c>
      <c r="AO74" s="1">
        <v>182.73</v>
      </c>
      <c r="AP74" s="1">
        <v>215</v>
      </c>
      <c r="AQ74" s="1" t="s">
        <v>84</v>
      </c>
      <c r="AR74" s="1">
        <v>2</v>
      </c>
      <c r="AS74" s="1">
        <v>0.82</v>
      </c>
    </row>
    <row r="75" spans="1:70" x14ac:dyDescent="0.25">
      <c r="A75" s="1" t="s">
        <v>2158</v>
      </c>
      <c r="B75" s="1" t="s">
        <v>2161</v>
      </c>
      <c r="C75" s="1" t="s">
        <v>327</v>
      </c>
      <c r="D75" s="1">
        <v>0</v>
      </c>
      <c r="E75" s="1" t="s">
        <v>56</v>
      </c>
      <c r="F75" s="1" t="s">
        <v>56</v>
      </c>
      <c r="G75" s="1">
        <v>11</v>
      </c>
      <c r="H75" s="1">
        <v>64577330</v>
      </c>
      <c r="I75" s="1">
        <v>64577333</v>
      </c>
      <c r="J75" s="1" t="s">
        <v>56</v>
      </c>
      <c r="K75" s="1" t="s">
        <v>70</v>
      </c>
      <c r="L75" s="1" t="s">
        <v>71</v>
      </c>
      <c r="M75" s="1" t="s">
        <v>719</v>
      </c>
      <c r="N75" s="1" t="s">
        <v>60</v>
      </c>
      <c r="Q75" s="1" t="s">
        <v>56</v>
      </c>
      <c r="R75" s="1" t="s">
        <v>56</v>
      </c>
      <c r="S75" s="1" t="s">
        <v>56</v>
      </c>
      <c r="T75" s="1" t="s">
        <v>720</v>
      </c>
      <c r="U75" s="1" t="s">
        <v>303</v>
      </c>
      <c r="V75" s="1" t="s">
        <v>60</v>
      </c>
      <c r="W75" s="1">
        <v>1</v>
      </c>
      <c r="X75" s="1" t="s">
        <v>721</v>
      </c>
      <c r="Y75" s="1" t="s">
        <v>722</v>
      </c>
      <c r="Z75" s="1" t="s">
        <v>723</v>
      </c>
      <c r="AA75" s="1" t="s">
        <v>724</v>
      </c>
      <c r="AB75" s="1" t="s">
        <v>725</v>
      </c>
      <c r="AC75" s="1">
        <v>0.67200000000000004</v>
      </c>
      <c r="AG75" s="1">
        <v>9</v>
      </c>
      <c r="AH75" s="1" t="s">
        <v>726</v>
      </c>
      <c r="AI75" t="s">
        <v>727</v>
      </c>
      <c r="AJ75" s="1">
        <v>60</v>
      </c>
      <c r="AK75" s="1">
        <v>0</v>
      </c>
      <c r="AL75" s="1">
        <v>1</v>
      </c>
      <c r="AM75" s="1">
        <v>0.5</v>
      </c>
      <c r="AN75" s="1" t="s">
        <v>728</v>
      </c>
      <c r="AO75" s="1">
        <v>1193.73</v>
      </c>
      <c r="AP75" s="1">
        <v>219</v>
      </c>
      <c r="AQ75" s="1" t="s">
        <v>60</v>
      </c>
      <c r="AR75" s="1">
        <v>2</v>
      </c>
      <c r="AS75" s="1">
        <v>5.21</v>
      </c>
    </row>
    <row r="76" spans="1:70" x14ac:dyDescent="0.25">
      <c r="A76" s="1" t="s">
        <v>2158</v>
      </c>
      <c r="B76" s="1" t="s">
        <v>2161</v>
      </c>
      <c r="C76" s="1" t="s">
        <v>2111</v>
      </c>
      <c r="D76" s="1">
        <v>5744</v>
      </c>
      <c r="E76" s="1" t="s">
        <v>56</v>
      </c>
      <c r="F76" s="1" t="s">
        <v>56</v>
      </c>
      <c r="G76" s="1">
        <v>12</v>
      </c>
      <c r="H76" s="1">
        <v>28114898</v>
      </c>
      <c r="I76" s="1">
        <v>28114898</v>
      </c>
      <c r="J76" s="1" t="s">
        <v>56</v>
      </c>
      <c r="K76" s="1" t="s">
        <v>70</v>
      </c>
      <c r="L76" s="1" t="s">
        <v>71</v>
      </c>
      <c r="M76" s="1" t="s">
        <v>61</v>
      </c>
      <c r="N76" s="1" t="s">
        <v>60</v>
      </c>
      <c r="Q76" s="1" t="s">
        <v>56</v>
      </c>
      <c r="R76" s="1" t="s">
        <v>56</v>
      </c>
      <c r="S76" s="1" t="s">
        <v>56</v>
      </c>
      <c r="T76" s="1" t="s">
        <v>760</v>
      </c>
      <c r="U76" s="1" t="s">
        <v>761</v>
      </c>
      <c r="V76" s="1" t="s">
        <v>60</v>
      </c>
      <c r="W76" s="1">
        <v>3</v>
      </c>
      <c r="X76" s="1">
        <v>556</v>
      </c>
      <c r="Y76" s="1" t="s">
        <v>762</v>
      </c>
      <c r="Z76" s="1" t="s">
        <v>763</v>
      </c>
      <c r="AA76" s="1" t="s">
        <v>764</v>
      </c>
      <c r="AB76" s="1" t="s">
        <v>765</v>
      </c>
      <c r="AC76" s="1">
        <v>0.33300000000000002</v>
      </c>
      <c r="AG76" s="1">
        <v>0</v>
      </c>
      <c r="AJ76" s="1">
        <v>60.11</v>
      </c>
      <c r="AK76" s="1">
        <v>0</v>
      </c>
      <c r="AL76" s="1">
        <v>1</v>
      </c>
      <c r="AM76" s="1">
        <v>0.5</v>
      </c>
      <c r="AN76" s="1" t="s">
        <v>766</v>
      </c>
      <c r="AO76" s="1">
        <v>18.79</v>
      </c>
      <c r="AP76" s="1">
        <v>168</v>
      </c>
      <c r="AQ76" s="1" t="s">
        <v>60</v>
      </c>
      <c r="AR76" s="1">
        <v>2</v>
      </c>
      <c r="AS76" s="1">
        <v>0.1</v>
      </c>
    </row>
    <row r="77" spans="1:70" x14ac:dyDescent="0.25">
      <c r="A77" s="1" t="s">
        <v>2158</v>
      </c>
      <c r="B77" s="1" t="s">
        <v>2161</v>
      </c>
      <c r="C77" s="1" t="s">
        <v>2114</v>
      </c>
      <c r="D77" s="1">
        <v>342933</v>
      </c>
      <c r="E77" s="1" t="s">
        <v>56</v>
      </c>
      <c r="F77" s="1" t="s">
        <v>56</v>
      </c>
      <c r="G77" s="1">
        <v>19</v>
      </c>
      <c r="H77" s="1">
        <v>56704405</v>
      </c>
      <c r="I77" s="1">
        <v>56704405</v>
      </c>
      <c r="J77" s="1" t="s">
        <v>56</v>
      </c>
      <c r="K77" s="1" t="s">
        <v>70</v>
      </c>
      <c r="L77" s="1" t="s">
        <v>71</v>
      </c>
      <c r="M77" s="1" t="s">
        <v>72</v>
      </c>
      <c r="N77" s="1" t="s">
        <v>60</v>
      </c>
      <c r="Q77" s="1" t="s">
        <v>56</v>
      </c>
      <c r="R77" s="1" t="s">
        <v>56</v>
      </c>
      <c r="S77" s="1" t="s">
        <v>56</v>
      </c>
      <c r="T77" s="1" t="s">
        <v>857</v>
      </c>
      <c r="U77" s="1" t="s">
        <v>850</v>
      </c>
      <c r="V77" s="1" t="s">
        <v>60</v>
      </c>
      <c r="W77" s="1">
        <v>2</v>
      </c>
      <c r="X77" s="1">
        <v>330</v>
      </c>
      <c r="Y77" s="1" t="s">
        <v>858</v>
      </c>
      <c r="Z77" s="1" t="s">
        <v>859</v>
      </c>
      <c r="AA77" s="1" t="s">
        <v>860</v>
      </c>
      <c r="AB77" s="1" t="s">
        <v>861</v>
      </c>
      <c r="AC77" s="1">
        <v>0.50700000000000001</v>
      </c>
      <c r="AG77" s="1">
        <v>0</v>
      </c>
      <c r="AJ77" s="1">
        <v>59.5</v>
      </c>
      <c r="AK77" s="1">
        <v>0</v>
      </c>
      <c r="AL77" s="1">
        <v>1</v>
      </c>
      <c r="AM77" s="1">
        <v>0.5</v>
      </c>
      <c r="AN77" s="1" t="s">
        <v>862</v>
      </c>
      <c r="AO77" s="1">
        <v>140.72999999999999</v>
      </c>
      <c r="AP77" s="1">
        <v>265</v>
      </c>
      <c r="AQ77" s="1" t="s">
        <v>60</v>
      </c>
      <c r="AR77" s="1">
        <v>2</v>
      </c>
      <c r="AS77" s="1">
        <v>0.53</v>
      </c>
    </row>
    <row r="78" spans="1:70" x14ac:dyDescent="0.25">
      <c r="A78" s="1" t="s">
        <v>2158</v>
      </c>
      <c r="B78" s="1" t="s">
        <v>2161</v>
      </c>
      <c r="C78" s="1" t="s">
        <v>2073</v>
      </c>
      <c r="D78" s="1">
        <v>55672</v>
      </c>
      <c r="E78" s="1" t="s">
        <v>56</v>
      </c>
      <c r="F78" s="1" t="s">
        <v>56</v>
      </c>
      <c r="G78" s="1">
        <v>1</v>
      </c>
      <c r="H78" s="1">
        <v>16918653</v>
      </c>
      <c r="I78" s="1">
        <v>16918653</v>
      </c>
      <c r="J78" s="1" t="s">
        <v>56</v>
      </c>
      <c r="K78" s="1" t="s">
        <v>390</v>
      </c>
      <c r="L78" s="1" t="s">
        <v>80</v>
      </c>
      <c r="M78" s="1" t="s">
        <v>81</v>
      </c>
      <c r="N78" s="1" t="s">
        <v>61</v>
      </c>
      <c r="Q78" s="1" t="s">
        <v>56</v>
      </c>
      <c r="R78" s="1" t="s">
        <v>56</v>
      </c>
      <c r="S78" s="1" t="s">
        <v>56</v>
      </c>
      <c r="T78" s="1" t="s">
        <v>607</v>
      </c>
      <c r="U78" s="1" t="s">
        <v>119</v>
      </c>
      <c r="V78" s="1" t="s">
        <v>60</v>
      </c>
      <c r="W78" s="1">
        <v>6</v>
      </c>
      <c r="X78" s="1">
        <v>853</v>
      </c>
      <c r="Z78" s="1" t="s">
        <v>608</v>
      </c>
      <c r="AB78" s="1" t="s">
        <v>609</v>
      </c>
      <c r="AC78" s="1">
        <v>0.41799999999999998</v>
      </c>
      <c r="AG78" s="1">
        <v>0</v>
      </c>
      <c r="AT78" s="1">
        <v>2.7089110000000001</v>
      </c>
      <c r="AU78" s="1" t="s">
        <v>91</v>
      </c>
      <c r="AV78" s="1">
        <v>2</v>
      </c>
      <c r="AW78" s="1">
        <v>0</v>
      </c>
      <c r="AX78" s="1">
        <v>0</v>
      </c>
      <c r="AY78" s="1">
        <v>9</v>
      </c>
      <c r="AZ78" s="1">
        <v>326</v>
      </c>
      <c r="BA78" s="1" t="s">
        <v>108</v>
      </c>
      <c r="BB78" s="1">
        <v>0</v>
      </c>
      <c r="BC78" s="1">
        <v>0</v>
      </c>
      <c r="BD78" s="1">
        <v>0</v>
      </c>
      <c r="BE78" s="1" t="s">
        <v>223</v>
      </c>
      <c r="BF78" s="1" t="s">
        <v>60</v>
      </c>
      <c r="BG78" s="1">
        <v>3</v>
      </c>
      <c r="BH78" s="1">
        <v>40</v>
      </c>
      <c r="BI78" s="1">
        <v>101</v>
      </c>
      <c r="BJ78" s="1">
        <v>0</v>
      </c>
      <c r="BK78" s="1">
        <v>0</v>
      </c>
      <c r="BL78" s="1">
        <v>10.069825</v>
      </c>
      <c r="BM78" s="1">
        <v>2</v>
      </c>
      <c r="BN78" s="1">
        <v>40</v>
      </c>
      <c r="BO78" s="1">
        <v>64</v>
      </c>
      <c r="BP78" s="1">
        <v>14</v>
      </c>
      <c r="BQ78" s="1">
        <v>0.6</v>
      </c>
      <c r="BR78" s="1">
        <v>2.4074000000000002E-2</v>
      </c>
    </row>
    <row r="79" spans="1:70" x14ac:dyDescent="0.25">
      <c r="A79" s="1" t="s">
        <v>2158</v>
      </c>
      <c r="B79" s="1" t="s">
        <v>2161</v>
      </c>
      <c r="C79" s="1" t="s">
        <v>616</v>
      </c>
      <c r="D79" s="1">
        <v>64770</v>
      </c>
      <c r="E79" s="1" t="s">
        <v>56</v>
      </c>
      <c r="F79" s="1" t="s">
        <v>56</v>
      </c>
      <c r="G79" s="1">
        <v>3</v>
      </c>
      <c r="H79" s="1">
        <v>123633690</v>
      </c>
      <c r="I79" s="1">
        <v>123633690</v>
      </c>
      <c r="J79" s="1" t="s">
        <v>56</v>
      </c>
      <c r="K79" s="1" t="s">
        <v>79</v>
      </c>
      <c r="L79" s="1" t="s">
        <v>80</v>
      </c>
      <c r="M79" s="1" t="s">
        <v>72</v>
      </c>
      <c r="N79" s="1" t="s">
        <v>93</v>
      </c>
      <c r="Q79" s="1" t="s">
        <v>56</v>
      </c>
      <c r="R79" s="1" t="s">
        <v>56</v>
      </c>
      <c r="S79" s="1" t="s">
        <v>56</v>
      </c>
      <c r="T79" s="1" t="s">
        <v>610</v>
      </c>
      <c r="U79" s="1" t="s">
        <v>611</v>
      </c>
      <c r="V79" s="1" t="s">
        <v>60</v>
      </c>
      <c r="W79" s="1">
        <v>9</v>
      </c>
      <c r="X79" s="1">
        <v>6790</v>
      </c>
      <c r="Y79" s="1" t="s">
        <v>612</v>
      </c>
      <c r="Z79" s="1" t="s">
        <v>613</v>
      </c>
      <c r="AA79" s="1" t="s">
        <v>614</v>
      </c>
      <c r="AB79" s="1" t="s">
        <v>615</v>
      </c>
      <c r="AC79" s="1">
        <v>0.41299999999999998</v>
      </c>
      <c r="AG79" s="1">
        <v>0</v>
      </c>
      <c r="AT79" s="1">
        <v>35.204683000000003</v>
      </c>
      <c r="AU79" s="1" t="s">
        <v>91</v>
      </c>
      <c r="AV79" s="1">
        <v>0</v>
      </c>
      <c r="AW79" s="1">
        <v>0</v>
      </c>
      <c r="AX79" s="1">
        <v>0</v>
      </c>
      <c r="AY79" s="1">
        <v>117</v>
      </c>
      <c r="AZ79" s="1">
        <v>3821</v>
      </c>
      <c r="BA79" s="1" t="s">
        <v>124</v>
      </c>
      <c r="BB79" s="1">
        <v>1</v>
      </c>
      <c r="BC79" s="1">
        <v>1</v>
      </c>
      <c r="BD79" s="1">
        <v>0</v>
      </c>
      <c r="BF79" s="1" t="s">
        <v>60</v>
      </c>
      <c r="BG79" s="1">
        <v>5</v>
      </c>
      <c r="BH79" s="1">
        <v>60</v>
      </c>
      <c r="BI79" s="1">
        <v>167</v>
      </c>
      <c r="BJ79" s="1">
        <v>0</v>
      </c>
      <c r="BK79" s="1">
        <v>0</v>
      </c>
      <c r="BL79" s="1">
        <v>9.8737019999999998</v>
      </c>
      <c r="BM79" s="1">
        <v>126</v>
      </c>
      <c r="BN79" s="1">
        <v>60</v>
      </c>
      <c r="BO79" s="1">
        <v>4169</v>
      </c>
      <c r="BP79" s="1">
        <v>293</v>
      </c>
      <c r="BQ79" s="1">
        <v>3.8168000000000001E-2</v>
      </c>
      <c r="BR79" s="1">
        <v>1</v>
      </c>
    </row>
    <row r="80" spans="1:70" x14ac:dyDescent="0.25">
      <c r="A80" s="1" t="s">
        <v>2158</v>
      </c>
      <c r="B80" s="1" t="s">
        <v>2161</v>
      </c>
      <c r="C80" s="1" t="s">
        <v>2102</v>
      </c>
      <c r="D80" s="1">
        <v>200958</v>
      </c>
      <c r="E80" s="1" t="s">
        <v>56</v>
      </c>
      <c r="F80" s="1" t="s">
        <v>56</v>
      </c>
      <c r="G80" s="1">
        <v>3</v>
      </c>
      <c r="H80" s="1">
        <v>195452668</v>
      </c>
      <c r="I80" s="1">
        <v>195452668</v>
      </c>
      <c r="J80" s="1" t="s">
        <v>56</v>
      </c>
      <c r="K80" s="1" t="s">
        <v>101</v>
      </c>
      <c r="L80" s="1" t="s">
        <v>80</v>
      </c>
      <c r="M80" s="1" t="s">
        <v>81</v>
      </c>
      <c r="N80" s="1" t="s">
        <v>72</v>
      </c>
      <c r="Q80" s="1" t="s">
        <v>56</v>
      </c>
      <c r="R80" s="1" t="s">
        <v>56</v>
      </c>
      <c r="S80" s="1" t="s">
        <v>56</v>
      </c>
      <c r="T80" s="1" t="s">
        <v>617</v>
      </c>
      <c r="U80" s="1" t="s">
        <v>618</v>
      </c>
      <c r="V80" s="1" t="s">
        <v>84</v>
      </c>
      <c r="W80" s="1">
        <v>2</v>
      </c>
      <c r="X80" s="1">
        <v>1318</v>
      </c>
      <c r="Y80" s="1" t="s">
        <v>619</v>
      </c>
      <c r="Z80" s="1" t="s">
        <v>620</v>
      </c>
      <c r="AA80" s="1" t="s">
        <v>621</v>
      </c>
      <c r="AB80" s="1" t="s">
        <v>622</v>
      </c>
      <c r="AC80" s="1">
        <v>0.58199999999999996</v>
      </c>
      <c r="AG80" s="1">
        <v>0</v>
      </c>
      <c r="AT80" s="1">
        <v>55.702238000000001</v>
      </c>
      <c r="AU80" s="1" t="s">
        <v>91</v>
      </c>
      <c r="AV80" s="1">
        <v>210</v>
      </c>
      <c r="AW80" s="1">
        <v>1</v>
      </c>
      <c r="AX80" s="1">
        <v>28</v>
      </c>
      <c r="AY80" s="1">
        <v>195</v>
      </c>
      <c r="AZ80" s="1">
        <v>6892</v>
      </c>
      <c r="BA80" s="1" t="s">
        <v>108</v>
      </c>
      <c r="BB80" s="1">
        <v>1</v>
      </c>
      <c r="BC80" s="1">
        <v>0.99568699999999999</v>
      </c>
      <c r="BD80" s="1">
        <v>0</v>
      </c>
      <c r="BF80" s="1" t="s">
        <v>84</v>
      </c>
      <c r="BG80" s="1">
        <v>4</v>
      </c>
      <c r="BH80" s="1">
        <v>60</v>
      </c>
      <c r="BI80" s="1">
        <v>148</v>
      </c>
      <c r="BJ80" s="1">
        <v>0</v>
      </c>
      <c r="BK80" s="1">
        <v>0</v>
      </c>
      <c r="BL80" s="1">
        <v>10.103600999999999</v>
      </c>
      <c r="BM80" s="1">
        <v>64</v>
      </c>
      <c r="BN80" s="1">
        <v>60</v>
      </c>
      <c r="BO80" s="1">
        <v>2383</v>
      </c>
      <c r="BP80" s="1">
        <v>461</v>
      </c>
      <c r="BQ80" s="1">
        <v>5.8824000000000001E-2</v>
      </c>
      <c r="BR80" s="1">
        <v>0.99568699999999999</v>
      </c>
    </row>
    <row r="81" spans="1:70" x14ac:dyDescent="0.25">
      <c r="A81" s="1" t="s">
        <v>2158</v>
      </c>
      <c r="B81" s="1" t="s">
        <v>2161</v>
      </c>
      <c r="C81" s="1" t="s">
        <v>636</v>
      </c>
      <c r="D81" s="1">
        <v>10608</v>
      </c>
      <c r="E81" s="1" t="s">
        <v>56</v>
      </c>
      <c r="F81" s="1" t="s">
        <v>56</v>
      </c>
      <c r="G81" s="1">
        <v>4</v>
      </c>
      <c r="H81" s="1">
        <v>2254248</v>
      </c>
      <c r="I81" s="1">
        <v>2254248</v>
      </c>
      <c r="J81" s="1" t="s">
        <v>56</v>
      </c>
      <c r="K81" s="1" t="s">
        <v>390</v>
      </c>
      <c r="L81" s="1" t="s">
        <v>80</v>
      </c>
      <c r="M81" s="1" t="s">
        <v>72</v>
      </c>
      <c r="N81" s="1" t="s">
        <v>93</v>
      </c>
      <c r="Q81" s="1" t="s">
        <v>56</v>
      </c>
      <c r="R81" s="1" t="s">
        <v>56</v>
      </c>
      <c r="S81" s="1" t="s">
        <v>56</v>
      </c>
      <c r="T81" s="1" t="s">
        <v>630</v>
      </c>
      <c r="U81" s="1" t="s">
        <v>631</v>
      </c>
      <c r="V81" s="1" t="s">
        <v>60</v>
      </c>
      <c r="W81" s="1">
        <v>4</v>
      </c>
      <c r="X81" s="1">
        <v>509</v>
      </c>
      <c r="Y81" s="1" t="s">
        <v>632</v>
      </c>
      <c r="Z81" s="1" t="s">
        <v>633</v>
      </c>
      <c r="AA81" s="1" t="s">
        <v>634</v>
      </c>
      <c r="AB81" s="1" t="s">
        <v>635</v>
      </c>
      <c r="AC81" s="1">
        <v>0.64700000000000002</v>
      </c>
      <c r="AG81" s="1">
        <v>0</v>
      </c>
      <c r="AT81" s="1">
        <v>17.449705999999999</v>
      </c>
      <c r="AU81" s="1" t="s">
        <v>91</v>
      </c>
      <c r="AV81" s="1">
        <v>0</v>
      </c>
      <c r="AW81" s="1">
        <v>0</v>
      </c>
      <c r="AX81" s="1">
        <v>0</v>
      </c>
      <c r="AY81" s="1">
        <v>58</v>
      </c>
      <c r="AZ81" s="1">
        <v>1979</v>
      </c>
      <c r="BA81" s="1" t="s">
        <v>124</v>
      </c>
      <c r="BB81" s="1">
        <v>1</v>
      </c>
      <c r="BC81" s="1">
        <v>0.99992999999999999</v>
      </c>
      <c r="BD81" s="1">
        <v>0</v>
      </c>
      <c r="BE81" s="1" t="s">
        <v>459</v>
      </c>
      <c r="BF81" s="1" t="s">
        <v>60</v>
      </c>
      <c r="BG81" s="1">
        <v>4</v>
      </c>
      <c r="BH81" s="1">
        <v>60</v>
      </c>
      <c r="BI81" s="1">
        <v>135</v>
      </c>
      <c r="BJ81" s="1">
        <v>0</v>
      </c>
      <c r="BK81" s="1">
        <v>0</v>
      </c>
      <c r="BL81" s="1">
        <v>8.2110679999999991</v>
      </c>
      <c r="BM81" s="1">
        <v>91</v>
      </c>
      <c r="BN81" s="1">
        <v>60</v>
      </c>
      <c r="BO81" s="1">
        <v>3131</v>
      </c>
      <c r="BP81" s="1">
        <v>203</v>
      </c>
      <c r="BQ81" s="1">
        <v>4.2104999999999997E-2</v>
      </c>
      <c r="BR81" s="1">
        <v>0.99992999999999999</v>
      </c>
    </row>
    <row r="82" spans="1:70" x14ac:dyDescent="0.25">
      <c r="A82" s="1" t="s">
        <v>2158</v>
      </c>
      <c r="B82" s="1" t="s">
        <v>2161</v>
      </c>
      <c r="C82" s="1" t="s">
        <v>669</v>
      </c>
      <c r="D82" s="1">
        <v>202151</v>
      </c>
      <c r="E82" s="1" t="s">
        <v>56</v>
      </c>
      <c r="F82" s="1" t="s">
        <v>56</v>
      </c>
      <c r="G82" s="1">
        <v>5</v>
      </c>
      <c r="H82" s="1">
        <v>36253787</v>
      </c>
      <c r="I82" s="1">
        <v>36253787</v>
      </c>
      <c r="J82" s="1" t="s">
        <v>56</v>
      </c>
      <c r="K82" s="1" t="s">
        <v>79</v>
      </c>
      <c r="L82" s="1" t="s">
        <v>80</v>
      </c>
      <c r="M82" s="1" t="s">
        <v>81</v>
      </c>
      <c r="N82" s="1" t="s">
        <v>61</v>
      </c>
      <c r="Q82" s="1" t="s">
        <v>56</v>
      </c>
      <c r="R82" s="1" t="s">
        <v>56</v>
      </c>
      <c r="S82" s="1" t="s">
        <v>56</v>
      </c>
      <c r="T82" s="1" t="s">
        <v>663</v>
      </c>
      <c r="U82" s="1" t="s">
        <v>664</v>
      </c>
      <c r="V82" s="1" t="s">
        <v>60</v>
      </c>
      <c r="W82" s="1">
        <v>12</v>
      </c>
      <c r="X82" s="1">
        <v>1614</v>
      </c>
      <c r="Y82" s="1" t="s">
        <v>665</v>
      </c>
      <c r="Z82" s="1" t="s">
        <v>666</v>
      </c>
      <c r="AA82" s="1" t="s">
        <v>667</v>
      </c>
      <c r="AB82" s="1" t="s">
        <v>668</v>
      </c>
      <c r="AC82" s="1">
        <v>0.36299999999999999</v>
      </c>
      <c r="AG82" s="1">
        <v>0</v>
      </c>
      <c r="AT82" s="1">
        <v>76.149583000000007</v>
      </c>
      <c r="AU82" s="1" t="s">
        <v>91</v>
      </c>
      <c r="AV82" s="1">
        <v>0</v>
      </c>
      <c r="AW82" s="1">
        <v>0</v>
      </c>
      <c r="AX82" s="1">
        <v>0</v>
      </c>
      <c r="AY82" s="1">
        <v>253</v>
      </c>
      <c r="AZ82" s="1">
        <v>9139</v>
      </c>
      <c r="BA82" s="1" t="s">
        <v>108</v>
      </c>
      <c r="BB82" s="1">
        <v>1</v>
      </c>
      <c r="BC82" s="1">
        <v>1</v>
      </c>
      <c r="BD82" s="1">
        <v>0</v>
      </c>
      <c r="BF82" s="1" t="s">
        <v>60</v>
      </c>
      <c r="BG82" s="1">
        <v>61</v>
      </c>
      <c r="BH82" s="1">
        <v>60</v>
      </c>
      <c r="BI82" s="1">
        <v>1899</v>
      </c>
      <c r="BJ82" s="1">
        <v>0</v>
      </c>
      <c r="BK82" s="1">
        <v>0</v>
      </c>
      <c r="BL82" s="1">
        <v>148.95313100000001</v>
      </c>
      <c r="BM82" s="1">
        <v>286</v>
      </c>
      <c r="BN82" s="1">
        <v>70</v>
      </c>
      <c r="BO82" s="1">
        <v>10313</v>
      </c>
      <c r="BP82" s="1">
        <v>726</v>
      </c>
      <c r="BQ82" s="1">
        <v>0.175793</v>
      </c>
      <c r="BR82" s="1">
        <v>1</v>
      </c>
    </row>
    <row r="83" spans="1:70" x14ac:dyDescent="0.25">
      <c r="A83" s="1" t="s">
        <v>2158</v>
      </c>
      <c r="B83" s="1" t="s">
        <v>2161</v>
      </c>
      <c r="C83" s="1" t="s">
        <v>2104</v>
      </c>
      <c r="D83" s="1">
        <v>64167</v>
      </c>
      <c r="E83" s="1" t="s">
        <v>56</v>
      </c>
      <c r="F83" s="1" t="s">
        <v>56</v>
      </c>
      <c r="G83" s="1">
        <v>5</v>
      </c>
      <c r="H83" s="1">
        <v>96228080</v>
      </c>
      <c r="I83" s="1">
        <v>96228080</v>
      </c>
      <c r="J83" s="1" t="s">
        <v>56</v>
      </c>
      <c r="K83" s="1" t="s">
        <v>79</v>
      </c>
      <c r="L83" s="1" t="s">
        <v>80</v>
      </c>
      <c r="M83" s="1" t="s">
        <v>81</v>
      </c>
      <c r="N83" s="1" t="s">
        <v>61</v>
      </c>
      <c r="Q83" s="1" t="s">
        <v>56</v>
      </c>
      <c r="R83" s="1" t="s">
        <v>56</v>
      </c>
      <c r="S83" s="1" t="s">
        <v>56</v>
      </c>
      <c r="T83" s="1" t="s">
        <v>637</v>
      </c>
      <c r="U83" s="1" t="s">
        <v>638</v>
      </c>
      <c r="V83" s="1" t="s">
        <v>84</v>
      </c>
      <c r="W83" s="1">
        <v>6</v>
      </c>
      <c r="X83" s="1">
        <v>1759</v>
      </c>
      <c r="Y83" s="1" t="s">
        <v>639</v>
      </c>
      <c r="Z83" s="1" t="s">
        <v>640</v>
      </c>
      <c r="AA83" s="1" t="s">
        <v>641</v>
      </c>
      <c r="AB83" s="1" t="s">
        <v>642</v>
      </c>
      <c r="AC83" s="1">
        <v>0.45300000000000001</v>
      </c>
      <c r="AG83" s="1">
        <v>0</v>
      </c>
      <c r="AT83" s="1">
        <v>63.50976</v>
      </c>
      <c r="AU83" s="1" t="s">
        <v>91</v>
      </c>
      <c r="AV83" s="1">
        <v>0</v>
      </c>
      <c r="AW83" s="1">
        <v>0</v>
      </c>
      <c r="AX83" s="1">
        <v>0</v>
      </c>
      <c r="AY83" s="1">
        <v>211</v>
      </c>
      <c r="AZ83" s="1">
        <v>7751</v>
      </c>
      <c r="BA83" s="1" t="s">
        <v>108</v>
      </c>
      <c r="BB83" s="1">
        <v>1</v>
      </c>
      <c r="BC83" s="1">
        <v>1</v>
      </c>
      <c r="BD83" s="1">
        <v>0</v>
      </c>
      <c r="BF83" s="1" t="s">
        <v>84</v>
      </c>
      <c r="BG83" s="1">
        <v>67</v>
      </c>
      <c r="BH83" s="1">
        <v>60</v>
      </c>
      <c r="BI83" s="1">
        <v>2223</v>
      </c>
      <c r="BJ83" s="1">
        <v>0</v>
      </c>
      <c r="BK83" s="1">
        <v>0</v>
      </c>
      <c r="BL83" s="1">
        <v>181.57107300000001</v>
      </c>
      <c r="BM83" s="1">
        <v>267</v>
      </c>
      <c r="BN83" s="1">
        <v>60</v>
      </c>
      <c r="BO83" s="1">
        <v>9941</v>
      </c>
      <c r="BP83" s="1">
        <v>688</v>
      </c>
      <c r="BQ83" s="1">
        <v>0.200599</v>
      </c>
      <c r="BR83" s="1">
        <v>1</v>
      </c>
    </row>
    <row r="84" spans="1:70" x14ac:dyDescent="0.25">
      <c r="A84" s="1" t="s">
        <v>2158</v>
      </c>
      <c r="B84" s="1" t="s">
        <v>2161</v>
      </c>
      <c r="C84" s="1" t="s">
        <v>649</v>
      </c>
      <c r="D84" s="1">
        <v>4001</v>
      </c>
      <c r="E84" s="1" t="s">
        <v>56</v>
      </c>
      <c r="F84" s="1" t="s">
        <v>56</v>
      </c>
      <c r="G84" s="1">
        <v>5</v>
      </c>
      <c r="H84" s="1">
        <v>126113469</v>
      </c>
      <c r="I84" s="1">
        <v>126113469</v>
      </c>
      <c r="J84" s="1" t="s">
        <v>56</v>
      </c>
      <c r="K84" s="1" t="s">
        <v>79</v>
      </c>
      <c r="L84" s="1" t="s">
        <v>80</v>
      </c>
      <c r="M84" s="1" t="s">
        <v>72</v>
      </c>
      <c r="N84" s="1" t="s">
        <v>81</v>
      </c>
      <c r="Q84" s="1" t="s">
        <v>56</v>
      </c>
      <c r="R84" s="1" t="s">
        <v>56</v>
      </c>
      <c r="S84" s="1" t="s">
        <v>56</v>
      </c>
      <c r="T84" s="1" t="s">
        <v>643</v>
      </c>
      <c r="U84" s="1" t="s">
        <v>644</v>
      </c>
      <c r="V84" s="1" t="s">
        <v>84</v>
      </c>
      <c r="W84" s="1">
        <v>1</v>
      </c>
      <c r="X84" s="1">
        <v>630</v>
      </c>
      <c r="Y84" s="1" t="s">
        <v>645</v>
      </c>
      <c r="Z84" s="1" t="s">
        <v>646</v>
      </c>
      <c r="AA84" s="1" t="s">
        <v>647</v>
      </c>
      <c r="AB84" s="1" t="s">
        <v>648</v>
      </c>
      <c r="AC84" s="1">
        <v>0.69199999999999995</v>
      </c>
      <c r="AG84" s="1">
        <v>0</v>
      </c>
      <c r="AT84" s="1">
        <v>23.773519</v>
      </c>
      <c r="AU84" s="1" t="s">
        <v>91</v>
      </c>
      <c r="AV84" s="1">
        <v>0</v>
      </c>
      <c r="AW84" s="1">
        <v>0</v>
      </c>
      <c r="AX84" s="1">
        <v>0</v>
      </c>
      <c r="AY84" s="1">
        <v>79</v>
      </c>
      <c r="AZ84" s="1">
        <v>2644</v>
      </c>
      <c r="BA84" s="1" t="s">
        <v>124</v>
      </c>
      <c r="BB84" s="1">
        <v>1</v>
      </c>
      <c r="BC84" s="1">
        <v>0.99911000000000005</v>
      </c>
      <c r="BD84" s="1">
        <v>0</v>
      </c>
      <c r="BF84" s="1" t="s">
        <v>84</v>
      </c>
      <c r="BG84" s="1">
        <v>14</v>
      </c>
      <c r="BH84" s="1">
        <v>60</v>
      </c>
      <c r="BI84" s="1">
        <v>477</v>
      </c>
      <c r="BJ84" s="1">
        <v>0</v>
      </c>
      <c r="BK84" s="1">
        <v>0</v>
      </c>
      <c r="BL84" s="1">
        <v>38.449590000000001</v>
      </c>
      <c r="BM84" s="1">
        <v>64</v>
      </c>
      <c r="BN84" s="1">
        <v>60</v>
      </c>
      <c r="BO84" s="1">
        <v>2102</v>
      </c>
      <c r="BP84" s="1">
        <v>182</v>
      </c>
      <c r="BQ84" s="1">
        <v>0.17948700000000001</v>
      </c>
      <c r="BR84" s="1">
        <v>0.99911000000000005</v>
      </c>
    </row>
    <row r="85" spans="1:70" x14ac:dyDescent="0.25">
      <c r="A85" s="1" t="s">
        <v>2158</v>
      </c>
      <c r="B85" s="1" t="s">
        <v>2161</v>
      </c>
      <c r="C85" s="1" t="s">
        <v>656</v>
      </c>
      <c r="D85" s="1">
        <v>0</v>
      </c>
      <c r="E85" s="1" t="s">
        <v>56</v>
      </c>
      <c r="F85" s="1" t="s">
        <v>56</v>
      </c>
      <c r="G85" s="1">
        <v>5</v>
      </c>
      <c r="H85" s="1">
        <v>140249386</v>
      </c>
      <c r="I85" s="1">
        <v>140249386</v>
      </c>
      <c r="J85" s="1" t="s">
        <v>56</v>
      </c>
      <c r="K85" s="1" t="s">
        <v>79</v>
      </c>
      <c r="L85" s="1" t="s">
        <v>80</v>
      </c>
      <c r="M85" s="1" t="s">
        <v>61</v>
      </c>
      <c r="N85" s="1" t="s">
        <v>81</v>
      </c>
      <c r="Q85" s="1" t="s">
        <v>56</v>
      </c>
      <c r="R85" s="1" t="s">
        <v>56</v>
      </c>
      <c r="S85" s="1" t="s">
        <v>56</v>
      </c>
      <c r="T85" s="1" t="s">
        <v>650</v>
      </c>
      <c r="U85" s="1" t="s">
        <v>651</v>
      </c>
      <c r="V85" s="1" t="s">
        <v>84</v>
      </c>
      <c r="W85" s="1">
        <v>1</v>
      </c>
      <c r="X85" s="1">
        <v>698</v>
      </c>
      <c r="Y85" s="1" t="s">
        <v>652</v>
      </c>
      <c r="Z85" s="1" t="s">
        <v>653</v>
      </c>
      <c r="AA85" s="1" t="s">
        <v>654</v>
      </c>
      <c r="AB85" s="1" t="s">
        <v>655</v>
      </c>
      <c r="AC85" s="1">
        <v>0.438</v>
      </c>
      <c r="AG85" s="1">
        <v>0</v>
      </c>
      <c r="AT85" s="1">
        <v>90.323406000000006</v>
      </c>
      <c r="AU85" s="1" t="s">
        <v>91</v>
      </c>
      <c r="AV85" s="1">
        <v>0</v>
      </c>
      <c r="AW85" s="1">
        <v>1</v>
      </c>
      <c r="AX85" s="1">
        <v>34</v>
      </c>
      <c r="AY85" s="1">
        <v>312</v>
      </c>
      <c r="AZ85" s="1">
        <v>10650</v>
      </c>
      <c r="BA85" s="1" t="s">
        <v>92</v>
      </c>
      <c r="BB85" s="1">
        <v>1</v>
      </c>
      <c r="BC85" s="1">
        <v>1</v>
      </c>
      <c r="BD85" s="1">
        <v>0</v>
      </c>
      <c r="BF85" s="1" t="s">
        <v>84</v>
      </c>
      <c r="BG85" s="1">
        <v>118</v>
      </c>
      <c r="BH85" s="1">
        <v>60</v>
      </c>
      <c r="BI85" s="1">
        <v>4120</v>
      </c>
      <c r="BJ85" s="1">
        <v>1</v>
      </c>
      <c r="BK85" s="1">
        <v>0</v>
      </c>
      <c r="BL85" s="1">
        <v>351.93046199999998</v>
      </c>
      <c r="BM85" s="1">
        <v>363</v>
      </c>
      <c r="BN85" s="1">
        <v>60</v>
      </c>
      <c r="BO85" s="1">
        <v>11911</v>
      </c>
      <c r="BP85" s="1">
        <v>971</v>
      </c>
      <c r="BQ85" s="1">
        <v>0.24532200000000001</v>
      </c>
      <c r="BR85" s="1">
        <v>1</v>
      </c>
    </row>
    <row r="86" spans="1:70" x14ac:dyDescent="0.25">
      <c r="A86" s="1" t="s">
        <v>2158</v>
      </c>
      <c r="B86" s="1" t="s">
        <v>2161</v>
      </c>
      <c r="C86" s="1" t="s">
        <v>2105</v>
      </c>
      <c r="D86" s="1">
        <v>0</v>
      </c>
      <c r="E86" s="1" t="s">
        <v>56</v>
      </c>
      <c r="F86" s="1" t="s">
        <v>56</v>
      </c>
      <c r="G86" s="1">
        <v>5</v>
      </c>
      <c r="H86" s="1">
        <v>140475862</v>
      </c>
      <c r="I86" s="1">
        <v>140475862</v>
      </c>
      <c r="J86" s="1" t="s">
        <v>56</v>
      </c>
      <c r="K86" s="1" t="s">
        <v>101</v>
      </c>
      <c r="L86" s="1" t="s">
        <v>80</v>
      </c>
      <c r="M86" s="1" t="s">
        <v>72</v>
      </c>
      <c r="N86" s="1" t="s">
        <v>93</v>
      </c>
      <c r="Q86" s="1" t="s">
        <v>56</v>
      </c>
      <c r="R86" s="1" t="s">
        <v>56</v>
      </c>
      <c r="S86" s="1" t="s">
        <v>56</v>
      </c>
      <c r="T86" s="1" t="s">
        <v>657</v>
      </c>
      <c r="U86" s="1" t="s">
        <v>658</v>
      </c>
      <c r="V86" s="1" t="s">
        <v>84</v>
      </c>
      <c r="W86" s="1">
        <v>1</v>
      </c>
      <c r="X86" s="1">
        <v>1636</v>
      </c>
      <c r="Y86" s="1" t="s">
        <v>659</v>
      </c>
      <c r="Z86" s="1" t="s">
        <v>660</v>
      </c>
      <c r="AA86" s="1" t="s">
        <v>661</v>
      </c>
      <c r="AB86" s="1" t="s">
        <v>662</v>
      </c>
      <c r="AC86" s="1">
        <v>0.68200000000000005</v>
      </c>
      <c r="AG86" s="1">
        <v>0</v>
      </c>
      <c r="AT86" s="1">
        <v>5.7177470000000001</v>
      </c>
      <c r="AU86" s="1" t="s">
        <v>91</v>
      </c>
      <c r="AV86" s="1">
        <v>1</v>
      </c>
      <c r="AW86" s="1">
        <v>0</v>
      </c>
      <c r="AX86" s="1">
        <v>0</v>
      </c>
      <c r="AY86" s="1">
        <v>19</v>
      </c>
      <c r="AZ86" s="1">
        <v>650</v>
      </c>
      <c r="BA86" s="1" t="s">
        <v>124</v>
      </c>
      <c r="BB86" s="1">
        <v>0.99985900000000005</v>
      </c>
      <c r="BC86" s="1">
        <v>0.58284800000000003</v>
      </c>
      <c r="BD86" s="1">
        <v>0</v>
      </c>
      <c r="BF86" s="1" t="s">
        <v>84</v>
      </c>
      <c r="BG86" s="1">
        <v>3</v>
      </c>
      <c r="BH86" s="1">
        <v>40</v>
      </c>
      <c r="BI86" s="1">
        <v>95</v>
      </c>
      <c r="BJ86" s="1">
        <v>0</v>
      </c>
      <c r="BK86" s="1">
        <v>0</v>
      </c>
      <c r="BL86" s="1">
        <v>6.8949400000000001</v>
      </c>
      <c r="BM86" s="1">
        <v>23</v>
      </c>
      <c r="BN86" s="1">
        <v>60</v>
      </c>
      <c r="BO86" s="1">
        <v>809</v>
      </c>
      <c r="BP86" s="1">
        <v>61</v>
      </c>
      <c r="BQ86" s="1">
        <v>0.115385</v>
      </c>
      <c r="BR86" s="1">
        <v>0.58292999999999995</v>
      </c>
    </row>
    <row r="87" spans="1:70" x14ac:dyDescent="0.25">
      <c r="A87" s="1" t="s">
        <v>2158</v>
      </c>
      <c r="B87" s="1" t="s">
        <v>2161</v>
      </c>
      <c r="C87" s="1" t="s">
        <v>208</v>
      </c>
      <c r="D87" s="1">
        <v>1616</v>
      </c>
      <c r="E87" s="1" t="s">
        <v>56</v>
      </c>
      <c r="F87" s="1" t="s">
        <v>56</v>
      </c>
      <c r="G87" s="1">
        <v>6</v>
      </c>
      <c r="H87" s="1">
        <v>33288614</v>
      </c>
      <c r="I87" s="1">
        <v>33288614</v>
      </c>
      <c r="J87" s="1" t="s">
        <v>56</v>
      </c>
      <c r="K87" s="1" t="s">
        <v>79</v>
      </c>
      <c r="L87" s="1" t="s">
        <v>80</v>
      </c>
      <c r="M87" s="1" t="s">
        <v>72</v>
      </c>
      <c r="N87" s="1" t="s">
        <v>93</v>
      </c>
      <c r="Q87" s="1" t="s">
        <v>56</v>
      </c>
      <c r="R87" s="1" t="s">
        <v>56</v>
      </c>
      <c r="S87" s="1" t="s">
        <v>56</v>
      </c>
      <c r="T87" s="1" t="s">
        <v>670</v>
      </c>
      <c r="U87" s="1" t="s">
        <v>203</v>
      </c>
      <c r="V87" s="1" t="s">
        <v>60</v>
      </c>
      <c r="W87" s="1">
        <v>3</v>
      </c>
      <c r="X87" s="1">
        <v>1142</v>
      </c>
      <c r="Y87" s="1" t="s">
        <v>671</v>
      </c>
      <c r="Z87" s="1" t="s">
        <v>672</v>
      </c>
      <c r="AA87" s="1" t="s">
        <v>673</v>
      </c>
      <c r="AB87" s="1" t="s">
        <v>674</v>
      </c>
      <c r="AC87" s="1">
        <v>0.57699999999999996</v>
      </c>
      <c r="AG87" s="1">
        <v>0</v>
      </c>
      <c r="AT87" s="1">
        <v>89.081525999999997</v>
      </c>
      <c r="AU87" s="1" t="s">
        <v>91</v>
      </c>
      <c r="AV87" s="1">
        <v>0</v>
      </c>
      <c r="AW87" s="1">
        <v>0</v>
      </c>
      <c r="AX87" s="1">
        <v>0</v>
      </c>
      <c r="AY87" s="1">
        <v>296</v>
      </c>
      <c r="AZ87" s="1">
        <v>10668</v>
      </c>
      <c r="BA87" s="1" t="s">
        <v>124</v>
      </c>
      <c r="BB87" s="1">
        <v>1</v>
      </c>
      <c r="BC87" s="1">
        <v>1</v>
      </c>
      <c r="BD87" s="1">
        <v>0</v>
      </c>
      <c r="BF87" s="1" t="s">
        <v>60</v>
      </c>
      <c r="BG87" s="1">
        <v>96</v>
      </c>
      <c r="BH87" s="1">
        <v>60</v>
      </c>
      <c r="BI87" s="1">
        <v>3082</v>
      </c>
      <c r="BJ87" s="1">
        <v>0</v>
      </c>
      <c r="BK87" s="1">
        <v>0</v>
      </c>
      <c r="BL87" s="1">
        <v>262.801875</v>
      </c>
      <c r="BM87" s="1">
        <v>268</v>
      </c>
      <c r="BN87" s="1">
        <v>70</v>
      </c>
      <c r="BO87" s="1">
        <v>9929</v>
      </c>
      <c r="BP87" s="1">
        <v>790</v>
      </c>
      <c r="BQ87" s="1">
        <v>0.26373600000000003</v>
      </c>
      <c r="BR87" s="1">
        <v>1</v>
      </c>
    </row>
    <row r="88" spans="1:70" x14ac:dyDescent="0.25">
      <c r="A88" s="1" t="s">
        <v>2158</v>
      </c>
      <c r="B88" s="1" t="s">
        <v>2161</v>
      </c>
      <c r="C88" s="1" t="s">
        <v>682</v>
      </c>
      <c r="D88" s="1">
        <v>6206</v>
      </c>
      <c r="E88" s="1" t="s">
        <v>56</v>
      </c>
      <c r="F88" s="1" t="s">
        <v>56</v>
      </c>
      <c r="G88" s="1">
        <v>6</v>
      </c>
      <c r="H88" s="1">
        <v>133138166</v>
      </c>
      <c r="I88" s="1">
        <v>133138166</v>
      </c>
      <c r="J88" s="1" t="s">
        <v>56</v>
      </c>
      <c r="K88" s="1" t="s">
        <v>79</v>
      </c>
      <c r="L88" s="1" t="s">
        <v>80</v>
      </c>
      <c r="M88" s="1" t="s">
        <v>72</v>
      </c>
      <c r="N88" s="1" t="s">
        <v>93</v>
      </c>
      <c r="Q88" s="1" t="s">
        <v>56</v>
      </c>
      <c r="R88" s="1" t="s">
        <v>56</v>
      </c>
      <c r="S88" s="1" t="s">
        <v>56</v>
      </c>
      <c r="T88" s="1" t="s">
        <v>676</v>
      </c>
      <c r="U88" s="1" t="s">
        <v>677</v>
      </c>
      <c r="V88" s="1" t="s">
        <v>84</v>
      </c>
      <c r="W88" s="1">
        <v>5</v>
      </c>
      <c r="X88" s="1">
        <v>512</v>
      </c>
      <c r="Y88" s="1" t="s">
        <v>678</v>
      </c>
      <c r="Z88" s="1" t="s">
        <v>679</v>
      </c>
      <c r="AA88" s="1" t="s">
        <v>680</v>
      </c>
      <c r="AB88" s="1" t="s">
        <v>681</v>
      </c>
      <c r="AC88" s="1">
        <v>0.373</v>
      </c>
      <c r="AG88" s="1">
        <v>0</v>
      </c>
      <c r="AT88" s="1">
        <v>11.135424</v>
      </c>
      <c r="AU88" s="1" t="s">
        <v>91</v>
      </c>
      <c r="AV88" s="1">
        <v>0</v>
      </c>
      <c r="AW88" s="1">
        <v>0</v>
      </c>
      <c r="AX88" s="1">
        <v>0</v>
      </c>
      <c r="AY88" s="1">
        <v>37</v>
      </c>
      <c r="AZ88" s="1">
        <v>1280</v>
      </c>
      <c r="BA88" s="1" t="s">
        <v>124</v>
      </c>
      <c r="BB88" s="1">
        <v>1</v>
      </c>
      <c r="BC88" s="1">
        <v>0.73967099999999997</v>
      </c>
      <c r="BD88" s="1">
        <v>0</v>
      </c>
      <c r="BF88" s="1" t="s">
        <v>84</v>
      </c>
      <c r="BG88" s="1">
        <v>3</v>
      </c>
      <c r="BH88" s="1">
        <v>60</v>
      </c>
      <c r="BI88" s="1">
        <v>98</v>
      </c>
      <c r="BJ88" s="1">
        <v>0</v>
      </c>
      <c r="BK88" s="1">
        <v>0</v>
      </c>
      <c r="BL88" s="1">
        <v>6.9092440000000002</v>
      </c>
      <c r="BM88" s="1">
        <v>29</v>
      </c>
      <c r="BN88" s="1">
        <v>60</v>
      </c>
      <c r="BO88" s="1">
        <v>1024</v>
      </c>
      <c r="BP88" s="1">
        <v>72</v>
      </c>
      <c r="BQ88" s="1">
        <v>9.375E-2</v>
      </c>
      <c r="BR88" s="1">
        <v>0.73967099999999997</v>
      </c>
    </row>
    <row r="89" spans="1:70" x14ac:dyDescent="0.25">
      <c r="A89" s="1" t="s">
        <v>2158</v>
      </c>
      <c r="B89" s="1" t="s">
        <v>2161</v>
      </c>
      <c r="C89" s="1" t="s">
        <v>687</v>
      </c>
      <c r="D89" s="1">
        <v>11333</v>
      </c>
      <c r="E89" s="1" t="s">
        <v>56</v>
      </c>
      <c r="F89" s="1" t="s">
        <v>56</v>
      </c>
      <c r="G89" s="1">
        <v>7</v>
      </c>
      <c r="H89" s="1">
        <v>99002484</v>
      </c>
      <c r="I89" s="1">
        <v>99002484</v>
      </c>
      <c r="J89" s="1" t="s">
        <v>56</v>
      </c>
      <c r="K89" s="1" t="s">
        <v>390</v>
      </c>
      <c r="L89" s="1" t="s">
        <v>80</v>
      </c>
      <c r="M89" s="1" t="s">
        <v>81</v>
      </c>
      <c r="N89" s="1" t="s">
        <v>61</v>
      </c>
      <c r="Q89" s="1" t="s">
        <v>56</v>
      </c>
      <c r="R89" s="1" t="s">
        <v>56</v>
      </c>
      <c r="S89" s="1" t="s">
        <v>56</v>
      </c>
      <c r="T89" s="1" t="s">
        <v>683</v>
      </c>
      <c r="U89" s="1" t="s">
        <v>684</v>
      </c>
      <c r="V89" s="1" t="s">
        <v>60</v>
      </c>
      <c r="W89" s="1">
        <v>2</v>
      </c>
      <c r="X89" s="1">
        <v>386</v>
      </c>
      <c r="Z89" s="1" t="s">
        <v>685</v>
      </c>
      <c r="AB89" s="1" t="s">
        <v>686</v>
      </c>
      <c r="AC89" s="1">
        <v>0.61199999999999999</v>
      </c>
      <c r="AG89" s="1">
        <v>0</v>
      </c>
      <c r="AT89" s="1">
        <v>9.3298570000000005</v>
      </c>
      <c r="AU89" s="1" t="s">
        <v>91</v>
      </c>
      <c r="AV89" s="1">
        <v>0</v>
      </c>
      <c r="AW89" s="1">
        <v>0</v>
      </c>
      <c r="AX89" s="1">
        <v>0</v>
      </c>
      <c r="AY89" s="1">
        <v>31</v>
      </c>
      <c r="AZ89" s="1">
        <v>1067</v>
      </c>
      <c r="BA89" s="1" t="s">
        <v>108</v>
      </c>
      <c r="BB89" s="1">
        <v>0.99999700000000002</v>
      </c>
      <c r="BC89" s="1">
        <v>0.89931099999999997</v>
      </c>
      <c r="BD89" s="1">
        <v>0</v>
      </c>
      <c r="BE89" s="1" t="s">
        <v>223</v>
      </c>
      <c r="BF89" s="1" t="s">
        <v>60</v>
      </c>
      <c r="BG89" s="1">
        <v>5</v>
      </c>
      <c r="BH89" s="1">
        <v>60</v>
      </c>
      <c r="BI89" s="1">
        <v>147</v>
      </c>
      <c r="BJ89" s="1">
        <v>0</v>
      </c>
      <c r="BK89" s="1">
        <v>0</v>
      </c>
      <c r="BL89" s="1">
        <v>10.437239999999999</v>
      </c>
      <c r="BM89" s="1">
        <v>37</v>
      </c>
      <c r="BN89" s="1">
        <v>60</v>
      </c>
      <c r="BO89" s="1">
        <v>1302</v>
      </c>
      <c r="BP89" s="1">
        <v>73</v>
      </c>
      <c r="BQ89" s="1">
        <v>0.119048</v>
      </c>
      <c r="BR89" s="1">
        <v>0.89931399999999995</v>
      </c>
    </row>
    <row r="90" spans="1:70" x14ac:dyDescent="0.25">
      <c r="A90" s="1" t="s">
        <v>2158</v>
      </c>
      <c r="B90" s="1" t="s">
        <v>2161</v>
      </c>
      <c r="C90" s="1" t="s">
        <v>2106</v>
      </c>
      <c r="D90" s="1">
        <v>157855</v>
      </c>
      <c r="E90" s="1" t="s">
        <v>56</v>
      </c>
      <c r="F90" s="1" t="s">
        <v>56</v>
      </c>
      <c r="G90" s="1">
        <v>8</v>
      </c>
      <c r="H90" s="1">
        <v>36666275</v>
      </c>
      <c r="I90" s="1">
        <v>36666275</v>
      </c>
      <c r="J90" s="1" t="s">
        <v>56</v>
      </c>
      <c r="K90" s="1" t="s">
        <v>101</v>
      </c>
      <c r="L90" s="1" t="s">
        <v>80</v>
      </c>
      <c r="M90" s="1" t="s">
        <v>81</v>
      </c>
      <c r="N90" s="1" t="s">
        <v>72</v>
      </c>
      <c r="Q90" s="1" t="s">
        <v>56</v>
      </c>
      <c r="R90" s="1" t="s">
        <v>56</v>
      </c>
      <c r="S90" s="1" t="s">
        <v>56</v>
      </c>
      <c r="T90" s="1" t="s">
        <v>688</v>
      </c>
      <c r="U90" s="1" t="s">
        <v>689</v>
      </c>
      <c r="V90" s="1" t="s">
        <v>84</v>
      </c>
      <c r="W90" s="1">
        <v>7</v>
      </c>
      <c r="X90" s="1">
        <v>733</v>
      </c>
      <c r="Y90" s="1" t="s">
        <v>690</v>
      </c>
      <c r="Z90" s="1" t="s">
        <v>691</v>
      </c>
      <c r="AA90" s="1" t="s">
        <v>692</v>
      </c>
      <c r="AB90" s="1" t="s">
        <v>693</v>
      </c>
      <c r="AC90" s="1">
        <v>0.42299999999999999</v>
      </c>
      <c r="AG90" s="1">
        <v>0</v>
      </c>
      <c r="AT90" s="1">
        <v>89.992485000000002</v>
      </c>
      <c r="AU90" s="1" t="s">
        <v>91</v>
      </c>
      <c r="AV90" s="1">
        <v>0</v>
      </c>
      <c r="AW90" s="1">
        <v>0</v>
      </c>
      <c r="AX90" s="1">
        <v>0</v>
      </c>
      <c r="AY90" s="1">
        <v>299</v>
      </c>
      <c r="AZ90" s="1">
        <v>10971</v>
      </c>
      <c r="BA90" s="1" t="s">
        <v>108</v>
      </c>
      <c r="BB90" s="1">
        <v>1</v>
      </c>
      <c r="BC90" s="1">
        <v>1</v>
      </c>
      <c r="BD90" s="1">
        <v>0</v>
      </c>
      <c r="BF90" s="1" t="s">
        <v>84</v>
      </c>
      <c r="BG90" s="1">
        <v>18</v>
      </c>
      <c r="BH90" s="1">
        <v>60</v>
      </c>
      <c r="BI90" s="1">
        <v>667</v>
      </c>
      <c r="BJ90" s="1">
        <v>1</v>
      </c>
      <c r="BK90" s="1">
        <v>0</v>
      </c>
      <c r="BL90" s="1">
        <v>46.339587000000002</v>
      </c>
      <c r="BM90" s="1">
        <v>260</v>
      </c>
      <c r="BN90" s="1">
        <v>60</v>
      </c>
      <c r="BO90" s="1">
        <v>9593</v>
      </c>
      <c r="BP90" s="1">
        <v>737</v>
      </c>
      <c r="BQ90" s="1">
        <v>6.4748E-2</v>
      </c>
      <c r="BR90" s="1">
        <v>1</v>
      </c>
    </row>
    <row r="91" spans="1:70" x14ac:dyDescent="0.25">
      <c r="A91" s="1" t="s">
        <v>2158</v>
      </c>
      <c r="B91" s="1" t="s">
        <v>2161</v>
      </c>
      <c r="C91" s="1" t="s">
        <v>700</v>
      </c>
      <c r="D91" s="1">
        <v>51490</v>
      </c>
      <c r="E91" s="1" t="s">
        <v>56</v>
      </c>
      <c r="F91" s="1" t="s">
        <v>56</v>
      </c>
      <c r="G91" s="1">
        <v>9</v>
      </c>
      <c r="H91" s="1">
        <v>131591043</v>
      </c>
      <c r="I91" s="1">
        <v>131591043</v>
      </c>
      <c r="J91" s="1" t="s">
        <v>56</v>
      </c>
      <c r="K91" s="1" t="s">
        <v>79</v>
      </c>
      <c r="L91" s="1" t="s">
        <v>80</v>
      </c>
      <c r="M91" s="1" t="s">
        <v>61</v>
      </c>
      <c r="N91" s="1" t="s">
        <v>81</v>
      </c>
      <c r="Q91" s="1" t="s">
        <v>56</v>
      </c>
      <c r="R91" s="1" t="s">
        <v>56</v>
      </c>
      <c r="S91" s="1" t="s">
        <v>56</v>
      </c>
      <c r="T91" s="1" t="s">
        <v>694</v>
      </c>
      <c r="U91" s="1" t="s">
        <v>695</v>
      </c>
      <c r="V91" s="1" t="s">
        <v>60</v>
      </c>
      <c r="W91" s="1">
        <v>3</v>
      </c>
      <c r="X91" s="1">
        <v>219</v>
      </c>
      <c r="Y91" s="1" t="s">
        <v>696</v>
      </c>
      <c r="Z91" s="1" t="s">
        <v>697</v>
      </c>
      <c r="AA91" s="1" t="s">
        <v>698</v>
      </c>
      <c r="AB91" s="1" t="s">
        <v>699</v>
      </c>
      <c r="AC91" s="1">
        <v>0.58199999999999996</v>
      </c>
      <c r="AG91" s="1">
        <v>0</v>
      </c>
      <c r="AT91" s="1">
        <v>20.162875</v>
      </c>
      <c r="AU91" s="1" t="s">
        <v>91</v>
      </c>
      <c r="AV91" s="1">
        <v>0</v>
      </c>
      <c r="AW91" s="1">
        <v>0</v>
      </c>
      <c r="AX91" s="1">
        <v>0</v>
      </c>
      <c r="AY91" s="1">
        <v>67</v>
      </c>
      <c r="AZ91" s="1">
        <v>2265</v>
      </c>
      <c r="BA91" s="1" t="s">
        <v>92</v>
      </c>
      <c r="BB91" s="1">
        <v>1</v>
      </c>
      <c r="BC91" s="1">
        <v>0.87770800000000004</v>
      </c>
      <c r="BD91" s="1">
        <v>0</v>
      </c>
      <c r="BF91" s="1" t="s">
        <v>60</v>
      </c>
      <c r="BG91" s="1">
        <v>3</v>
      </c>
      <c r="BH91" s="1">
        <v>60</v>
      </c>
      <c r="BI91" s="1">
        <v>101</v>
      </c>
      <c r="BJ91" s="1">
        <v>0</v>
      </c>
      <c r="BK91" s="1">
        <v>0</v>
      </c>
      <c r="BL91" s="1">
        <v>6.9063860000000004</v>
      </c>
      <c r="BM91" s="1">
        <v>37</v>
      </c>
      <c r="BN91" s="1">
        <v>60</v>
      </c>
      <c r="BO91" s="1">
        <v>1190</v>
      </c>
      <c r="BP91" s="1">
        <v>116</v>
      </c>
      <c r="BQ91" s="1">
        <v>7.4999999999999997E-2</v>
      </c>
      <c r="BR91" s="1">
        <v>0.87770800000000004</v>
      </c>
    </row>
    <row r="92" spans="1:70" x14ac:dyDescent="0.25">
      <c r="A92" s="1" t="s">
        <v>2158</v>
      </c>
      <c r="B92" s="1" t="s">
        <v>2161</v>
      </c>
      <c r="C92" s="1" t="s">
        <v>2109</v>
      </c>
      <c r="D92" s="1">
        <v>387267</v>
      </c>
      <c r="E92" s="1" t="s">
        <v>56</v>
      </c>
      <c r="F92" s="1" t="s">
        <v>56</v>
      </c>
      <c r="G92" s="1">
        <v>11</v>
      </c>
      <c r="H92" s="1">
        <v>1643303</v>
      </c>
      <c r="I92" s="1">
        <v>1643303</v>
      </c>
      <c r="J92" s="1" t="s">
        <v>56</v>
      </c>
      <c r="K92" s="1" t="s">
        <v>101</v>
      </c>
      <c r="L92" s="1" t="s">
        <v>80</v>
      </c>
      <c r="M92" s="1" t="s">
        <v>93</v>
      </c>
      <c r="N92" s="1" t="s">
        <v>72</v>
      </c>
      <c r="Q92" s="1" t="s">
        <v>56</v>
      </c>
      <c r="R92" s="1" t="s">
        <v>56</v>
      </c>
      <c r="S92" s="1" t="s">
        <v>56</v>
      </c>
      <c r="T92" s="1" t="s">
        <v>713</v>
      </c>
      <c r="U92" s="1" t="s">
        <v>714</v>
      </c>
      <c r="V92" s="1" t="s">
        <v>60</v>
      </c>
      <c r="W92" s="1">
        <v>1</v>
      </c>
      <c r="X92" s="1">
        <v>65</v>
      </c>
      <c r="Y92" s="1" t="s">
        <v>715</v>
      </c>
      <c r="Z92" s="1" t="s">
        <v>716</v>
      </c>
      <c r="AA92" s="1" t="s">
        <v>717</v>
      </c>
      <c r="AB92" s="1" t="s">
        <v>718</v>
      </c>
      <c r="AC92" s="1">
        <v>0.68200000000000005</v>
      </c>
      <c r="AG92" s="1">
        <v>0</v>
      </c>
      <c r="AT92" s="1">
        <v>22.845988999999999</v>
      </c>
      <c r="AU92" s="1" t="s">
        <v>91</v>
      </c>
      <c r="AV92" s="1">
        <v>1</v>
      </c>
      <c r="AW92" s="1">
        <v>0</v>
      </c>
      <c r="AX92" s="1">
        <v>0</v>
      </c>
      <c r="AY92" s="1">
        <v>76</v>
      </c>
      <c r="AZ92" s="1">
        <v>2476</v>
      </c>
      <c r="BA92" s="1" t="s">
        <v>117</v>
      </c>
      <c r="BB92" s="1">
        <v>1</v>
      </c>
      <c r="BC92" s="1">
        <v>0.99886699999999995</v>
      </c>
      <c r="BD92" s="1">
        <v>0</v>
      </c>
      <c r="BF92" s="1" t="s">
        <v>60</v>
      </c>
      <c r="BG92" s="1">
        <v>4</v>
      </c>
      <c r="BH92" s="1">
        <v>35</v>
      </c>
      <c r="BI92" s="1">
        <v>145</v>
      </c>
      <c r="BJ92" s="1">
        <v>0</v>
      </c>
      <c r="BK92" s="1">
        <v>0</v>
      </c>
      <c r="BL92" s="1">
        <v>9.5865550000000006</v>
      </c>
      <c r="BM92" s="1">
        <v>73</v>
      </c>
      <c r="BN92" s="1">
        <v>60</v>
      </c>
      <c r="BO92" s="1">
        <v>2323</v>
      </c>
      <c r="BP92" s="1">
        <v>186</v>
      </c>
      <c r="BQ92" s="1">
        <v>5.1948000000000001E-2</v>
      </c>
      <c r="BR92" s="1">
        <v>0.99886699999999995</v>
      </c>
    </row>
    <row r="93" spans="1:70" x14ac:dyDescent="0.25">
      <c r="A93" s="1" t="s">
        <v>2158</v>
      </c>
      <c r="B93" s="1" t="s">
        <v>2161</v>
      </c>
      <c r="C93" s="1" t="s">
        <v>738</v>
      </c>
      <c r="D93" s="1">
        <v>390036</v>
      </c>
      <c r="E93" s="1" t="s">
        <v>56</v>
      </c>
      <c r="F93" s="1" t="s">
        <v>56</v>
      </c>
      <c r="G93" s="1">
        <v>11</v>
      </c>
      <c r="H93" s="1">
        <v>4510604</v>
      </c>
      <c r="I93" s="1">
        <v>4510604</v>
      </c>
      <c r="J93" s="1" t="s">
        <v>56</v>
      </c>
      <c r="K93" s="1" t="s">
        <v>79</v>
      </c>
      <c r="L93" s="1" t="s">
        <v>80</v>
      </c>
      <c r="M93" s="1" t="s">
        <v>72</v>
      </c>
      <c r="N93" s="1" t="s">
        <v>61</v>
      </c>
      <c r="Q93" s="1" t="s">
        <v>56</v>
      </c>
      <c r="R93" s="1" t="s">
        <v>56</v>
      </c>
      <c r="S93" s="1" t="s">
        <v>56</v>
      </c>
      <c r="T93" s="1" t="s">
        <v>732</v>
      </c>
      <c r="U93" s="1" t="s">
        <v>733</v>
      </c>
      <c r="V93" s="1" t="s">
        <v>84</v>
      </c>
      <c r="W93" s="1">
        <v>1</v>
      </c>
      <c r="X93" s="1">
        <v>496</v>
      </c>
      <c r="Y93" s="1" t="s">
        <v>734</v>
      </c>
      <c r="Z93" s="1" t="s">
        <v>735</v>
      </c>
      <c r="AA93" s="1" t="s">
        <v>736</v>
      </c>
      <c r="AB93" s="1" t="s">
        <v>737</v>
      </c>
      <c r="AC93" s="1">
        <v>0.57699999999999996</v>
      </c>
      <c r="AG93" s="1">
        <v>0</v>
      </c>
      <c r="AT93" s="1">
        <v>63.444389999999999</v>
      </c>
      <c r="AU93" s="1" t="s">
        <v>91</v>
      </c>
      <c r="AV93" s="1">
        <v>0</v>
      </c>
      <c r="AW93" s="1">
        <v>1</v>
      </c>
      <c r="AX93" s="1">
        <v>11</v>
      </c>
      <c r="AY93" s="1">
        <v>215</v>
      </c>
      <c r="AZ93" s="1">
        <v>7497</v>
      </c>
      <c r="BA93" s="1" t="s">
        <v>124</v>
      </c>
      <c r="BB93" s="1">
        <v>1</v>
      </c>
      <c r="BC93" s="1">
        <v>1</v>
      </c>
      <c r="BD93" s="1">
        <v>0</v>
      </c>
      <c r="BF93" s="1" t="s">
        <v>84</v>
      </c>
      <c r="BG93" s="1">
        <v>74</v>
      </c>
      <c r="BH93" s="1">
        <v>60</v>
      </c>
      <c r="BI93" s="1">
        <v>2231</v>
      </c>
      <c r="BJ93" s="1">
        <v>0</v>
      </c>
      <c r="BK93" s="1">
        <v>0</v>
      </c>
      <c r="BL93" s="1">
        <v>194.99290400000001</v>
      </c>
      <c r="BM93" s="1">
        <v>160</v>
      </c>
      <c r="BN93" s="1">
        <v>60</v>
      </c>
      <c r="BO93" s="1">
        <v>5588</v>
      </c>
      <c r="BP93" s="1">
        <v>595</v>
      </c>
      <c r="BQ93" s="1">
        <v>0.31623899999999999</v>
      </c>
      <c r="BR93" s="1">
        <v>1</v>
      </c>
    </row>
    <row r="94" spans="1:70" x14ac:dyDescent="0.25">
      <c r="A94" s="1" t="s">
        <v>2158</v>
      </c>
      <c r="B94" s="1" t="s">
        <v>2161</v>
      </c>
      <c r="C94" s="1" t="s">
        <v>2108</v>
      </c>
      <c r="D94" s="1">
        <v>3746</v>
      </c>
      <c r="E94" s="1" t="s">
        <v>56</v>
      </c>
      <c r="F94" s="1" t="s">
        <v>56</v>
      </c>
      <c r="G94" s="1">
        <v>11</v>
      </c>
      <c r="H94" s="1">
        <v>17757741</v>
      </c>
      <c r="I94" s="1">
        <v>17757741</v>
      </c>
      <c r="J94" s="1" t="s">
        <v>56</v>
      </c>
      <c r="K94" s="1" t="s">
        <v>101</v>
      </c>
      <c r="L94" s="1" t="s">
        <v>80</v>
      </c>
      <c r="M94" s="1" t="s">
        <v>81</v>
      </c>
      <c r="N94" s="1" t="s">
        <v>61</v>
      </c>
      <c r="Q94" s="1" t="s">
        <v>56</v>
      </c>
      <c r="R94" s="1" t="s">
        <v>56</v>
      </c>
      <c r="S94" s="1" t="s">
        <v>56</v>
      </c>
      <c r="T94" s="1" t="s">
        <v>707</v>
      </c>
      <c r="U94" s="1" t="s">
        <v>708</v>
      </c>
      <c r="V94" s="1" t="s">
        <v>84</v>
      </c>
      <c r="W94" s="1">
        <v>1</v>
      </c>
      <c r="X94" s="1">
        <v>222</v>
      </c>
      <c r="Y94" s="1" t="s">
        <v>709</v>
      </c>
      <c r="Z94" s="1" t="s">
        <v>710</v>
      </c>
      <c r="AA94" s="1" t="s">
        <v>711</v>
      </c>
      <c r="AB94" s="1" t="s">
        <v>712</v>
      </c>
      <c r="AC94" s="1">
        <v>0.68200000000000005</v>
      </c>
      <c r="AG94" s="1">
        <v>0</v>
      </c>
      <c r="AT94" s="1">
        <v>39.093181999999999</v>
      </c>
      <c r="AU94" s="1" t="s">
        <v>91</v>
      </c>
      <c r="AV94" s="1">
        <v>0</v>
      </c>
      <c r="AW94" s="1">
        <v>0</v>
      </c>
      <c r="AX94" s="1">
        <v>0</v>
      </c>
      <c r="AY94" s="1">
        <v>130</v>
      </c>
      <c r="AZ94" s="1">
        <v>4249</v>
      </c>
      <c r="BA94" s="1" t="s">
        <v>108</v>
      </c>
      <c r="BB94" s="1">
        <v>1</v>
      </c>
      <c r="BC94" s="1">
        <v>0.99996200000000002</v>
      </c>
      <c r="BD94" s="1">
        <v>0</v>
      </c>
      <c r="BF94" s="1" t="s">
        <v>84</v>
      </c>
      <c r="BG94" s="1">
        <v>12</v>
      </c>
      <c r="BH94" s="1">
        <v>60</v>
      </c>
      <c r="BI94" s="1">
        <v>412</v>
      </c>
      <c r="BJ94" s="1">
        <v>0</v>
      </c>
      <c r="BK94" s="1">
        <v>0</v>
      </c>
      <c r="BL94" s="1">
        <v>31.049810000000001</v>
      </c>
      <c r="BM94" s="1">
        <v>87</v>
      </c>
      <c r="BN94" s="1">
        <v>60</v>
      </c>
      <c r="BO94" s="1">
        <v>2975</v>
      </c>
      <c r="BP94" s="1">
        <v>298</v>
      </c>
      <c r="BQ94" s="1">
        <v>0.121212</v>
      </c>
      <c r="BR94" s="1">
        <v>0.99996200000000002</v>
      </c>
    </row>
    <row r="95" spans="1:70" x14ac:dyDescent="0.25">
      <c r="A95" s="1" t="s">
        <v>2158</v>
      </c>
      <c r="B95" s="1" t="s">
        <v>2161</v>
      </c>
      <c r="C95" s="1" t="s">
        <v>745</v>
      </c>
      <c r="D95" s="1">
        <v>219982</v>
      </c>
      <c r="E95" s="1" t="s">
        <v>56</v>
      </c>
      <c r="F95" s="1" t="s">
        <v>56</v>
      </c>
      <c r="G95" s="1">
        <v>11</v>
      </c>
      <c r="H95" s="1">
        <v>59211378</v>
      </c>
      <c r="I95" s="1">
        <v>59211378</v>
      </c>
      <c r="J95" s="1" t="s">
        <v>56</v>
      </c>
      <c r="K95" s="1" t="s">
        <v>79</v>
      </c>
      <c r="L95" s="1" t="s">
        <v>80</v>
      </c>
      <c r="M95" s="1" t="s">
        <v>81</v>
      </c>
      <c r="N95" s="1" t="s">
        <v>61</v>
      </c>
      <c r="Q95" s="1" t="s">
        <v>56</v>
      </c>
      <c r="R95" s="1" t="s">
        <v>56</v>
      </c>
      <c r="S95" s="1" t="s">
        <v>56</v>
      </c>
      <c r="T95" s="1" t="s">
        <v>739</v>
      </c>
      <c r="U95" s="1" t="s">
        <v>740</v>
      </c>
      <c r="V95" s="1" t="s">
        <v>84</v>
      </c>
      <c r="W95" s="1">
        <v>1</v>
      </c>
      <c r="X95" s="1">
        <v>762</v>
      </c>
      <c r="Y95" s="1" t="s">
        <v>741</v>
      </c>
      <c r="Z95" s="1" t="s">
        <v>742</v>
      </c>
      <c r="AA95" s="1" t="s">
        <v>743</v>
      </c>
      <c r="AB95" s="1" t="s">
        <v>744</v>
      </c>
      <c r="AC95" s="1">
        <v>0.54200000000000004</v>
      </c>
      <c r="AG95" s="1">
        <v>0</v>
      </c>
      <c r="AT95" s="1">
        <v>50.372045999999997</v>
      </c>
      <c r="AU95" s="1" t="s">
        <v>91</v>
      </c>
      <c r="AV95" s="1">
        <v>0</v>
      </c>
      <c r="AW95" s="1">
        <v>0</v>
      </c>
      <c r="AX95" s="1">
        <v>0</v>
      </c>
      <c r="AY95" s="1">
        <v>168</v>
      </c>
      <c r="AZ95" s="1">
        <v>5550</v>
      </c>
      <c r="BA95" s="1" t="s">
        <v>108</v>
      </c>
      <c r="BB95" s="1">
        <v>1</v>
      </c>
      <c r="BC95" s="1">
        <v>1</v>
      </c>
      <c r="BD95" s="1">
        <v>0</v>
      </c>
      <c r="BF95" s="1" t="s">
        <v>84</v>
      </c>
      <c r="BG95" s="1">
        <v>50</v>
      </c>
      <c r="BH95" s="1">
        <v>60</v>
      </c>
      <c r="BI95" s="1">
        <v>1625</v>
      </c>
      <c r="BJ95" s="1">
        <v>0</v>
      </c>
      <c r="BK95" s="1">
        <v>0</v>
      </c>
      <c r="BL95" s="1">
        <v>145.97280499999999</v>
      </c>
      <c r="BM95" s="1">
        <v>94</v>
      </c>
      <c r="BN95" s="1">
        <v>60</v>
      </c>
      <c r="BO95" s="1">
        <v>3236</v>
      </c>
      <c r="BP95" s="1">
        <v>362</v>
      </c>
      <c r="BQ95" s="1">
        <v>0.34722199999999998</v>
      </c>
      <c r="BR95" s="1">
        <v>1</v>
      </c>
    </row>
    <row r="96" spans="1:70" x14ac:dyDescent="0.25">
      <c r="A96" s="1" t="s">
        <v>2158</v>
      </c>
      <c r="B96" s="1" t="s">
        <v>2161</v>
      </c>
      <c r="C96" s="1" t="s">
        <v>2107</v>
      </c>
      <c r="D96" s="1">
        <v>83638</v>
      </c>
      <c r="E96" s="1" t="s">
        <v>56</v>
      </c>
      <c r="F96" s="1" t="s">
        <v>56</v>
      </c>
      <c r="G96" s="1">
        <v>11</v>
      </c>
      <c r="H96" s="1">
        <v>65685212</v>
      </c>
      <c r="I96" s="1">
        <v>65685212</v>
      </c>
      <c r="J96" s="1" t="s">
        <v>56</v>
      </c>
      <c r="K96" s="1" t="s">
        <v>101</v>
      </c>
      <c r="L96" s="1" t="s">
        <v>80</v>
      </c>
      <c r="M96" s="1" t="s">
        <v>72</v>
      </c>
      <c r="N96" s="1" t="s">
        <v>93</v>
      </c>
      <c r="Q96" s="1" t="s">
        <v>56</v>
      </c>
      <c r="R96" s="1" t="s">
        <v>56</v>
      </c>
      <c r="S96" s="1" t="s">
        <v>56</v>
      </c>
      <c r="T96" s="1" t="s">
        <v>701</v>
      </c>
      <c r="U96" s="1" t="s">
        <v>702</v>
      </c>
      <c r="V96" s="1" t="s">
        <v>60</v>
      </c>
      <c r="W96" s="1">
        <v>2</v>
      </c>
      <c r="X96" s="1">
        <v>685</v>
      </c>
      <c r="Y96" s="1" t="s">
        <v>703</v>
      </c>
      <c r="Z96" s="1" t="s">
        <v>704</v>
      </c>
      <c r="AA96" s="1" t="s">
        <v>705</v>
      </c>
      <c r="AB96" s="1" t="s">
        <v>706</v>
      </c>
      <c r="AC96" s="1">
        <v>0.63200000000000001</v>
      </c>
      <c r="AG96" s="1">
        <v>0</v>
      </c>
      <c r="AT96" s="1">
        <v>81.258904000000001</v>
      </c>
      <c r="AU96" s="1" t="s">
        <v>91</v>
      </c>
      <c r="AV96" s="1">
        <v>0</v>
      </c>
      <c r="AW96" s="1">
        <v>0</v>
      </c>
      <c r="AX96" s="1">
        <v>0</v>
      </c>
      <c r="AY96" s="1">
        <v>270</v>
      </c>
      <c r="AZ96" s="1">
        <v>9612</v>
      </c>
      <c r="BA96" s="1" t="s">
        <v>124</v>
      </c>
      <c r="BB96" s="1">
        <v>1</v>
      </c>
      <c r="BC96" s="1">
        <v>1</v>
      </c>
      <c r="BD96" s="1">
        <v>0</v>
      </c>
      <c r="BF96" s="1" t="s">
        <v>60</v>
      </c>
      <c r="BG96" s="1">
        <v>42</v>
      </c>
      <c r="BH96" s="1">
        <v>60</v>
      </c>
      <c r="BI96" s="1">
        <v>1373</v>
      </c>
      <c r="BJ96" s="1">
        <v>0</v>
      </c>
      <c r="BK96" s="1">
        <v>0</v>
      </c>
      <c r="BL96" s="1">
        <v>102.98546399999999</v>
      </c>
      <c r="BM96" s="1">
        <v>284</v>
      </c>
      <c r="BN96" s="1">
        <v>60</v>
      </c>
      <c r="BO96" s="1">
        <v>10317</v>
      </c>
      <c r="BP96" s="1">
        <v>747</v>
      </c>
      <c r="BQ96" s="1">
        <v>0.128834</v>
      </c>
      <c r="BR96" s="1">
        <v>1</v>
      </c>
    </row>
    <row r="97" spans="1:70" x14ac:dyDescent="0.25">
      <c r="A97" s="1" t="s">
        <v>2158</v>
      </c>
      <c r="B97" s="1" t="s">
        <v>2161</v>
      </c>
      <c r="C97" s="1" t="s">
        <v>2110</v>
      </c>
      <c r="D97" s="1">
        <v>5612</v>
      </c>
      <c r="E97" s="1" t="s">
        <v>56</v>
      </c>
      <c r="F97" s="1" t="s">
        <v>56</v>
      </c>
      <c r="G97" s="1">
        <v>11</v>
      </c>
      <c r="H97" s="1">
        <v>76061909</v>
      </c>
      <c r="I97" s="1">
        <v>76061909</v>
      </c>
      <c r="J97" s="1" t="s">
        <v>56</v>
      </c>
      <c r="K97" s="1" t="s">
        <v>101</v>
      </c>
      <c r="L97" s="1" t="s">
        <v>80</v>
      </c>
      <c r="M97" s="1" t="s">
        <v>61</v>
      </c>
      <c r="N97" s="1" t="s">
        <v>81</v>
      </c>
      <c r="Q97" s="1" t="s">
        <v>56</v>
      </c>
      <c r="R97" s="1" t="s">
        <v>56</v>
      </c>
      <c r="S97" s="1" t="s">
        <v>56</v>
      </c>
      <c r="T97" s="1" t="s">
        <v>746</v>
      </c>
      <c r="U97" s="1" t="s">
        <v>747</v>
      </c>
      <c r="V97" s="1" t="s">
        <v>60</v>
      </c>
      <c r="W97" s="1">
        <v>5</v>
      </c>
      <c r="X97" s="1">
        <v>2390</v>
      </c>
      <c r="Y97" s="1" t="s">
        <v>748</v>
      </c>
      <c r="Z97" s="1" t="s">
        <v>749</v>
      </c>
      <c r="AA97" s="1" t="s">
        <v>750</v>
      </c>
      <c r="AB97" s="1" t="s">
        <v>751</v>
      </c>
      <c r="AC97" s="1">
        <v>0.32800000000000001</v>
      </c>
      <c r="AG97" s="1">
        <v>0</v>
      </c>
      <c r="AT97" s="1">
        <v>40.323487</v>
      </c>
      <c r="AU97" s="1" t="s">
        <v>91</v>
      </c>
      <c r="AV97" s="1">
        <v>3</v>
      </c>
      <c r="AW97" s="1">
        <v>0</v>
      </c>
      <c r="AX97" s="1">
        <v>0</v>
      </c>
      <c r="AY97" s="1">
        <v>134</v>
      </c>
      <c r="AZ97" s="1">
        <v>4384</v>
      </c>
      <c r="BA97" s="1" t="s">
        <v>92</v>
      </c>
      <c r="BB97" s="1">
        <v>1</v>
      </c>
      <c r="BC97" s="1">
        <v>1</v>
      </c>
      <c r="BD97" s="1">
        <v>0</v>
      </c>
      <c r="BF97" s="1" t="s">
        <v>60</v>
      </c>
      <c r="BG97" s="1">
        <v>51</v>
      </c>
      <c r="BH97" s="1">
        <v>60</v>
      </c>
      <c r="BI97" s="1">
        <v>1869</v>
      </c>
      <c r="BJ97" s="1">
        <v>0</v>
      </c>
      <c r="BK97" s="1">
        <v>0</v>
      </c>
      <c r="BL97" s="1">
        <v>162.30944600000001</v>
      </c>
      <c r="BM97" s="1">
        <v>146</v>
      </c>
      <c r="BN97" s="1">
        <v>60</v>
      </c>
      <c r="BO97" s="1">
        <v>4782</v>
      </c>
      <c r="BP97" s="1">
        <v>387</v>
      </c>
      <c r="BQ97" s="1">
        <v>0.25888299999999997</v>
      </c>
      <c r="BR97" s="1">
        <v>1</v>
      </c>
    </row>
    <row r="98" spans="1:70" x14ac:dyDescent="0.25">
      <c r="A98" s="1" t="s">
        <v>2158</v>
      </c>
      <c r="B98" s="1" t="s">
        <v>2161</v>
      </c>
      <c r="C98" s="1" t="s">
        <v>759</v>
      </c>
      <c r="D98" s="1">
        <v>121129</v>
      </c>
      <c r="E98" s="1" t="s">
        <v>56</v>
      </c>
      <c r="F98" s="1" t="s">
        <v>56</v>
      </c>
      <c r="G98" s="1">
        <v>12</v>
      </c>
      <c r="H98" s="1">
        <v>55968359</v>
      </c>
      <c r="I98" s="1">
        <v>55968359</v>
      </c>
      <c r="J98" s="1" t="s">
        <v>56</v>
      </c>
      <c r="K98" s="1" t="s">
        <v>79</v>
      </c>
      <c r="L98" s="1" t="s">
        <v>80</v>
      </c>
      <c r="M98" s="1" t="s">
        <v>93</v>
      </c>
      <c r="N98" s="1" t="s">
        <v>72</v>
      </c>
      <c r="Q98" s="1" t="s">
        <v>56</v>
      </c>
      <c r="R98" s="1" t="s">
        <v>56</v>
      </c>
      <c r="S98" s="1" t="s">
        <v>56</v>
      </c>
      <c r="T98" s="1" t="s">
        <v>753</v>
      </c>
      <c r="U98" s="1" t="s">
        <v>754</v>
      </c>
      <c r="V98" s="1" t="s">
        <v>84</v>
      </c>
      <c r="W98" s="1">
        <v>1</v>
      </c>
      <c r="X98" s="1">
        <v>161</v>
      </c>
      <c r="Y98" s="1" t="s">
        <v>755</v>
      </c>
      <c r="Z98" s="1" t="s">
        <v>756</v>
      </c>
      <c r="AA98" s="1" t="s">
        <v>757</v>
      </c>
      <c r="AB98" s="1" t="s">
        <v>758</v>
      </c>
      <c r="AC98" s="1">
        <v>0.45300000000000001</v>
      </c>
      <c r="AG98" s="1">
        <v>0</v>
      </c>
      <c r="AT98" s="1">
        <v>100.823964</v>
      </c>
      <c r="AU98" s="1" t="s">
        <v>91</v>
      </c>
      <c r="AV98" s="1">
        <v>0</v>
      </c>
      <c r="AW98" s="1">
        <v>0</v>
      </c>
      <c r="AX98" s="1">
        <v>0</v>
      </c>
      <c r="AY98" s="1">
        <v>335</v>
      </c>
      <c r="AZ98" s="1">
        <v>11657</v>
      </c>
      <c r="BA98" s="1" t="s">
        <v>117</v>
      </c>
      <c r="BB98" s="1">
        <v>1</v>
      </c>
      <c r="BC98" s="1">
        <v>1</v>
      </c>
      <c r="BD98" s="1">
        <v>0</v>
      </c>
      <c r="BF98" s="1" t="s">
        <v>84</v>
      </c>
      <c r="BG98" s="1">
        <v>111</v>
      </c>
      <c r="BH98" s="1">
        <v>60</v>
      </c>
      <c r="BI98" s="1">
        <v>3853</v>
      </c>
      <c r="BJ98" s="1">
        <v>0</v>
      </c>
      <c r="BK98" s="1">
        <v>0</v>
      </c>
      <c r="BL98" s="1">
        <v>331.26322199999998</v>
      </c>
      <c r="BM98" s="1">
        <v>322</v>
      </c>
      <c r="BN98" s="1">
        <v>60</v>
      </c>
      <c r="BO98" s="1">
        <v>10811</v>
      </c>
      <c r="BP98" s="1">
        <v>944</v>
      </c>
      <c r="BQ98" s="1">
        <v>0.256351</v>
      </c>
      <c r="BR98" s="1">
        <v>1</v>
      </c>
    </row>
    <row r="99" spans="1:70" x14ac:dyDescent="0.25">
      <c r="A99" s="1" t="s">
        <v>2158</v>
      </c>
      <c r="B99" s="1" t="s">
        <v>2161</v>
      </c>
      <c r="C99" s="1" t="s">
        <v>773</v>
      </c>
      <c r="D99" s="1">
        <v>10959</v>
      </c>
      <c r="E99" s="1" t="s">
        <v>56</v>
      </c>
      <c r="F99" s="1" t="s">
        <v>56</v>
      </c>
      <c r="G99" s="1">
        <v>12</v>
      </c>
      <c r="H99" s="1">
        <v>124071480</v>
      </c>
      <c r="I99" s="1">
        <v>124071480</v>
      </c>
      <c r="J99" s="1" t="s">
        <v>56</v>
      </c>
      <c r="K99" s="1" t="s">
        <v>79</v>
      </c>
      <c r="L99" s="1" t="s">
        <v>80</v>
      </c>
      <c r="M99" s="1" t="s">
        <v>93</v>
      </c>
      <c r="N99" s="1" t="s">
        <v>72</v>
      </c>
      <c r="Q99" s="1" t="s">
        <v>56</v>
      </c>
      <c r="R99" s="1" t="s">
        <v>56</v>
      </c>
      <c r="S99" s="1" t="s">
        <v>56</v>
      </c>
      <c r="T99" s="1" t="s">
        <v>767</v>
      </c>
      <c r="U99" s="1" t="s">
        <v>768</v>
      </c>
      <c r="V99" s="1" t="s">
        <v>84</v>
      </c>
      <c r="W99" s="1">
        <v>2</v>
      </c>
      <c r="X99" s="1">
        <v>473</v>
      </c>
      <c r="Y99" s="1" t="s">
        <v>769</v>
      </c>
      <c r="Z99" s="1" t="s">
        <v>770</v>
      </c>
      <c r="AA99" s="1" t="s">
        <v>771</v>
      </c>
      <c r="AB99" s="1" t="s">
        <v>772</v>
      </c>
      <c r="AC99" s="1">
        <v>0.34799999999999998</v>
      </c>
      <c r="AG99" s="1">
        <v>0</v>
      </c>
      <c r="AT99" s="1">
        <v>51.772931999999997</v>
      </c>
      <c r="AU99" s="1" t="s">
        <v>91</v>
      </c>
      <c r="AV99" s="1">
        <v>0</v>
      </c>
      <c r="AW99" s="1">
        <v>1</v>
      </c>
      <c r="AX99" s="1">
        <v>37</v>
      </c>
      <c r="AY99" s="1">
        <v>185</v>
      </c>
      <c r="AZ99" s="1">
        <v>6098</v>
      </c>
      <c r="BA99" s="1" t="s">
        <v>117</v>
      </c>
      <c r="BB99" s="1">
        <v>1</v>
      </c>
      <c r="BC99" s="1">
        <v>1</v>
      </c>
      <c r="BD99" s="1">
        <v>0</v>
      </c>
      <c r="BF99" s="1" t="s">
        <v>84</v>
      </c>
      <c r="BG99" s="1">
        <v>59</v>
      </c>
      <c r="BH99" s="1">
        <v>60</v>
      </c>
      <c r="BI99" s="1">
        <v>2191</v>
      </c>
      <c r="BJ99" s="1">
        <v>0</v>
      </c>
      <c r="BK99" s="1">
        <v>0</v>
      </c>
      <c r="BL99" s="1">
        <v>185.26838799999999</v>
      </c>
      <c r="BM99" s="1">
        <v>215</v>
      </c>
      <c r="BN99" s="1">
        <v>60</v>
      </c>
      <c r="BO99" s="1">
        <v>7084</v>
      </c>
      <c r="BP99" s="1">
        <v>554</v>
      </c>
      <c r="BQ99" s="1">
        <v>0.21532799999999999</v>
      </c>
      <c r="BR99" s="1">
        <v>1</v>
      </c>
    </row>
    <row r="100" spans="1:70" x14ac:dyDescent="0.25">
      <c r="A100" s="1" t="s">
        <v>2158</v>
      </c>
      <c r="B100" s="1" t="s">
        <v>2161</v>
      </c>
      <c r="C100" s="1" t="s">
        <v>780</v>
      </c>
      <c r="D100" s="1">
        <v>1282</v>
      </c>
      <c r="E100" s="1" t="s">
        <v>56</v>
      </c>
      <c r="F100" s="1" t="s">
        <v>56</v>
      </c>
      <c r="G100" s="1">
        <v>13</v>
      </c>
      <c r="H100" s="1">
        <v>110831650</v>
      </c>
      <c r="I100" s="1">
        <v>110831650</v>
      </c>
      <c r="J100" s="1" t="s">
        <v>56</v>
      </c>
      <c r="K100" s="1" t="s">
        <v>79</v>
      </c>
      <c r="L100" s="1" t="s">
        <v>80</v>
      </c>
      <c r="M100" s="1" t="s">
        <v>72</v>
      </c>
      <c r="N100" s="1" t="s">
        <v>93</v>
      </c>
      <c r="Q100" s="1" t="s">
        <v>56</v>
      </c>
      <c r="R100" s="1" t="s">
        <v>56</v>
      </c>
      <c r="S100" s="1" t="s">
        <v>56</v>
      </c>
      <c r="T100" s="1" t="s">
        <v>774</v>
      </c>
      <c r="U100" s="1" t="s">
        <v>775</v>
      </c>
      <c r="V100" s="1" t="s">
        <v>60</v>
      </c>
      <c r="W100" s="1">
        <v>30</v>
      </c>
      <c r="X100" s="1">
        <v>2433</v>
      </c>
      <c r="Y100" s="1" t="s">
        <v>776</v>
      </c>
      <c r="Z100" s="1" t="s">
        <v>777</v>
      </c>
      <c r="AA100" s="1" t="s">
        <v>778</v>
      </c>
      <c r="AB100" s="1" t="s">
        <v>779</v>
      </c>
      <c r="AC100" s="1">
        <v>0.57199999999999995</v>
      </c>
      <c r="AG100" s="1">
        <v>0</v>
      </c>
      <c r="AT100" s="1">
        <v>65.511560000000003</v>
      </c>
      <c r="AU100" s="1" t="s">
        <v>91</v>
      </c>
      <c r="AV100" s="1">
        <v>0</v>
      </c>
      <c r="AW100" s="1">
        <v>1</v>
      </c>
      <c r="AX100" s="1">
        <v>32</v>
      </c>
      <c r="AY100" s="1">
        <v>229</v>
      </c>
      <c r="AZ100" s="1">
        <v>7336</v>
      </c>
      <c r="BA100" s="1" t="s">
        <v>124</v>
      </c>
      <c r="BB100" s="1">
        <v>1</v>
      </c>
      <c r="BC100" s="1">
        <v>1</v>
      </c>
      <c r="BD100" s="1">
        <v>0</v>
      </c>
      <c r="BF100" s="1" t="s">
        <v>60</v>
      </c>
      <c r="BG100" s="1">
        <v>48</v>
      </c>
      <c r="BH100" s="1">
        <v>60</v>
      </c>
      <c r="BI100" s="1">
        <v>1571</v>
      </c>
      <c r="BJ100" s="1">
        <v>0</v>
      </c>
      <c r="BK100" s="1">
        <v>0</v>
      </c>
      <c r="BL100" s="1">
        <v>121.14913300000001</v>
      </c>
      <c r="BM100" s="1">
        <v>274</v>
      </c>
      <c r="BN100" s="1">
        <v>60</v>
      </c>
      <c r="BO100" s="1">
        <v>9236</v>
      </c>
      <c r="BP100" s="1">
        <v>683</v>
      </c>
      <c r="BQ100" s="1">
        <v>0.14906800000000001</v>
      </c>
      <c r="BR100" s="1">
        <v>1</v>
      </c>
    </row>
    <row r="101" spans="1:70" x14ac:dyDescent="0.25">
      <c r="A101" s="1" t="s">
        <v>2158</v>
      </c>
      <c r="B101" s="1" t="s">
        <v>2161</v>
      </c>
      <c r="C101" s="1" t="s">
        <v>787</v>
      </c>
      <c r="D101" s="1">
        <v>9517</v>
      </c>
      <c r="E101" s="1" t="s">
        <v>56</v>
      </c>
      <c r="F101" s="1" t="s">
        <v>56</v>
      </c>
      <c r="G101" s="1">
        <v>14</v>
      </c>
      <c r="H101" s="1">
        <v>78021649</v>
      </c>
      <c r="I101" s="1">
        <v>78021649</v>
      </c>
      <c r="J101" s="1" t="s">
        <v>56</v>
      </c>
      <c r="K101" s="1" t="s">
        <v>101</v>
      </c>
      <c r="L101" s="1" t="s">
        <v>80</v>
      </c>
      <c r="M101" s="1" t="s">
        <v>72</v>
      </c>
      <c r="N101" s="1" t="s">
        <v>61</v>
      </c>
      <c r="Q101" s="1" t="s">
        <v>56</v>
      </c>
      <c r="R101" s="1" t="s">
        <v>56</v>
      </c>
      <c r="S101" s="1" t="s">
        <v>56</v>
      </c>
      <c r="T101" s="1" t="s">
        <v>781</v>
      </c>
      <c r="U101" s="1" t="s">
        <v>782</v>
      </c>
      <c r="V101" s="1" t="s">
        <v>60</v>
      </c>
      <c r="W101" s="1">
        <v>8</v>
      </c>
      <c r="X101" s="1">
        <v>1363</v>
      </c>
      <c r="Y101" s="1" t="s">
        <v>783</v>
      </c>
      <c r="Z101" s="1" t="s">
        <v>784</v>
      </c>
      <c r="AA101" s="1" t="s">
        <v>785</v>
      </c>
      <c r="AB101" s="1" t="s">
        <v>786</v>
      </c>
      <c r="AC101" s="1">
        <v>0.48799999999999999</v>
      </c>
      <c r="AG101" s="1">
        <v>0</v>
      </c>
      <c r="AT101" s="1">
        <v>23.980248</v>
      </c>
      <c r="AU101" s="1" t="s">
        <v>91</v>
      </c>
      <c r="AV101" s="1">
        <v>0</v>
      </c>
      <c r="AW101" s="1">
        <v>2</v>
      </c>
      <c r="AX101" s="1">
        <v>18</v>
      </c>
      <c r="AY101" s="1">
        <v>87</v>
      </c>
      <c r="AZ101" s="1">
        <v>2491</v>
      </c>
      <c r="BA101" s="1" t="s">
        <v>124</v>
      </c>
      <c r="BB101" s="1">
        <v>1</v>
      </c>
      <c r="BC101" s="1">
        <v>0.99995599999999996</v>
      </c>
      <c r="BD101" s="1">
        <v>0</v>
      </c>
      <c r="BF101" s="1" t="s">
        <v>60</v>
      </c>
      <c r="BG101" s="1">
        <v>14</v>
      </c>
      <c r="BH101" s="1">
        <v>60</v>
      </c>
      <c r="BI101" s="1">
        <v>169</v>
      </c>
      <c r="BJ101" s="1">
        <v>0</v>
      </c>
      <c r="BK101" s="1">
        <v>0</v>
      </c>
      <c r="BL101" s="1">
        <v>6.5933770000000003</v>
      </c>
      <c r="BM101" s="1">
        <v>85</v>
      </c>
      <c r="BN101" s="1">
        <v>60</v>
      </c>
      <c r="BO101" s="1">
        <v>2321</v>
      </c>
      <c r="BP101" s="1">
        <v>225</v>
      </c>
      <c r="BQ101" s="1">
        <v>0.14141400000000001</v>
      </c>
      <c r="BR101" s="1">
        <v>0.99995599999999996</v>
      </c>
    </row>
    <row r="102" spans="1:70" x14ac:dyDescent="0.25">
      <c r="A102" s="1" t="s">
        <v>2158</v>
      </c>
      <c r="B102" s="1" t="s">
        <v>2161</v>
      </c>
      <c r="C102" s="1" t="s">
        <v>2112</v>
      </c>
      <c r="D102" s="1">
        <v>0</v>
      </c>
      <c r="E102" s="1" t="s">
        <v>56</v>
      </c>
      <c r="F102" s="1" t="s">
        <v>56</v>
      </c>
      <c r="G102" s="1">
        <v>15</v>
      </c>
      <c r="H102" s="1">
        <v>96831288</v>
      </c>
      <c r="I102" s="1">
        <v>96831288</v>
      </c>
      <c r="J102" s="1" t="s">
        <v>56</v>
      </c>
      <c r="K102" s="1" t="s">
        <v>101</v>
      </c>
      <c r="L102" s="1" t="s">
        <v>80</v>
      </c>
      <c r="M102" s="1" t="s">
        <v>93</v>
      </c>
      <c r="N102" s="1" t="s">
        <v>72</v>
      </c>
      <c r="Q102" s="1" t="s">
        <v>56</v>
      </c>
      <c r="R102" s="1" t="s">
        <v>56</v>
      </c>
      <c r="S102" s="1" t="s">
        <v>56</v>
      </c>
      <c r="T102" s="1" t="s">
        <v>788</v>
      </c>
      <c r="U102" s="1" t="s">
        <v>789</v>
      </c>
      <c r="V102" s="1" t="s">
        <v>60</v>
      </c>
      <c r="W102" s="1">
        <v>1</v>
      </c>
      <c r="X102" s="1">
        <v>372</v>
      </c>
      <c r="Y102" s="1" t="s">
        <v>790</v>
      </c>
      <c r="Z102" s="1" t="s">
        <v>791</v>
      </c>
      <c r="AA102" s="1" t="s">
        <v>792</v>
      </c>
      <c r="AB102" s="1" t="s">
        <v>793</v>
      </c>
      <c r="AC102" s="1">
        <v>0.42299999999999999</v>
      </c>
      <c r="AG102" s="1">
        <v>0</v>
      </c>
      <c r="AT102" s="1">
        <v>30.096684</v>
      </c>
      <c r="AU102" s="1" t="s">
        <v>91</v>
      </c>
      <c r="AV102" s="1">
        <v>0</v>
      </c>
      <c r="AW102" s="1">
        <v>0</v>
      </c>
      <c r="AX102" s="1">
        <v>0</v>
      </c>
      <c r="AY102" s="1">
        <v>100</v>
      </c>
      <c r="AZ102" s="1">
        <v>3407</v>
      </c>
      <c r="BA102" s="1" t="s">
        <v>117</v>
      </c>
      <c r="BB102" s="1">
        <v>1</v>
      </c>
      <c r="BC102" s="1">
        <v>1</v>
      </c>
      <c r="BD102" s="1">
        <v>0</v>
      </c>
      <c r="BF102" s="1" t="s">
        <v>60</v>
      </c>
      <c r="BG102" s="1">
        <v>19</v>
      </c>
      <c r="BH102" s="1">
        <v>60</v>
      </c>
      <c r="BI102" s="1">
        <v>696</v>
      </c>
      <c r="BJ102" s="1">
        <v>0</v>
      </c>
      <c r="BK102" s="1">
        <v>0</v>
      </c>
      <c r="BL102" s="1">
        <v>55.114722</v>
      </c>
      <c r="BM102" s="1">
        <v>112</v>
      </c>
      <c r="BN102" s="1">
        <v>60</v>
      </c>
      <c r="BO102" s="1">
        <v>3806</v>
      </c>
      <c r="BP102" s="1">
        <v>298</v>
      </c>
      <c r="BQ102" s="1">
        <v>0.145038</v>
      </c>
      <c r="BR102" s="1">
        <v>1</v>
      </c>
    </row>
    <row r="103" spans="1:70" x14ac:dyDescent="0.25">
      <c r="A103" s="1" t="s">
        <v>2158</v>
      </c>
      <c r="B103" s="1" t="s">
        <v>2161</v>
      </c>
      <c r="C103" s="1" t="s">
        <v>800</v>
      </c>
      <c r="D103" s="1">
        <v>5432</v>
      </c>
      <c r="E103" s="1" t="s">
        <v>56</v>
      </c>
      <c r="F103" s="1" t="s">
        <v>56</v>
      </c>
      <c r="G103" s="1">
        <v>16</v>
      </c>
      <c r="H103" s="1">
        <v>57504927</v>
      </c>
      <c r="I103" s="1">
        <v>57504927</v>
      </c>
      <c r="J103" s="1" t="s">
        <v>56</v>
      </c>
      <c r="K103" s="1" t="s">
        <v>79</v>
      </c>
      <c r="L103" s="1" t="s">
        <v>80</v>
      </c>
      <c r="M103" s="1" t="s">
        <v>72</v>
      </c>
      <c r="N103" s="1" t="s">
        <v>93</v>
      </c>
      <c r="Q103" s="1" t="s">
        <v>56</v>
      </c>
      <c r="R103" s="1" t="s">
        <v>56</v>
      </c>
      <c r="S103" s="1" t="s">
        <v>56</v>
      </c>
      <c r="T103" s="1" t="s">
        <v>794</v>
      </c>
      <c r="U103" s="1" t="s">
        <v>795</v>
      </c>
      <c r="V103" s="1" t="s">
        <v>84</v>
      </c>
      <c r="W103" s="1">
        <v>9</v>
      </c>
      <c r="X103" s="1">
        <v>1062</v>
      </c>
      <c r="Y103" s="1" t="s">
        <v>796</v>
      </c>
      <c r="Z103" s="1" t="s">
        <v>797</v>
      </c>
      <c r="AA103" s="1" t="s">
        <v>798</v>
      </c>
      <c r="AB103" s="1" t="s">
        <v>799</v>
      </c>
      <c r="AC103" s="1">
        <v>0.50700000000000001</v>
      </c>
      <c r="AG103" s="1">
        <v>0</v>
      </c>
      <c r="AT103" s="1">
        <v>76.143073000000001</v>
      </c>
      <c r="AU103" s="1" t="s">
        <v>91</v>
      </c>
      <c r="AV103" s="1">
        <v>0</v>
      </c>
      <c r="AW103" s="1">
        <v>0</v>
      </c>
      <c r="AX103" s="1">
        <v>0</v>
      </c>
      <c r="AY103" s="1">
        <v>253</v>
      </c>
      <c r="AZ103" s="1">
        <v>9198</v>
      </c>
      <c r="BA103" s="1" t="s">
        <v>124</v>
      </c>
      <c r="BB103" s="1">
        <v>1</v>
      </c>
      <c r="BC103" s="1">
        <v>1</v>
      </c>
      <c r="BD103" s="1">
        <v>0</v>
      </c>
      <c r="BF103" s="1" t="s">
        <v>84</v>
      </c>
      <c r="BG103" s="1">
        <v>80</v>
      </c>
      <c r="BH103" s="1">
        <v>60</v>
      </c>
      <c r="BI103" s="1">
        <v>2586</v>
      </c>
      <c r="BJ103" s="1">
        <v>0</v>
      </c>
      <c r="BK103" s="1">
        <v>0</v>
      </c>
      <c r="BL103" s="1">
        <v>225.36266699999999</v>
      </c>
      <c r="BM103" s="1">
        <v>191</v>
      </c>
      <c r="BN103" s="1">
        <v>60</v>
      </c>
      <c r="BO103" s="1">
        <v>6934</v>
      </c>
      <c r="BP103" s="1">
        <v>623</v>
      </c>
      <c r="BQ103" s="1">
        <v>0.29520299999999999</v>
      </c>
      <c r="BR103" s="1">
        <v>1</v>
      </c>
    </row>
    <row r="104" spans="1:70" x14ac:dyDescent="0.25">
      <c r="A104" s="1" t="s">
        <v>2158</v>
      </c>
      <c r="B104" s="1" t="s">
        <v>2161</v>
      </c>
      <c r="C104" s="1" t="s">
        <v>827</v>
      </c>
      <c r="D104" s="1">
        <v>7531</v>
      </c>
      <c r="E104" s="1" t="s">
        <v>56</v>
      </c>
      <c r="F104" s="1" t="s">
        <v>56</v>
      </c>
      <c r="G104" s="1">
        <v>17</v>
      </c>
      <c r="H104" s="1">
        <v>1265221</v>
      </c>
      <c r="I104" s="1">
        <v>1265221</v>
      </c>
      <c r="J104" s="1" t="s">
        <v>56</v>
      </c>
      <c r="K104" s="1" t="s">
        <v>79</v>
      </c>
      <c r="L104" s="1" t="s">
        <v>80</v>
      </c>
      <c r="M104" s="1" t="s">
        <v>81</v>
      </c>
      <c r="N104" s="1" t="s">
        <v>61</v>
      </c>
      <c r="Q104" s="1" t="s">
        <v>56</v>
      </c>
      <c r="R104" s="1" t="s">
        <v>56</v>
      </c>
      <c r="S104" s="1" t="s">
        <v>56</v>
      </c>
      <c r="T104" s="1" t="s">
        <v>821</v>
      </c>
      <c r="U104" s="1" t="s">
        <v>822</v>
      </c>
      <c r="V104" s="1" t="s">
        <v>60</v>
      </c>
      <c r="W104" s="1">
        <v>3</v>
      </c>
      <c r="X104" s="1">
        <v>613</v>
      </c>
      <c r="Y104" s="1" t="s">
        <v>823</v>
      </c>
      <c r="Z104" s="1" t="s">
        <v>824</v>
      </c>
      <c r="AA104" s="1" t="s">
        <v>825</v>
      </c>
      <c r="AB104" s="1" t="s">
        <v>826</v>
      </c>
      <c r="AC104" s="1">
        <v>0.34300000000000003</v>
      </c>
      <c r="AG104" s="1">
        <v>0</v>
      </c>
      <c r="AT104" s="1">
        <v>23.168398</v>
      </c>
      <c r="AU104" s="1" t="s">
        <v>91</v>
      </c>
      <c r="AV104" s="1">
        <v>0</v>
      </c>
      <c r="AW104" s="1">
        <v>0</v>
      </c>
      <c r="AX104" s="1">
        <v>0</v>
      </c>
      <c r="AY104" s="1">
        <v>77</v>
      </c>
      <c r="AZ104" s="1">
        <v>2661</v>
      </c>
      <c r="BA104" s="1" t="s">
        <v>108</v>
      </c>
      <c r="BB104" s="1">
        <v>1</v>
      </c>
      <c r="BC104" s="1">
        <v>0.99999899999999997</v>
      </c>
      <c r="BD104" s="1">
        <v>0</v>
      </c>
      <c r="BF104" s="1" t="s">
        <v>60</v>
      </c>
      <c r="BG104" s="1">
        <v>19</v>
      </c>
      <c r="BH104" s="1">
        <v>60</v>
      </c>
      <c r="BI104" s="1">
        <v>609</v>
      </c>
      <c r="BJ104" s="1">
        <v>0</v>
      </c>
      <c r="BK104" s="1">
        <v>0</v>
      </c>
      <c r="BL104" s="1">
        <v>47.128020999999997</v>
      </c>
      <c r="BM104" s="1">
        <v>102</v>
      </c>
      <c r="BN104" s="1">
        <v>60</v>
      </c>
      <c r="BO104" s="1">
        <v>3564</v>
      </c>
      <c r="BP104" s="1">
        <v>243</v>
      </c>
      <c r="BQ104" s="1">
        <v>0.157025</v>
      </c>
      <c r="BR104" s="1">
        <v>0.99999899999999997</v>
      </c>
    </row>
    <row r="105" spans="1:70" x14ac:dyDescent="0.25">
      <c r="A105" s="1" t="s">
        <v>2158</v>
      </c>
      <c r="B105" s="1" t="s">
        <v>2161</v>
      </c>
      <c r="C105" s="1" t="s">
        <v>814</v>
      </c>
      <c r="D105" s="1">
        <v>1973</v>
      </c>
      <c r="E105" s="1" t="s">
        <v>56</v>
      </c>
      <c r="F105" s="1" t="s">
        <v>56</v>
      </c>
      <c r="G105" s="1">
        <v>17</v>
      </c>
      <c r="H105" s="1">
        <v>7480911</v>
      </c>
      <c r="I105" s="1">
        <v>7480911</v>
      </c>
      <c r="J105" s="1" t="s">
        <v>56</v>
      </c>
      <c r="K105" s="1" t="s">
        <v>79</v>
      </c>
      <c r="L105" s="1" t="s">
        <v>80</v>
      </c>
      <c r="M105" s="1" t="s">
        <v>72</v>
      </c>
      <c r="N105" s="1" t="s">
        <v>93</v>
      </c>
      <c r="Q105" s="1" t="s">
        <v>56</v>
      </c>
      <c r="R105" s="1" t="s">
        <v>56</v>
      </c>
      <c r="S105" s="1" t="s">
        <v>56</v>
      </c>
      <c r="T105" s="1" t="s">
        <v>808</v>
      </c>
      <c r="U105" s="1" t="s">
        <v>809</v>
      </c>
      <c r="V105" s="1" t="s">
        <v>84</v>
      </c>
      <c r="W105" s="1">
        <v>8</v>
      </c>
      <c r="X105" s="1">
        <v>809</v>
      </c>
      <c r="Y105" s="1" t="s">
        <v>810</v>
      </c>
      <c r="Z105" s="1" t="s">
        <v>811</v>
      </c>
      <c r="AA105" s="1" t="s">
        <v>812</v>
      </c>
      <c r="AB105" s="1" t="s">
        <v>813</v>
      </c>
      <c r="AC105" s="1">
        <v>0.54700000000000004</v>
      </c>
      <c r="AG105" s="1">
        <v>0</v>
      </c>
      <c r="AT105" s="1">
        <v>44.544508</v>
      </c>
      <c r="AU105" s="1" t="s">
        <v>91</v>
      </c>
      <c r="AV105" s="1">
        <v>0</v>
      </c>
      <c r="AW105" s="1">
        <v>0</v>
      </c>
      <c r="AX105" s="1">
        <v>0</v>
      </c>
      <c r="AY105" s="1">
        <v>148</v>
      </c>
      <c r="AZ105" s="1">
        <v>5271</v>
      </c>
      <c r="BA105" s="1" t="s">
        <v>124</v>
      </c>
      <c r="BB105" s="1">
        <v>1</v>
      </c>
      <c r="BC105" s="1">
        <v>1</v>
      </c>
      <c r="BD105" s="1">
        <v>0</v>
      </c>
      <c r="BF105" s="1" t="s">
        <v>84</v>
      </c>
      <c r="BG105" s="1">
        <v>56</v>
      </c>
      <c r="BH105" s="1">
        <v>60</v>
      </c>
      <c r="BI105" s="1">
        <v>1766</v>
      </c>
      <c r="BJ105" s="1">
        <v>0</v>
      </c>
      <c r="BK105" s="1">
        <v>0</v>
      </c>
      <c r="BL105" s="1">
        <v>147.879772</v>
      </c>
      <c r="BM105" s="1">
        <v>174</v>
      </c>
      <c r="BN105" s="1">
        <v>60</v>
      </c>
      <c r="BO105" s="1">
        <v>6198</v>
      </c>
      <c r="BP105" s="1">
        <v>420</v>
      </c>
      <c r="BQ105" s="1">
        <v>0.243478</v>
      </c>
      <c r="BR105" s="1">
        <v>1</v>
      </c>
    </row>
    <row r="106" spans="1:70" x14ac:dyDescent="0.25">
      <c r="A106" s="1" t="s">
        <v>2158</v>
      </c>
      <c r="B106" s="1" t="s">
        <v>2161</v>
      </c>
      <c r="C106" s="1" t="s">
        <v>2113</v>
      </c>
      <c r="D106" s="1">
        <v>10615</v>
      </c>
      <c r="E106" s="1" t="s">
        <v>56</v>
      </c>
      <c r="F106" s="1" t="s">
        <v>56</v>
      </c>
      <c r="G106" s="1">
        <v>17</v>
      </c>
      <c r="H106" s="1">
        <v>26907132</v>
      </c>
      <c r="I106" s="1">
        <v>26907132</v>
      </c>
      <c r="J106" s="1" t="s">
        <v>56</v>
      </c>
      <c r="K106" s="1" t="s">
        <v>459</v>
      </c>
      <c r="L106" s="1" t="s">
        <v>80</v>
      </c>
      <c r="M106" s="1" t="s">
        <v>72</v>
      </c>
      <c r="N106" s="1" t="s">
        <v>93</v>
      </c>
      <c r="Q106" s="1" t="s">
        <v>56</v>
      </c>
      <c r="R106" s="1" t="s">
        <v>56</v>
      </c>
      <c r="S106" s="1" t="s">
        <v>56</v>
      </c>
      <c r="T106" s="1" t="s">
        <v>815</v>
      </c>
      <c r="U106" s="1" t="s">
        <v>816</v>
      </c>
      <c r="V106" s="1" t="s">
        <v>60</v>
      </c>
      <c r="W106" s="1">
        <v>16</v>
      </c>
      <c r="X106" s="1">
        <v>3024</v>
      </c>
      <c r="Y106" s="1" t="s">
        <v>817</v>
      </c>
      <c r="Z106" s="1" t="s">
        <v>818</v>
      </c>
      <c r="AA106" s="1" t="s">
        <v>819</v>
      </c>
      <c r="AB106" s="1" t="s">
        <v>820</v>
      </c>
      <c r="AC106" s="1">
        <v>0.51700000000000002</v>
      </c>
      <c r="AG106" s="1">
        <v>0</v>
      </c>
      <c r="AT106" s="1">
        <v>35.798484000000002</v>
      </c>
      <c r="AU106" s="1" t="s">
        <v>91</v>
      </c>
      <c r="AV106" s="1">
        <v>0</v>
      </c>
      <c r="AW106" s="1">
        <v>0</v>
      </c>
      <c r="AX106" s="1">
        <v>0</v>
      </c>
      <c r="AY106" s="1">
        <v>119</v>
      </c>
      <c r="AZ106" s="1">
        <v>4392</v>
      </c>
      <c r="BA106" s="1" t="s">
        <v>124</v>
      </c>
      <c r="BB106" s="1">
        <v>1</v>
      </c>
      <c r="BC106" s="1">
        <v>1</v>
      </c>
      <c r="BD106" s="1">
        <v>0</v>
      </c>
      <c r="BF106" s="1" t="s">
        <v>60</v>
      </c>
      <c r="BG106" s="1">
        <v>27</v>
      </c>
      <c r="BH106" s="1">
        <v>60</v>
      </c>
      <c r="BI106" s="1">
        <v>843</v>
      </c>
      <c r="BJ106" s="1">
        <v>0</v>
      </c>
      <c r="BK106" s="1">
        <v>0</v>
      </c>
      <c r="BL106" s="1">
        <v>62.205744000000003</v>
      </c>
      <c r="BM106" s="1">
        <v>185</v>
      </c>
      <c r="BN106" s="1">
        <v>60</v>
      </c>
      <c r="BO106" s="1">
        <v>6865</v>
      </c>
      <c r="BP106" s="1">
        <v>433</v>
      </c>
      <c r="BQ106" s="1">
        <v>0.127358</v>
      </c>
      <c r="BR106" s="1">
        <v>1</v>
      </c>
    </row>
    <row r="107" spans="1:70" x14ac:dyDescent="0.25">
      <c r="A107" s="1" t="s">
        <v>2158</v>
      </c>
      <c r="B107" s="1" t="s">
        <v>2161</v>
      </c>
      <c r="C107" s="1" t="s">
        <v>807</v>
      </c>
      <c r="D107" s="1">
        <v>1636</v>
      </c>
      <c r="E107" s="1" t="s">
        <v>56</v>
      </c>
      <c r="F107" s="1" t="s">
        <v>56</v>
      </c>
      <c r="G107" s="1">
        <v>17</v>
      </c>
      <c r="H107" s="1">
        <v>61557756</v>
      </c>
      <c r="I107" s="1">
        <v>61557756</v>
      </c>
      <c r="J107" s="1" t="s">
        <v>56</v>
      </c>
      <c r="K107" s="1" t="s">
        <v>79</v>
      </c>
      <c r="L107" s="1" t="s">
        <v>80</v>
      </c>
      <c r="M107" s="1" t="s">
        <v>81</v>
      </c>
      <c r="N107" s="1" t="s">
        <v>93</v>
      </c>
      <c r="Q107" s="1" t="s">
        <v>56</v>
      </c>
      <c r="R107" s="1" t="s">
        <v>56</v>
      </c>
      <c r="S107" s="1" t="s">
        <v>56</v>
      </c>
      <c r="T107" s="1" t="s">
        <v>801</v>
      </c>
      <c r="U107" s="1" t="s">
        <v>802</v>
      </c>
      <c r="V107" s="1" t="s">
        <v>84</v>
      </c>
      <c r="W107" s="1">
        <v>5</v>
      </c>
      <c r="X107" s="1">
        <v>738</v>
      </c>
      <c r="Y107" s="1" t="s">
        <v>803</v>
      </c>
      <c r="Z107" s="1" t="s">
        <v>804</v>
      </c>
      <c r="AA107" s="1" t="s">
        <v>805</v>
      </c>
      <c r="AB107" s="1" t="s">
        <v>806</v>
      </c>
      <c r="AC107" s="1">
        <v>0.60699999999999998</v>
      </c>
      <c r="AG107" s="1">
        <v>1</v>
      </c>
      <c r="AH107" s="1" t="s">
        <v>405</v>
      </c>
      <c r="AI107" t="s">
        <v>545</v>
      </c>
      <c r="AT107" s="1">
        <v>50.854080000000003</v>
      </c>
      <c r="AU107" s="1" t="s">
        <v>91</v>
      </c>
      <c r="AV107" s="1">
        <v>0</v>
      </c>
      <c r="AW107" s="1">
        <v>0</v>
      </c>
      <c r="AX107" s="1">
        <v>0</v>
      </c>
      <c r="AY107" s="1">
        <v>169</v>
      </c>
      <c r="AZ107" s="1">
        <v>5858</v>
      </c>
      <c r="BA107" s="1" t="s">
        <v>108</v>
      </c>
      <c r="BB107" s="1">
        <v>1</v>
      </c>
      <c r="BC107" s="1">
        <v>1</v>
      </c>
      <c r="BD107" s="1">
        <v>0</v>
      </c>
      <c r="BF107" s="1" t="s">
        <v>84</v>
      </c>
      <c r="BG107" s="1">
        <v>38</v>
      </c>
      <c r="BH107" s="1">
        <v>60</v>
      </c>
      <c r="BI107" s="1">
        <v>1292</v>
      </c>
      <c r="BJ107" s="1">
        <v>0</v>
      </c>
      <c r="BK107" s="1">
        <v>0</v>
      </c>
      <c r="BL107" s="1">
        <v>104.653215</v>
      </c>
      <c r="BM107" s="1">
        <v>167</v>
      </c>
      <c r="BN107" s="1">
        <v>60</v>
      </c>
      <c r="BO107" s="1">
        <v>5910</v>
      </c>
      <c r="BP107" s="1">
        <v>483</v>
      </c>
      <c r="BQ107" s="1">
        <v>0.185366</v>
      </c>
      <c r="BR107" s="1">
        <v>1</v>
      </c>
    </row>
    <row r="108" spans="1:70" x14ac:dyDescent="0.25">
      <c r="A108" s="1" t="s">
        <v>2158</v>
      </c>
      <c r="B108" s="1" t="s">
        <v>2161</v>
      </c>
      <c r="C108" s="1" t="s">
        <v>848</v>
      </c>
      <c r="D108" s="1">
        <v>4161</v>
      </c>
      <c r="E108" s="1" t="s">
        <v>56</v>
      </c>
      <c r="F108" s="1" t="s">
        <v>56</v>
      </c>
      <c r="G108" s="1">
        <v>18</v>
      </c>
      <c r="H108" s="1">
        <v>13826000</v>
      </c>
      <c r="I108" s="1">
        <v>13826000</v>
      </c>
      <c r="J108" s="1" t="s">
        <v>56</v>
      </c>
      <c r="K108" s="1" t="s">
        <v>79</v>
      </c>
      <c r="L108" s="1" t="s">
        <v>80</v>
      </c>
      <c r="M108" s="1" t="s">
        <v>81</v>
      </c>
      <c r="N108" s="1" t="s">
        <v>61</v>
      </c>
      <c r="Q108" s="1" t="s">
        <v>56</v>
      </c>
      <c r="R108" s="1" t="s">
        <v>56</v>
      </c>
      <c r="S108" s="1" t="s">
        <v>56</v>
      </c>
      <c r="T108" s="1" t="s">
        <v>842</v>
      </c>
      <c r="U108" s="1" t="s">
        <v>843</v>
      </c>
      <c r="V108" s="1" t="s">
        <v>84</v>
      </c>
      <c r="W108" s="1">
        <v>1</v>
      </c>
      <c r="X108" s="1">
        <v>458</v>
      </c>
      <c r="Y108" s="1" t="s">
        <v>844</v>
      </c>
      <c r="Z108" s="1" t="s">
        <v>845</v>
      </c>
      <c r="AA108" s="1" t="s">
        <v>846</v>
      </c>
      <c r="AB108" s="1" t="s">
        <v>847</v>
      </c>
      <c r="AC108" s="1">
        <v>0.53700000000000003</v>
      </c>
      <c r="AG108" s="1">
        <v>0</v>
      </c>
      <c r="AT108" s="1">
        <v>68.020911999999996</v>
      </c>
      <c r="AU108" s="1" t="s">
        <v>91</v>
      </c>
      <c r="AV108" s="1">
        <v>0</v>
      </c>
      <c r="AW108" s="1">
        <v>0</v>
      </c>
      <c r="AX108" s="1">
        <v>0</v>
      </c>
      <c r="AY108" s="1">
        <v>226</v>
      </c>
      <c r="AZ108" s="1">
        <v>8166</v>
      </c>
      <c r="BA108" s="1" t="s">
        <v>108</v>
      </c>
      <c r="BB108" s="1">
        <v>1</v>
      </c>
      <c r="BC108" s="1">
        <v>1</v>
      </c>
      <c r="BD108" s="1">
        <v>0</v>
      </c>
      <c r="BF108" s="1" t="s">
        <v>84</v>
      </c>
      <c r="BG108" s="1">
        <v>54</v>
      </c>
      <c r="BH108" s="1">
        <v>60</v>
      </c>
      <c r="BI108" s="1">
        <v>1698</v>
      </c>
      <c r="BJ108" s="1">
        <v>1</v>
      </c>
      <c r="BK108" s="1">
        <v>0</v>
      </c>
      <c r="BL108" s="1">
        <v>138.603812</v>
      </c>
      <c r="BM108" s="1">
        <v>199</v>
      </c>
      <c r="BN108" s="1">
        <v>60</v>
      </c>
      <c r="BO108" s="1">
        <v>7271</v>
      </c>
      <c r="BP108" s="1">
        <v>557</v>
      </c>
      <c r="BQ108" s="1">
        <v>0.21343899999999999</v>
      </c>
      <c r="BR108" s="1">
        <v>1</v>
      </c>
    </row>
    <row r="109" spans="1:70" x14ac:dyDescent="0.25">
      <c r="A109" s="1" t="s">
        <v>2158</v>
      </c>
      <c r="B109" s="1" t="s">
        <v>2161</v>
      </c>
      <c r="C109" s="1" t="s">
        <v>841</v>
      </c>
      <c r="D109" s="1">
        <v>3909</v>
      </c>
      <c r="E109" s="1" t="s">
        <v>56</v>
      </c>
      <c r="F109" s="1" t="s">
        <v>56</v>
      </c>
      <c r="G109" s="1">
        <v>18</v>
      </c>
      <c r="H109" s="1">
        <v>21416983</v>
      </c>
      <c r="I109" s="1">
        <v>21416983</v>
      </c>
      <c r="J109" s="1" t="s">
        <v>56</v>
      </c>
      <c r="K109" s="1" t="s">
        <v>79</v>
      </c>
      <c r="L109" s="1" t="s">
        <v>80</v>
      </c>
      <c r="M109" s="1" t="s">
        <v>72</v>
      </c>
      <c r="N109" s="1" t="s">
        <v>93</v>
      </c>
      <c r="Q109" s="1" t="s">
        <v>56</v>
      </c>
      <c r="R109" s="1" t="s">
        <v>56</v>
      </c>
      <c r="S109" s="1" t="s">
        <v>56</v>
      </c>
      <c r="T109" s="1" t="s">
        <v>835</v>
      </c>
      <c r="U109" s="1" t="s">
        <v>836</v>
      </c>
      <c r="V109" s="1" t="s">
        <v>84</v>
      </c>
      <c r="W109" s="1">
        <v>25</v>
      </c>
      <c r="X109" s="1">
        <v>3264</v>
      </c>
      <c r="Y109" s="1" t="s">
        <v>837</v>
      </c>
      <c r="Z109" s="1" t="s">
        <v>838</v>
      </c>
      <c r="AA109" s="1" t="s">
        <v>839</v>
      </c>
      <c r="AB109" s="1" t="s">
        <v>840</v>
      </c>
      <c r="AC109" s="1">
        <v>0.48799999999999999</v>
      </c>
      <c r="AG109" s="1">
        <v>2</v>
      </c>
      <c r="AH109" s="1" t="s">
        <v>262</v>
      </c>
      <c r="AI109" t="s">
        <v>525</v>
      </c>
      <c r="AT109" s="1">
        <v>15.346989000000001</v>
      </c>
      <c r="AU109" s="1" t="s">
        <v>91</v>
      </c>
      <c r="AV109" s="1">
        <v>0</v>
      </c>
      <c r="AW109" s="1">
        <v>0</v>
      </c>
      <c r="AX109" s="1">
        <v>0</v>
      </c>
      <c r="AY109" s="1">
        <v>51</v>
      </c>
      <c r="AZ109" s="1">
        <v>1650</v>
      </c>
      <c r="BA109" s="1" t="s">
        <v>124</v>
      </c>
      <c r="BB109" s="1">
        <v>1</v>
      </c>
      <c r="BC109" s="1">
        <v>0.999996</v>
      </c>
      <c r="BD109" s="1">
        <v>0</v>
      </c>
      <c r="BF109" s="1" t="s">
        <v>84</v>
      </c>
      <c r="BG109" s="1">
        <v>5</v>
      </c>
      <c r="BH109" s="1">
        <v>60</v>
      </c>
      <c r="BI109" s="1">
        <v>165</v>
      </c>
      <c r="BJ109" s="1">
        <v>0</v>
      </c>
      <c r="BK109" s="1">
        <v>0</v>
      </c>
      <c r="BL109" s="1">
        <v>9.9816409999999998</v>
      </c>
      <c r="BM109" s="1">
        <v>109</v>
      </c>
      <c r="BN109" s="1">
        <v>60</v>
      </c>
      <c r="BO109" s="1">
        <v>3588</v>
      </c>
      <c r="BP109" s="1">
        <v>206</v>
      </c>
      <c r="BQ109" s="1">
        <v>4.3860000000000003E-2</v>
      </c>
      <c r="BR109" s="1">
        <v>0.999996</v>
      </c>
    </row>
    <row r="110" spans="1:70" x14ac:dyDescent="0.25">
      <c r="A110" s="1" t="s">
        <v>2158</v>
      </c>
      <c r="B110" s="1" t="s">
        <v>2161</v>
      </c>
      <c r="C110" s="1" t="s">
        <v>834</v>
      </c>
      <c r="D110" s="1">
        <v>56853</v>
      </c>
      <c r="E110" s="1" t="s">
        <v>56</v>
      </c>
      <c r="F110" s="1" t="s">
        <v>56</v>
      </c>
      <c r="G110" s="1">
        <v>18</v>
      </c>
      <c r="H110" s="1">
        <v>34833855</v>
      </c>
      <c r="I110" s="1">
        <v>34833855</v>
      </c>
      <c r="J110" s="1" t="s">
        <v>56</v>
      </c>
      <c r="K110" s="1" t="s">
        <v>79</v>
      </c>
      <c r="L110" s="1" t="s">
        <v>80</v>
      </c>
      <c r="M110" s="1" t="s">
        <v>81</v>
      </c>
      <c r="N110" s="1" t="s">
        <v>93</v>
      </c>
      <c r="Q110" s="1" t="s">
        <v>56</v>
      </c>
      <c r="R110" s="1" t="s">
        <v>56</v>
      </c>
      <c r="S110" s="1" t="s">
        <v>56</v>
      </c>
      <c r="T110" s="1" t="s">
        <v>828</v>
      </c>
      <c r="U110" s="1" t="s">
        <v>829</v>
      </c>
      <c r="V110" s="1" t="s">
        <v>60</v>
      </c>
      <c r="W110" s="1">
        <v>12</v>
      </c>
      <c r="X110" s="1">
        <v>1480</v>
      </c>
      <c r="Y110" s="1" t="s">
        <v>830</v>
      </c>
      <c r="Z110" s="1" t="s">
        <v>831</v>
      </c>
      <c r="AA110" s="1" t="s">
        <v>832</v>
      </c>
      <c r="AB110" s="1" t="s">
        <v>833</v>
      </c>
      <c r="AC110" s="1">
        <v>0.69199999999999995</v>
      </c>
      <c r="AG110" s="1">
        <v>0</v>
      </c>
      <c r="AT110" s="1">
        <v>15.952667</v>
      </c>
      <c r="AU110" s="1" t="s">
        <v>91</v>
      </c>
      <c r="AV110" s="1">
        <v>0</v>
      </c>
      <c r="AW110" s="1">
        <v>0</v>
      </c>
      <c r="AX110" s="1">
        <v>0</v>
      </c>
      <c r="AY110" s="1">
        <v>53</v>
      </c>
      <c r="AZ110" s="1">
        <v>1943</v>
      </c>
      <c r="BA110" s="1" t="s">
        <v>108</v>
      </c>
      <c r="BB110" s="1">
        <v>1</v>
      </c>
      <c r="BC110" s="1">
        <v>0.99568699999999999</v>
      </c>
      <c r="BD110" s="1">
        <v>0</v>
      </c>
      <c r="BF110" s="1" t="s">
        <v>60</v>
      </c>
      <c r="BG110" s="1">
        <v>17</v>
      </c>
      <c r="BH110" s="1">
        <v>60</v>
      </c>
      <c r="BI110" s="1">
        <v>527</v>
      </c>
      <c r="BJ110" s="1">
        <v>0</v>
      </c>
      <c r="BK110" s="1">
        <v>0</v>
      </c>
      <c r="BL110" s="1">
        <v>44.204909999999998</v>
      </c>
      <c r="BM110" s="1">
        <v>51</v>
      </c>
      <c r="BN110" s="1">
        <v>60</v>
      </c>
      <c r="BO110" s="1">
        <v>1900</v>
      </c>
      <c r="BP110" s="1">
        <v>171</v>
      </c>
      <c r="BQ110" s="1">
        <v>0.25</v>
      </c>
      <c r="BR110" s="1">
        <v>0.99568699999999999</v>
      </c>
    </row>
    <row r="111" spans="1:70" x14ac:dyDescent="0.25">
      <c r="A111" s="1" t="s">
        <v>2158</v>
      </c>
      <c r="B111" s="1" t="s">
        <v>2161</v>
      </c>
      <c r="C111" s="1" t="s">
        <v>869</v>
      </c>
      <c r="D111" s="1">
        <v>55741</v>
      </c>
      <c r="E111" s="1" t="s">
        <v>56</v>
      </c>
      <c r="F111" s="1" t="s">
        <v>56</v>
      </c>
      <c r="G111" s="1">
        <v>20</v>
      </c>
      <c r="H111" s="1">
        <v>33722573</v>
      </c>
      <c r="I111" s="1">
        <v>33722573</v>
      </c>
      <c r="J111" s="1" t="s">
        <v>56</v>
      </c>
      <c r="K111" s="1" t="s">
        <v>79</v>
      </c>
      <c r="L111" s="1" t="s">
        <v>80</v>
      </c>
      <c r="M111" s="1" t="s">
        <v>72</v>
      </c>
      <c r="N111" s="1" t="s">
        <v>93</v>
      </c>
      <c r="Q111" s="1" t="s">
        <v>56</v>
      </c>
      <c r="R111" s="1" t="s">
        <v>56</v>
      </c>
      <c r="S111" s="1" t="s">
        <v>56</v>
      </c>
      <c r="T111" s="1" t="s">
        <v>863</v>
      </c>
      <c r="U111" s="1" t="s">
        <v>864</v>
      </c>
      <c r="V111" s="1" t="s">
        <v>60</v>
      </c>
      <c r="W111" s="1">
        <v>6</v>
      </c>
      <c r="X111" s="1">
        <v>775</v>
      </c>
      <c r="Y111" s="1" t="s">
        <v>865</v>
      </c>
      <c r="Z111" s="1" t="s">
        <v>866</v>
      </c>
      <c r="AA111" s="1" t="s">
        <v>867</v>
      </c>
      <c r="AB111" s="1" t="s">
        <v>868</v>
      </c>
      <c r="AC111" s="1">
        <v>0.57199999999999995</v>
      </c>
      <c r="AG111" s="1">
        <v>0</v>
      </c>
      <c r="AT111" s="1">
        <v>8.9589250000000007</v>
      </c>
      <c r="AU111" s="1" t="s">
        <v>91</v>
      </c>
      <c r="AV111" s="1">
        <v>0</v>
      </c>
      <c r="AW111" s="1">
        <v>1</v>
      </c>
      <c r="AX111" s="1">
        <v>35</v>
      </c>
      <c r="AY111" s="1">
        <v>42</v>
      </c>
      <c r="AZ111" s="1">
        <v>1295</v>
      </c>
      <c r="BA111" s="1" t="s">
        <v>124</v>
      </c>
      <c r="BB111" s="1">
        <v>1</v>
      </c>
      <c r="BC111" s="1">
        <v>0.88887499999999997</v>
      </c>
      <c r="BD111" s="1">
        <v>0</v>
      </c>
      <c r="BF111" s="1" t="s">
        <v>60</v>
      </c>
      <c r="BG111" s="1">
        <v>3</v>
      </c>
      <c r="BH111" s="1">
        <v>60</v>
      </c>
      <c r="BI111" s="1">
        <v>99</v>
      </c>
      <c r="BJ111" s="1">
        <v>0</v>
      </c>
      <c r="BK111" s="1">
        <v>0</v>
      </c>
      <c r="BL111" s="1">
        <v>6.6729089999999998</v>
      </c>
      <c r="BM111" s="1">
        <v>38</v>
      </c>
      <c r="BN111" s="1">
        <v>60</v>
      </c>
      <c r="BO111" s="1">
        <v>1251</v>
      </c>
      <c r="BP111" s="1">
        <v>94</v>
      </c>
      <c r="BQ111" s="1">
        <v>7.3171E-2</v>
      </c>
      <c r="BR111" s="1">
        <v>0.88887499999999997</v>
      </c>
    </row>
    <row r="112" spans="1:70" x14ac:dyDescent="0.25">
      <c r="A112" s="1" t="s">
        <v>2158</v>
      </c>
      <c r="B112" s="1" t="s">
        <v>2161</v>
      </c>
      <c r="C112" s="1" t="s">
        <v>876</v>
      </c>
      <c r="D112" s="1">
        <v>351</v>
      </c>
      <c r="E112" s="1" t="s">
        <v>56</v>
      </c>
      <c r="F112" s="1" t="s">
        <v>56</v>
      </c>
      <c r="G112" s="1">
        <v>21</v>
      </c>
      <c r="H112" s="1">
        <v>27277356</v>
      </c>
      <c r="I112" s="1">
        <v>27277356</v>
      </c>
      <c r="J112" s="1" t="s">
        <v>56</v>
      </c>
      <c r="K112" s="1" t="s">
        <v>79</v>
      </c>
      <c r="L112" s="1" t="s">
        <v>80</v>
      </c>
      <c r="M112" s="1" t="s">
        <v>81</v>
      </c>
      <c r="N112" s="1" t="s">
        <v>61</v>
      </c>
      <c r="Q112" s="1" t="s">
        <v>56</v>
      </c>
      <c r="R112" s="1" t="s">
        <v>56</v>
      </c>
      <c r="S112" s="1" t="s">
        <v>56</v>
      </c>
      <c r="T112" s="1" t="s">
        <v>870</v>
      </c>
      <c r="U112" s="1" t="s">
        <v>871</v>
      </c>
      <c r="V112" s="1" t="s">
        <v>60</v>
      </c>
      <c r="W112" s="1">
        <v>14</v>
      </c>
      <c r="X112" s="1">
        <v>2052</v>
      </c>
      <c r="Y112" s="1" t="s">
        <v>872</v>
      </c>
      <c r="Z112" s="1" t="s">
        <v>873</v>
      </c>
      <c r="AA112" s="1" t="s">
        <v>874</v>
      </c>
      <c r="AB112" s="1" t="s">
        <v>875</v>
      </c>
      <c r="AC112" s="1">
        <v>0.54200000000000004</v>
      </c>
      <c r="AG112" s="1">
        <v>0</v>
      </c>
      <c r="AT112" s="1">
        <v>71.923953999999995</v>
      </c>
      <c r="AU112" s="1" t="s">
        <v>91</v>
      </c>
      <c r="AV112" s="1">
        <v>0</v>
      </c>
      <c r="AW112" s="1">
        <v>0</v>
      </c>
      <c r="AX112" s="1">
        <v>0</v>
      </c>
      <c r="AY112" s="1">
        <v>239</v>
      </c>
      <c r="AZ112" s="1">
        <v>8223</v>
      </c>
      <c r="BA112" s="1" t="s">
        <v>108</v>
      </c>
      <c r="BB112" s="1">
        <v>1</v>
      </c>
      <c r="BC112" s="1">
        <v>1</v>
      </c>
      <c r="BD112" s="1">
        <v>0</v>
      </c>
      <c r="BF112" s="1" t="s">
        <v>60</v>
      </c>
      <c r="BG112" s="1">
        <v>10</v>
      </c>
      <c r="BH112" s="1">
        <v>60</v>
      </c>
      <c r="BI112" s="1">
        <v>327</v>
      </c>
      <c r="BJ112" s="1">
        <v>0</v>
      </c>
      <c r="BK112" s="1">
        <v>0</v>
      </c>
      <c r="BL112" s="1">
        <v>17.855001999999999</v>
      </c>
      <c r="BM112" s="1">
        <v>334</v>
      </c>
      <c r="BN112" s="1">
        <v>60</v>
      </c>
      <c r="BO112" s="1">
        <v>11582</v>
      </c>
      <c r="BP112" s="1">
        <v>721</v>
      </c>
      <c r="BQ112" s="1">
        <v>2.9069999999999999E-2</v>
      </c>
      <c r="BR112" s="1">
        <v>1</v>
      </c>
    </row>
    <row r="113" spans="1:70" x14ac:dyDescent="0.25">
      <c r="A113" s="1" t="s">
        <v>2158</v>
      </c>
      <c r="B113" s="1" t="s">
        <v>2161</v>
      </c>
      <c r="C113" s="1" t="s">
        <v>2115</v>
      </c>
      <c r="D113" s="1">
        <v>3543</v>
      </c>
      <c r="E113" s="1" t="s">
        <v>56</v>
      </c>
      <c r="F113" s="1" t="s">
        <v>56</v>
      </c>
      <c r="G113" s="1">
        <v>22</v>
      </c>
      <c r="H113" s="1">
        <v>23922201</v>
      </c>
      <c r="I113" s="1">
        <v>23922201</v>
      </c>
      <c r="J113" s="1" t="s">
        <v>56</v>
      </c>
      <c r="K113" s="1" t="s">
        <v>101</v>
      </c>
      <c r="L113" s="1" t="s">
        <v>80</v>
      </c>
      <c r="M113" s="1" t="s">
        <v>72</v>
      </c>
      <c r="N113" s="1" t="s">
        <v>93</v>
      </c>
      <c r="Q113" s="1" t="s">
        <v>56</v>
      </c>
      <c r="R113" s="1" t="s">
        <v>56</v>
      </c>
      <c r="S113" s="1" t="s">
        <v>56</v>
      </c>
      <c r="T113" s="1" t="s">
        <v>884</v>
      </c>
      <c r="U113" s="1" t="s">
        <v>885</v>
      </c>
      <c r="V113" s="1" t="s">
        <v>60</v>
      </c>
      <c r="W113" s="1">
        <v>1</v>
      </c>
      <c r="X113" s="1">
        <v>294</v>
      </c>
      <c r="Y113" s="1" t="s">
        <v>886</v>
      </c>
      <c r="Z113" s="1" t="s">
        <v>887</v>
      </c>
      <c r="AA113" s="1" t="s">
        <v>888</v>
      </c>
      <c r="AB113" s="1" t="s">
        <v>889</v>
      </c>
      <c r="AC113" s="1">
        <v>0.67700000000000005</v>
      </c>
      <c r="AG113" s="1">
        <v>0</v>
      </c>
      <c r="AT113" s="1">
        <v>28.237770999999999</v>
      </c>
      <c r="AU113" s="1" t="s">
        <v>91</v>
      </c>
      <c r="AV113" s="1">
        <v>0</v>
      </c>
      <c r="AW113" s="1">
        <v>0</v>
      </c>
      <c r="AX113" s="1">
        <v>0</v>
      </c>
      <c r="AY113" s="1">
        <v>94</v>
      </c>
      <c r="AZ113" s="1">
        <v>3273</v>
      </c>
      <c r="BA113" s="1" t="s">
        <v>124</v>
      </c>
      <c r="BB113" s="1">
        <v>1</v>
      </c>
      <c r="BC113" s="1">
        <v>0.99899300000000002</v>
      </c>
      <c r="BD113" s="1">
        <v>0</v>
      </c>
      <c r="BF113" s="1" t="s">
        <v>60</v>
      </c>
      <c r="BG113" s="1">
        <v>4</v>
      </c>
      <c r="BH113" s="1">
        <v>60</v>
      </c>
      <c r="BI113" s="1">
        <v>136</v>
      </c>
      <c r="BJ113" s="1">
        <v>0</v>
      </c>
      <c r="BK113" s="1">
        <v>0</v>
      </c>
      <c r="BL113" s="1">
        <v>8.6605840000000001</v>
      </c>
      <c r="BM113" s="1">
        <v>74</v>
      </c>
      <c r="BN113" s="1">
        <v>60</v>
      </c>
      <c r="BO113" s="1">
        <v>2626</v>
      </c>
      <c r="BP113" s="1">
        <v>224</v>
      </c>
      <c r="BQ113" s="1">
        <v>5.1282000000000001E-2</v>
      </c>
      <c r="BR113" s="1">
        <v>0.99899300000000002</v>
      </c>
    </row>
    <row r="114" spans="1:70" x14ac:dyDescent="0.25">
      <c r="A114" s="1" t="s">
        <v>2158</v>
      </c>
      <c r="B114" s="1" t="s">
        <v>2161</v>
      </c>
      <c r="C114" s="1" t="s">
        <v>883</v>
      </c>
      <c r="D114" s="1">
        <v>9681</v>
      </c>
      <c r="E114" s="1" t="s">
        <v>56</v>
      </c>
      <c r="F114" s="1" t="s">
        <v>56</v>
      </c>
      <c r="G114" s="1">
        <v>22</v>
      </c>
      <c r="H114" s="1">
        <v>32194598</v>
      </c>
      <c r="I114" s="1">
        <v>32194598</v>
      </c>
      <c r="J114" s="1" t="s">
        <v>56</v>
      </c>
      <c r="K114" s="1" t="s">
        <v>79</v>
      </c>
      <c r="L114" s="1" t="s">
        <v>80</v>
      </c>
      <c r="M114" s="1" t="s">
        <v>81</v>
      </c>
      <c r="N114" s="1" t="s">
        <v>61</v>
      </c>
      <c r="Q114" s="1" t="s">
        <v>56</v>
      </c>
      <c r="R114" s="1" t="s">
        <v>56</v>
      </c>
      <c r="S114" s="1" t="s">
        <v>56</v>
      </c>
      <c r="T114" s="1" t="s">
        <v>877</v>
      </c>
      <c r="U114" s="1" t="s">
        <v>878</v>
      </c>
      <c r="V114" s="1" t="s">
        <v>84</v>
      </c>
      <c r="W114" s="1">
        <v>13</v>
      </c>
      <c r="X114" s="1">
        <v>972</v>
      </c>
      <c r="Y114" s="1" t="s">
        <v>879</v>
      </c>
      <c r="Z114" s="1" t="s">
        <v>880</v>
      </c>
      <c r="AA114" s="1" t="s">
        <v>881</v>
      </c>
      <c r="AB114" s="1" t="s">
        <v>882</v>
      </c>
      <c r="AC114" s="1">
        <v>0.40799999999999997</v>
      </c>
      <c r="AG114" s="1">
        <v>0</v>
      </c>
      <c r="AT114" s="1">
        <v>26.774742</v>
      </c>
      <c r="AU114" s="1" t="s">
        <v>91</v>
      </c>
      <c r="AV114" s="1">
        <v>0</v>
      </c>
      <c r="AW114" s="1">
        <v>0</v>
      </c>
      <c r="AX114" s="1">
        <v>0</v>
      </c>
      <c r="AY114" s="1">
        <v>89</v>
      </c>
      <c r="AZ114" s="1">
        <v>3227</v>
      </c>
      <c r="BA114" s="1" t="s">
        <v>108</v>
      </c>
      <c r="BB114" s="1">
        <v>1</v>
      </c>
      <c r="BC114" s="1">
        <v>0.99989499999999998</v>
      </c>
      <c r="BD114" s="1">
        <v>0</v>
      </c>
      <c r="BF114" s="1" t="s">
        <v>84</v>
      </c>
      <c r="BG114" s="1">
        <v>21</v>
      </c>
      <c r="BH114" s="1">
        <v>60</v>
      </c>
      <c r="BI114" s="1">
        <v>669</v>
      </c>
      <c r="BJ114" s="1">
        <v>0</v>
      </c>
      <c r="BK114" s="1">
        <v>0</v>
      </c>
      <c r="BL114" s="1">
        <v>55.459482999999999</v>
      </c>
      <c r="BM114" s="1">
        <v>71</v>
      </c>
      <c r="BN114" s="1">
        <v>60</v>
      </c>
      <c r="BO114" s="1">
        <v>2622</v>
      </c>
      <c r="BP114" s="1">
        <v>253</v>
      </c>
      <c r="BQ114" s="1">
        <v>0.22826099999999999</v>
      </c>
      <c r="BR114" s="1">
        <v>0.99989499999999998</v>
      </c>
    </row>
    <row r="115" spans="1:70" x14ac:dyDescent="0.25">
      <c r="A115" s="1" t="s">
        <v>2158</v>
      </c>
      <c r="B115" s="1" t="s">
        <v>2161</v>
      </c>
      <c r="C115" s="1" t="s">
        <v>599</v>
      </c>
      <c r="D115" s="1">
        <v>27316</v>
      </c>
      <c r="E115" s="1" t="s">
        <v>56</v>
      </c>
      <c r="F115" s="1" t="s">
        <v>56</v>
      </c>
      <c r="G115" s="1" t="s">
        <v>57</v>
      </c>
      <c r="H115" s="1">
        <v>135960230</v>
      </c>
      <c r="I115" s="1">
        <v>135960230</v>
      </c>
      <c r="J115" s="1" t="s">
        <v>56</v>
      </c>
      <c r="K115" s="1" t="s">
        <v>79</v>
      </c>
      <c r="L115" s="1" t="s">
        <v>80</v>
      </c>
      <c r="M115" s="1" t="s">
        <v>81</v>
      </c>
      <c r="N115" s="1" t="s">
        <v>61</v>
      </c>
      <c r="Q115" s="1" t="s">
        <v>56</v>
      </c>
      <c r="R115" s="1" t="s">
        <v>56</v>
      </c>
      <c r="S115" s="1" t="s">
        <v>56</v>
      </c>
      <c r="T115" s="1" t="s">
        <v>593</v>
      </c>
      <c r="U115" s="1" t="s">
        <v>594</v>
      </c>
      <c r="V115" s="1" t="s">
        <v>60</v>
      </c>
      <c r="W115" s="1">
        <v>4</v>
      </c>
      <c r="X115" s="1">
        <v>386</v>
      </c>
      <c r="Y115" s="1" t="s">
        <v>595</v>
      </c>
      <c r="Z115" s="1" t="s">
        <v>596</v>
      </c>
      <c r="AA115" s="1" t="s">
        <v>597</v>
      </c>
      <c r="AB115" s="1" t="s">
        <v>598</v>
      </c>
      <c r="AC115" s="1">
        <v>0.39800000000000002</v>
      </c>
      <c r="AG115" s="1">
        <v>1</v>
      </c>
      <c r="AH115" s="1" t="s">
        <v>186</v>
      </c>
      <c r="AI115" t="s">
        <v>134</v>
      </c>
      <c r="AT115" s="1">
        <v>9.9328649999999996</v>
      </c>
      <c r="AU115" s="1" t="s">
        <v>91</v>
      </c>
      <c r="AV115" s="1">
        <v>0</v>
      </c>
      <c r="AW115" s="1">
        <v>0</v>
      </c>
      <c r="AX115" s="1">
        <v>0</v>
      </c>
      <c r="AY115" s="1">
        <v>33</v>
      </c>
      <c r="AZ115" s="1">
        <v>1216</v>
      </c>
      <c r="BA115" s="1" t="s">
        <v>108</v>
      </c>
      <c r="BB115" s="1">
        <v>0.99999800000000005</v>
      </c>
      <c r="BC115" s="1">
        <v>0.94840000000000002</v>
      </c>
      <c r="BD115" s="1">
        <v>0</v>
      </c>
      <c r="BF115" s="1" t="s">
        <v>60</v>
      </c>
      <c r="BG115" s="1">
        <v>3</v>
      </c>
      <c r="BH115" s="1">
        <v>44</v>
      </c>
      <c r="BI115" s="1">
        <v>99</v>
      </c>
      <c r="BJ115" s="1">
        <v>0</v>
      </c>
      <c r="BK115" s="1">
        <v>0</v>
      </c>
      <c r="BL115" s="1">
        <v>6.460826</v>
      </c>
      <c r="BM115" s="1">
        <v>45</v>
      </c>
      <c r="BN115" s="1">
        <v>60</v>
      </c>
      <c r="BO115" s="1">
        <v>1656</v>
      </c>
      <c r="BP115" s="1">
        <v>97</v>
      </c>
      <c r="BQ115" s="1">
        <v>6.25E-2</v>
      </c>
      <c r="BR115" s="1">
        <v>0.94840199999999997</v>
      </c>
    </row>
    <row r="116" spans="1:70" x14ac:dyDescent="0.25">
      <c r="A116" s="1" t="s">
        <v>2158</v>
      </c>
      <c r="B116" s="1" t="s">
        <v>2157</v>
      </c>
      <c r="C116" s="1" t="s">
        <v>2118</v>
      </c>
      <c r="D116" s="1">
        <v>3127</v>
      </c>
      <c r="E116" s="1" t="s">
        <v>56</v>
      </c>
      <c r="F116" s="1" t="s">
        <v>56</v>
      </c>
      <c r="G116" s="1">
        <v>6</v>
      </c>
      <c r="H116" s="1">
        <v>32489937</v>
      </c>
      <c r="I116" s="1">
        <v>32489938</v>
      </c>
      <c r="J116" s="1" t="s">
        <v>56</v>
      </c>
      <c r="K116" s="1" t="s">
        <v>58</v>
      </c>
      <c r="L116" s="1" t="s">
        <v>59</v>
      </c>
      <c r="M116" s="1" t="s">
        <v>60</v>
      </c>
      <c r="N116" s="1" t="s">
        <v>940</v>
      </c>
      <c r="Q116" s="1" t="s">
        <v>56</v>
      </c>
      <c r="R116" s="1" t="s">
        <v>56</v>
      </c>
      <c r="S116" s="1" t="s">
        <v>56</v>
      </c>
      <c r="T116" s="1" t="s">
        <v>941</v>
      </c>
      <c r="U116" s="1" t="s">
        <v>942</v>
      </c>
      <c r="V116" s="1" t="s">
        <v>60</v>
      </c>
      <c r="W116" s="1">
        <v>2</v>
      </c>
      <c r="X116" s="1" t="s">
        <v>943</v>
      </c>
      <c r="Y116" s="1" t="s">
        <v>944</v>
      </c>
      <c r="Z116" s="1" t="s">
        <v>945</v>
      </c>
      <c r="AA116" s="1" t="s">
        <v>946</v>
      </c>
      <c r="AB116" s="1" t="s">
        <v>947</v>
      </c>
      <c r="AC116" s="1">
        <v>0.59899999999999998</v>
      </c>
      <c r="AG116" s="1">
        <v>0</v>
      </c>
      <c r="AJ116" s="1">
        <v>47.38</v>
      </c>
      <c r="AK116" s="1">
        <v>0</v>
      </c>
      <c r="AL116" s="1">
        <v>1</v>
      </c>
      <c r="AM116" s="1">
        <v>0.5</v>
      </c>
      <c r="AN116" s="1" t="s">
        <v>948</v>
      </c>
      <c r="AO116" s="1">
        <v>48.73</v>
      </c>
      <c r="AP116" s="1">
        <v>61</v>
      </c>
      <c r="AQ116" s="1" t="s">
        <v>60</v>
      </c>
      <c r="AR116" s="1">
        <v>2</v>
      </c>
      <c r="AS116" s="1">
        <v>0.8</v>
      </c>
    </row>
    <row r="117" spans="1:70" x14ac:dyDescent="0.25">
      <c r="A117" s="1" t="s">
        <v>2158</v>
      </c>
      <c r="B117" s="1" t="s">
        <v>2157</v>
      </c>
      <c r="C117" s="1" t="s">
        <v>2085</v>
      </c>
      <c r="D117" s="1">
        <v>255649</v>
      </c>
      <c r="E117" s="1" t="s">
        <v>56</v>
      </c>
      <c r="F117" s="1" t="s">
        <v>56</v>
      </c>
      <c r="G117" s="1">
        <v>11</v>
      </c>
      <c r="H117" s="1">
        <v>59710426</v>
      </c>
      <c r="I117" s="1">
        <v>59710427</v>
      </c>
      <c r="J117" s="1" t="s">
        <v>56</v>
      </c>
      <c r="K117" s="1" t="s">
        <v>58</v>
      </c>
      <c r="L117" s="1" t="s">
        <v>59</v>
      </c>
      <c r="M117" s="1" t="s">
        <v>60</v>
      </c>
      <c r="N117" s="1" t="s">
        <v>336</v>
      </c>
      <c r="Q117" s="1" t="s">
        <v>56</v>
      </c>
      <c r="R117" s="1" t="s">
        <v>56</v>
      </c>
      <c r="S117" s="1" t="s">
        <v>56</v>
      </c>
      <c r="T117" s="1" t="s">
        <v>337</v>
      </c>
      <c r="U117" s="1" t="s">
        <v>338</v>
      </c>
      <c r="V117" s="1" t="s">
        <v>84</v>
      </c>
      <c r="W117" s="1">
        <v>2</v>
      </c>
      <c r="X117" s="1" t="s">
        <v>339</v>
      </c>
      <c r="Y117" s="1" t="s">
        <v>340</v>
      </c>
      <c r="Z117" s="1" t="s">
        <v>341</v>
      </c>
      <c r="AA117" s="1" t="s">
        <v>342</v>
      </c>
      <c r="AB117" s="1" t="s">
        <v>343</v>
      </c>
      <c r="AC117" s="1">
        <v>0.38600000000000001</v>
      </c>
      <c r="AG117" s="1">
        <v>0</v>
      </c>
      <c r="AJ117" s="1">
        <v>56.82</v>
      </c>
      <c r="AK117" s="1">
        <v>0</v>
      </c>
      <c r="AL117" s="1">
        <v>1</v>
      </c>
      <c r="AM117" s="1">
        <v>0.5</v>
      </c>
      <c r="AN117" s="1" t="s">
        <v>998</v>
      </c>
      <c r="AO117" s="1">
        <v>884.73</v>
      </c>
      <c r="AP117" s="1">
        <v>169</v>
      </c>
      <c r="AQ117" s="1" t="s">
        <v>84</v>
      </c>
      <c r="AR117" s="1">
        <v>2</v>
      </c>
      <c r="AS117" s="1">
        <v>5.17</v>
      </c>
    </row>
    <row r="118" spans="1:70" x14ac:dyDescent="0.25">
      <c r="A118" s="1" t="s">
        <v>2158</v>
      </c>
      <c r="B118" s="1" t="s">
        <v>2157</v>
      </c>
      <c r="C118" s="1" t="s">
        <v>2097</v>
      </c>
      <c r="D118" s="1">
        <v>283464</v>
      </c>
      <c r="E118" s="1" t="s">
        <v>56</v>
      </c>
      <c r="F118" s="1" t="s">
        <v>56</v>
      </c>
      <c r="G118" s="1">
        <v>12</v>
      </c>
      <c r="H118" s="1">
        <v>42499817</v>
      </c>
      <c r="I118" s="1">
        <v>42499818</v>
      </c>
      <c r="J118" s="1" t="s">
        <v>56</v>
      </c>
      <c r="K118" s="1" t="s">
        <v>58</v>
      </c>
      <c r="L118" s="1" t="s">
        <v>59</v>
      </c>
      <c r="M118" s="1" t="s">
        <v>60</v>
      </c>
      <c r="N118" s="1" t="s">
        <v>92</v>
      </c>
      <c r="Q118" s="1" t="s">
        <v>56</v>
      </c>
      <c r="R118" s="1" t="s">
        <v>56</v>
      </c>
      <c r="S118" s="1" t="s">
        <v>56</v>
      </c>
      <c r="T118" s="1" t="s">
        <v>532</v>
      </c>
      <c r="U118" s="1" t="s">
        <v>533</v>
      </c>
      <c r="V118" s="1" t="s">
        <v>60</v>
      </c>
      <c r="W118" s="1">
        <v>5</v>
      </c>
      <c r="X118" s="1" t="s">
        <v>534</v>
      </c>
      <c r="Y118" s="1" t="s">
        <v>535</v>
      </c>
      <c r="Z118" s="1" t="s">
        <v>536</v>
      </c>
      <c r="AA118" s="1" t="s">
        <v>537</v>
      </c>
      <c r="AB118" s="1" t="s">
        <v>538</v>
      </c>
      <c r="AC118" s="1">
        <v>0.32700000000000001</v>
      </c>
      <c r="AG118" s="1">
        <v>0</v>
      </c>
      <c r="AJ118" s="1">
        <v>58.19</v>
      </c>
      <c r="AK118" s="1">
        <v>0</v>
      </c>
      <c r="AL118" s="1">
        <v>1</v>
      </c>
      <c r="AM118" s="1">
        <v>0.5</v>
      </c>
      <c r="AN118" s="1" t="s">
        <v>1015</v>
      </c>
      <c r="AO118" s="1">
        <v>925.73</v>
      </c>
      <c r="AP118" s="1">
        <v>328</v>
      </c>
      <c r="AQ118" s="1" t="s">
        <v>60</v>
      </c>
      <c r="AR118" s="1">
        <v>2</v>
      </c>
      <c r="AS118" s="1">
        <v>2.76</v>
      </c>
    </row>
    <row r="119" spans="1:70" x14ac:dyDescent="0.25">
      <c r="A119" s="1" t="s">
        <v>2158</v>
      </c>
      <c r="B119" s="1" t="s">
        <v>2157</v>
      </c>
      <c r="C119" s="1" t="s">
        <v>497</v>
      </c>
      <c r="D119" s="1">
        <v>94025</v>
      </c>
      <c r="E119" s="1" t="s">
        <v>56</v>
      </c>
      <c r="F119" s="1" t="s">
        <v>56</v>
      </c>
      <c r="G119" s="1">
        <v>19</v>
      </c>
      <c r="H119" s="1">
        <v>8999497</v>
      </c>
      <c r="I119" s="1">
        <v>8999498</v>
      </c>
      <c r="J119" s="1" t="s">
        <v>56</v>
      </c>
      <c r="K119" s="1" t="s">
        <v>58</v>
      </c>
      <c r="L119" s="1" t="s">
        <v>59</v>
      </c>
      <c r="M119" s="1" t="s">
        <v>60</v>
      </c>
      <c r="N119" s="1" t="s">
        <v>1087</v>
      </c>
      <c r="Q119" s="1" t="s">
        <v>56</v>
      </c>
      <c r="R119" s="1" t="s">
        <v>56</v>
      </c>
      <c r="S119" s="1" t="s">
        <v>56</v>
      </c>
      <c r="T119" s="1" t="s">
        <v>1088</v>
      </c>
      <c r="U119" s="1" t="s">
        <v>492</v>
      </c>
      <c r="V119" s="1" t="s">
        <v>60</v>
      </c>
      <c r="W119" s="1">
        <v>56</v>
      </c>
      <c r="X119" s="1" t="s">
        <v>1089</v>
      </c>
      <c r="Y119" s="1" t="s">
        <v>1090</v>
      </c>
      <c r="Z119" s="1" t="s">
        <v>1091</v>
      </c>
      <c r="AA119" s="1" t="s">
        <v>1092</v>
      </c>
      <c r="AB119" s="1" t="s">
        <v>1093</v>
      </c>
      <c r="AC119" s="1">
        <v>0.58399999999999996</v>
      </c>
      <c r="AG119" s="1">
        <v>0</v>
      </c>
      <c r="AJ119" s="1">
        <v>56.74</v>
      </c>
      <c r="AK119" s="1">
        <v>0</v>
      </c>
      <c r="AL119" s="1">
        <v>1</v>
      </c>
      <c r="AM119" s="1">
        <v>0.5</v>
      </c>
      <c r="AN119" s="1" t="s">
        <v>1094</v>
      </c>
      <c r="AO119" s="1">
        <v>117.73</v>
      </c>
      <c r="AP119" s="1">
        <v>383</v>
      </c>
      <c r="AQ119" s="1" t="s">
        <v>60</v>
      </c>
      <c r="AR119" s="1">
        <v>2</v>
      </c>
      <c r="AS119" s="1">
        <v>0.28999999999999998</v>
      </c>
    </row>
    <row r="120" spans="1:70" x14ac:dyDescent="0.25">
      <c r="A120" s="1" t="s">
        <v>2158</v>
      </c>
      <c r="B120" s="1" t="s">
        <v>2157</v>
      </c>
      <c r="C120" s="1" t="s">
        <v>2117</v>
      </c>
      <c r="D120" s="1">
        <v>92</v>
      </c>
      <c r="E120" s="1" t="s">
        <v>56</v>
      </c>
      <c r="F120" s="1" t="s">
        <v>56</v>
      </c>
      <c r="G120" s="1">
        <v>2</v>
      </c>
      <c r="H120" s="1">
        <v>148602761</v>
      </c>
      <c r="I120" s="1">
        <v>148602761</v>
      </c>
      <c r="J120" s="1" t="s">
        <v>56</v>
      </c>
      <c r="K120" s="1" t="s">
        <v>70</v>
      </c>
      <c r="L120" s="1" t="s">
        <v>71</v>
      </c>
      <c r="M120" s="1" t="s">
        <v>93</v>
      </c>
      <c r="N120" s="1" t="s">
        <v>60</v>
      </c>
      <c r="Q120" s="1" t="s">
        <v>56</v>
      </c>
      <c r="R120" s="1" t="s">
        <v>56</v>
      </c>
      <c r="S120" s="1" t="s">
        <v>56</v>
      </c>
      <c r="T120" s="1" t="s">
        <v>910</v>
      </c>
      <c r="U120" s="1" t="s">
        <v>911</v>
      </c>
      <c r="V120" s="1" t="s">
        <v>84</v>
      </c>
      <c r="W120" s="1">
        <v>1</v>
      </c>
      <c r="X120" s="1">
        <v>676</v>
      </c>
      <c r="Y120" s="1" t="s">
        <v>912</v>
      </c>
      <c r="Z120" s="1" t="s">
        <v>913</v>
      </c>
      <c r="AA120" s="1" t="s">
        <v>914</v>
      </c>
      <c r="AB120" s="1" t="s">
        <v>915</v>
      </c>
      <c r="AC120" s="1">
        <v>0.64700000000000002</v>
      </c>
      <c r="AG120" s="1">
        <v>0</v>
      </c>
      <c r="AJ120" s="1">
        <v>60</v>
      </c>
      <c r="AK120" s="1">
        <v>0</v>
      </c>
      <c r="AL120" s="1">
        <v>1</v>
      </c>
      <c r="AM120" s="1">
        <v>0.5</v>
      </c>
      <c r="AN120" s="1" t="s">
        <v>916</v>
      </c>
      <c r="AO120" s="1">
        <v>10.17</v>
      </c>
      <c r="AP120" s="1">
        <v>111</v>
      </c>
      <c r="AQ120" s="1" t="s">
        <v>84</v>
      </c>
      <c r="AR120" s="1">
        <v>2</v>
      </c>
      <c r="AS120" s="1">
        <v>0.09</v>
      </c>
    </row>
    <row r="121" spans="1:70" x14ac:dyDescent="0.25">
      <c r="A121" s="1" t="s">
        <v>2158</v>
      </c>
      <c r="B121" s="1" t="s">
        <v>2157</v>
      </c>
      <c r="C121" s="1" t="s">
        <v>2103</v>
      </c>
      <c r="D121" s="1">
        <v>100131827</v>
      </c>
      <c r="E121" s="1" t="s">
        <v>56</v>
      </c>
      <c r="F121" s="1" t="s">
        <v>56</v>
      </c>
      <c r="G121" s="1">
        <v>3</v>
      </c>
      <c r="H121" s="1">
        <v>75781213</v>
      </c>
      <c r="I121" s="1">
        <v>75781213</v>
      </c>
      <c r="J121" s="1" t="s">
        <v>56</v>
      </c>
      <c r="K121" s="1" t="s">
        <v>70</v>
      </c>
      <c r="L121" s="1" t="s">
        <v>71</v>
      </c>
      <c r="M121" s="1" t="s">
        <v>81</v>
      </c>
      <c r="N121" s="1" t="s">
        <v>60</v>
      </c>
      <c r="Q121" s="1" t="s">
        <v>56</v>
      </c>
      <c r="R121" s="1" t="s">
        <v>56</v>
      </c>
      <c r="S121" s="1" t="s">
        <v>56</v>
      </c>
      <c r="T121" s="1" t="s">
        <v>623</v>
      </c>
      <c r="U121" s="1" t="s">
        <v>624</v>
      </c>
      <c r="V121" s="1" t="s">
        <v>60</v>
      </c>
      <c r="W121" s="1">
        <v>5</v>
      </c>
      <c r="X121" s="1">
        <v>508</v>
      </c>
      <c r="Y121" s="1" t="s">
        <v>625</v>
      </c>
      <c r="Z121" s="1" t="s">
        <v>626</v>
      </c>
      <c r="AA121" s="1" t="s">
        <v>627</v>
      </c>
      <c r="AB121" s="1" t="s">
        <v>628</v>
      </c>
      <c r="AC121" s="1">
        <v>0.42799999999999999</v>
      </c>
      <c r="AG121" s="1">
        <v>0</v>
      </c>
      <c r="AJ121" s="1">
        <v>60.03</v>
      </c>
      <c r="AK121" s="1">
        <v>0</v>
      </c>
      <c r="AL121" s="1">
        <v>1</v>
      </c>
      <c r="AM121" s="1">
        <v>0.5</v>
      </c>
      <c r="AN121" s="1" t="s">
        <v>924</v>
      </c>
      <c r="AO121" s="1">
        <v>644.73</v>
      </c>
      <c r="AP121" s="1">
        <v>428</v>
      </c>
      <c r="AQ121" s="1" t="s">
        <v>60</v>
      </c>
      <c r="AR121" s="1">
        <v>2</v>
      </c>
      <c r="AS121" s="1">
        <v>1.5</v>
      </c>
    </row>
    <row r="122" spans="1:70" x14ac:dyDescent="0.25">
      <c r="A122" s="1" t="s">
        <v>2158</v>
      </c>
      <c r="B122" s="1" t="s">
        <v>2157</v>
      </c>
      <c r="C122" s="1" t="s">
        <v>1308</v>
      </c>
      <c r="D122" s="1">
        <v>3123</v>
      </c>
      <c r="E122" s="1" t="s">
        <v>56</v>
      </c>
      <c r="F122" s="1" t="s">
        <v>56</v>
      </c>
      <c r="G122" s="1">
        <v>6</v>
      </c>
      <c r="H122" s="1">
        <v>32552145</v>
      </c>
      <c r="I122" s="1">
        <v>32552145</v>
      </c>
      <c r="J122" s="1" t="s">
        <v>56</v>
      </c>
      <c r="K122" s="1" t="s">
        <v>70</v>
      </c>
      <c r="L122" s="1" t="s">
        <v>71</v>
      </c>
      <c r="M122" s="1" t="s">
        <v>81</v>
      </c>
      <c r="N122" s="1" t="s">
        <v>60</v>
      </c>
      <c r="Q122" s="1" t="s">
        <v>56</v>
      </c>
      <c r="R122" s="1" t="s">
        <v>56</v>
      </c>
      <c r="S122" s="1" t="s">
        <v>56</v>
      </c>
      <c r="T122" s="1" t="s">
        <v>526</v>
      </c>
      <c r="U122" s="1" t="s">
        <v>527</v>
      </c>
      <c r="V122" s="1" t="s">
        <v>60</v>
      </c>
      <c r="W122" s="1">
        <v>2</v>
      </c>
      <c r="X122" s="1">
        <v>216</v>
      </c>
      <c r="Y122" s="1" t="s">
        <v>528</v>
      </c>
      <c r="Z122" s="1" t="s">
        <v>529</v>
      </c>
      <c r="AA122" s="1" t="s">
        <v>530</v>
      </c>
      <c r="AB122" s="1" t="s">
        <v>531</v>
      </c>
      <c r="AC122" s="1">
        <v>0.61199999999999999</v>
      </c>
      <c r="AG122" s="1">
        <v>0</v>
      </c>
      <c r="AJ122" s="1">
        <v>40.619999999999997</v>
      </c>
      <c r="AK122" s="1">
        <v>0</v>
      </c>
      <c r="AL122" s="1">
        <v>2</v>
      </c>
      <c r="AM122" s="1">
        <v>1</v>
      </c>
      <c r="AN122" s="1" t="s">
        <v>939</v>
      </c>
      <c r="AO122" s="1">
        <v>277.77</v>
      </c>
      <c r="AP122" s="1">
        <v>7</v>
      </c>
      <c r="AQ122" s="1" t="s">
        <v>60</v>
      </c>
      <c r="AR122" s="1">
        <v>2</v>
      </c>
      <c r="AS122" s="1">
        <v>30.86</v>
      </c>
    </row>
    <row r="123" spans="1:70" x14ac:dyDescent="0.25">
      <c r="A123" s="1" t="s">
        <v>2158</v>
      </c>
      <c r="B123" s="1" t="s">
        <v>2157</v>
      </c>
      <c r="C123" s="1" t="s">
        <v>2085</v>
      </c>
      <c r="D123" s="1">
        <v>255649</v>
      </c>
      <c r="E123" s="1" t="s">
        <v>56</v>
      </c>
      <c r="F123" s="1" t="s">
        <v>56</v>
      </c>
      <c r="G123" s="1">
        <v>11</v>
      </c>
      <c r="H123" s="1">
        <v>59710429</v>
      </c>
      <c r="I123" s="1">
        <v>59710430</v>
      </c>
      <c r="J123" s="1" t="s">
        <v>56</v>
      </c>
      <c r="K123" s="1" t="s">
        <v>70</v>
      </c>
      <c r="L123" s="1" t="s">
        <v>71</v>
      </c>
      <c r="M123" s="1" t="s">
        <v>345</v>
      </c>
      <c r="N123" s="1" t="s">
        <v>60</v>
      </c>
      <c r="Q123" s="1" t="s">
        <v>56</v>
      </c>
      <c r="R123" s="1" t="s">
        <v>56</v>
      </c>
      <c r="S123" s="1" t="s">
        <v>56</v>
      </c>
      <c r="T123" s="1" t="s">
        <v>346</v>
      </c>
      <c r="U123" s="1" t="s">
        <v>338</v>
      </c>
      <c r="V123" s="1" t="s">
        <v>84</v>
      </c>
      <c r="W123" s="1">
        <v>2</v>
      </c>
      <c r="X123" s="1" t="s">
        <v>347</v>
      </c>
      <c r="Y123" s="1" t="s">
        <v>348</v>
      </c>
      <c r="Z123" s="1" t="s">
        <v>349</v>
      </c>
      <c r="AA123" s="1" t="s">
        <v>350</v>
      </c>
      <c r="AB123" s="1" t="s">
        <v>351</v>
      </c>
      <c r="AC123" s="1">
        <v>0.39600000000000002</v>
      </c>
      <c r="AG123" s="1">
        <v>0</v>
      </c>
      <c r="AJ123" s="1">
        <v>56.83</v>
      </c>
      <c r="AK123" s="1">
        <v>0</v>
      </c>
      <c r="AL123" s="1">
        <v>1</v>
      </c>
      <c r="AM123" s="1">
        <v>0.5</v>
      </c>
      <c r="AN123" s="1" t="s">
        <v>999</v>
      </c>
      <c r="AO123" s="1">
        <v>863.73</v>
      </c>
      <c r="AP123" s="1">
        <v>177</v>
      </c>
      <c r="AQ123" s="1" t="s">
        <v>84</v>
      </c>
      <c r="AR123" s="1">
        <v>2</v>
      </c>
      <c r="AS123" s="1">
        <v>4.88</v>
      </c>
    </row>
    <row r="124" spans="1:70" x14ac:dyDescent="0.25">
      <c r="A124" s="1" t="s">
        <v>2158</v>
      </c>
      <c r="B124" s="1" t="s">
        <v>2157</v>
      </c>
      <c r="C124" s="1" t="s">
        <v>2085</v>
      </c>
      <c r="D124" s="1">
        <v>255649</v>
      </c>
      <c r="E124" s="1" t="s">
        <v>56</v>
      </c>
      <c r="F124" s="1" t="s">
        <v>56</v>
      </c>
      <c r="G124" s="1">
        <v>11</v>
      </c>
      <c r="H124" s="1">
        <v>59710499</v>
      </c>
      <c r="I124" s="1">
        <v>59710499</v>
      </c>
      <c r="J124" s="1" t="s">
        <v>56</v>
      </c>
      <c r="K124" s="1" t="s">
        <v>70</v>
      </c>
      <c r="L124" s="1" t="s">
        <v>71</v>
      </c>
      <c r="M124" s="1" t="s">
        <v>81</v>
      </c>
      <c r="N124" s="1" t="s">
        <v>60</v>
      </c>
      <c r="Q124" s="1" t="s">
        <v>56</v>
      </c>
      <c r="R124" s="1" t="s">
        <v>56</v>
      </c>
      <c r="S124" s="1" t="s">
        <v>56</v>
      </c>
      <c r="T124" s="1" t="s">
        <v>353</v>
      </c>
      <c r="U124" s="1" t="s">
        <v>338</v>
      </c>
      <c r="V124" s="1" t="s">
        <v>84</v>
      </c>
      <c r="W124" s="1">
        <v>2</v>
      </c>
      <c r="X124" s="1">
        <v>256</v>
      </c>
      <c r="Y124" s="1" t="s">
        <v>354</v>
      </c>
      <c r="Z124" s="1" t="s">
        <v>355</v>
      </c>
      <c r="AA124" s="1" t="s">
        <v>356</v>
      </c>
      <c r="AB124" s="1" t="s">
        <v>357</v>
      </c>
      <c r="AC124" s="1">
        <v>0.42299999999999999</v>
      </c>
      <c r="AG124" s="1">
        <v>0</v>
      </c>
      <c r="AJ124" s="1">
        <v>57.99</v>
      </c>
      <c r="AK124" s="1">
        <v>0</v>
      </c>
      <c r="AL124" s="1">
        <v>1</v>
      </c>
      <c r="AM124" s="1">
        <v>0.5</v>
      </c>
      <c r="AN124" s="1" t="s">
        <v>1000</v>
      </c>
      <c r="AO124" s="1">
        <v>287.73</v>
      </c>
      <c r="AP124" s="1">
        <v>165</v>
      </c>
      <c r="AQ124" s="1" t="s">
        <v>84</v>
      </c>
      <c r="AR124" s="1">
        <v>2</v>
      </c>
      <c r="AS124" s="1">
        <v>1.72</v>
      </c>
    </row>
    <row r="125" spans="1:70" x14ac:dyDescent="0.25">
      <c r="A125" s="1" t="s">
        <v>2158</v>
      </c>
      <c r="B125" s="1" t="s">
        <v>2157</v>
      </c>
      <c r="C125" s="1" t="s">
        <v>327</v>
      </c>
      <c r="D125" s="1">
        <v>0</v>
      </c>
      <c r="E125" s="1" t="s">
        <v>56</v>
      </c>
      <c r="F125" s="1" t="s">
        <v>56</v>
      </c>
      <c r="G125" s="1">
        <v>11</v>
      </c>
      <c r="H125" s="1">
        <v>64577330</v>
      </c>
      <c r="I125" s="1">
        <v>64577333</v>
      </c>
      <c r="J125" s="1" t="s">
        <v>56</v>
      </c>
      <c r="K125" s="1" t="s">
        <v>70</v>
      </c>
      <c r="L125" s="1" t="s">
        <v>71</v>
      </c>
      <c r="M125" s="1" t="s">
        <v>719</v>
      </c>
      <c r="N125" s="1" t="s">
        <v>60</v>
      </c>
      <c r="Q125" s="1" t="s">
        <v>56</v>
      </c>
      <c r="R125" s="1" t="s">
        <v>56</v>
      </c>
      <c r="S125" s="1" t="s">
        <v>56</v>
      </c>
      <c r="T125" s="1" t="s">
        <v>720</v>
      </c>
      <c r="U125" s="1" t="s">
        <v>303</v>
      </c>
      <c r="V125" s="1" t="s">
        <v>60</v>
      </c>
      <c r="W125" s="1">
        <v>1</v>
      </c>
      <c r="X125" s="1" t="s">
        <v>721</v>
      </c>
      <c r="Y125" s="1" t="s">
        <v>722</v>
      </c>
      <c r="Z125" s="1" t="s">
        <v>723</v>
      </c>
      <c r="AA125" s="1" t="s">
        <v>724</v>
      </c>
      <c r="AB125" s="1" t="s">
        <v>725</v>
      </c>
      <c r="AC125" s="1">
        <v>0.67200000000000004</v>
      </c>
      <c r="AG125" s="1">
        <v>9</v>
      </c>
      <c r="AH125" s="1" t="s">
        <v>726</v>
      </c>
      <c r="AI125" t="s">
        <v>727</v>
      </c>
      <c r="AJ125" s="1">
        <v>60.11</v>
      </c>
      <c r="AK125" s="1">
        <v>0</v>
      </c>
      <c r="AL125" s="1">
        <v>1</v>
      </c>
      <c r="AM125" s="1">
        <v>0.5</v>
      </c>
      <c r="AN125" s="1" t="s">
        <v>990</v>
      </c>
      <c r="AO125" s="1">
        <v>5982.73</v>
      </c>
      <c r="AP125" s="1">
        <v>191</v>
      </c>
      <c r="AQ125" s="1" t="s">
        <v>60</v>
      </c>
      <c r="AR125" s="1">
        <v>2</v>
      </c>
      <c r="AS125" s="1">
        <v>29.47</v>
      </c>
    </row>
    <row r="126" spans="1:70" x14ac:dyDescent="0.25">
      <c r="A126" s="1" t="s">
        <v>2158</v>
      </c>
      <c r="B126" s="1" t="s">
        <v>2157</v>
      </c>
      <c r="C126" s="1" t="s">
        <v>896</v>
      </c>
      <c r="D126" s="1">
        <v>1942</v>
      </c>
      <c r="E126" s="1" t="s">
        <v>56</v>
      </c>
      <c r="F126" s="1" t="s">
        <v>56</v>
      </c>
      <c r="G126" s="1">
        <v>1</v>
      </c>
      <c r="H126" s="1">
        <v>155106460</v>
      </c>
      <c r="I126" s="1">
        <v>155106460</v>
      </c>
      <c r="J126" s="1" t="s">
        <v>56</v>
      </c>
      <c r="K126" s="1" t="s">
        <v>79</v>
      </c>
      <c r="L126" s="1" t="s">
        <v>80</v>
      </c>
      <c r="M126" s="1" t="s">
        <v>93</v>
      </c>
      <c r="N126" s="1" t="s">
        <v>61</v>
      </c>
      <c r="Q126" s="1" t="s">
        <v>56</v>
      </c>
      <c r="R126" s="1" t="s">
        <v>56</v>
      </c>
      <c r="S126" s="1" t="s">
        <v>56</v>
      </c>
      <c r="T126" s="1" t="s">
        <v>890</v>
      </c>
      <c r="U126" s="1" t="s">
        <v>891</v>
      </c>
      <c r="V126" s="1" t="s">
        <v>84</v>
      </c>
      <c r="W126" s="1">
        <v>5</v>
      </c>
      <c r="X126" s="1">
        <v>1053</v>
      </c>
      <c r="Y126" s="1" t="s">
        <v>892</v>
      </c>
      <c r="Z126" s="1" t="s">
        <v>893</v>
      </c>
      <c r="AA126" s="1" t="s">
        <v>894</v>
      </c>
      <c r="AB126" s="1" t="s">
        <v>895</v>
      </c>
      <c r="AC126" s="1">
        <v>0.57699999999999996</v>
      </c>
      <c r="AG126" s="1">
        <v>0</v>
      </c>
      <c r="AT126" s="1">
        <v>79.700353000000007</v>
      </c>
      <c r="AU126" s="1" t="s">
        <v>91</v>
      </c>
      <c r="AV126" s="1">
        <v>0</v>
      </c>
      <c r="AW126" s="1">
        <v>0</v>
      </c>
      <c r="AX126" s="1">
        <v>0</v>
      </c>
      <c r="AY126" s="1">
        <v>265</v>
      </c>
      <c r="AZ126" s="1">
        <v>8772</v>
      </c>
      <c r="BA126" s="1" t="s">
        <v>117</v>
      </c>
      <c r="BB126" s="1">
        <v>1</v>
      </c>
      <c r="BC126" s="1">
        <v>1</v>
      </c>
      <c r="BD126" s="1">
        <v>0</v>
      </c>
      <c r="BF126" s="1" t="s">
        <v>84</v>
      </c>
      <c r="BG126" s="1">
        <v>22</v>
      </c>
      <c r="BH126" s="1">
        <v>60</v>
      </c>
      <c r="BI126" s="1">
        <v>769</v>
      </c>
      <c r="BJ126" s="1">
        <v>0</v>
      </c>
      <c r="BK126" s="1">
        <v>0</v>
      </c>
      <c r="BL126" s="1">
        <v>58.898023999999999</v>
      </c>
      <c r="BM126" s="1">
        <v>149</v>
      </c>
      <c r="BN126" s="1">
        <v>60</v>
      </c>
      <c r="BO126" s="1">
        <v>5139</v>
      </c>
      <c r="BP126" s="1">
        <v>504</v>
      </c>
      <c r="BQ126" s="1">
        <v>0.12865499999999999</v>
      </c>
      <c r="BR126" s="1">
        <v>1</v>
      </c>
    </row>
    <row r="127" spans="1:70" x14ac:dyDescent="0.25">
      <c r="A127" s="1" t="s">
        <v>2158</v>
      </c>
      <c r="B127" s="1" t="s">
        <v>2157</v>
      </c>
      <c r="C127" s="1" t="s">
        <v>903</v>
      </c>
      <c r="D127" s="1">
        <v>25936</v>
      </c>
      <c r="E127" s="1" t="s">
        <v>56</v>
      </c>
      <c r="F127" s="1" t="s">
        <v>56</v>
      </c>
      <c r="G127" s="1">
        <v>1</v>
      </c>
      <c r="H127" s="1">
        <v>212965033</v>
      </c>
      <c r="I127" s="1">
        <v>212965033</v>
      </c>
      <c r="J127" s="1" t="s">
        <v>56</v>
      </c>
      <c r="K127" s="1" t="s">
        <v>79</v>
      </c>
      <c r="L127" s="1" t="s">
        <v>80</v>
      </c>
      <c r="M127" s="1" t="s">
        <v>72</v>
      </c>
      <c r="N127" s="1" t="s">
        <v>81</v>
      </c>
      <c r="Q127" s="1" t="s">
        <v>56</v>
      </c>
      <c r="R127" s="1" t="s">
        <v>56</v>
      </c>
      <c r="S127" s="1" t="s">
        <v>56</v>
      </c>
      <c r="T127" s="1" t="s">
        <v>897</v>
      </c>
      <c r="U127" s="1" t="s">
        <v>898</v>
      </c>
      <c r="V127" s="1" t="s">
        <v>60</v>
      </c>
      <c r="W127" s="1">
        <v>1</v>
      </c>
      <c r="X127" s="1">
        <v>91</v>
      </c>
      <c r="Y127" s="1" t="s">
        <v>899</v>
      </c>
      <c r="Z127" s="1" t="s">
        <v>900</v>
      </c>
      <c r="AA127" s="1" t="s">
        <v>901</v>
      </c>
      <c r="AB127" s="1" t="s">
        <v>902</v>
      </c>
      <c r="AC127" s="1">
        <v>0.63200000000000001</v>
      </c>
      <c r="AG127" s="1">
        <v>0</v>
      </c>
      <c r="AT127" s="1">
        <v>73.424959999999999</v>
      </c>
      <c r="AU127" s="1" t="s">
        <v>91</v>
      </c>
      <c r="AV127" s="1">
        <v>0</v>
      </c>
      <c r="AW127" s="1">
        <v>0</v>
      </c>
      <c r="AX127" s="1">
        <v>0</v>
      </c>
      <c r="AY127" s="1">
        <v>244</v>
      </c>
      <c r="AZ127" s="1">
        <v>8410</v>
      </c>
      <c r="BA127" s="1" t="s">
        <v>124</v>
      </c>
      <c r="BB127" s="1">
        <v>1</v>
      </c>
      <c r="BC127" s="1">
        <v>1</v>
      </c>
      <c r="BD127" s="1">
        <v>0</v>
      </c>
      <c r="BF127" s="1" t="s">
        <v>60</v>
      </c>
      <c r="BG127" s="1">
        <v>123</v>
      </c>
      <c r="BH127" s="1">
        <v>60</v>
      </c>
      <c r="BI127" s="1">
        <v>3907</v>
      </c>
      <c r="BJ127" s="1">
        <v>0</v>
      </c>
      <c r="BK127" s="1">
        <v>0</v>
      </c>
      <c r="BL127" s="1">
        <v>406.26767000000001</v>
      </c>
      <c r="BM127" s="1">
        <v>46</v>
      </c>
      <c r="BN127" s="1">
        <v>60</v>
      </c>
      <c r="BO127" s="1">
        <v>1597</v>
      </c>
      <c r="BP127" s="1">
        <v>518</v>
      </c>
      <c r="BQ127" s="1">
        <v>0.72781099999999999</v>
      </c>
      <c r="BR127" s="1">
        <v>1</v>
      </c>
    </row>
    <row r="128" spans="1:70" x14ac:dyDescent="0.25">
      <c r="A128" s="1" t="s">
        <v>2158</v>
      </c>
      <c r="B128" s="1" t="s">
        <v>2157</v>
      </c>
      <c r="C128" s="1" t="s">
        <v>2116</v>
      </c>
      <c r="D128" s="1">
        <v>401992</v>
      </c>
      <c r="E128" s="1" t="s">
        <v>56</v>
      </c>
      <c r="F128" s="1" t="s">
        <v>56</v>
      </c>
      <c r="G128" s="1">
        <v>1</v>
      </c>
      <c r="H128" s="1">
        <v>248616155</v>
      </c>
      <c r="I128" s="1">
        <v>248616155</v>
      </c>
      <c r="J128" s="1" t="s">
        <v>56</v>
      </c>
      <c r="K128" s="1" t="s">
        <v>101</v>
      </c>
      <c r="L128" s="1" t="s">
        <v>80</v>
      </c>
      <c r="M128" s="1" t="s">
        <v>81</v>
      </c>
      <c r="N128" s="1" t="s">
        <v>61</v>
      </c>
      <c r="Q128" s="1" t="s">
        <v>56</v>
      </c>
      <c r="R128" s="1" t="s">
        <v>56</v>
      </c>
      <c r="S128" s="1" t="s">
        <v>56</v>
      </c>
      <c r="T128" s="1" t="s">
        <v>904</v>
      </c>
      <c r="U128" s="1" t="s">
        <v>905</v>
      </c>
      <c r="V128" s="1" t="s">
        <v>84</v>
      </c>
      <c r="W128" s="1">
        <v>1</v>
      </c>
      <c r="X128" s="1">
        <v>79</v>
      </c>
      <c r="Y128" s="1" t="s">
        <v>906</v>
      </c>
      <c r="Z128" s="1" t="s">
        <v>907</v>
      </c>
      <c r="AA128" s="1" t="s">
        <v>908</v>
      </c>
      <c r="AB128" s="1" t="s">
        <v>909</v>
      </c>
      <c r="AC128" s="1">
        <v>0.51700000000000002</v>
      </c>
      <c r="AG128" s="1">
        <v>0</v>
      </c>
      <c r="AT128" s="1">
        <v>217.87005400000001</v>
      </c>
      <c r="AU128" s="1" t="s">
        <v>91</v>
      </c>
      <c r="AV128" s="1">
        <v>187</v>
      </c>
      <c r="AW128" s="1">
        <v>0</v>
      </c>
      <c r="AX128" s="1">
        <v>0</v>
      </c>
      <c r="AY128" s="1">
        <v>724</v>
      </c>
      <c r="AZ128" s="1">
        <v>25511</v>
      </c>
      <c r="BA128" s="1" t="s">
        <v>108</v>
      </c>
      <c r="BB128" s="1">
        <v>1</v>
      </c>
      <c r="BC128" s="1">
        <v>1</v>
      </c>
      <c r="BD128" s="1">
        <v>0</v>
      </c>
      <c r="BF128" s="1" t="s">
        <v>84</v>
      </c>
      <c r="BG128" s="1">
        <v>193</v>
      </c>
      <c r="BH128" s="1">
        <v>50</v>
      </c>
      <c r="BI128" s="1">
        <v>6440</v>
      </c>
      <c r="BJ128" s="1">
        <v>0</v>
      </c>
      <c r="BK128" s="1">
        <v>0</v>
      </c>
      <c r="BL128" s="1">
        <v>597.16708500000004</v>
      </c>
      <c r="BM128" s="1">
        <v>280</v>
      </c>
      <c r="BN128" s="1">
        <v>50</v>
      </c>
      <c r="BO128" s="1">
        <v>9848</v>
      </c>
      <c r="BP128" s="1">
        <v>1493</v>
      </c>
      <c r="BQ128" s="1">
        <v>0.40803400000000001</v>
      </c>
      <c r="BR128" s="1">
        <v>1</v>
      </c>
    </row>
    <row r="129" spans="1:70" x14ac:dyDescent="0.25">
      <c r="A129" s="1" t="s">
        <v>2158</v>
      </c>
      <c r="B129" s="1" t="s">
        <v>2157</v>
      </c>
      <c r="C129" s="1" t="s">
        <v>923</v>
      </c>
      <c r="D129" s="1">
        <v>868</v>
      </c>
      <c r="E129" s="1" t="s">
        <v>56</v>
      </c>
      <c r="F129" s="1" t="s">
        <v>56</v>
      </c>
      <c r="G129" s="1">
        <v>3</v>
      </c>
      <c r="H129" s="1">
        <v>105397298</v>
      </c>
      <c r="I129" s="1">
        <v>105397298</v>
      </c>
      <c r="J129" s="1" t="s">
        <v>56</v>
      </c>
      <c r="K129" s="1" t="s">
        <v>79</v>
      </c>
      <c r="L129" s="1" t="s">
        <v>80</v>
      </c>
      <c r="M129" s="1" t="s">
        <v>61</v>
      </c>
      <c r="N129" s="1" t="s">
        <v>81</v>
      </c>
      <c r="Q129" s="1" t="s">
        <v>56</v>
      </c>
      <c r="R129" s="1" t="s">
        <v>56</v>
      </c>
      <c r="S129" s="1" t="s">
        <v>56</v>
      </c>
      <c r="T129" s="1" t="s">
        <v>917</v>
      </c>
      <c r="U129" s="1" t="s">
        <v>918</v>
      </c>
      <c r="V129" s="1" t="s">
        <v>60</v>
      </c>
      <c r="W129" s="1">
        <v>17</v>
      </c>
      <c r="X129" s="1">
        <v>2867</v>
      </c>
      <c r="Y129" s="1" t="s">
        <v>919</v>
      </c>
      <c r="Z129" s="1" t="s">
        <v>920</v>
      </c>
      <c r="AA129" s="1" t="s">
        <v>921</v>
      </c>
      <c r="AB129" s="1" t="s">
        <v>922</v>
      </c>
      <c r="AC129" s="1">
        <v>0.44800000000000001</v>
      </c>
      <c r="AG129" s="1">
        <v>0</v>
      </c>
      <c r="AT129" s="1">
        <v>28.291964</v>
      </c>
      <c r="AU129" s="1" t="s">
        <v>91</v>
      </c>
      <c r="AV129" s="1">
        <v>0</v>
      </c>
      <c r="AW129" s="1">
        <v>0</v>
      </c>
      <c r="AX129" s="1">
        <v>0</v>
      </c>
      <c r="AY129" s="1">
        <v>94</v>
      </c>
      <c r="AZ129" s="1">
        <v>3300</v>
      </c>
      <c r="BA129" s="1" t="s">
        <v>92</v>
      </c>
      <c r="BB129" s="1">
        <v>1</v>
      </c>
      <c r="BC129" s="1">
        <v>0.99962200000000001</v>
      </c>
      <c r="BD129" s="1">
        <v>0</v>
      </c>
      <c r="BF129" s="1" t="s">
        <v>60</v>
      </c>
      <c r="BG129" s="1">
        <v>16</v>
      </c>
      <c r="BH129" s="1">
        <v>60</v>
      </c>
      <c r="BI129" s="1">
        <v>551</v>
      </c>
      <c r="BJ129" s="1">
        <v>0</v>
      </c>
      <c r="BK129" s="1">
        <v>0</v>
      </c>
      <c r="BL129" s="1">
        <v>44.881793999999999</v>
      </c>
      <c r="BM129" s="1">
        <v>69</v>
      </c>
      <c r="BN129" s="1">
        <v>60</v>
      </c>
      <c r="BO129" s="1">
        <v>2491</v>
      </c>
      <c r="BP129" s="1">
        <v>205</v>
      </c>
      <c r="BQ129" s="1">
        <v>0.18823500000000001</v>
      </c>
      <c r="BR129" s="1">
        <v>0.99962200000000001</v>
      </c>
    </row>
    <row r="130" spans="1:70" x14ac:dyDescent="0.25">
      <c r="A130" s="1" t="s">
        <v>2158</v>
      </c>
      <c r="B130" s="1" t="s">
        <v>2157</v>
      </c>
      <c r="C130" s="1" t="s">
        <v>669</v>
      </c>
      <c r="D130" s="1">
        <v>202151</v>
      </c>
      <c r="E130" s="1" t="s">
        <v>56</v>
      </c>
      <c r="F130" s="1" t="s">
        <v>56</v>
      </c>
      <c r="G130" s="1">
        <v>5</v>
      </c>
      <c r="H130" s="1">
        <v>36253787</v>
      </c>
      <c r="I130" s="1">
        <v>36253787</v>
      </c>
      <c r="J130" s="1" t="s">
        <v>56</v>
      </c>
      <c r="K130" s="1" t="s">
        <v>79</v>
      </c>
      <c r="L130" s="1" t="s">
        <v>80</v>
      </c>
      <c r="M130" s="1" t="s">
        <v>81</v>
      </c>
      <c r="N130" s="1" t="s">
        <v>61</v>
      </c>
      <c r="Q130" s="1" t="s">
        <v>56</v>
      </c>
      <c r="R130" s="1" t="s">
        <v>56</v>
      </c>
      <c r="S130" s="1" t="s">
        <v>56</v>
      </c>
      <c r="T130" s="1" t="s">
        <v>663</v>
      </c>
      <c r="U130" s="1" t="s">
        <v>664</v>
      </c>
      <c r="V130" s="1" t="s">
        <v>60</v>
      </c>
      <c r="W130" s="1">
        <v>12</v>
      </c>
      <c r="X130" s="1">
        <v>1614</v>
      </c>
      <c r="Y130" s="1" t="s">
        <v>665</v>
      </c>
      <c r="Z130" s="1" t="s">
        <v>666</v>
      </c>
      <c r="AA130" s="1" t="s">
        <v>667</v>
      </c>
      <c r="AB130" s="1" t="s">
        <v>668</v>
      </c>
      <c r="AC130" s="1">
        <v>0.36299999999999999</v>
      </c>
      <c r="AG130" s="1">
        <v>0</v>
      </c>
      <c r="AT130" s="1">
        <v>76.149583000000007</v>
      </c>
      <c r="AU130" s="1" t="s">
        <v>91</v>
      </c>
      <c r="AV130" s="1">
        <v>0</v>
      </c>
      <c r="AW130" s="1">
        <v>0</v>
      </c>
      <c r="AX130" s="1">
        <v>0</v>
      </c>
      <c r="AY130" s="1">
        <v>253</v>
      </c>
      <c r="AZ130" s="1">
        <v>9139</v>
      </c>
      <c r="BA130" s="1" t="s">
        <v>108</v>
      </c>
      <c r="BB130" s="1">
        <v>1</v>
      </c>
      <c r="BC130" s="1">
        <v>1</v>
      </c>
      <c r="BD130" s="1">
        <v>0</v>
      </c>
      <c r="BF130" s="1" t="s">
        <v>60</v>
      </c>
      <c r="BG130" s="1">
        <v>113</v>
      </c>
      <c r="BH130" s="1">
        <v>60</v>
      </c>
      <c r="BI130" s="1">
        <v>3846</v>
      </c>
      <c r="BJ130" s="1">
        <v>0</v>
      </c>
      <c r="BK130" s="1">
        <v>0</v>
      </c>
      <c r="BL130" s="1">
        <v>352.82553799999999</v>
      </c>
      <c r="BM130" s="1">
        <v>184</v>
      </c>
      <c r="BN130" s="1">
        <v>60</v>
      </c>
      <c r="BO130" s="1">
        <v>6658</v>
      </c>
      <c r="BP130" s="1">
        <v>618</v>
      </c>
      <c r="BQ130" s="1">
        <v>0.380471</v>
      </c>
      <c r="BR130" s="1">
        <v>1</v>
      </c>
    </row>
    <row r="131" spans="1:70" x14ac:dyDescent="0.25">
      <c r="A131" s="1" t="s">
        <v>2158</v>
      </c>
      <c r="B131" s="1" t="s">
        <v>2157</v>
      </c>
      <c r="C131" s="1" t="s">
        <v>938</v>
      </c>
      <c r="D131" s="1">
        <v>10111</v>
      </c>
      <c r="E131" s="1" t="s">
        <v>56</v>
      </c>
      <c r="F131" s="1" t="s">
        <v>56</v>
      </c>
      <c r="G131" s="1">
        <v>5</v>
      </c>
      <c r="H131" s="1">
        <v>131939094</v>
      </c>
      <c r="I131" s="1">
        <v>131939094</v>
      </c>
      <c r="J131" s="1" t="s">
        <v>56</v>
      </c>
      <c r="K131" s="1" t="s">
        <v>79</v>
      </c>
      <c r="L131" s="1" t="s">
        <v>80</v>
      </c>
      <c r="M131" s="1" t="s">
        <v>93</v>
      </c>
      <c r="N131" s="1" t="s">
        <v>81</v>
      </c>
      <c r="Q131" s="1" t="s">
        <v>56</v>
      </c>
      <c r="R131" s="1" t="s">
        <v>56</v>
      </c>
      <c r="S131" s="1" t="s">
        <v>56</v>
      </c>
      <c r="T131" s="1" t="s">
        <v>932</v>
      </c>
      <c r="U131" s="1" t="s">
        <v>933</v>
      </c>
      <c r="V131" s="1" t="s">
        <v>84</v>
      </c>
      <c r="W131" s="1">
        <v>14</v>
      </c>
      <c r="X131" s="1">
        <v>2697</v>
      </c>
      <c r="Y131" s="1" t="s">
        <v>934</v>
      </c>
      <c r="Z131" s="1" t="s">
        <v>935</v>
      </c>
      <c r="AA131" s="1" t="s">
        <v>936</v>
      </c>
      <c r="AB131" s="1" t="s">
        <v>937</v>
      </c>
      <c r="AC131" s="1">
        <v>0.36799999999999999</v>
      </c>
      <c r="AG131" s="1">
        <v>0</v>
      </c>
      <c r="AT131" s="1">
        <v>58.082965999999999</v>
      </c>
      <c r="AU131" s="1" t="s">
        <v>91</v>
      </c>
      <c r="AV131" s="1">
        <v>0</v>
      </c>
      <c r="AW131" s="1">
        <v>0</v>
      </c>
      <c r="AX131" s="1">
        <v>0</v>
      </c>
      <c r="AY131" s="1">
        <v>193</v>
      </c>
      <c r="AZ131" s="1">
        <v>6467</v>
      </c>
      <c r="BA131" s="1" t="s">
        <v>117</v>
      </c>
      <c r="BB131" s="1">
        <v>1</v>
      </c>
      <c r="BC131" s="1">
        <v>1</v>
      </c>
      <c r="BD131" s="1">
        <v>0</v>
      </c>
      <c r="BF131" s="1" t="s">
        <v>84</v>
      </c>
      <c r="BG131" s="1">
        <v>91</v>
      </c>
      <c r="BH131" s="1">
        <v>60</v>
      </c>
      <c r="BI131" s="1">
        <v>3245</v>
      </c>
      <c r="BJ131" s="1">
        <v>0</v>
      </c>
      <c r="BK131" s="1">
        <v>0</v>
      </c>
      <c r="BL131" s="1">
        <v>294.81313699999998</v>
      </c>
      <c r="BM131" s="1">
        <v>169</v>
      </c>
      <c r="BN131" s="1">
        <v>60</v>
      </c>
      <c r="BO131" s="1">
        <v>5779</v>
      </c>
      <c r="BP131" s="1">
        <v>547</v>
      </c>
      <c r="BQ131" s="1">
        <v>0.35</v>
      </c>
      <c r="BR131" s="1">
        <v>1</v>
      </c>
    </row>
    <row r="132" spans="1:70" x14ac:dyDescent="0.25">
      <c r="A132" s="1" t="s">
        <v>2158</v>
      </c>
      <c r="B132" s="1" t="s">
        <v>2157</v>
      </c>
      <c r="C132" s="1" t="s">
        <v>656</v>
      </c>
      <c r="D132" s="1">
        <v>0</v>
      </c>
      <c r="E132" s="1" t="s">
        <v>56</v>
      </c>
      <c r="F132" s="1" t="s">
        <v>56</v>
      </c>
      <c r="G132" s="1">
        <v>5</v>
      </c>
      <c r="H132" s="1">
        <v>140249386</v>
      </c>
      <c r="I132" s="1">
        <v>140249386</v>
      </c>
      <c r="J132" s="1" t="s">
        <v>56</v>
      </c>
      <c r="K132" s="1" t="s">
        <v>79</v>
      </c>
      <c r="L132" s="1" t="s">
        <v>80</v>
      </c>
      <c r="M132" s="1" t="s">
        <v>61</v>
      </c>
      <c r="N132" s="1" t="s">
        <v>81</v>
      </c>
      <c r="Q132" s="1" t="s">
        <v>56</v>
      </c>
      <c r="R132" s="1" t="s">
        <v>56</v>
      </c>
      <c r="S132" s="1" t="s">
        <v>56</v>
      </c>
      <c r="T132" s="1" t="s">
        <v>650</v>
      </c>
      <c r="U132" s="1" t="s">
        <v>651</v>
      </c>
      <c r="V132" s="1" t="s">
        <v>84</v>
      </c>
      <c r="W132" s="1">
        <v>1</v>
      </c>
      <c r="X132" s="1">
        <v>698</v>
      </c>
      <c r="Y132" s="1" t="s">
        <v>652</v>
      </c>
      <c r="Z132" s="1" t="s">
        <v>653</v>
      </c>
      <c r="AA132" s="1" t="s">
        <v>654</v>
      </c>
      <c r="AB132" s="1" t="s">
        <v>655</v>
      </c>
      <c r="AC132" s="1">
        <v>0.438</v>
      </c>
      <c r="AG132" s="1">
        <v>0</v>
      </c>
      <c r="AT132" s="1">
        <v>90.323406000000006</v>
      </c>
      <c r="AU132" s="1" t="s">
        <v>91</v>
      </c>
      <c r="AV132" s="1">
        <v>0</v>
      </c>
      <c r="AW132" s="1">
        <v>1</v>
      </c>
      <c r="AX132" s="1">
        <v>34</v>
      </c>
      <c r="AY132" s="1">
        <v>312</v>
      </c>
      <c r="AZ132" s="1">
        <v>10650</v>
      </c>
      <c r="BA132" s="1" t="s">
        <v>92</v>
      </c>
      <c r="BB132" s="1">
        <v>1</v>
      </c>
      <c r="BC132" s="1">
        <v>1</v>
      </c>
      <c r="BD132" s="1">
        <v>0</v>
      </c>
      <c r="BF132" s="1" t="s">
        <v>84</v>
      </c>
      <c r="BG132" s="1">
        <v>214</v>
      </c>
      <c r="BH132" s="1">
        <v>60</v>
      </c>
      <c r="BI132" s="1">
        <v>7370</v>
      </c>
      <c r="BJ132" s="1">
        <v>0</v>
      </c>
      <c r="BK132" s="1">
        <v>0</v>
      </c>
      <c r="BL132" s="1">
        <v>683.13570800000002</v>
      </c>
      <c r="BM132" s="1">
        <v>319</v>
      </c>
      <c r="BN132" s="1">
        <v>60</v>
      </c>
      <c r="BO132" s="1">
        <v>11167</v>
      </c>
      <c r="BP132" s="1">
        <v>971</v>
      </c>
      <c r="BQ132" s="1">
        <v>0.401501</v>
      </c>
      <c r="BR132" s="1">
        <v>1</v>
      </c>
    </row>
    <row r="133" spans="1:70" x14ac:dyDescent="0.25">
      <c r="A133" s="1" t="s">
        <v>2158</v>
      </c>
      <c r="B133" s="1" t="s">
        <v>2157</v>
      </c>
      <c r="C133" s="1" t="s">
        <v>931</v>
      </c>
      <c r="D133" s="1">
        <v>26999</v>
      </c>
      <c r="E133" s="1" t="s">
        <v>56</v>
      </c>
      <c r="F133" s="1" t="s">
        <v>56</v>
      </c>
      <c r="G133" s="1">
        <v>5</v>
      </c>
      <c r="H133" s="1">
        <v>156734784</v>
      </c>
      <c r="I133" s="1">
        <v>156734784</v>
      </c>
      <c r="J133" s="1" t="s">
        <v>56</v>
      </c>
      <c r="K133" s="1" t="s">
        <v>79</v>
      </c>
      <c r="L133" s="1" t="s">
        <v>80</v>
      </c>
      <c r="M133" s="1" t="s">
        <v>81</v>
      </c>
      <c r="N133" s="1" t="s">
        <v>61</v>
      </c>
      <c r="Q133" s="1" t="s">
        <v>56</v>
      </c>
      <c r="R133" s="1" t="s">
        <v>56</v>
      </c>
      <c r="S133" s="1" t="s">
        <v>56</v>
      </c>
      <c r="T133" s="1" t="s">
        <v>925</v>
      </c>
      <c r="U133" s="1" t="s">
        <v>926</v>
      </c>
      <c r="V133" s="1" t="s">
        <v>84</v>
      </c>
      <c r="W133" s="1">
        <v>8</v>
      </c>
      <c r="X133" s="1">
        <v>824</v>
      </c>
      <c r="Y133" s="1" t="s">
        <v>927</v>
      </c>
      <c r="Z133" s="1" t="s">
        <v>928</v>
      </c>
      <c r="AA133" s="1" t="s">
        <v>929</v>
      </c>
      <c r="AB133" s="1" t="s">
        <v>930</v>
      </c>
      <c r="AC133" s="1">
        <v>0.36799999999999999</v>
      </c>
      <c r="AG133" s="1">
        <v>0</v>
      </c>
      <c r="AT133" s="1">
        <v>65.591785000000002</v>
      </c>
      <c r="AU133" s="1" t="s">
        <v>91</v>
      </c>
      <c r="AV133" s="1">
        <v>0</v>
      </c>
      <c r="AW133" s="1">
        <v>0</v>
      </c>
      <c r="AX133" s="1">
        <v>0</v>
      </c>
      <c r="AY133" s="1">
        <v>218</v>
      </c>
      <c r="AZ133" s="1">
        <v>7769</v>
      </c>
      <c r="BA133" s="1" t="s">
        <v>108</v>
      </c>
      <c r="BB133" s="1">
        <v>1</v>
      </c>
      <c r="BC133" s="1">
        <v>1</v>
      </c>
      <c r="BD133" s="1">
        <v>0</v>
      </c>
      <c r="BF133" s="1" t="s">
        <v>84</v>
      </c>
      <c r="BG133" s="1">
        <v>127</v>
      </c>
      <c r="BH133" s="1">
        <v>60</v>
      </c>
      <c r="BI133" s="1">
        <v>4513</v>
      </c>
      <c r="BJ133" s="1">
        <v>0</v>
      </c>
      <c r="BK133" s="1">
        <v>0</v>
      </c>
      <c r="BL133" s="1">
        <v>414.26576999999997</v>
      </c>
      <c r="BM133" s="1">
        <v>213</v>
      </c>
      <c r="BN133" s="1">
        <v>60</v>
      </c>
      <c r="BO133" s="1">
        <v>7647</v>
      </c>
      <c r="BP133" s="1">
        <v>679</v>
      </c>
      <c r="BQ133" s="1">
        <v>0.373529</v>
      </c>
      <c r="BR133" s="1">
        <v>1</v>
      </c>
    </row>
    <row r="134" spans="1:70" x14ac:dyDescent="0.25">
      <c r="A134" s="1" t="s">
        <v>2158</v>
      </c>
      <c r="B134" s="1" t="s">
        <v>2157</v>
      </c>
      <c r="C134" s="1" t="s">
        <v>955</v>
      </c>
      <c r="D134" s="1">
        <v>116369</v>
      </c>
      <c r="E134" s="1" t="s">
        <v>56</v>
      </c>
      <c r="F134" s="1" t="s">
        <v>56</v>
      </c>
      <c r="G134" s="1">
        <v>6</v>
      </c>
      <c r="H134" s="1">
        <v>35928663</v>
      </c>
      <c r="I134" s="1">
        <v>35928663</v>
      </c>
      <c r="J134" s="1" t="s">
        <v>56</v>
      </c>
      <c r="K134" s="1" t="s">
        <v>79</v>
      </c>
      <c r="L134" s="1" t="s">
        <v>80</v>
      </c>
      <c r="M134" s="1" t="s">
        <v>93</v>
      </c>
      <c r="N134" s="1" t="s">
        <v>61</v>
      </c>
      <c r="Q134" s="1" t="s">
        <v>56</v>
      </c>
      <c r="R134" s="1" t="s">
        <v>56</v>
      </c>
      <c r="S134" s="1" t="s">
        <v>56</v>
      </c>
      <c r="T134" s="1" t="s">
        <v>949</v>
      </c>
      <c r="U134" s="1" t="s">
        <v>950</v>
      </c>
      <c r="V134" s="1" t="s">
        <v>60</v>
      </c>
      <c r="W134" s="1">
        <v>14</v>
      </c>
      <c r="X134" s="1">
        <v>1948</v>
      </c>
      <c r="Y134" s="1" t="s">
        <v>951</v>
      </c>
      <c r="Z134" s="1" t="s">
        <v>952</v>
      </c>
      <c r="AA134" s="1" t="s">
        <v>953</v>
      </c>
      <c r="AB134" s="1" t="s">
        <v>954</v>
      </c>
      <c r="AC134" s="1">
        <v>0.45300000000000001</v>
      </c>
      <c r="AG134" s="1">
        <v>0</v>
      </c>
      <c r="AT134" s="1">
        <v>90.248146000000006</v>
      </c>
      <c r="AU134" s="1" t="s">
        <v>91</v>
      </c>
      <c r="AV134" s="1">
        <v>0</v>
      </c>
      <c r="AW134" s="1">
        <v>0</v>
      </c>
      <c r="AX134" s="1">
        <v>0</v>
      </c>
      <c r="AY134" s="1">
        <v>300</v>
      </c>
      <c r="AZ134" s="1">
        <v>9842</v>
      </c>
      <c r="BA134" s="1" t="s">
        <v>117</v>
      </c>
      <c r="BB134" s="1">
        <v>1</v>
      </c>
      <c r="BC134" s="1">
        <v>1</v>
      </c>
      <c r="BD134" s="1">
        <v>0</v>
      </c>
      <c r="BF134" s="1" t="s">
        <v>60</v>
      </c>
      <c r="BG134" s="1">
        <v>195</v>
      </c>
      <c r="BH134" s="1">
        <v>60</v>
      </c>
      <c r="BI134" s="1">
        <v>6393</v>
      </c>
      <c r="BJ134" s="1">
        <v>0</v>
      </c>
      <c r="BK134" s="1">
        <v>0</v>
      </c>
      <c r="BL134" s="1">
        <v>673.95571800000005</v>
      </c>
      <c r="BM134" s="1">
        <v>57</v>
      </c>
      <c r="BN134" s="1">
        <v>60</v>
      </c>
      <c r="BO134" s="1">
        <v>1925</v>
      </c>
      <c r="BP134" s="1">
        <v>627</v>
      </c>
      <c r="BQ134" s="1">
        <v>0.77381</v>
      </c>
      <c r="BR134" s="1">
        <v>1</v>
      </c>
    </row>
    <row r="135" spans="1:70" x14ac:dyDescent="0.25">
      <c r="A135" s="1" t="s">
        <v>2158</v>
      </c>
      <c r="B135" s="1" t="s">
        <v>2157</v>
      </c>
      <c r="C135" s="1" t="s">
        <v>962</v>
      </c>
      <c r="D135" s="1">
        <v>7272</v>
      </c>
      <c r="E135" s="1" t="s">
        <v>56</v>
      </c>
      <c r="F135" s="1" t="s">
        <v>56</v>
      </c>
      <c r="G135" s="1">
        <v>6</v>
      </c>
      <c r="H135" s="1">
        <v>80746297</v>
      </c>
      <c r="I135" s="1">
        <v>80746297</v>
      </c>
      <c r="J135" s="1" t="s">
        <v>56</v>
      </c>
      <c r="K135" s="1" t="s">
        <v>79</v>
      </c>
      <c r="L135" s="1" t="s">
        <v>80</v>
      </c>
      <c r="M135" s="1" t="s">
        <v>72</v>
      </c>
      <c r="N135" s="1" t="s">
        <v>61</v>
      </c>
      <c r="Q135" s="1" t="s">
        <v>56</v>
      </c>
      <c r="R135" s="1" t="s">
        <v>56</v>
      </c>
      <c r="S135" s="1" t="s">
        <v>56</v>
      </c>
      <c r="T135" s="1" t="s">
        <v>956</v>
      </c>
      <c r="U135" s="1" t="s">
        <v>957</v>
      </c>
      <c r="V135" s="1" t="s">
        <v>84</v>
      </c>
      <c r="W135" s="1">
        <v>17</v>
      </c>
      <c r="X135" s="1">
        <v>2608</v>
      </c>
      <c r="Y135" s="1" t="s">
        <v>958</v>
      </c>
      <c r="Z135" s="1" t="s">
        <v>959</v>
      </c>
      <c r="AA135" s="1" t="s">
        <v>960</v>
      </c>
      <c r="AB135" s="1" t="s">
        <v>961</v>
      </c>
      <c r="AC135" s="1">
        <v>0.33800000000000002</v>
      </c>
      <c r="AG135" s="1">
        <v>0</v>
      </c>
      <c r="AT135" s="1">
        <v>28.594408000000001</v>
      </c>
      <c r="AU135" s="1" t="s">
        <v>91</v>
      </c>
      <c r="AV135" s="1">
        <v>0</v>
      </c>
      <c r="AW135" s="1">
        <v>0</v>
      </c>
      <c r="AX135" s="1">
        <v>0</v>
      </c>
      <c r="AY135" s="1">
        <v>95</v>
      </c>
      <c r="AZ135" s="1">
        <v>3480</v>
      </c>
      <c r="BA135" s="1" t="s">
        <v>124</v>
      </c>
      <c r="BB135" s="1">
        <v>1</v>
      </c>
      <c r="BC135" s="1">
        <v>0.99955899999999998</v>
      </c>
      <c r="BD135" s="1">
        <v>0</v>
      </c>
      <c r="BF135" s="1" t="s">
        <v>84</v>
      </c>
      <c r="BG135" s="1">
        <v>67</v>
      </c>
      <c r="BH135" s="1">
        <v>60</v>
      </c>
      <c r="BI135" s="1">
        <v>2320</v>
      </c>
      <c r="BJ135" s="1">
        <v>0</v>
      </c>
      <c r="BK135" s="1">
        <v>0</v>
      </c>
      <c r="BL135" s="1">
        <v>245.584283</v>
      </c>
      <c r="BM135" s="1">
        <v>17</v>
      </c>
      <c r="BN135" s="1">
        <v>60</v>
      </c>
      <c r="BO135" s="1">
        <v>634</v>
      </c>
      <c r="BP135" s="1">
        <v>209</v>
      </c>
      <c r="BQ135" s="1">
        <v>0.79761899999999997</v>
      </c>
      <c r="BR135" s="1">
        <v>0.99955899999999998</v>
      </c>
    </row>
    <row r="136" spans="1:70" x14ac:dyDescent="0.25">
      <c r="A136" s="1" t="s">
        <v>2158</v>
      </c>
      <c r="B136" s="1" t="s">
        <v>2157</v>
      </c>
      <c r="C136" s="1" t="s">
        <v>969</v>
      </c>
      <c r="D136" s="1">
        <v>9265</v>
      </c>
      <c r="E136" s="1" t="s">
        <v>56</v>
      </c>
      <c r="F136" s="1" t="s">
        <v>56</v>
      </c>
      <c r="G136" s="1">
        <v>7</v>
      </c>
      <c r="H136" s="1">
        <v>6204606</v>
      </c>
      <c r="I136" s="1">
        <v>6204606</v>
      </c>
      <c r="J136" s="1" t="s">
        <v>56</v>
      </c>
      <c r="K136" s="1" t="s">
        <v>79</v>
      </c>
      <c r="L136" s="1" t="s">
        <v>80</v>
      </c>
      <c r="M136" s="1" t="s">
        <v>72</v>
      </c>
      <c r="N136" s="1" t="s">
        <v>93</v>
      </c>
      <c r="Q136" s="1" t="s">
        <v>56</v>
      </c>
      <c r="R136" s="1" t="s">
        <v>56</v>
      </c>
      <c r="S136" s="1" t="s">
        <v>56</v>
      </c>
      <c r="T136" s="1" t="s">
        <v>963</v>
      </c>
      <c r="U136" s="1" t="s">
        <v>964</v>
      </c>
      <c r="V136" s="1" t="s">
        <v>60</v>
      </c>
      <c r="W136" s="1">
        <v>13</v>
      </c>
      <c r="X136" s="1">
        <v>1305</v>
      </c>
      <c r="Y136" s="1" t="s">
        <v>965</v>
      </c>
      <c r="Z136" s="1" t="s">
        <v>966</v>
      </c>
      <c r="AA136" s="1" t="s">
        <v>967</v>
      </c>
      <c r="AB136" s="1" t="s">
        <v>968</v>
      </c>
      <c r="AC136" s="1">
        <v>0.50700000000000001</v>
      </c>
      <c r="AG136" s="1">
        <v>0</v>
      </c>
      <c r="AT136" s="1">
        <v>95.329234999999997</v>
      </c>
      <c r="AU136" s="1" t="s">
        <v>91</v>
      </c>
      <c r="AV136" s="1">
        <v>0</v>
      </c>
      <c r="AW136" s="1">
        <v>0</v>
      </c>
      <c r="AX136" s="1">
        <v>0</v>
      </c>
      <c r="AY136" s="1">
        <v>317</v>
      </c>
      <c r="AZ136" s="1">
        <v>10819</v>
      </c>
      <c r="BA136" s="1" t="s">
        <v>124</v>
      </c>
      <c r="BB136" s="1">
        <v>1</v>
      </c>
      <c r="BC136" s="1">
        <v>1</v>
      </c>
      <c r="BD136" s="1">
        <v>0</v>
      </c>
      <c r="BF136" s="1" t="s">
        <v>60</v>
      </c>
      <c r="BG136" s="1">
        <v>34</v>
      </c>
      <c r="BH136" s="1">
        <v>60</v>
      </c>
      <c r="BI136" s="1">
        <v>1182</v>
      </c>
      <c r="BJ136" s="1">
        <v>0</v>
      </c>
      <c r="BK136" s="1">
        <v>0</v>
      </c>
      <c r="BL136" s="1">
        <v>84.232401999999993</v>
      </c>
      <c r="BM136" s="1">
        <v>358</v>
      </c>
      <c r="BN136" s="1">
        <v>60</v>
      </c>
      <c r="BO136" s="1">
        <v>12202</v>
      </c>
      <c r="BP136" s="1">
        <v>876</v>
      </c>
      <c r="BQ136" s="1">
        <v>8.6735000000000007E-2</v>
      </c>
      <c r="BR136" s="1">
        <v>1</v>
      </c>
    </row>
    <row r="137" spans="1:70" x14ac:dyDescent="0.25">
      <c r="A137" s="1" t="s">
        <v>2158</v>
      </c>
      <c r="B137" s="1" t="s">
        <v>2157</v>
      </c>
      <c r="C137" s="1" t="s">
        <v>687</v>
      </c>
      <c r="D137" s="1">
        <v>11333</v>
      </c>
      <c r="E137" s="1" t="s">
        <v>56</v>
      </c>
      <c r="F137" s="1" t="s">
        <v>56</v>
      </c>
      <c r="G137" s="1">
        <v>7</v>
      </c>
      <c r="H137" s="1">
        <v>99002484</v>
      </c>
      <c r="I137" s="1">
        <v>99002484</v>
      </c>
      <c r="J137" s="1" t="s">
        <v>56</v>
      </c>
      <c r="K137" s="1" t="s">
        <v>390</v>
      </c>
      <c r="L137" s="1" t="s">
        <v>80</v>
      </c>
      <c r="M137" s="1" t="s">
        <v>81</v>
      </c>
      <c r="N137" s="1" t="s">
        <v>61</v>
      </c>
      <c r="Q137" s="1" t="s">
        <v>56</v>
      </c>
      <c r="R137" s="1" t="s">
        <v>56</v>
      </c>
      <c r="S137" s="1" t="s">
        <v>56</v>
      </c>
      <c r="T137" s="1" t="s">
        <v>683</v>
      </c>
      <c r="U137" s="1" t="s">
        <v>684</v>
      </c>
      <c r="V137" s="1" t="s">
        <v>60</v>
      </c>
      <c r="W137" s="1">
        <v>2</v>
      </c>
      <c r="X137" s="1">
        <v>386</v>
      </c>
      <c r="Z137" s="1" t="s">
        <v>685</v>
      </c>
      <c r="AB137" s="1" t="s">
        <v>686</v>
      </c>
      <c r="AC137" s="1">
        <v>0.61199999999999999</v>
      </c>
      <c r="AG137" s="1">
        <v>0</v>
      </c>
      <c r="AT137" s="1">
        <v>9.3298570000000005</v>
      </c>
      <c r="AU137" s="1" t="s">
        <v>91</v>
      </c>
      <c r="AV137" s="1">
        <v>0</v>
      </c>
      <c r="AW137" s="1">
        <v>0</v>
      </c>
      <c r="AX137" s="1">
        <v>0</v>
      </c>
      <c r="AY137" s="1">
        <v>31</v>
      </c>
      <c r="AZ137" s="1">
        <v>1067</v>
      </c>
      <c r="BA137" s="1" t="s">
        <v>108</v>
      </c>
      <c r="BB137" s="1">
        <v>0.99999700000000002</v>
      </c>
      <c r="BC137" s="1">
        <v>0.86574300000000004</v>
      </c>
      <c r="BD137" s="1">
        <v>0</v>
      </c>
      <c r="BE137" s="1" t="s">
        <v>223</v>
      </c>
      <c r="BF137" s="1" t="s">
        <v>60</v>
      </c>
      <c r="BG137" s="1">
        <v>13</v>
      </c>
      <c r="BH137" s="1">
        <v>60</v>
      </c>
      <c r="BI137" s="1">
        <v>434</v>
      </c>
      <c r="BJ137" s="1">
        <v>0</v>
      </c>
      <c r="BK137" s="1">
        <v>0</v>
      </c>
      <c r="BL137" s="1">
        <v>38.821261</v>
      </c>
      <c r="BM137" s="1">
        <v>26</v>
      </c>
      <c r="BN137" s="1">
        <v>60</v>
      </c>
      <c r="BO137" s="1">
        <v>899</v>
      </c>
      <c r="BP137" s="1">
        <v>72</v>
      </c>
      <c r="BQ137" s="1">
        <v>0.33333299999999999</v>
      </c>
      <c r="BR137" s="1">
        <v>0.86574499999999999</v>
      </c>
    </row>
    <row r="138" spans="1:70" x14ac:dyDescent="0.25">
      <c r="A138" s="1" t="s">
        <v>2158</v>
      </c>
      <c r="B138" s="1" t="s">
        <v>2157</v>
      </c>
      <c r="C138" s="1" t="s">
        <v>976</v>
      </c>
      <c r="D138" s="1">
        <v>51450</v>
      </c>
      <c r="E138" s="1" t="s">
        <v>56</v>
      </c>
      <c r="F138" s="1" t="s">
        <v>56</v>
      </c>
      <c r="G138" s="1">
        <v>9</v>
      </c>
      <c r="H138" s="1">
        <v>132481566</v>
      </c>
      <c r="I138" s="1">
        <v>132481566</v>
      </c>
      <c r="J138" s="1" t="s">
        <v>56</v>
      </c>
      <c r="K138" s="1" t="s">
        <v>79</v>
      </c>
      <c r="L138" s="1" t="s">
        <v>80</v>
      </c>
      <c r="M138" s="1" t="s">
        <v>81</v>
      </c>
      <c r="N138" s="1" t="s">
        <v>72</v>
      </c>
      <c r="Q138" s="1" t="s">
        <v>56</v>
      </c>
      <c r="R138" s="1" t="s">
        <v>56</v>
      </c>
      <c r="S138" s="1" t="s">
        <v>56</v>
      </c>
      <c r="T138" s="1" t="s">
        <v>970</v>
      </c>
      <c r="U138" s="1" t="s">
        <v>971</v>
      </c>
      <c r="V138" s="1" t="s">
        <v>84</v>
      </c>
      <c r="W138" s="1">
        <v>2</v>
      </c>
      <c r="X138" s="1">
        <v>543</v>
      </c>
      <c r="Y138" s="1" t="s">
        <v>972</v>
      </c>
      <c r="Z138" s="1" t="s">
        <v>973</v>
      </c>
      <c r="AA138" s="1" t="s">
        <v>974</v>
      </c>
      <c r="AB138" s="1" t="s">
        <v>975</v>
      </c>
      <c r="AC138" s="1">
        <v>0.69699999999999995</v>
      </c>
      <c r="AG138" s="1">
        <v>0</v>
      </c>
      <c r="AT138" s="1">
        <v>35.444561</v>
      </c>
      <c r="AU138" s="1" t="s">
        <v>91</v>
      </c>
      <c r="AV138" s="1">
        <v>0</v>
      </c>
      <c r="AW138" s="1">
        <v>1</v>
      </c>
      <c r="AX138" s="1">
        <v>35</v>
      </c>
      <c r="AY138" s="1">
        <v>130</v>
      </c>
      <c r="AZ138" s="1">
        <v>4329</v>
      </c>
      <c r="BA138" s="1" t="s">
        <v>108</v>
      </c>
      <c r="BB138" s="1">
        <v>1</v>
      </c>
      <c r="BC138" s="1">
        <v>0.99986200000000003</v>
      </c>
      <c r="BD138" s="1">
        <v>0</v>
      </c>
      <c r="BF138" s="1" t="s">
        <v>84</v>
      </c>
      <c r="BG138" s="1">
        <v>47</v>
      </c>
      <c r="BH138" s="1">
        <v>60</v>
      </c>
      <c r="BI138" s="1">
        <v>1700</v>
      </c>
      <c r="BJ138" s="1">
        <v>1</v>
      </c>
      <c r="BK138" s="1">
        <v>0</v>
      </c>
      <c r="BL138" s="1">
        <v>165.37720100000001</v>
      </c>
      <c r="BM138" s="1">
        <v>43</v>
      </c>
      <c r="BN138" s="1">
        <v>60</v>
      </c>
      <c r="BO138" s="1">
        <v>1408</v>
      </c>
      <c r="BP138" s="1">
        <v>270</v>
      </c>
      <c r="BQ138" s="1">
        <v>0.52222199999999996</v>
      </c>
      <c r="BR138" s="1">
        <v>0.99986200000000003</v>
      </c>
    </row>
    <row r="139" spans="1:70" x14ac:dyDescent="0.25">
      <c r="A139" s="1" t="s">
        <v>2158</v>
      </c>
      <c r="B139" s="1" t="s">
        <v>2157</v>
      </c>
      <c r="C139" s="1" t="s">
        <v>983</v>
      </c>
      <c r="D139" s="1">
        <v>5033</v>
      </c>
      <c r="E139" s="1" t="s">
        <v>56</v>
      </c>
      <c r="F139" s="1" t="s">
        <v>56</v>
      </c>
      <c r="G139" s="1">
        <v>10</v>
      </c>
      <c r="H139" s="1">
        <v>74813267</v>
      </c>
      <c r="I139" s="1">
        <v>74813267</v>
      </c>
      <c r="J139" s="1" t="s">
        <v>56</v>
      </c>
      <c r="K139" s="1" t="s">
        <v>79</v>
      </c>
      <c r="L139" s="1" t="s">
        <v>80</v>
      </c>
      <c r="M139" s="1" t="s">
        <v>61</v>
      </c>
      <c r="N139" s="1" t="s">
        <v>93</v>
      </c>
      <c r="Q139" s="1" t="s">
        <v>56</v>
      </c>
      <c r="R139" s="1" t="s">
        <v>56</v>
      </c>
      <c r="S139" s="1" t="s">
        <v>56</v>
      </c>
      <c r="T139" s="1" t="s">
        <v>977</v>
      </c>
      <c r="U139" s="1" t="s">
        <v>978</v>
      </c>
      <c r="V139" s="1" t="s">
        <v>60</v>
      </c>
      <c r="W139" s="1">
        <v>6</v>
      </c>
      <c r="X139" s="1">
        <v>661</v>
      </c>
      <c r="Y139" s="1" t="s">
        <v>979</v>
      </c>
      <c r="Z139" s="1" t="s">
        <v>980</v>
      </c>
      <c r="AA139" s="1" t="s">
        <v>981</v>
      </c>
      <c r="AB139" s="1" t="s">
        <v>982</v>
      </c>
      <c r="AC139" s="1">
        <v>0.41299999999999998</v>
      </c>
      <c r="AG139" s="1">
        <v>0</v>
      </c>
      <c r="AT139" s="1">
        <v>104.73657300000001</v>
      </c>
      <c r="AU139" s="1" t="s">
        <v>91</v>
      </c>
      <c r="AV139" s="1">
        <v>0</v>
      </c>
      <c r="AW139" s="1">
        <v>0</v>
      </c>
      <c r="AX139" s="1">
        <v>0</v>
      </c>
      <c r="AY139" s="1">
        <v>348</v>
      </c>
      <c r="AZ139" s="1">
        <v>11923</v>
      </c>
      <c r="BA139" s="1" t="s">
        <v>92</v>
      </c>
      <c r="BB139" s="1">
        <v>1</v>
      </c>
      <c r="BC139" s="1">
        <v>1</v>
      </c>
      <c r="BD139" s="1">
        <v>0</v>
      </c>
      <c r="BF139" s="1" t="s">
        <v>60</v>
      </c>
      <c r="BG139" s="1">
        <v>240</v>
      </c>
      <c r="BH139" s="1">
        <v>60</v>
      </c>
      <c r="BI139" s="1">
        <v>8608</v>
      </c>
      <c r="BJ139" s="1">
        <v>0</v>
      </c>
      <c r="BK139" s="1">
        <v>0</v>
      </c>
      <c r="BL139" s="1">
        <v>912.94128799999999</v>
      </c>
      <c r="BM139" s="1">
        <v>56</v>
      </c>
      <c r="BN139" s="1">
        <v>60</v>
      </c>
      <c r="BO139" s="1">
        <v>1954</v>
      </c>
      <c r="BP139" s="1">
        <v>782</v>
      </c>
      <c r="BQ139" s="1">
        <v>0.81081099999999995</v>
      </c>
      <c r="BR139" s="1">
        <v>1</v>
      </c>
    </row>
    <row r="140" spans="1:70" x14ac:dyDescent="0.25">
      <c r="A140" s="1" t="s">
        <v>2158</v>
      </c>
      <c r="B140" s="1" t="s">
        <v>2157</v>
      </c>
      <c r="C140" s="1" t="s">
        <v>745</v>
      </c>
      <c r="D140" s="1">
        <v>219982</v>
      </c>
      <c r="E140" s="1" t="s">
        <v>56</v>
      </c>
      <c r="F140" s="1" t="s">
        <v>56</v>
      </c>
      <c r="G140" s="1">
        <v>11</v>
      </c>
      <c r="H140" s="1">
        <v>59211378</v>
      </c>
      <c r="I140" s="1">
        <v>59211378</v>
      </c>
      <c r="J140" s="1" t="s">
        <v>56</v>
      </c>
      <c r="K140" s="1" t="s">
        <v>79</v>
      </c>
      <c r="L140" s="1" t="s">
        <v>80</v>
      </c>
      <c r="M140" s="1" t="s">
        <v>81</v>
      </c>
      <c r="N140" s="1" t="s">
        <v>61</v>
      </c>
      <c r="Q140" s="1" t="s">
        <v>56</v>
      </c>
      <c r="R140" s="1" t="s">
        <v>56</v>
      </c>
      <c r="S140" s="1" t="s">
        <v>56</v>
      </c>
      <c r="T140" s="1" t="s">
        <v>739</v>
      </c>
      <c r="U140" s="1" t="s">
        <v>740</v>
      </c>
      <c r="V140" s="1" t="s">
        <v>84</v>
      </c>
      <c r="W140" s="1">
        <v>1</v>
      </c>
      <c r="X140" s="1">
        <v>762</v>
      </c>
      <c r="Y140" s="1" t="s">
        <v>741</v>
      </c>
      <c r="Z140" s="1" t="s">
        <v>742</v>
      </c>
      <c r="AA140" s="1" t="s">
        <v>743</v>
      </c>
      <c r="AB140" s="1" t="s">
        <v>744</v>
      </c>
      <c r="AC140" s="1">
        <v>0.54200000000000004</v>
      </c>
      <c r="AG140" s="1">
        <v>0</v>
      </c>
      <c r="AT140" s="1">
        <v>50.372045999999997</v>
      </c>
      <c r="AU140" s="1" t="s">
        <v>91</v>
      </c>
      <c r="AV140" s="1">
        <v>0</v>
      </c>
      <c r="AW140" s="1">
        <v>0</v>
      </c>
      <c r="AX140" s="1">
        <v>0</v>
      </c>
      <c r="AY140" s="1">
        <v>168</v>
      </c>
      <c r="AZ140" s="1">
        <v>5550</v>
      </c>
      <c r="BA140" s="1" t="s">
        <v>108</v>
      </c>
      <c r="BB140" s="1">
        <v>1</v>
      </c>
      <c r="BC140" s="1">
        <v>1</v>
      </c>
      <c r="BD140" s="1">
        <v>0</v>
      </c>
      <c r="BF140" s="1" t="s">
        <v>84</v>
      </c>
      <c r="BG140" s="1">
        <v>126</v>
      </c>
      <c r="BH140" s="1">
        <v>60</v>
      </c>
      <c r="BI140" s="1">
        <v>4390</v>
      </c>
      <c r="BJ140" s="1">
        <v>0</v>
      </c>
      <c r="BK140" s="1">
        <v>0</v>
      </c>
      <c r="BL140" s="1">
        <v>468.142447</v>
      </c>
      <c r="BM140" s="1">
        <v>27</v>
      </c>
      <c r="BN140" s="1">
        <v>60</v>
      </c>
      <c r="BO140" s="1">
        <v>922</v>
      </c>
      <c r="BP140" s="1">
        <v>355</v>
      </c>
      <c r="BQ140" s="1">
        <v>0.82352899999999996</v>
      </c>
      <c r="BR140" s="1">
        <v>1</v>
      </c>
    </row>
    <row r="141" spans="1:70" x14ac:dyDescent="0.25">
      <c r="A141" s="1" t="s">
        <v>2158</v>
      </c>
      <c r="B141" s="1" t="s">
        <v>2157</v>
      </c>
      <c r="C141" s="1" t="s">
        <v>997</v>
      </c>
      <c r="D141" s="1">
        <v>266743</v>
      </c>
      <c r="E141" s="1" t="s">
        <v>56</v>
      </c>
      <c r="F141" s="1" t="s">
        <v>56</v>
      </c>
      <c r="G141" s="1">
        <v>11</v>
      </c>
      <c r="H141" s="1">
        <v>66188672</v>
      </c>
      <c r="I141" s="1">
        <v>66188672</v>
      </c>
      <c r="J141" s="1" t="s">
        <v>56</v>
      </c>
      <c r="K141" s="1" t="s">
        <v>79</v>
      </c>
      <c r="L141" s="1" t="s">
        <v>80</v>
      </c>
      <c r="M141" s="1" t="s">
        <v>72</v>
      </c>
      <c r="N141" s="1" t="s">
        <v>61</v>
      </c>
      <c r="Q141" s="1" t="s">
        <v>56</v>
      </c>
      <c r="R141" s="1" t="s">
        <v>56</v>
      </c>
      <c r="S141" s="1" t="s">
        <v>56</v>
      </c>
      <c r="T141" s="1" t="s">
        <v>991</v>
      </c>
      <c r="U141" s="1" t="s">
        <v>992</v>
      </c>
      <c r="V141" s="1" t="s">
        <v>84</v>
      </c>
      <c r="W141" s="1">
        <v>1</v>
      </c>
      <c r="X141" s="1">
        <v>198</v>
      </c>
      <c r="Y141" s="1" t="s">
        <v>993</v>
      </c>
      <c r="Z141" s="1" t="s">
        <v>994</v>
      </c>
      <c r="AA141" s="1" t="s">
        <v>995</v>
      </c>
      <c r="AB141" s="1" t="s">
        <v>996</v>
      </c>
      <c r="AC141" s="1">
        <v>0.70599999999999996</v>
      </c>
      <c r="AG141" s="1">
        <v>0</v>
      </c>
      <c r="AT141" s="1">
        <v>57.613211</v>
      </c>
      <c r="AU141" s="1" t="s">
        <v>91</v>
      </c>
      <c r="AV141" s="1">
        <v>0</v>
      </c>
      <c r="AW141" s="1">
        <v>0</v>
      </c>
      <c r="AX141" s="1">
        <v>0</v>
      </c>
      <c r="AY141" s="1">
        <v>192</v>
      </c>
      <c r="AZ141" s="1">
        <v>5788</v>
      </c>
      <c r="BA141" s="1" t="s">
        <v>124</v>
      </c>
      <c r="BB141" s="1">
        <v>1</v>
      </c>
      <c r="BC141" s="1">
        <v>1</v>
      </c>
      <c r="BD141" s="1">
        <v>0</v>
      </c>
      <c r="BF141" s="1" t="s">
        <v>84</v>
      </c>
      <c r="BG141" s="1">
        <v>30</v>
      </c>
      <c r="BH141" s="1">
        <v>60</v>
      </c>
      <c r="BI141" s="1">
        <v>1006</v>
      </c>
      <c r="BJ141" s="1">
        <v>0</v>
      </c>
      <c r="BK141" s="1">
        <v>0</v>
      </c>
      <c r="BL141" s="1">
        <v>84.218029000000001</v>
      </c>
      <c r="BM141" s="1">
        <v>102</v>
      </c>
      <c r="BN141" s="1">
        <v>60</v>
      </c>
      <c r="BO141" s="1">
        <v>2959</v>
      </c>
      <c r="BP141" s="1">
        <v>377</v>
      </c>
      <c r="BQ141" s="1">
        <v>0.227273</v>
      </c>
      <c r="BR141" s="1">
        <v>1</v>
      </c>
    </row>
    <row r="142" spans="1:70" x14ac:dyDescent="0.25">
      <c r="A142" s="1" t="s">
        <v>2158</v>
      </c>
      <c r="B142" s="1" t="s">
        <v>2157</v>
      </c>
      <c r="C142" s="1" t="s">
        <v>2110</v>
      </c>
      <c r="D142" s="1">
        <v>5612</v>
      </c>
      <c r="E142" s="1" t="s">
        <v>56</v>
      </c>
      <c r="F142" s="1" t="s">
        <v>56</v>
      </c>
      <c r="G142" s="1">
        <v>11</v>
      </c>
      <c r="H142" s="1">
        <v>76061909</v>
      </c>
      <c r="I142" s="1">
        <v>76061909</v>
      </c>
      <c r="J142" s="1" t="s">
        <v>56</v>
      </c>
      <c r="K142" s="1" t="s">
        <v>101</v>
      </c>
      <c r="L142" s="1" t="s">
        <v>80</v>
      </c>
      <c r="M142" s="1" t="s">
        <v>61</v>
      </c>
      <c r="N142" s="1" t="s">
        <v>81</v>
      </c>
      <c r="Q142" s="1" t="s">
        <v>56</v>
      </c>
      <c r="R142" s="1" t="s">
        <v>56</v>
      </c>
      <c r="S142" s="1" t="s">
        <v>56</v>
      </c>
      <c r="T142" s="1" t="s">
        <v>746</v>
      </c>
      <c r="U142" s="1" t="s">
        <v>747</v>
      </c>
      <c r="V142" s="1" t="s">
        <v>60</v>
      </c>
      <c r="W142" s="1">
        <v>5</v>
      </c>
      <c r="X142" s="1">
        <v>2390</v>
      </c>
      <c r="Y142" s="1" t="s">
        <v>748</v>
      </c>
      <c r="Z142" s="1" t="s">
        <v>749</v>
      </c>
      <c r="AA142" s="1" t="s">
        <v>750</v>
      </c>
      <c r="AB142" s="1" t="s">
        <v>751</v>
      </c>
      <c r="AC142" s="1">
        <v>0.32800000000000001</v>
      </c>
      <c r="AG142" s="1">
        <v>0</v>
      </c>
      <c r="AT142" s="1">
        <v>40.323487</v>
      </c>
      <c r="AU142" s="1" t="s">
        <v>91</v>
      </c>
      <c r="AV142" s="1">
        <v>3</v>
      </c>
      <c r="AW142" s="1">
        <v>0</v>
      </c>
      <c r="AX142" s="1">
        <v>0</v>
      </c>
      <c r="AY142" s="1">
        <v>134</v>
      </c>
      <c r="AZ142" s="1">
        <v>4384</v>
      </c>
      <c r="BA142" s="1" t="s">
        <v>92</v>
      </c>
      <c r="BB142" s="1">
        <v>1</v>
      </c>
      <c r="BC142" s="1">
        <v>0.99999899999999997</v>
      </c>
      <c r="BD142" s="1">
        <v>0</v>
      </c>
      <c r="BF142" s="1" t="s">
        <v>60</v>
      </c>
      <c r="BG142" s="1">
        <v>100</v>
      </c>
      <c r="BH142" s="1">
        <v>60</v>
      </c>
      <c r="BI142" s="1">
        <v>3726</v>
      </c>
      <c r="BJ142" s="1">
        <v>0</v>
      </c>
      <c r="BK142" s="1">
        <v>0</v>
      </c>
      <c r="BL142" s="1">
        <v>396.82893999999999</v>
      </c>
      <c r="BM142" s="1">
        <v>20</v>
      </c>
      <c r="BN142" s="1">
        <v>60</v>
      </c>
      <c r="BO142" s="1">
        <v>681</v>
      </c>
      <c r="BP142" s="1">
        <v>279</v>
      </c>
      <c r="BQ142" s="1">
        <v>0.83333299999999999</v>
      </c>
      <c r="BR142" s="1">
        <v>0.99999899999999997</v>
      </c>
    </row>
    <row r="143" spans="1:70" x14ac:dyDescent="0.25">
      <c r="A143" s="1" t="s">
        <v>2158</v>
      </c>
      <c r="B143" s="1" t="s">
        <v>2157</v>
      </c>
      <c r="C143" s="1" t="s">
        <v>2119</v>
      </c>
      <c r="D143" s="1">
        <v>8690</v>
      </c>
      <c r="E143" s="1" t="s">
        <v>56</v>
      </c>
      <c r="F143" s="1" t="s">
        <v>56</v>
      </c>
      <c r="G143" s="1">
        <v>11</v>
      </c>
      <c r="H143" s="1">
        <v>96125064</v>
      </c>
      <c r="I143" s="1">
        <v>96125064</v>
      </c>
      <c r="J143" s="1" t="s">
        <v>56</v>
      </c>
      <c r="K143" s="1" t="s">
        <v>101</v>
      </c>
      <c r="L143" s="1" t="s">
        <v>80</v>
      </c>
      <c r="M143" s="1" t="s">
        <v>81</v>
      </c>
      <c r="N143" s="1" t="s">
        <v>61</v>
      </c>
      <c r="Q143" s="1" t="s">
        <v>56</v>
      </c>
      <c r="R143" s="1" t="s">
        <v>56</v>
      </c>
      <c r="S143" s="1" t="s">
        <v>56</v>
      </c>
      <c r="T143" s="1" t="s">
        <v>984</v>
      </c>
      <c r="U143" s="1" t="s">
        <v>985</v>
      </c>
      <c r="V143" s="1" t="s">
        <v>84</v>
      </c>
      <c r="W143" s="1">
        <v>2</v>
      </c>
      <c r="X143" s="1">
        <v>1498</v>
      </c>
      <c r="Y143" s="1" t="s">
        <v>986</v>
      </c>
      <c r="Z143" s="1" t="s">
        <v>987</v>
      </c>
      <c r="AA143" s="1" t="s">
        <v>988</v>
      </c>
      <c r="AB143" s="1" t="s">
        <v>989</v>
      </c>
      <c r="AC143" s="1">
        <v>0.41299999999999998</v>
      </c>
      <c r="AG143" s="1">
        <v>0</v>
      </c>
      <c r="AT143" s="1">
        <v>105.782644</v>
      </c>
      <c r="AU143" s="1" t="s">
        <v>91</v>
      </c>
      <c r="AV143" s="1">
        <v>0</v>
      </c>
      <c r="AW143" s="1">
        <v>1</v>
      </c>
      <c r="AX143" s="1">
        <v>33</v>
      </c>
      <c r="AY143" s="1">
        <v>363</v>
      </c>
      <c r="AZ143" s="1">
        <v>13165</v>
      </c>
      <c r="BA143" s="1" t="s">
        <v>108</v>
      </c>
      <c r="BB143" s="1">
        <v>1</v>
      </c>
      <c r="BC143" s="1">
        <v>1</v>
      </c>
      <c r="BD143" s="1">
        <v>0</v>
      </c>
      <c r="BF143" s="1" t="s">
        <v>84</v>
      </c>
      <c r="BG143" s="1">
        <v>191</v>
      </c>
      <c r="BH143" s="1">
        <v>60</v>
      </c>
      <c r="BI143" s="1">
        <v>6520</v>
      </c>
      <c r="BJ143" s="1">
        <v>0</v>
      </c>
      <c r="BK143" s="1">
        <v>0</v>
      </c>
      <c r="BL143" s="1">
        <v>673.83510899999999</v>
      </c>
      <c r="BM143" s="1">
        <v>76</v>
      </c>
      <c r="BN143" s="1">
        <v>60</v>
      </c>
      <c r="BO143" s="1">
        <v>2734</v>
      </c>
      <c r="BP143" s="1">
        <v>742</v>
      </c>
      <c r="BQ143" s="1">
        <v>0.71535599999999999</v>
      </c>
      <c r="BR143" s="1">
        <v>1</v>
      </c>
    </row>
    <row r="144" spans="1:70" x14ac:dyDescent="0.25">
      <c r="A144" s="1" t="s">
        <v>2158</v>
      </c>
      <c r="B144" s="1" t="s">
        <v>2157</v>
      </c>
      <c r="C144" s="1" t="s">
        <v>1022</v>
      </c>
      <c r="D144" s="1">
        <v>51729</v>
      </c>
      <c r="E144" s="1" t="s">
        <v>56</v>
      </c>
      <c r="F144" s="1" t="s">
        <v>56</v>
      </c>
      <c r="G144" s="1">
        <v>12</v>
      </c>
      <c r="H144" s="1">
        <v>14940426</v>
      </c>
      <c r="I144" s="1">
        <v>14940426</v>
      </c>
      <c r="J144" s="1" t="s">
        <v>56</v>
      </c>
      <c r="K144" s="1" t="s">
        <v>79</v>
      </c>
      <c r="L144" s="1" t="s">
        <v>80</v>
      </c>
      <c r="M144" s="1" t="s">
        <v>72</v>
      </c>
      <c r="N144" s="1" t="s">
        <v>93</v>
      </c>
      <c r="Q144" s="1" t="s">
        <v>56</v>
      </c>
      <c r="R144" s="1" t="s">
        <v>56</v>
      </c>
      <c r="S144" s="1" t="s">
        <v>56</v>
      </c>
      <c r="T144" s="1" t="s">
        <v>1016</v>
      </c>
      <c r="U144" s="1" t="s">
        <v>1017</v>
      </c>
      <c r="V144" s="1" t="s">
        <v>60</v>
      </c>
      <c r="W144" s="1">
        <v>12</v>
      </c>
      <c r="X144" s="1">
        <v>1732</v>
      </c>
      <c r="Y144" s="1" t="s">
        <v>1018</v>
      </c>
      <c r="Z144" s="1" t="s">
        <v>1019</v>
      </c>
      <c r="AA144" s="1" t="s">
        <v>1020</v>
      </c>
      <c r="AB144" s="1" t="s">
        <v>1021</v>
      </c>
      <c r="AC144" s="1">
        <v>0.44800000000000001</v>
      </c>
      <c r="AG144" s="1">
        <v>0</v>
      </c>
      <c r="AT144" s="1">
        <v>30.302073</v>
      </c>
      <c r="AU144" s="1" t="s">
        <v>91</v>
      </c>
      <c r="AV144" s="1">
        <v>0</v>
      </c>
      <c r="AW144" s="1">
        <v>1</v>
      </c>
      <c r="AX144" s="1">
        <v>35</v>
      </c>
      <c r="AY144" s="1">
        <v>113</v>
      </c>
      <c r="AZ144" s="1">
        <v>3848</v>
      </c>
      <c r="BA144" s="1" t="s">
        <v>124</v>
      </c>
      <c r="BB144" s="1">
        <v>1</v>
      </c>
      <c r="BC144" s="1">
        <v>1</v>
      </c>
      <c r="BD144" s="1">
        <v>0</v>
      </c>
      <c r="BF144" s="1" t="s">
        <v>60</v>
      </c>
      <c r="BG144" s="1">
        <v>81</v>
      </c>
      <c r="BH144" s="1">
        <v>60</v>
      </c>
      <c r="BI144" s="1">
        <v>2874</v>
      </c>
      <c r="BJ144" s="1">
        <v>0</v>
      </c>
      <c r="BK144" s="1">
        <v>0</v>
      </c>
      <c r="BL144" s="1">
        <v>282.46170100000001</v>
      </c>
      <c r="BM144" s="1">
        <v>65</v>
      </c>
      <c r="BN144" s="1">
        <v>60</v>
      </c>
      <c r="BO144" s="1">
        <v>2215</v>
      </c>
      <c r="BP144" s="1">
        <v>276</v>
      </c>
      <c r="BQ144" s="1">
        <v>0.55479500000000004</v>
      </c>
      <c r="BR144" s="1">
        <v>1</v>
      </c>
    </row>
    <row r="145" spans="1:70" x14ac:dyDescent="0.25">
      <c r="A145" s="1" t="s">
        <v>2158</v>
      </c>
      <c r="B145" s="1" t="s">
        <v>2157</v>
      </c>
      <c r="C145" s="1" t="s">
        <v>1007</v>
      </c>
      <c r="D145" s="1">
        <v>1663</v>
      </c>
      <c r="E145" s="1" t="s">
        <v>56</v>
      </c>
      <c r="F145" s="1" t="s">
        <v>56</v>
      </c>
      <c r="G145" s="1">
        <v>12</v>
      </c>
      <c r="H145" s="1">
        <v>31254897</v>
      </c>
      <c r="I145" s="1">
        <v>31254897</v>
      </c>
      <c r="J145" s="1" t="s">
        <v>56</v>
      </c>
      <c r="K145" s="1" t="s">
        <v>79</v>
      </c>
      <c r="L145" s="1" t="s">
        <v>80</v>
      </c>
      <c r="M145" s="1" t="s">
        <v>72</v>
      </c>
      <c r="N145" s="1" t="s">
        <v>93</v>
      </c>
      <c r="Q145" s="1" t="s">
        <v>56</v>
      </c>
      <c r="R145" s="1" t="s">
        <v>56</v>
      </c>
      <c r="S145" s="1" t="s">
        <v>56</v>
      </c>
      <c r="T145" s="1" t="s">
        <v>1001</v>
      </c>
      <c r="U145" s="1" t="s">
        <v>1002</v>
      </c>
      <c r="V145" s="1" t="s">
        <v>84</v>
      </c>
      <c r="W145" s="1">
        <v>21</v>
      </c>
      <c r="X145" s="1">
        <v>2434</v>
      </c>
      <c r="Y145" s="1" t="s">
        <v>1003</v>
      </c>
      <c r="Z145" s="1" t="s">
        <v>1004</v>
      </c>
      <c r="AA145" s="1" t="s">
        <v>1005</v>
      </c>
      <c r="AB145" s="1" t="s">
        <v>1006</v>
      </c>
      <c r="AC145" s="1">
        <v>0.63700000000000001</v>
      </c>
      <c r="AG145" s="1">
        <v>0</v>
      </c>
      <c r="AT145" s="1">
        <v>10.233279</v>
      </c>
      <c r="AU145" s="1" t="s">
        <v>91</v>
      </c>
      <c r="AV145" s="1">
        <v>3</v>
      </c>
      <c r="AW145" s="1">
        <v>0</v>
      </c>
      <c r="AX145" s="1">
        <v>0</v>
      </c>
      <c r="AY145" s="1">
        <v>34</v>
      </c>
      <c r="AZ145" s="1">
        <v>1197</v>
      </c>
      <c r="BA145" s="1" t="s">
        <v>124</v>
      </c>
      <c r="BB145" s="1">
        <v>0.99999800000000005</v>
      </c>
      <c r="BC145" s="1">
        <v>0.78105800000000003</v>
      </c>
      <c r="BD145" s="1">
        <v>0</v>
      </c>
      <c r="BF145" s="1" t="s">
        <v>84</v>
      </c>
      <c r="BG145" s="1">
        <v>3</v>
      </c>
      <c r="BH145" s="1">
        <v>31</v>
      </c>
      <c r="BI145" s="1">
        <v>97</v>
      </c>
      <c r="BJ145" s="1">
        <v>0</v>
      </c>
      <c r="BK145" s="1">
        <v>0</v>
      </c>
      <c r="BL145" s="1">
        <v>6.7268100000000004</v>
      </c>
      <c r="BM145" s="1">
        <v>31</v>
      </c>
      <c r="BN145" s="1">
        <v>50</v>
      </c>
      <c r="BO145" s="1">
        <v>1094</v>
      </c>
      <c r="BP145" s="1">
        <v>73</v>
      </c>
      <c r="BQ145" s="1">
        <v>8.8234999999999994E-2</v>
      </c>
      <c r="BR145" s="1">
        <v>0.78105999999999998</v>
      </c>
    </row>
    <row r="146" spans="1:70" x14ac:dyDescent="0.25">
      <c r="A146" s="1" t="s">
        <v>2158</v>
      </c>
      <c r="B146" s="1" t="s">
        <v>2157</v>
      </c>
      <c r="C146" s="1" t="s">
        <v>1014</v>
      </c>
      <c r="D146" s="1">
        <v>79158</v>
      </c>
      <c r="E146" s="1" t="s">
        <v>56</v>
      </c>
      <c r="F146" s="1" t="s">
        <v>56</v>
      </c>
      <c r="G146" s="1">
        <v>12</v>
      </c>
      <c r="H146" s="1">
        <v>102153876</v>
      </c>
      <c r="I146" s="1">
        <v>102153876</v>
      </c>
      <c r="J146" s="1" t="s">
        <v>56</v>
      </c>
      <c r="K146" s="1" t="s">
        <v>79</v>
      </c>
      <c r="L146" s="1" t="s">
        <v>80</v>
      </c>
      <c r="M146" s="1" t="s">
        <v>72</v>
      </c>
      <c r="N146" s="1" t="s">
        <v>93</v>
      </c>
      <c r="Q146" s="1" t="s">
        <v>56</v>
      </c>
      <c r="R146" s="1" t="s">
        <v>56</v>
      </c>
      <c r="S146" s="1" t="s">
        <v>56</v>
      </c>
      <c r="T146" s="1" t="s">
        <v>1008</v>
      </c>
      <c r="U146" s="1" t="s">
        <v>1009</v>
      </c>
      <c r="V146" s="1" t="s">
        <v>60</v>
      </c>
      <c r="W146" s="1">
        <v>16</v>
      </c>
      <c r="X146" s="1">
        <v>3443</v>
      </c>
      <c r="Y146" s="1" t="s">
        <v>1010</v>
      </c>
      <c r="Z146" s="1" t="s">
        <v>1011</v>
      </c>
      <c r="AA146" s="1" t="s">
        <v>1012</v>
      </c>
      <c r="AB146" s="1" t="s">
        <v>1013</v>
      </c>
      <c r="AC146" s="1">
        <v>0.373</v>
      </c>
      <c r="AD146" s="1" t="s">
        <v>72</v>
      </c>
      <c r="AE146" s="1">
        <v>1</v>
      </c>
      <c r="AF146" s="1">
        <v>5.0000000000000001E-4</v>
      </c>
      <c r="AG146" s="1">
        <v>0</v>
      </c>
      <c r="AT146" s="1">
        <v>52.204791</v>
      </c>
      <c r="AU146" s="1" t="s">
        <v>91</v>
      </c>
      <c r="AV146" s="1">
        <v>0</v>
      </c>
      <c r="AW146" s="1">
        <v>1</v>
      </c>
      <c r="AX146" s="1">
        <v>36</v>
      </c>
      <c r="AY146" s="1">
        <v>186</v>
      </c>
      <c r="AZ146" s="1">
        <v>6837</v>
      </c>
      <c r="BA146" s="1" t="s">
        <v>124</v>
      </c>
      <c r="BB146" s="1">
        <v>1</v>
      </c>
      <c r="BC146" s="1">
        <v>1</v>
      </c>
      <c r="BD146" s="1">
        <v>0</v>
      </c>
      <c r="BF146" s="1" t="s">
        <v>60</v>
      </c>
      <c r="BG146" s="1">
        <v>80</v>
      </c>
      <c r="BH146" s="1">
        <v>60</v>
      </c>
      <c r="BI146" s="1">
        <v>2707</v>
      </c>
      <c r="BJ146" s="1">
        <v>0</v>
      </c>
      <c r="BK146" s="1">
        <v>0</v>
      </c>
      <c r="BL146" s="1">
        <v>241.30721</v>
      </c>
      <c r="BM146" s="1">
        <v>167</v>
      </c>
      <c r="BN146" s="1">
        <v>60</v>
      </c>
      <c r="BO146" s="1">
        <v>6130</v>
      </c>
      <c r="BP146" s="1">
        <v>511</v>
      </c>
      <c r="BQ146" s="1">
        <v>0.32388699999999998</v>
      </c>
      <c r="BR146" s="1">
        <v>1</v>
      </c>
    </row>
    <row r="147" spans="1:70" x14ac:dyDescent="0.25">
      <c r="A147" s="1" t="s">
        <v>2158</v>
      </c>
      <c r="B147" s="1" t="s">
        <v>2157</v>
      </c>
      <c r="C147" s="1" t="s">
        <v>773</v>
      </c>
      <c r="D147" s="1">
        <v>10959</v>
      </c>
      <c r="E147" s="1" t="s">
        <v>56</v>
      </c>
      <c r="F147" s="1" t="s">
        <v>56</v>
      </c>
      <c r="G147" s="1">
        <v>12</v>
      </c>
      <c r="H147" s="1">
        <v>124071480</v>
      </c>
      <c r="I147" s="1">
        <v>124071480</v>
      </c>
      <c r="J147" s="1" t="s">
        <v>56</v>
      </c>
      <c r="K147" s="1" t="s">
        <v>79</v>
      </c>
      <c r="L147" s="1" t="s">
        <v>80</v>
      </c>
      <c r="M147" s="1" t="s">
        <v>93</v>
      </c>
      <c r="N147" s="1" t="s">
        <v>72</v>
      </c>
      <c r="Q147" s="1" t="s">
        <v>56</v>
      </c>
      <c r="R147" s="1" t="s">
        <v>56</v>
      </c>
      <c r="S147" s="1" t="s">
        <v>56</v>
      </c>
      <c r="T147" s="1" t="s">
        <v>767</v>
      </c>
      <c r="U147" s="1" t="s">
        <v>768</v>
      </c>
      <c r="V147" s="1" t="s">
        <v>84</v>
      </c>
      <c r="W147" s="1">
        <v>2</v>
      </c>
      <c r="X147" s="1">
        <v>473</v>
      </c>
      <c r="Y147" s="1" t="s">
        <v>769</v>
      </c>
      <c r="Z147" s="1" t="s">
        <v>770</v>
      </c>
      <c r="AA147" s="1" t="s">
        <v>771</v>
      </c>
      <c r="AB147" s="1" t="s">
        <v>772</v>
      </c>
      <c r="AC147" s="1">
        <v>0.34799999999999998</v>
      </c>
      <c r="AG147" s="1">
        <v>0</v>
      </c>
      <c r="AT147" s="1">
        <v>51.772931999999997</v>
      </c>
      <c r="AU147" s="1" t="s">
        <v>91</v>
      </c>
      <c r="AV147" s="1">
        <v>0</v>
      </c>
      <c r="AW147" s="1">
        <v>1</v>
      </c>
      <c r="AX147" s="1">
        <v>37</v>
      </c>
      <c r="AY147" s="1">
        <v>185</v>
      </c>
      <c r="AZ147" s="1">
        <v>6098</v>
      </c>
      <c r="BA147" s="1" t="s">
        <v>117</v>
      </c>
      <c r="BB147" s="1">
        <v>1</v>
      </c>
      <c r="BC147" s="1">
        <v>1</v>
      </c>
      <c r="BD147" s="1">
        <v>0</v>
      </c>
      <c r="BF147" s="1" t="s">
        <v>84</v>
      </c>
      <c r="BG147" s="1">
        <v>80</v>
      </c>
      <c r="BH147" s="1">
        <v>60</v>
      </c>
      <c r="BI147" s="1">
        <v>2925</v>
      </c>
      <c r="BJ147" s="1">
        <v>0</v>
      </c>
      <c r="BK147" s="1">
        <v>0</v>
      </c>
      <c r="BL147" s="1">
        <v>273.11349999999999</v>
      </c>
      <c r="BM147" s="1">
        <v>116</v>
      </c>
      <c r="BN147" s="1">
        <v>60</v>
      </c>
      <c r="BO147" s="1">
        <v>3923</v>
      </c>
      <c r="BP147" s="1">
        <v>430</v>
      </c>
      <c r="BQ147" s="1">
        <v>0.408163</v>
      </c>
      <c r="BR147" s="1">
        <v>1</v>
      </c>
    </row>
    <row r="148" spans="1:70" x14ac:dyDescent="0.25">
      <c r="A148" s="1" t="s">
        <v>2158</v>
      </c>
      <c r="B148" s="1" t="s">
        <v>2157</v>
      </c>
      <c r="C148" s="1" t="s">
        <v>1034</v>
      </c>
      <c r="D148" s="1">
        <v>93492</v>
      </c>
      <c r="E148" s="1" t="s">
        <v>56</v>
      </c>
      <c r="F148" s="1" t="s">
        <v>56</v>
      </c>
      <c r="G148" s="1">
        <v>13</v>
      </c>
      <c r="H148" s="1">
        <v>19999107</v>
      </c>
      <c r="I148" s="1">
        <v>19999107</v>
      </c>
      <c r="J148" s="1" t="s">
        <v>56</v>
      </c>
      <c r="K148" s="1" t="s">
        <v>101</v>
      </c>
      <c r="L148" s="1" t="s">
        <v>80</v>
      </c>
      <c r="M148" s="1" t="s">
        <v>81</v>
      </c>
      <c r="N148" s="1" t="s">
        <v>61</v>
      </c>
      <c r="Q148" s="1" t="s">
        <v>56</v>
      </c>
      <c r="R148" s="1" t="s">
        <v>56</v>
      </c>
      <c r="S148" s="1" t="s">
        <v>56</v>
      </c>
      <c r="T148" s="1" t="s">
        <v>1023</v>
      </c>
      <c r="U148" s="1" t="s">
        <v>1024</v>
      </c>
      <c r="V148" s="1" t="s">
        <v>60</v>
      </c>
      <c r="W148" s="1">
        <v>18</v>
      </c>
      <c r="X148" s="1">
        <v>1368</v>
      </c>
      <c r="Y148" s="1" t="s">
        <v>1025</v>
      </c>
      <c r="Z148" s="1" t="s">
        <v>1026</v>
      </c>
      <c r="AA148" s="1" t="s">
        <v>1027</v>
      </c>
      <c r="AB148" s="1" t="s">
        <v>1028</v>
      </c>
      <c r="AC148" s="1">
        <v>0.29899999999999999</v>
      </c>
      <c r="AG148" s="1">
        <v>0</v>
      </c>
      <c r="AT148" s="1">
        <v>26.120539000000001</v>
      </c>
      <c r="AU148" s="1" t="s">
        <v>91</v>
      </c>
      <c r="AV148" s="1">
        <v>0</v>
      </c>
      <c r="AW148" s="1">
        <v>1</v>
      </c>
      <c r="AX148" s="1">
        <v>35</v>
      </c>
      <c r="AY148" s="1">
        <v>99</v>
      </c>
      <c r="AZ148" s="1">
        <v>3467</v>
      </c>
      <c r="BA148" s="1" t="s">
        <v>108</v>
      </c>
      <c r="BB148" s="1">
        <v>1</v>
      </c>
      <c r="BC148" s="1">
        <v>0.99986200000000003</v>
      </c>
      <c r="BD148" s="1">
        <v>0</v>
      </c>
      <c r="BF148" s="1" t="s">
        <v>60</v>
      </c>
      <c r="BG148" s="1">
        <v>4</v>
      </c>
      <c r="BH148" s="1">
        <v>25</v>
      </c>
      <c r="BI148" s="1">
        <v>144</v>
      </c>
      <c r="BJ148" s="1">
        <v>0</v>
      </c>
      <c r="BK148" s="1">
        <v>0</v>
      </c>
      <c r="BL148" s="1">
        <v>9.1852599999999995</v>
      </c>
      <c r="BM148" s="1">
        <v>87</v>
      </c>
      <c r="BN148" s="1">
        <v>60</v>
      </c>
      <c r="BO148" s="1">
        <v>2991</v>
      </c>
      <c r="BP148" s="1">
        <v>231</v>
      </c>
      <c r="BQ148" s="1">
        <v>4.3956000000000002E-2</v>
      </c>
      <c r="BR148" s="1">
        <v>0.99986200000000003</v>
      </c>
    </row>
    <row r="149" spans="1:70" x14ac:dyDescent="0.25">
      <c r="A149" s="1" t="s">
        <v>2158</v>
      </c>
      <c r="B149" s="1" t="s">
        <v>2157</v>
      </c>
      <c r="C149" s="1" t="s">
        <v>1034</v>
      </c>
      <c r="D149" s="1">
        <v>93492</v>
      </c>
      <c r="E149" s="1" t="s">
        <v>56</v>
      </c>
      <c r="F149" s="1" t="s">
        <v>56</v>
      </c>
      <c r="G149" s="1">
        <v>13</v>
      </c>
      <c r="H149" s="1">
        <v>19999130</v>
      </c>
      <c r="I149" s="1">
        <v>19999130</v>
      </c>
      <c r="J149" s="1" t="s">
        <v>56</v>
      </c>
      <c r="K149" s="1" t="s">
        <v>79</v>
      </c>
      <c r="L149" s="1" t="s">
        <v>80</v>
      </c>
      <c r="M149" s="1" t="s">
        <v>72</v>
      </c>
      <c r="N149" s="1" t="s">
        <v>93</v>
      </c>
      <c r="Q149" s="1" t="s">
        <v>56</v>
      </c>
      <c r="R149" s="1" t="s">
        <v>56</v>
      </c>
      <c r="S149" s="1" t="s">
        <v>56</v>
      </c>
      <c r="T149" s="1" t="s">
        <v>1029</v>
      </c>
      <c r="U149" s="1" t="s">
        <v>1024</v>
      </c>
      <c r="V149" s="1" t="s">
        <v>60</v>
      </c>
      <c r="W149" s="1">
        <v>18</v>
      </c>
      <c r="X149" s="1">
        <v>1345</v>
      </c>
      <c r="Y149" s="1" t="s">
        <v>1030</v>
      </c>
      <c r="Z149" s="1" t="s">
        <v>1031</v>
      </c>
      <c r="AA149" s="1" t="s">
        <v>1032</v>
      </c>
      <c r="AB149" s="1" t="s">
        <v>1033</v>
      </c>
      <c r="AC149" s="1">
        <v>0.27900000000000003</v>
      </c>
      <c r="AG149" s="1">
        <v>0</v>
      </c>
      <c r="AT149" s="1">
        <v>24.513148999999999</v>
      </c>
      <c r="AU149" s="1" t="s">
        <v>91</v>
      </c>
      <c r="AV149" s="1">
        <v>0</v>
      </c>
      <c r="AW149" s="1">
        <v>1</v>
      </c>
      <c r="AX149" s="1">
        <v>33</v>
      </c>
      <c r="AY149" s="1">
        <v>93</v>
      </c>
      <c r="AZ149" s="1">
        <v>3359</v>
      </c>
      <c r="BA149" s="1" t="s">
        <v>124</v>
      </c>
      <c r="BB149" s="1">
        <v>1</v>
      </c>
      <c r="BC149" s="1">
        <v>0.99994000000000005</v>
      </c>
      <c r="BD149" s="1">
        <v>0</v>
      </c>
      <c r="BF149" s="1" t="s">
        <v>60</v>
      </c>
      <c r="BG149" s="1">
        <v>4</v>
      </c>
      <c r="BH149" s="1">
        <v>25</v>
      </c>
      <c r="BI149" s="1">
        <v>136</v>
      </c>
      <c r="BJ149" s="1">
        <v>0</v>
      </c>
      <c r="BK149" s="1">
        <v>0</v>
      </c>
      <c r="BL149" s="1">
        <v>8.2936150000000008</v>
      </c>
      <c r="BM149" s="1">
        <v>92</v>
      </c>
      <c r="BN149" s="1">
        <v>60</v>
      </c>
      <c r="BO149" s="1">
        <v>3279</v>
      </c>
      <c r="BP149" s="1">
        <v>240</v>
      </c>
      <c r="BQ149" s="1">
        <v>4.1667000000000003E-2</v>
      </c>
      <c r="BR149" s="1">
        <v>0.99994000000000005</v>
      </c>
    </row>
    <row r="150" spans="1:70" x14ac:dyDescent="0.25">
      <c r="A150" s="1" t="s">
        <v>2158</v>
      </c>
      <c r="B150" s="1" t="s">
        <v>2157</v>
      </c>
      <c r="C150" s="1" t="s">
        <v>780</v>
      </c>
      <c r="D150" s="1">
        <v>1282</v>
      </c>
      <c r="E150" s="1" t="s">
        <v>56</v>
      </c>
      <c r="F150" s="1" t="s">
        <v>56</v>
      </c>
      <c r="G150" s="1">
        <v>13</v>
      </c>
      <c r="H150" s="1">
        <v>110831650</v>
      </c>
      <c r="I150" s="1">
        <v>110831650</v>
      </c>
      <c r="J150" s="1" t="s">
        <v>56</v>
      </c>
      <c r="K150" s="1" t="s">
        <v>79</v>
      </c>
      <c r="L150" s="1" t="s">
        <v>80</v>
      </c>
      <c r="M150" s="1" t="s">
        <v>72</v>
      </c>
      <c r="N150" s="1" t="s">
        <v>93</v>
      </c>
      <c r="Q150" s="1" t="s">
        <v>56</v>
      </c>
      <c r="R150" s="1" t="s">
        <v>56</v>
      </c>
      <c r="S150" s="1" t="s">
        <v>56</v>
      </c>
      <c r="T150" s="1" t="s">
        <v>774</v>
      </c>
      <c r="U150" s="1" t="s">
        <v>775</v>
      </c>
      <c r="V150" s="1" t="s">
        <v>60</v>
      </c>
      <c r="W150" s="1">
        <v>30</v>
      </c>
      <c r="X150" s="1">
        <v>2433</v>
      </c>
      <c r="Y150" s="1" t="s">
        <v>776</v>
      </c>
      <c r="Z150" s="1" t="s">
        <v>777</v>
      </c>
      <c r="AA150" s="1" t="s">
        <v>778</v>
      </c>
      <c r="AB150" s="1" t="s">
        <v>779</v>
      </c>
      <c r="AC150" s="1">
        <v>0.57199999999999995</v>
      </c>
      <c r="AG150" s="1">
        <v>0</v>
      </c>
      <c r="AT150" s="1">
        <v>65.511560000000003</v>
      </c>
      <c r="AU150" s="1" t="s">
        <v>91</v>
      </c>
      <c r="AV150" s="1">
        <v>0</v>
      </c>
      <c r="AW150" s="1">
        <v>1</v>
      </c>
      <c r="AX150" s="1">
        <v>32</v>
      </c>
      <c r="AY150" s="1">
        <v>229</v>
      </c>
      <c r="AZ150" s="1">
        <v>7336</v>
      </c>
      <c r="BA150" s="1" t="s">
        <v>124</v>
      </c>
      <c r="BB150" s="1">
        <v>1</v>
      </c>
      <c r="BC150" s="1">
        <v>1</v>
      </c>
      <c r="BD150" s="1">
        <v>0</v>
      </c>
      <c r="BF150" s="1" t="s">
        <v>60</v>
      </c>
      <c r="BG150" s="1">
        <v>103</v>
      </c>
      <c r="BH150" s="1">
        <v>60</v>
      </c>
      <c r="BI150" s="1">
        <v>3482</v>
      </c>
      <c r="BJ150" s="1">
        <v>0</v>
      </c>
      <c r="BK150" s="1">
        <v>0</v>
      </c>
      <c r="BL150" s="1">
        <v>332.06741699999998</v>
      </c>
      <c r="BM150" s="1">
        <v>114</v>
      </c>
      <c r="BN150" s="1">
        <v>60</v>
      </c>
      <c r="BO150" s="1">
        <v>3691</v>
      </c>
      <c r="BP150" s="1">
        <v>528</v>
      </c>
      <c r="BQ150" s="1">
        <v>0.47465400000000002</v>
      </c>
      <c r="BR150" s="1">
        <v>1</v>
      </c>
    </row>
    <row r="151" spans="1:70" x14ac:dyDescent="0.25">
      <c r="A151" s="1" t="s">
        <v>2158</v>
      </c>
      <c r="B151" s="1" t="s">
        <v>2157</v>
      </c>
      <c r="C151" s="1" t="s">
        <v>1041</v>
      </c>
      <c r="D151" s="1">
        <v>10243</v>
      </c>
      <c r="E151" s="1" t="s">
        <v>56</v>
      </c>
      <c r="F151" s="1" t="s">
        <v>56</v>
      </c>
      <c r="G151" s="1">
        <v>14</v>
      </c>
      <c r="H151" s="1">
        <v>67646353</v>
      </c>
      <c r="I151" s="1">
        <v>67646353</v>
      </c>
      <c r="J151" s="1" t="s">
        <v>56</v>
      </c>
      <c r="K151" s="1" t="s">
        <v>79</v>
      </c>
      <c r="L151" s="1" t="s">
        <v>80</v>
      </c>
      <c r="M151" s="1" t="s">
        <v>72</v>
      </c>
      <c r="N151" s="1" t="s">
        <v>61</v>
      </c>
      <c r="Q151" s="1" t="s">
        <v>56</v>
      </c>
      <c r="R151" s="1" t="s">
        <v>56</v>
      </c>
      <c r="S151" s="1" t="s">
        <v>56</v>
      </c>
      <c r="T151" s="1" t="s">
        <v>1035</v>
      </c>
      <c r="U151" s="1" t="s">
        <v>1036</v>
      </c>
      <c r="V151" s="1" t="s">
        <v>84</v>
      </c>
      <c r="W151" s="1">
        <v>22</v>
      </c>
      <c r="X151" s="1">
        <v>3259</v>
      </c>
      <c r="Y151" s="1" t="s">
        <v>1037</v>
      </c>
      <c r="Z151" s="1" t="s">
        <v>1038</v>
      </c>
      <c r="AA151" s="1" t="s">
        <v>1039</v>
      </c>
      <c r="AB151" s="1" t="s">
        <v>1040</v>
      </c>
      <c r="AC151" s="1">
        <v>0.378</v>
      </c>
      <c r="AG151" s="1">
        <v>0</v>
      </c>
      <c r="AT151" s="1">
        <v>59.292197000000002</v>
      </c>
      <c r="AU151" s="1" t="s">
        <v>91</v>
      </c>
      <c r="AV151" s="1">
        <v>0</v>
      </c>
      <c r="AW151" s="1">
        <v>0</v>
      </c>
      <c r="AX151" s="1">
        <v>0</v>
      </c>
      <c r="AY151" s="1">
        <v>197</v>
      </c>
      <c r="AZ151" s="1">
        <v>7152</v>
      </c>
      <c r="BA151" s="1" t="s">
        <v>124</v>
      </c>
      <c r="BB151" s="1">
        <v>1</v>
      </c>
      <c r="BC151" s="1">
        <v>1</v>
      </c>
      <c r="BD151" s="1">
        <v>0</v>
      </c>
      <c r="BF151" s="1" t="s">
        <v>84</v>
      </c>
      <c r="BG151" s="1">
        <v>12</v>
      </c>
      <c r="BH151" s="1">
        <v>60</v>
      </c>
      <c r="BI151" s="1">
        <v>424</v>
      </c>
      <c r="BJ151" s="1">
        <v>0</v>
      </c>
      <c r="BK151" s="1">
        <v>0</v>
      </c>
      <c r="BL151" s="1">
        <v>28.694479000000001</v>
      </c>
      <c r="BM151" s="1">
        <v>178</v>
      </c>
      <c r="BN151" s="1">
        <v>60</v>
      </c>
      <c r="BO151" s="1">
        <v>6543</v>
      </c>
      <c r="BP151" s="1">
        <v>468</v>
      </c>
      <c r="BQ151" s="1">
        <v>6.3158000000000006E-2</v>
      </c>
      <c r="BR151" s="1">
        <v>1</v>
      </c>
    </row>
    <row r="152" spans="1:70" x14ac:dyDescent="0.25">
      <c r="A152" s="1" t="s">
        <v>2158</v>
      </c>
      <c r="B152" s="1" t="s">
        <v>2157</v>
      </c>
      <c r="C152" s="1" t="s">
        <v>1048</v>
      </c>
      <c r="D152" s="1">
        <v>0</v>
      </c>
      <c r="E152" s="1" t="s">
        <v>56</v>
      </c>
      <c r="F152" s="1" t="s">
        <v>56</v>
      </c>
      <c r="G152" s="1">
        <v>14</v>
      </c>
      <c r="H152" s="1">
        <v>95983519</v>
      </c>
      <c r="I152" s="1">
        <v>95983519</v>
      </c>
      <c r="J152" s="1" t="s">
        <v>56</v>
      </c>
      <c r="K152" s="1" t="s">
        <v>79</v>
      </c>
      <c r="L152" s="1" t="s">
        <v>80</v>
      </c>
      <c r="M152" s="1" t="s">
        <v>81</v>
      </c>
      <c r="N152" s="1" t="s">
        <v>61</v>
      </c>
      <c r="Q152" s="1" t="s">
        <v>56</v>
      </c>
      <c r="R152" s="1" t="s">
        <v>56</v>
      </c>
      <c r="S152" s="1" t="s">
        <v>56</v>
      </c>
      <c r="T152" s="1" t="s">
        <v>1042</v>
      </c>
      <c r="U152" s="1" t="s">
        <v>1043</v>
      </c>
      <c r="V152" s="1" t="s">
        <v>84</v>
      </c>
      <c r="W152" s="1">
        <v>2</v>
      </c>
      <c r="X152" s="1">
        <v>264</v>
      </c>
      <c r="Y152" s="1" t="s">
        <v>1044</v>
      </c>
      <c r="Z152" s="1" t="s">
        <v>1045</v>
      </c>
      <c r="AA152" s="1" t="s">
        <v>1046</v>
      </c>
      <c r="AB152" s="1" t="s">
        <v>1047</v>
      </c>
      <c r="AC152" s="1">
        <v>0.64700000000000002</v>
      </c>
      <c r="AG152" s="1">
        <v>0</v>
      </c>
      <c r="AT152" s="1">
        <v>93.023126000000005</v>
      </c>
      <c r="AU152" s="1" t="s">
        <v>91</v>
      </c>
      <c r="AV152" s="1">
        <v>0</v>
      </c>
      <c r="AW152" s="1">
        <v>1</v>
      </c>
      <c r="AX152" s="1">
        <v>35</v>
      </c>
      <c r="AY152" s="1">
        <v>322</v>
      </c>
      <c r="AZ152" s="1">
        <v>10542</v>
      </c>
      <c r="BA152" s="1" t="s">
        <v>108</v>
      </c>
      <c r="BB152" s="1">
        <v>1</v>
      </c>
      <c r="BC152" s="1">
        <v>1</v>
      </c>
      <c r="BD152" s="1">
        <v>0</v>
      </c>
      <c r="BF152" s="1" t="s">
        <v>84</v>
      </c>
      <c r="BG152" s="1">
        <v>197</v>
      </c>
      <c r="BH152" s="1">
        <v>60</v>
      </c>
      <c r="BI152" s="1">
        <v>6620</v>
      </c>
      <c r="BJ152" s="1">
        <v>0</v>
      </c>
      <c r="BK152" s="1">
        <v>0</v>
      </c>
      <c r="BL152" s="1">
        <v>660.54441299999996</v>
      </c>
      <c r="BM152" s="1">
        <v>130</v>
      </c>
      <c r="BN152" s="1">
        <v>60</v>
      </c>
      <c r="BO152" s="1">
        <v>4338</v>
      </c>
      <c r="BP152" s="1">
        <v>792</v>
      </c>
      <c r="BQ152" s="1">
        <v>0.60244600000000004</v>
      </c>
      <c r="BR152" s="1">
        <v>1</v>
      </c>
    </row>
    <row r="153" spans="1:70" x14ac:dyDescent="0.25">
      <c r="A153" s="1" t="s">
        <v>2158</v>
      </c>
      <c r="B153" s="1" t="s">
        <v>2157</v>
      </c>
      <c r="C153" s="1" t="s">
        <v>1062</v>
      </c>
      <c r="D153" s="1">
        <v>1258</v>
      </c>
      <c r="E153" s="1" t="s">
        <v>56</v>
      </c>
      <c r="F153" s="1" t="s">
        <v>56</v>
      </c>
      <c r="G153" s="1">
        <v>16</v>
      </c>
      <c r="H153" s="1">
        <v>57931421</v>
      </c>
      <c r="I153" s="1">
        <v>57931421</v>
      </c>
      <c r="J153" s="1" t="s">
        <v>56</v>
      </c>
      <c r="K153" s="1" t="s">
        <v>79</v>
      </c>
      <c r="L153" s="1" t="s">
        <v>80</v>
      </c>
      <c r="M153" s="1" t="s">
        <v>81</v>
      </c>
      <c r="N153" s="1" t="s">
        <v>61</v>
      </c>
      <c r="Q153" s="1" t="s">
        <v>56</v>
      </c>
      <c r="R153" s="1" t="s">
        <v>56</v>
      </c>
      <c r="S153" s="1" t="s">
        <v>56</v>
      </c>
      <c r="T153" s="1" t="s">
        <v>1056</v>
      </c>
      <c r="U153" s="1" t="s">
        <v>1057</v>
      </c>
      <c r="V153" s="1" t="s">
        <v>60</v>
      </c>
      <c r="W153" s="1">
        <v>31</v>
      </c>
      <c r="X153" s="1">
        <v>3164</v>
      </c>
      <c r="Y153" s="1" t="s">
        <v>1058</v>
      </c>
      <c r="Z153" s="1" t="s">
        <v>1059</v>
      </c>
      <c r="AA153" s="1" t="s">
        <v>1060</v>
      </c>
      <c r="AB153" s="1" t="s">
        <v>1061</v>
      </c>
      <c r="AC153" s="1">
        <v>0.55200000000000005</v>
      </c>
      <c r="AD153" s="1" t="s">
        <v>81</v>
      </c>
      <c r="AE153" s="1">
        <v>1</v>
      </c>
      <c r="AF153" s="1">
        <v>5.0000000000000001E-4</v>
      </c>
      <c r="AG153" s="1">
        <v>0</v>
      </c>
      <c r="AT153" s="1">
        <v>28.281597999999999</v>
      </c>
      <c r="AU153" s="1" t="s">
        <v>91</v>
      </c>
      <c r="AV153" s="1">
        <v>0</v>
      </c>
      <c r="AW153" s="1">
        <v>0</v>
      </c>
      <c r="AX153" s="1">
        <v>0</v>
      </c>
      <c r="AY153" s="1">
        <v>94</v>
      </c>
      <c r="AZ153" s="1">
        <v>3045</v>
      </c>
      <c r="BA153" s="1" t="s">
        <v>108</v>
      </c>
      <c r="BB153" s="1">
        <v>1</v>
      </c>
      <c r="BC153" s="1">
        <v>0.99789799999999995</v>
      </c>
      <c r="BD153" s="1">
        <v>0</v>
      </c>
      <c r="BF153" s="1" t="s">
        <v>60</v>
      </c>
      <c r="BG153" s="1">
        <v>60</v>
      </c>
      <c r="BH153" s="1">
        <v>60</v>
      </c>
      <c r="BI153" s="1">
        <v>2017</v>
      </c>
      <c r="BJ153" s="1">
        <v>0</v>
      </c>
      <c r="BK153" s="1">
        <v>0</v>
      </c>
      <c r="BL153" s="1">
        <v>215.549611</v>
      </c>
      <c r="BM153" s="1">
        <v>13</v>
      </c>
      <c r="BN153" s="1">
        <v>60</v>
      </c>
      <c r="BO153" s="1">
        <v>393</v>
      </c>
      <c r="BP153" s="1">
        <v>187</v>
      </c>
      <c r="BQ153" s="1">
        <v>0.82191800000000004</v>
      </c>
      <c r="BR153" s="1">
        <v>0.99789799999999995</v>
      </c>
    </row>
    <row r="154" spans="1:70" x14ac:dyDescent="0.25">
      <c r="A154" s="1" t="s">
        <v>2158</v>
      </c>
      <c r="B154" s="1" t="s">
        <v>2157</v>
      </c>
      <c r="C154" s="1" t="s">
        <v>1055</v>
      </c>
      <c r="D154" s="1">
        <v>80790</v>
      </c>
      <c r="E154" s="1" t="s">
        <v>56</v>
      </c>
      <c r="F154" s="1" t="s">
        <v>56</v>
      </c>
      <c r="G154" s="1">
        <v>16</v>
      </c>
      <c r="H154" s="1">
        <v>81727087</v>
      </c>
      <c r="I154" s="1">
        <v>81727087</v>
      </c>
      <c r="J154" s="1" t="s">
        <v>56</v>
      </c>
      <c r="K154" s="1" t="s">
        <v>459</v>
      </c>
      <c r="L154" s="1" t="s">
        <v>80</v>
      </c>
      <c r="M154" s="1" t="s">
        <v>81</v>
      </c>
      <c r="N154" s="1" t="s">
        <v>61</v>
      </c>
      <c r="Q154" s="1" t="s">
        <v>56</v>
      </c>
      <c r="R154" s="1" t="s">
        <v>56</v>
      </c>
      <c r="S154" s="1" t="s">
        <v>56</v>
      </c>
      <c r="T154" s="1" t="s">
        <v>1049</v>
      </c>
      <c r="U154" s="1" t="s">
        <v>1050</v>
      </c>
      <c r="V154" s="1" t="s">
        <v>84</v>
      </c>
      <c r="W154" s="1">
        <v>13</v>
      </c>
      <c r="X154" s="1">
        <v>1597</v>
      </c>
      <c r="Y154" s="1" t="s">
        <v>1051</v>
      </c>
      <c r="Z154" s="1" t="s">
        <v>1052</v>
      </c>
      <c r="AA154" s="1" t="s">
        <v>1053</v>
      </c>
      <c r="AB154" s="1" t="s">
        <v>1054</v>
      </c>
      <c r="AC154" s="1">
        <v>0.59699999999999998</v>
      </c>
      <c r="AG154" s="1">
        <v>0</v>
      </c>
      <c r="AT154" s="1">
        <v>58.588301000000001</v>
      </c>
      <c r="AU154" s="1" t="s">
        <v>91</v>
      </c>
      <c r="AV154" s="1">
        <v>0</v>
      </c>
      <c r="AW154" s="1">
        <v>1</v>
      </c>
      <c r="AX154" s="1">
        <v>6</v>
      </c>
      <c r="AY154" s="1">
        <v>197</v>
      </c>
      <c r="AZ154" s="1">
        <v>7204</v>
      </c>
      <c r="BA154" s="1" t="s">
        <v>108</v>
      </c>
      <c r="BB154" s="1">
        <v>1</v>
      </c>
      <c r="BC154" s="1">
        <v>1</v>
      </c>
      <c r="BD154" s="1">
        <v>0</v>
      </c>
      <c r="BF154" s="1" t="s">
        <v>84</v>
      </c>
      <c r="BG154" s="1">
        <v>102</v>
      </c>
      <c r="BH154" s="1">
        <v>60</v>
      </c>
      <c r="BI154" s="1">
        <v>3346</v>
      </c>
      <c r="BJ154" s="1">
        <v>0</v>
      </c>
      <c r="BK154" s="1">
        <v>0</v>
      </c>
      <c r="BL154" s="1">
        <v>352.50173999999998</v>
      </c>
      <c r="BM154" s="1">
        <v>30</v>
      </c>
      <c r="BN154" s="1">
        <v>60</v>
      </c>
      <c r="BO154" s="1">
        <v>1087</v>
      </c>
      <c r="BP154" s="1">
        <v>357</v>
      </c>
      <c r="BQ154" s="1">
        <v>0.77272700000000005</v>
      </c>
      <c r="BR154" s="1">
        <v>1</v>
      </c>
    </row>
    <row r="155" spans="1:70" x14ac:dyDescent="0.25">
      <c r="A155" s="1" t="s">
        <v>2158</v>
      </c>
      <c r="B155" s="1" t="s">
        <v>2157</v>
      </c>
      <c r="C155" s="1" t="s">
        <v>807</v>
      </c>
      <c r="D155" s="1">
        <v>1636</v>
      </c>
      <c r="E155" s="1" t="s">
        <v>56</v>
      </c>
      <c r="F155" s="1" t="s">
        <v>56</v>
      </c>
      <c r="G155" s="1">
        <v>17</v>
      </c>
      <c r="H155" s="1">
        <v>61557756</v>
      </c>
      <c r="I155" s="1">
        <v>61557756</v>
      </c>
      <c r="J155" s="1" t="s">
        <v>56</v>
      </c>
      <c r="K155" s="1" t="s">
        <v>79</v>
      </c>
      <c r="L155" s="1" t="s">
        <v>80</v>
      </c>
      <c r="M155" s="1" t="s">
        <v>81</v>
      </c>
      <c r="N155" s="1" t="s">
        <v>93</v>
      </c>
      <c r="Q155" s="1" t="s">
        <v>56</v>
      </c>
      <c r="R155" s="1" t="s">
        <v>56</v>
      </c>
      <c r="S155" s="1" t="s">
        <v>56</v>
      </c>
      <c r="T155" s="1" t="s">
        <v>801</v>
      </c>
      <c r="U155" s="1" t="s">
        <v>802</v>
      </c>
      <c r="V155" s="1" t="s">
        <v>84</v>
      </c>
      <c r="W155" s="1">
        <v>5</v>
      </c>
      <c r="X155" s="1">
        <v>738</v>
      </c>
      <c r="Y155" s="1" t="s">
        <v>803</v>
      </c>
      <c r="Z155" s="1" t="s">
        <v>804</v>
      </c>
      <c r="AA155" s="1" t="s">
        <v>805</v>
      </c>
      <c r="AB155" s="1" t="s">
        <v>806</v>
      </c>
      <c r="AC155" s="1">
        <v>0.60699999999999998</v>
      </c>
      <c r="AG155" s="1">
        <v>1</v>
      </c>
      <c r="AH155" s="1" t="s">
        <v>405</v>
      </c>
      <c r="AI155" t="s">
        <v>545</v>
      </c>
      <c r="AT155" s="1">
        <v>50.854080000000003</v>
      </c>
      <c r="AU155" s="1" t="s">
        <v>91</v>
      </c>
      <c r="AV155" s="1">
        <v>0</v>
      </c>
      <c r="AW155" s="1">
        <v>0</v>
      </c>
      <c r="AX155" s="1">
        <v>0</v>
      </c>
      <c r="AY155" s="1">
        <v>169</v>
      </c>
      <c r="AZ155" s="1">
        <v>5858</v>
      </c>
      <c r="BA155" s="1" t="s">
        <v>108</v>
      </c>
      <c r="BB155" s="1">
        <v>1</v>
      </c>
      <c r="BC155" s="1">
        <v>1</v>
      </c>
      <c r="BD155" s="1">
        <v>0</v>
      </c>
      <c r="BF155" s="1" t="s">
        <v>84</v>
      </c>
      <c r="BG155" s="1">
        <v>44</v>
      </c>
      <c r="BH155" s="1">
        <v>60</v>
      </c>
      <c r="BI155" s="1">
        <v>1514</v>
      </c>
      <c r="BJ155" s="1">
        <v>0</v>
      </c>
      <c r="BK155" s="1">
        <v>0</v>
      </c>
      <c r="BL155" s="1">
        <v>131.11068599999999</v>
      </c>
      <c r="BM155" s="1">
        <v>119</v>
      </c>
      <c r="BN155" s="1">
        <v>60</v>
      </c>
      <c r="BO155" s="1">
        <v>4108</v>
      </c>
      <c r="BP155" s="1">
        <v>412</v>
      </c>
      <c r="BQ155" s="1">
        <v>0.26993899999999998</v>
      </c>
      <c r="BR155" s="1">
        <v>1</v>
      </c>
    </row>
    <row r="156" spans="1:70" x14ac:dyDescent="0.25">
      <c r="A156" s="1" t="s">
        <v>2158</v>
      </c>
      <c r="B156" s="1" t="s">
        <v>2157</v>
      </c>
      <c r="C156" s="1" t="s">
        <v>2120</v>
      </c>
      <c r="D156" s="1">
        <v>91133</v>
      </c>
      <c r="E156" s="1" t="s">
        <v>56</v>
      </c>
      <c r="F156" s="1" t="s">
        <v>56</v>
      </c>
      <c r="G156" s="1">
        <v>18</v>
      </c>
      <c r="H156" s="1">
        <v>6244510</v>
      </c>
      <c r="I156" s="1">
        <v>6244510</v>
      </c>
      <c r="J156" s="1" t="s">
        <v>56</v>
      </c>
      <c r="K156" s="1" t="s">
        <v>101</v>
      </c>
      <c r="L156" s="1" t="s">
        <v>80</v>
      </c>
      <c r="M156" s="1" t="s">
        <v>81</v>
      </c>
      <c r="N156" s="1" t="s">
        <v>61</v>
      </c>
      <c r="Q156" s="1" t="s">
        <v>56</v>
      </c>
      <c r="R156" s="1" t="s">
        <v>56</v>
      </c>
      <c r="S156" s="1" t="s">
        <v>56</v>
      </c>
      <c r="T156" s="1" t="s">
        <v>1063</v>
      </c>
      <c r="U156" s="1" t="s">
        <v>1064</v>
      </c>
      <c r="V156" s="1" t="s">
        <v>60</v>
      </c>
      <c r="W156" s="1">
        <v>6</v>
      </c>
      <c r="X156" s="1">
        <v>497</v>
      </c>
      <c r="Y156" s="1" t="s">
        <v>1065</v>
      </c>
      <c r="Z156" s="1" t="s">
        <v>1066</v>
      </c>
      <c r="AA156" s="1" t="s">
        <v>1067</v>
      </c>
      <c r="AB156" s="1" t="s">
        <v>1068</v>
      </c>
      <c r="AC156" s="1">
        <v>0.39300000000000002</v>
      </c>
      <c r="AG156" s="1">
        <v>0</v>
      </c>
      <c r="AT156" s="1">
        <v>98.040953999999999</v>
      </c>
      <c r="AU156" s="1" t="s">
        <v>91</v>
      </c>
      <c r="AV156" s="1">
        <v>0</v>
      </c>
      <c r="AW156" s="1">
        <v>1</v>
      </c>
      <c r="AX156" s="1">
        <v>35</v>
      </c>
      <c r="AY156" s="1">
        <v>338</v>
      </c>
      <c r="AZ156" s="1">
        <v>11327</v>
      </c>
      <c r="BA156" s="1" t="s">
        <v>108</v>
      </c>
      <c r="BB156" s="1">
        <v>1</v>
      </c>
      <c r="BC156" s="1">
        <v>1</v>
      </c>
      <c r="BD156" s="1">
        <v>0</v>
      </c>
      <c r="BF156" s="1" t="s">
        <v>60</v>
      </c>
      <c r="BG156" s="1">
        <v>199</v>
      </c>
      <c r="BH156" s="1">
        <v>60</v>
      </c>
      <c r="BI156" s="1">
        <v>7189</v>
      </c>
      <c r="BJ156" s="1">
        <v>0</v>
      </c>
      <c r="BK156" s="1">
        <v>0</v>
      </c>
      <c r="BL156" s="1">
        <v>691.07923100000005</v>
      </c>
      <c r="BM156" s="1">
        <v>209</v>
      </c>
      <c r="BN156" s="1">
        <v>60</v>
      </c>
      <c r="BO156" s="1">
        <v>7119</v>
      </c>
      <c r="BP156" s="1">
        <v>901</v>
      </c>
      <c r="BQ156" s="1">
        <v>0.48774499999999998</v>
      </c>
      <c r="BR156" s="1">
        <v>1</v>
      </c>
    </row>
    <row r="157" spans="1:70" x14ac:dyDescent="0.25">
      <c r="A157" s="1" t="s">
        <v>2158</v>
      </c>
      <c r="B157" s="1" t="s">
        <v>2157</v>
      </c>
      <c r="C157" s="1" t="s">
        <v>2123</v>
      </c>
      <c r="D157" s="1">
        <v>8570</v>
      </c>
      <c r="E157" s="1" t="s">
        <v>56</v>
      </c>
      <c r="F157" s="1" t="s">
        <v>56</v>
      </c>
      <c r="G157" s="1">
        <v>19</v>
      </c>
      <c r="H157" s="1">
        <v>6416531</v>
      </c>
      <c r="I157" s="1">
        <v>6416531</v>
      </c>
      <c r="J157" s="1" t="s">
        <v>56</v>
      </c>
      <c r="K157" s="1" t="s">
        <v>101</v>
      </c>
      <c r="L157" s="1" t="s">
        <v>80</v>
      </c>
      <c r="M157" s="1" t="s">
        <v>72</v>
      </c>
      <c r="N157" s="1" t="s">
        <v>93</v>
      </c>
      <c r="Q157" s="1" t="s">
        <v>56</v>
      </c>
      <c r="R157" s="1" t="s">
        <v>56</v>
      </c>
      <c r="S157" s="1" t="s">
        <v>56</v>
      </c>
      <c r="T157" s="1" t="s">
        <v>1081</v>
      </c>
      <c r="U157" s="1" t="s">
        <v>1082</v>
      </c>
      <c r="V157" s="1" t="s">
        <v>60</v>
      </c>
      <c r="W157" s="1">
        <v>14</v>
      </c>
      <c r="X157" s="1">
        <v>1550</v>
      </c>
      <c r="Y157" s="1" t="s">
        <v>1083</v>
      </c>
      <c r="Z157" s="1" t="s">
        <v>1084</v>
      </c>
      <c r="AA157" s="1" t="s">
        <v>1085</v>
      </c>
      <c r="AB157" s="1" t="s">
        <v>1086</v>
      </c>
      <c r="AC157" s="1">
        <v>0.58699999999999997</v>
      </c>
      <c r="AG157" s="1">
        <v>0</v>
      </c>
      <c r="AT157" s="1">
        <v>71.619636999999997</v>
      </c>
      <c r="AU157" s="1" t="s">
        <v>91</v>
      </c>
      <c r="AV157" s="1">
        <v>0</v>
      </c>
      <c r="AW157" s="1">
        <v>0</v>
      </c>
      <c r="AX157" s="1">
        <v>0</v>
      </c>
      <c r="AY157" s="1">
        <v>238</v>
      </c>
      <c r="AZ157" s="1">
        <v>8105</v>
      </c>
      <c r="BA157" s="1" t="s">
        <v>124</v>
      </c>
      <c r="BB157" s="1">
        <v>1</v>
      </c>
      <c r="BC157" s="1">
        <v>1</v>
      </c>
      <c r="BD157" s="1">
        <v>0</v>
      </c>
      <c r="BF157" s="1" t="s">
        <v>60</v>
      </c>
      <c r="BG157" s="1">
        <v>16</v>
      </c>
      <c r="BH157" s="1">
        <v>60</v>
      </c>
      <c r="BI157" s="1">
        <v>545</v>
      </c>
      <c r="BJ157" s="1">
        <v>0</v>
      </c>
      <c r="BK157" s="1">
        <v>0</v>
      </c>
      <c r="BL157" s="1">
        <v>35.465482999999999</v>
      </c>
      <c r="BM157" s="1">
        <v>266</v>
      </c>
      <c r="BN157" s="1">
        <v>60</v>
      </c>
      <c r="BO157" s="1">
        <v>9070</v>
      </c>
      <c r="BP157" s="1">
        <v>614</v>
      </c>
      <c r="BQ157" s="1">
        <v>5.6737999999999997E-2</v>
      </c>
      <c r="BR157" s="1">
        <v>1</v>
      </c>
    </row>
    <row r="158" spans="1:70" x14ac:dyDescent="0.25">
      <c r="A158" s="1" t="s">
        <v>2158</v>
      </c>
      <c r="B158" s="1" t="s">
        <v>2157</v>
      </c>
      <c r="C158" s="1" t="s">
        <v>2122</v>
      </c>
      <c r="D158" s="1">
        <v>3383</v>
      </c>
      <c r="E158" s="1" t="s">
        <v>56</v>
      </c>
      <c r="F158" s="1" t="s">
        <v>56</v>
      </c>
      <c r="G158" s="1">
        <v>19</v>
      </c>
      <c r="H158" s="1">
        <v>10395679</v>
      </c>
      <c r="I158" s="1">
        <v>10395679</v>
      </c>
      <c r="J158" s="1" t="s">
        <v>56</v>
      </c>
      <c r="K158" s="1" t="s">
        <v>101</v>
      </c>
      <c r="L158" s="1" t="s">
        <v>80</v>
      </c>
      <c r="M158" s="1" t="s">
        <v>81</v>
      </c>
      <c r="N158" s="1" t="s">
        <v>61</v>
      </c>
      <c r="Q158" s="1" t="s">
        <v>56</v>
      </c>
      <c r="R158" s="1" t="s">
        <v>56</v>
      </c>
      <c r="S158" s="1" t="s">
        <v>56</v>
      </c>
      <c r="T158" s="1" t="s">
        <v>1075</v>
      </c>
      <c r="U158" s="1" t="s">
        <v>1076</v>
      </c>
      <c r="V158" s="1" t="s">
        <v>84</v>
      </c>
      <c r="W158" s="1">
        <v>6</v>
      </c>
      <c r="X158" s="1">
        <v>1726</v>
      </c>
      <c r="Y158" s="1" t="s">
        <v>1077</v>
      </c>
      <c r="Z158" s="1" t="s">
        <v>1078</v>
      </c>
      <c r="AA158" s="1" t="s">
        <v>1079</v>
      </c>
      <c r="AB158" s="1" t="s">
        <v>1080</v>
      </c>
      <c r="AC158" s="1">
        <v>0.60699999999999998</v>
      </c>
      <c r="AG158" s="1">
        <v>0</v>
      </c>
      <c r="AT158" s="1">
        <v>25.806660000000001</v>
      </c>
      <c r="AU158" s="1" t="s">
        <v>91</v>
      </c>
      <c r="AV158" s="1">
        <v>0</v>
      </c>
      <c r="AW158" s="1">
        <v>0</v>
      </c>
      <c r="AX158" s="1">
        <v>0</v>
      </c>
      <c r="AY158" s="1">
        <v>86</v>
      </c>
      <c r="AZ158" s="1">
        <v>2881</v>
      </c>
      <c r="BA158" s="1" t="s">
        <v>108</v>
      </c>
      <c r="BB158" s="1">
        <v>1</v>
      </c>
      <c r="BC158" s="1">
        <v>0.99999800000000005</v>
      </c>
      <c r="BD158" s="1">
        <v>0</v>
      </c>
      <c r="BF158" s="1" t="s">
        <v>84</v>
      </c>
      <c r="BG158" s="1">
        <v>7</v>
      </c>
      <c r="BH158" s="1">
        <v>60</v>
      </c>
      <c r="BI158" s="1">
        <v>234</v>
      </c>
      <c r="BJ158" s="1">
        <v>0</v>
      </c>
      <c r="BK158" s="1">
        <v>0</v>
      </c>
      <c r="BL158" s="1">
        <v>15.265701999999999</v>
      </c>
      <c r="BM158" s="1">
        <v>109</v>
      </c>
      <c r="BN158" s="1">
        <v>60</v>
      </c>
      <c r="BO158" s="1">
        <v>3709</v>
      </c>
      <c r="BP158" s="1">
        <v>208</v>
      </c>
      <c r="BQ158" s="1">
        <v>6.0345000000000003E-2</v>
      </c>
      <c r="BR158" s="1">
        <v>0.99999800000000005</v>
      </c>
    </row>
    <row r="159" spans="1:70" x14ac:dyDescent="0.25">
      <c r="A159" s="1" t="s">
        <v>2158</v>
      </c>
      <c r="B159" s="1" t="s">
        <v>2157</v>
      </c>
      <c r="C159" s="1" t="s">
        <v>2121</v>
      </c>
      <c r="D159" s="1">
        <v>27151</v>
      </c>
      <c r="E159" s="1" t="s">
        <v>56</v>
      </c>
      <c r="F159" s="1" t="s">
        <v>56</v>
      </c>
      <c r="G159" s="1">
        <v>19</v>
      </c>
      <c r="H159" s="1">
        <v>17104288</v>
      </c>
      <c r="I159" s="1">
        <v>17104288</v>
      </c>
      <c r="J159" s="1" t="s">
        <v>56</v>
      </c>
      <c r="K159" s="1" t="s">
        <v>79</v>
      </c>
      <c r="L159" s="1" t="s">
        <v>80</v>
      </c>
      <c r="M159" s="1" t="s">
        <v>72</v>
      </c>
      <c r="N159" s="1" t="s">
        <v>81</v>
      </c>
      <c r="Q159" s="1" t="s">
        <v>56</v>
      </c>
      <c r="R159" s="1" t="s">
        <v>56</v>
      </c>
      <c r="S159" s="1" t="s">
        <v>56</v>
      </c>
      <c r="T159" s="1" t="s">
        <v>1069</v>
      </c>
      <c r="U159" s="1" t="s">
        <v>1070</v>
      </c>
      <c r="V159" s="1" t="s">
        <v>60</v>
      </c>
      <c r="W159" s="1">
        <v>12</v>
      </c>
      <c r="X159" s="1">
        <v>1376</v>
      </c>
      <c r="Y159" s="1" t="s">
        <v>1071</v>
      </c>
      <c r="Z159" s="1" t="s">
        <v>1072</v>
      </c>
      <c r="AA159" s="1" t="s">
        <v>1073</v>
      </c>
      <c r="AB159" s="1" t="s">
        <v>1074</v>
      </c>
      <c r="AC159" s="1">
        <v>0.57699999999999996</v>
      </c>
      <c r="AG159" s="1">
        <v>0</v>
      </c>
      <c r="AT159" s="1">
        <v>23.401319999999998</v>
      </c>
      <c r="AU159" s="1" t="s">
        <v>91</v>
      </c>
      <c r="AV159" s="1">
        <v>0</v>
      </c>
      <c r="AW159" s="1">
        <v>1</v>
      </c>
      <c r="AX159" s="1">
        <v>35</v>
      </c>
      <c r="AY159" s="1">
        <v>90</v>
      </c>
      <c r="AZ159" s="1">
        <v>2827</v>
      </c>
      <c r="BA159" s="1" t="s">
        <v>124</v>
      </c>
      <c r="BB159" s="1">
        <v>1</v>
      </c>
      <c r="BC159" s="1">
        <v>1</v>
      </c>
      <c r="BD159" s="1">
        <v>0</v>
      </c>
      <c r="BF159" s="1" t="s">
        <v>60</v>
      </c>
      <c r="BG159" s="1">
        <v>7</v>
      </c>
      <c r="BH159" s="1">
        <v>33</v>
      </c>
      <c r="BI159" s="1">
        <v>238</v>
      </c>
      <c r="BJ159" s="1">
        <v>0</v>
      </c>
      <c r="BK159" s="1">
        <v>0</v>
      </c>
      <c r="BL159" s="1">
        <v>15.099949000000001</v>
      </c>
      <c r="BM159" s="1">
        <v>132</v>
      </c>
      <c r="BN159" s="1">
        <v>60</v>
      </c>
      <c r="BO159" s="1">
        <v>4145</v>
      </c>
      <c r="BP159" s="1">
        <v>248</v>
      </c>
      <c r="BQ159" s="1">
        <v>5.0360000000000002E-2</v>
      </c>
      <c r="BR159" s="1">
        <v>1</v>
      </c>
    </row>
    <row r="160" spans="1:70" x14ac:dyDescent="0.25">
      <c r="A160" s="1" t="s">
        <v>2158</v>
      </c>
      <c r="B160" s="1" t="s">
        <v>2157</v>
      </c>
      <c r="C160" s="1" t="s">
        <v>1101</v>
      </c>
      <c r="D160" s="1">
        <v>140733</v>
      </c>
      <c r="E160" s="1" t="s">
        <v>56</v>
      </c>
      <c r="F160" s="1" t="s">
        <v>56</v>
      </c>
      <c r="G160" s="1">
        <v>20</v>
      </c>
      <c r="H160" s="1">
        <v>16030497</v>
      </c>
      <c r="I160" s="1">
        <v>16030497</v>
      </c>
      <c r="J160" s="1" t="s">
        <v>56</v>
      </c>
      <c r="K160" s="1" t="s">
        <v>79</v>
      </c>
      <c r="L160" s="1" t="s">
        <v>80</v>
      </c>
      <c r="M160" s="1" t="s">
        <v>72</v>
      </c>
      <c r="N160" s="1" t="s">
        <v>61</v>
      </c>
      <c r="Q160" s="1" t="s">
        <v>56</v>
      </c>
      <c r="R160" s="1" t="s">
        <v>56</v>
      </c>
      <c r="S160" s="1" t="s">
        <v>56</v>
      </c>
      <c r="T160" s="1" t="s">
        <v>1095</v>
      </c>
      <c r="U160" s="1" t="s">
        <v>1096</v>
      </c>
      <c r="V160" s="1" t="s">
        <v>84</v>
      </c>
      <c r="W160" s="1">
        <v>6</v>
      </c>
      <c r="X160" s="1">
        <v>510</v>
      </c>
      <c r="Y160" s="1" t="s">
        <v>1097</v>
      </c>
      <c r="Z160" s="1" t="s">
        <v>1098</v>
      </c>
      <c r="AA160" s="1" t="s">
        <v>1099</v>
      </c>
      <c r="AB160" s="1" t="s">
        <v>1100</v>
      </c>
      <c r="AC160" s="1">
        <v>0.46300000000000002</v>
      </c>
      <c r="AG160" s="1">
        <v>0</v>
      </c>
      <c r="AT160" s="1">
        <v>88.225571000000002</v>
      </c>
      <c r="AU160" s="1" t="s">
        <v>91</v>
      </c>
      <c r="AV160" s="1">
        <v>0</v>
      </c>
      <c r="AW160" s="1">
        <v>1</v>
      </c>
      <c r="AX160" s="1">
        <v>34</v>
      </c>
      <c r="AY160" s="1">
        <v>305</v>
      </c>
      <c r="AZ160" s="1">
        <v>11016</v>
      </c>
      <c r="BA160" s="1" t="s">
        <v>124</v>
      </c>
      <c r="BB160" s="1">
        <v>1</v>
      </c>
      <c r="BC160" s="1">
        <v>1</v>
      </c>
      <c r="BD160" s="1">
        <v>0</v>
      </c>
      <c r="BF160" s="1" t="s">
        <v>84</v>
      </c>
      <c r="BG160" s="1">
        <v>166</v>
      </c>
      <c r="BH160" s="1">
        <v>60</v>
      </c>
      <c r="BI160" s="1">
        <v>5892</v>
      </c>
      <c r="BJ160" s="1">
        <v>0</v>
      </c>
      <c r="BK160" s="1">
        <v>0</v>
      </c>
      <c r="BL160" s="1">
        <v>547.36408400000005</v>
      </c>
      <c r="BM160" s="1">
        <v>248</v>
      </c>
      <c r="BN160" s="1">
        <v>60</v>
      </c>
      <c r="BO160" s="1">
        <v>8832</v>
      </c>
      <c r="BP160" s="1">
        <v>901</v>
      </c>
      <c r="BQ160" s="1">
        <v>0.40096599999999999</v>
      </c>
      <c r="BR160" s="1">
        <v>1</v>
      </c>
    </row>
    <row r="161" spans="1:70" x14ac:dyDescent="0.25">
      <c r="A161" s="1" t="s">
        <v>2159</v>
      </c>
      <c r="B161" s="1" t="s">
        <v>2157</v>
      </c>
      <c r="C161" s="1" t="s">
        <v>2075</v>
      </c>
      <c r="D161" s="1">
        <v>22996</v>
      </c>
      <c r="E161" s="1" t="s">
        <v>56</v>
      </c>
      <c r="F161" s="1" t="s">
        <v>56</v>
      </c>
      <c r="G161" s="1">
        <v>1</v>
      </c>
      <c r="H161" s="1">
        <v>51767912</v>
      </c>
      <c r="I161" s="1">
        <v>51767913</v>
      </c>
      <c r="J161" s="1" t="s">
        <v>56</v>
      </c>
      <c r="K161" s="1" t="s">
        <v>58</v>
      </c>
      <c r="L161" s="1" t="s">
        <v>59</v>
      </c>
      <c r="M161" s="1" t="s">
        <v>60</v>
      </c>
      <c r="N161" s="1" t="s">
        <v>81</v>
      </c>
      <c r="Q161" s="1" t="s">
        <v>56</v>
      </c>
      <c r="R161" s="1" t="s">
        <v>56</v>
      </c>
      <c r="S161" s="1" t="s">
        <v>56</v>
      </c>
      <c r="T161" s="1" t="s">
        <v>575</v>
      </c>
      <c r="U161" s="1" t="s">
        <v>146</v>
      </c>
      <c r="V161" s="1" t="s">
        <v>60</v>
      </c>
      <c r="W161" s="1">
        <v>11</v>
      </c>
      <c r="X161" s="1" t="s">
        <v>576</v>
      </c>
      <c r="Y161" s="1" t="s">
        <v>577</v>
      </c>
      <c r="Z161" s="1" t="s">
        <v>148</v>
      </c>
      <c r="AA161" s="1" t="s">
        <v>149</v>
      </c>
      <c r="AB161" s="1" t="s">
        <v>578</v>
      </c>
      <c r="AC161" s="1">
        <v>0.64400000000000002</v>
      </c>
      <c r="AG161" s="1">
        <v>2</v>
      </c>
      <c r="AH161" s="1" t="s">
        <v>151</v>
      </c>
      <c r="AI161" t="s">
        <v>152</v>
      </c>
      <c r="AJ161" s="1">
        <v>59.14</v>
      </c>
      <c r="AK161" s="1">
        <v>0</v>
      </c>
      <c r="AL161" s="1">
        <v>1</v>
      </c>
      <c r="AM161" s="1">
        <v>0.5</v>
      </c>
      <c r="AN161" s="1" t="s">
        <v>1224</v>
      </c>
      <c r="AO161" s="1">
        <v>753.73</v>
      </c>
      <c r="AP161" s="1">
        <v>91</v>
      </c>
      <c r="AQ161" s="1" t="s">
        <v>60</v>
      </c>
      <c r="AR161" s="1">
        <v>2</v>
      </c>
      <c r="AS161" s="1">
        <v>6.67</v>
      </c>
    </row>
    <row r="162" spans="1:70" x14ac:dyDescent="0.25">
      <c r="A162" s="1" t="s">
        <v>2159</v>
      </c>
      <c r="B162" s="1" t="s">
        <v>2157</v>
      </c>
      <c r="C162" s="1" t="s">
        <v>2074</v>
      </c>
      <c r="D162" s="1">
        <v>403244</v>
      </c>
      <c r="E162" s="1" t="s">
        <v>56</v>
      </c>
      <c r="F162" s="1" t="s">
        <v>56</v>
      </c>
      <c r="G162" s="1">
        <v>1</v>
      </c>
      <c r="H162" s="1">
        <v>248801602</v>
      </c>
      <c r="I162" s="1">
        <v>248801603</v>
      </c>
      <c r="J162" s="1" t="s">
        <v>56</v>
      </c>
      <c r="K162" s="1" t="s">
        <v>58</v>
      </c>
      <c r="L162" s="1" t="s">
        <v>59</v>
      </c>
      <c r="M162" s="1" t="s">
        <v>60</v>
      </c>
      <c r="N162" s="1" t="s">
        <v>125</v>
      </c>
      <c r="Q162" s="1" t="s">
        <v>56</v>
      </c>
      <c r="R162" s="1" t="s">
        <v>56</v>
      </c>
      <c r="S162" s="1" t="s">
        <v>56</v>
      </c>
      <c r="T162" s="1" t="s">
        <v>126</v>
      </c>
      <c r="U162" s="1" t="s">
        <v>127</v>
      </c>
      <c r="V162" s="1" t="s">
        <v>60</v>
      </c>
      <c r="W162" s="1">
        <v>1</v>
      </c>
      <c r="X162" s="1" t="s">
        <v>128</v>
      </c>
      <c r="Y162" s="1" t="s">
        <v>129</v>
      </c>
      <c r="Z162" s="1" t="s">
        <v>130</v>
      </c>
      <c r="AA162" s="1" t="s">
        <v>131</v>
      </c>
      <c r="AB162" s="1" t="s">
        <v>132</v>
      </c>
      <c r="AC162" s="1">
        <v>0.54500000000000004</v>
      </c>
      <c r="AG162" s="1">
        <v>1</v>
      </c>
      <c r="AH162" s="1" t="s">
        <v>133</v>
      </c>
      <c r="AI162" t="s">
        <v>134</v>
      </c>
      <c r="AJ162" s="1">
        <v>52.6</v>
      </c>
      <c r="AK162" s="1">
        <v>0</v>
      </c>
      <c r="AL162" s="1">
        <v>2</v>
      </c>
      <c r="AM162" s="1">
        <v>1</v>
      </c>
      <c r="AN162" s="1" t="s">
        <v>1206</v>
      </c>
      <c r="AO162" s="1">
        <v>4111.7299999999996</v>
      </c>
      <c r="AP162" s="1">
        <v>88</v>
      </c>
      <c r="AQ162" s="1" t="s">
        <v>60</v>
      </c>
      <c r="AR162" s="1">
        <v>2</v>
      </c>
      <c r="AS162" s="1">
        <v>34.520000000000003</v>
      </c>
    </row>
    <row r="163" spans="1:70" x14ac:dyDescent="0.25">
      <c r="A163" s="1" t="s">
        <v>2159</v>
      </c>
      <c r="B163" s="1" t="s">
        <v>2157</v>
      </c>
      <c r="C163" s="1" t="s">
        <v>327</v>
      </c>
      <c r="D163" s="1">
        <v>0</v>
      </c>
      <c r="E163" s="1" t="s">
        <v>56</v>
      </c>
      <c r="F163" s="1" t="s">
        <v>56</v>
      </c>
      <c r="G163" s="1">
        <v>11</v>
      </c>
      <c r="H163" s="1">
        <v>64573763</v>
      </c>
      <c r="I163" s="1">
        <v>64573764</v>
      </c>
      <c r="J163" s="1" t="s">
        <v>56</v>
      </c>
      <c r="K163" s="1" t="s">
        <v>58</v>
      </c>
      <c r="L163" s="1" t="s">
        <v>59</v>
      </c>
      <c r="M163" s="1" t="s">
        <v>60</v>
      </c>
      <c r="N163" s="1" t="s">
        <v>81</v>
      </c>
      <c r="Q163" s="1" t="s">
        <v>56</v>
      </c>
      <c r="R163" s="1" t="s">
        <v>56</v>
      </c>
      <c r="S163" s="1" t="s">
        <v>56</v>
      </c>
      <c r="T163" s="1" t="s">
        <v>1406</v>
      </c>
      <c r="U163" s="1" t="s">
        <v>303</v>
      </c>
      <c r="V163" s="1" t="s">
        <v>60</v>
      </c>
      <c r="W163" s="1">
        <v>6</v>
      </c>
      <c r="X163" s="1" t="s">
        <v>1407</v>
      </c>
      <c r="Y163" s="1" t="s">
        <v>1408</v>
      </c>
      <c r="Z163" s="1" t="s">
        <v>1409</v>
      </c>
      <c r="AA163" s="1" t="s">
        <v>1410</v>
      </c>
      <c r="AB163" s="1" t="s">
        <v>1411</v>
      </c>
      <c r="AC163" s="1">
        <v>0.59399999999999997</v>
      </c>
      <c r="AG163" s="1">
        <v>2</v>
      </c>
      <c r="AH163" s="1" t="s">
        <v>262</v>
      </c>
      <c r="AI163" t="s">
        <v>1412</v>
      </c>
      <c r="AJ163" s="1">
        <v>60</v>
      </c>
      <c r="AK163" s="1">
        <v>0</v>
      </c>
      <c r="AL163" s="1">
        <v>1</v>
      </c>
      <c r="AM163" s="1">
        <v>0.5</v>
      </c>
      <c r="AN163" s="1" t="s">
        <v>1413</v>
      </c>
      <c r="AO163" s="1">
        <v>1219.73</v>
      </c>
      <c r="AP163" s="1">
        <v>153</v>
      </c>
      <c r="AQ163" s="1" t="s">
        <v>60</v>
      </c>
      <c r="AR163" s="1">
        <v>2</v>
      </c>
      <c r="AS163" s="1">
        <v>7.87</v>
      </c>
    </row>
    <row r="164" spans="1:70" x14ac:dyDescent="0.25">
      <c r="A164" s="1" t="s">
        <v>2159</v>
      </c>
      <c r="B164" s="1" t="s">
        <v>2157</v>
      </c>
      <c r="C164" s="1" t="s">
        <v>2087</v>
      </c>
      <c r="D164" s="1">
        <v>6996</v>
      </c>
      <c r="E164" s="1" t="s">
        <v>56</v>
      </c>
      <c r="F164" s="1" t="s">
        <v>56</v>
      </c>
      <c r="G164" s="1">
        <v>12</v>
      </c>
      <c r="H164" s="1">
        <v>104379506</v>
      </c>
      <c r="I164" s="1">
        <v>104379507</v>
      </c>
      <c r="J164" s="1" t="s">
        <v>56</v>
      </c>
      <c r="K164" s="1" t="s">
        <v>390</v>
      </c>
      <c r="L164" s="1" t="s">
        <v>59</v>
      </c>
      <c r="M164" s="1" t="s">
        <v>60</v>
      </c>
      <c r="N164" s="1" t="s">
        <v>581</v>
      </c>
      <c r="Q164" s="1" t="s">
        <v>56</v>
      </c>
      <c r="R164" s="1" t="s">
        <v>56</v>
      </c>
      <c r="S164" s="1" t="s">
        <v>56</v>
      </c>
      <c r="T164" s="1" t="s">
        <v>582</v>
      </c>
      <c r="U164" s="1" t="s">
        <v>393</v>
      </c>
      <c r="V164" s="1" t="s">
        <v>84</v>
      </c>
      <c r="W164" s="1">
        <v>9</v>
      </c>
      <c r="X164" s="1">
        <v>1324</v>
      </c>
      <c r="Y164" s="1" t="s">
        <v>583</v>
      </c>
      <c r="Z164" s="1" t="s">
        <v>584</v>
      </c>
      <c r="AA164" s="1" t="s">
        <v>585</v>
      </c>
      <c r="AB164" s="1" t="s">
        <v>586</v>
      </c>
      <c r="AC164" s="1">
        <v>0.41599999999999998</v>
      </c>
      <c r="AG164" s="1">
        <v>0</v>
      </c>
      <c r="AJ164" s="1">
        <v>58.66</v>
      </c>
      <c r="AK164" s="1">
        <v>0</v>
      </c>
      <c r="AL164" s="1">
        <v>1</v>
      </c>
      <c r="AM164" s="1">
        <v>0.5</v>
      </c>
      <c r="AN164" s="1" t="s">
        <v>1444</v>
      </c>
      <c r="AO164" s="1">
        <v>543.73</v>
      </c>
      <c r="AP164" s="1">
        <v>150</v>
      </c>
      <c r="AQ164" s="1" t="s">
        <v>84</v>
      </c>
      <c r="AR164" s="1">
        <v>2</v>
      </c>
      <c r="AS164" s="1">
        <v>3.55</v>
      </c>
    </row>
    <row r="165" spans="1:70" x14ac:dyDescent="0.25">
      <c r="A165" s="1" t="s">
        <v>2159</v>
      </c>
      <c r="B165" s="1" t="s">
        <v>2157</v>
      </c>
      <c r="C165" s="1" t="s">
        <v>1500</v>
      </c>
      <c r="D165" s="1">
        <v>256302</v>
      </c>
      <c r="E165" s="1" t="s">
        <v>56</v>
      </c>
      <c r="F165" s="1" t="s">
        <v>56</v>
      </c>
      <c r="G165" s="1">
        <v>17</v>
      </c>
      <c r="H165" s="1">
        <v>21156530</v>
      </c>
      <c r="I165" s="1">
        <v>21156531</v>
      </c>
      <c r="J165" s="1" t="s">
        <v>56</v>
      </c>
      <c r="K165" s="1" t="s">
        <v>58</v>
      </c>
      <c r="L165" s="1" t="s">
        <v>59</v>
      </c>
      <c r="M165" s="1" t="s">
        <v>60</v>
      </c>
      <c r="N165" s="1" t="s">
        <v>81</v>
      </c>
      <c r="Q165" s="1" t="s">
        <v>56</v>
      </c>
      <c r="R165" s="1" t="s">
        <v>56</v>
      </c>
      <c r="S165" s="1" t="s">
        <v>56</v>
      </c>
      <c r="T165" s="1" t="s">
        <v>1493</v>
      </c>
      <c r="U165" s="1" t="s">
        <v>1494</v>
      </c>
      <c r="V165" s="1" t="s">
        <v>60</v>
      </c>
      <c r="W165" s="1">
        <v>1</v>
      </c>
      <c r="X165" s="1" t="s">
        <v>1495</v>
      </c>
      <c r="Y165" s="1" t="s">
        <v>1496</v>
      </c>
      <c r="Z165" s="1" t="s">
        <v>1497</v>
      </c>
      <c r="AA165" s="1" t="s">
        <v>1498</v>
      </c>
      <c r="AB165" s="1" t="s">
        <v>1499</v>
      </c>
      <c r="AC165" s="1">
        <v>0.79200000000000004</v>
      </c>
      <c r="AD165" s="1" t="s">
        <v>160</v>
      </c>
      <c r="AE165" s="1">
        <v>2062</v>
      </c>
      <c r="AF165" s="1">
        <v>0.94</v>
      </c>
      <c r="AG165" s="1">
        <v>0</v>
      </c>
      <c r="AJ165" s="1">
        <v>60</v>
      </c>
      <c r="AK165" s="1">
        <v>0</v>
      </c>
      <c r="AL165" s="1">
        <v>2</v>
      </c>
      <c r="AM165" s="1">
        <v>1</v>
      </c>
      <c r="AN165" s="1" t="s">
        <v>1501</v>
      </c>
      <c r="AO165" s="1">
        <v>460.73</v>
      </c>
      <c r="AP165" s="1">
        <v>14</v>
      </c>
      <c r="AQ165" s="1" t="s">
        <v>60</v>
      </c>
      <c r="AR165" s="1">
        <v>2</v>
      </c>
      <c r="AS165" s="1">
        <v>30.72</v>
      </c>
    </row>
    <row r="166" spans="1:70" x14ac:dyDescent="0.25">
      <c r="A166" s="1" t="s">
        <v>2159</v>
      </c>
      <c r="B166" s="1" t="s">
        <v>2157</v>
      </c>
      <c r="C166" s="1" t="s">
        <v>541</v>
      </c>
      <c r="D166" s="1">
        <v>996</v>
      </c>
      <c r="E166" s="1" t="s">
        <v>56</v>
      </c>
      <c r="F166" s="1" t="s">
        <v>56</v>
      </c>
      <c r="G166" s="1">
        <v>17</v>
      </c>
      <c r="H166" s="1">
        <v>45221346</v>
      </c>
      <c r="I166" s="1">
        <v>45221347</v>
      </c>
      <c r="J166" s="1" t="s">
        <v>56</v>
      </c>
      <c r="K166" s="1" t="s">
        <v>58</v>
      </c>
      <c r="L166" s="1" t="s">
        <v>59</v>
      </c>
      <c r="M166" s="1" t="s">
        <v>60</v>
      </c>
      <c r="N166" s="1" t="s">
        <v>1502</v>
      </c>
      <c r="Q166" s="1" t="s">
        <v>56</v>
      </c>
      <c r="R166" s="1" t="s">
        <v>56</v>
      </c>
      <c r="S166" s="1" t="s">
        <v>56</v>
      </c>
      <c r="T166" s="1" t="s">
        <v>1503</v>
      </c>
      <c r="U166" s="1" t="s">
        <v>540</v>
      </c>
      <c r="V166" s="1" t="s">
        <v>60</v>
      </c>
      <c r="W166" s="1">
        <v>10</v>
      </c>
      <c r="X166" s="1" t="s">
        <v>1504</v>
      </c>
      <c r="Y166" s="1" t="s">
        <v>1505</v>
      </c>
      <c r="Z166" s="1" t="s">
        <v>1506</v>
      </c>
      <c r="AA166" s="1" t="s">
        <v>1140</v>
      </c>
      <c r="AB166" s="1" t="s">
        <v>1507</v>
      </c>
      <c r="AC166" s="1">
        <v>0.33700000000000002</v>
      </c>
      <c r="AG166" s="1">
        <v>0</v>
      </c>
      <c r="AJ166" s="1">
        <v>48.47</v>
      </c>
      <c r="AK166" s="1">
        <v>0</v>
      </c>
      <c r="AL166" s="1">
        <v>1</v>
      </c>
      <c r="AM166" s="1">
        <v>0.5</v>
      </c>
      <c r="AN166" s="1" t="s">
        <v>1508</v>
      </c>
      <c r="AO166" s="1">
        <v>1026.73</v>
      </c>
      <c r="AP166" s="1">
        <v>58</v>
      </c>
      <c r="AQ166" s="1" t="s">
        <v>60</v>
      </c>
      <c r="AR166" s="1">
        <v>2</v>
      </c>
      <c r="AS166" s="1">
        <v>13.87</v>
      </c>
    </row>
    <row r="167" spans="1:70" x14ac:dyDescent="0.25">
      <c r="A167" s="1" t="s">
        <v>2159</v>
      </c>
      <c r="B167" s="1" t="s">
        <v>2157</v>
      </c>
      <c r="C167" s="1" t="s">
        <v>541</v>
      </c>
      <c r="D167" s="1">
        <v>996</v>
      </c>
      <c r="E167" s="1" t="s">
        <v>56</v>
      </c>
      <c r="F167" s="1" t="s">
        <v>56</v>
      </c>
      <c r="G167" s="1">
        <v>17</v>
      </c>
      <c r="H167" s="1">
        <v>45221348</v>
      </c>
      <c r="I167" s="1">
        <v>45221349</v>
      </c>
      <c r="J167" s="1" t="s">
        <v>56</v>
      </c>
      <c r="K167" s="1" t="s">
        <v>390</v>
      </c>
      <c r="L167" s="1" t="s">
        <v>59</v>
      </c>
      <c r="M167" s="1" t="s">
        <v>60</v>
      </c>
      <c r="N167" s="1" t="s">
        <v>587</v>
      </c>
      <c r="Q167" s="1" t="s">
        <v>56</v>
      </c>
      <c r="R167" s="1" t="s">
        <v>56</v>
      </c>
      <c r="S167" s="1" t="s">
        <v>56</v>
      </c>
      <c r="T167" s="1" t="s">
        <v>588</v>
      </c>
      <c r="U167" s="1" t="s">
        <v>540</v>
      </c>
      <c r="V167" s="1" t="s">
        <v>60</v>
      </c>
      <c r="W167" s="1">
        <v>10</v>
      </c>
      <c r="X167" s="1">
        <v>1164</v>
      </c>
      <c r="Y167" s="1" t="s">
        <v>589</v>
      </c>
      <c r="Z167" s="1" t="s">
        <v>590</v>
      </c>
      <c r="AA167" s="1" t="s">
        <v>591</v>
      </c>
      <c r="AB167" s="1" t="s">
        <v>592</v>
      </c>
      <c r="AC167" s="1">
        <v>0.33700000000000002</v>
      </c>
      <c r="AG167" s="1">
        <v>0</v>
      </c>
      <c r="AJ167" s="1">
        <v>52.7</v>
      </c>
      <c r="AK167" s="1">
        <v>0</v>
      </c>
      <c r="AL167" s="1">
        <v>1</v>
      </c>
      <c r="AM167" s="1">
        <v>0.5</v>
      </c>
      <c r="AN167" s="1" t="s">
        <v>1509</v>
      </c>
      <c r="AO167" s="1">
        <v>1030.73</v>
      </c>
      <c r="AP167" s="1">
        <v>29</v>
      </c>
      <c r="AQ167" s="1" t="s">
        <v>60</v>
      </c>
      <c r="AR167" s="1">
        <v>2</v>
      </c>
      <c r="AS167" s="1">
        <v>26.43</v>
      </c>
    </row>
    <row r="168" spans="1:70" x14ac:dyDescent="0.25">
      <c r="A168" s="1" t="s">
        <v>2159</v>
      </c>
      <c r="B168" s="1" t="s">
        <v>2157</v>
      </c>
      <c r="C168" s="1" t="s">
        <v>2137</v>
      </c>
      <c r="D168" s="1">
        <v>0</v>
      </c>
      <c r="E168" s="1" t="s">
        <v>56</v>
      </c>
      <c r="F168" s="1" t="s">
        <v>56</v>
      </c>
      <c r="G168" s="1">
        <v>19</v>
      </c>
      <c r="H168" s="1">
        <v>53517605</v>
      </c>
      <c r="I168" s="1">
        <v>53517606</v>
      </c>
      <c r="J168" s="1" t="s">
        <v>56</v>
      </c>
      <c r="K168" s="1" t="s">
        <v>58</v>
      </c>
      <c r="L168" s="1" t="s">
        <v>59</v>
      </c>
      <c r="M168" s="1" t="s">
        <v>60</v>
      </c>
      <c r="N168" s="1" t="s">
        <v>1544</v>
      </c>
      <c r="Q168" s="1" t="s">
        <v>56</v>
      </c>
      <c r="R168" s="1" t="s">
        <v>56</v>
      </c>
      <c r="S168" s="1" t="s">
        <v>56</v>
      </c>
      <c r="T168" s="1" t="s">
        <v>1545</v>
      </c>
      <c r="U168" s="1" t="s">
        <v>1546</v>
      </c>
      <c r="V168" s="1" t="s">
        <v>84</v>
      </c>
      <c r="W168" s="1">
        <v>1</v>
      </c>
      <c r="X168" s="1" t="s">
        <v>1547</v>
      </c>
      <c r="Y168" s="1" t="s">
        <v>1548</v>
      </c>
      <c r="Z168" s="1" t="s">
        <v>1549</v>
      </c>
      <c r="AA168" s="1" t="s">
        <v>1550</v>
      </c>
      <c r="AB168" s="1" t="s">
        <v>1551</v>
      </c>
      <c r="AC168" s="1">
        <v>0.40600000000000003</v>
      </c>
      <c r="AG168" s="1">
        <v>0</v>
      </c>
      <c r="AJ168" s="1">
        <v>31.39</v>
      </c>
      <c r="AK168" s="1">
        <v>0</v>
      </c>
      <c r="AL168" s="1">
        <v>1</v>
      </c>
      <c r="AM168" s="1">
        <v>0.5</v>
      </c>
      <c r="AN168" s="1" t="s">
        <v>1552</v>
      </c>
      <c r="AO168" s="1">
        <v>226.73</v>
      </c>
      <c r="AP168" s="1">
        <v>17</v>
      </c>
      <c r="AQ168" s="1" t="s">
        <v>84</v>
      </c>
      <c r="AR168" s="1">
        <v>2</v>
      </c>
      <c r="AS168" s="1">
        <v>13.34</v>
      </c>
    </row>
    <row r="169" spans="1:70" x14ac:dyDescent="0.25">
      <c r="A169" s="1" t="s">
        <v>2159</v>
      </c>
      <c r="B169" s="1" t="s">
        <v>2157</v>
      </c>
      <c r="C169" s="1" t="s">
        <v>1598</v>
      </c>
      <c r="D169" s="1">
        <v>546</v>
      </c>
      <c r="E169" s="1" t="s">
        <v>56</v>
      </c>
      <c r="F169" s="1" t="s">
        <v>56</v>
      </c>
      <c r="G169" s="1" t="s">
        <v>57</v>
      </c>
      <c r="H169" s="1">
        <v>76939004</v>
      </c>
      <c r="I169" s="1">
        <v>76939005</v>
      </c>
      <c r="J169" s="1" t="s">
        <v>56</v>
      </c>
      <c r="K169" s="1" t="s">
        <v>58</v>
      </c>
      <c r="L169" s="1" t="s">
        <v>59</v>
      </c>
      <c r="M169" s="1" t="s">
        <v>60</v>
      </c>
      <c r="N169" s="1" t="s">
        <v>1168</v>
      </c>
      <c r="Q169" s="1" t="s">
        <v>56</v>
      </c>
      <c r="R169" s="1" t="s">
        <v>56</v>
      </c>
      <c r="S169" s="1" t="s">
        <v>56</v>
      </c>
      <c r="T169" s="1" t="s">
        <v>1169</v>
      </c>
      <c r="U169" s="1" t="s">
        <v>1170</v>
      </c>
      <c r="V169" s="1" t="s">
        <v>60</v>
      </c>
      <c r="W169" s="1">
        <v>9</v>
      </c>
      <c r="X169" s="1" t="s">
        <v>1171</v>
      </c>
      <c r="Y169" s="1" t="s">
        <v>1172</v>
      </c>
      <c r="Z169" s="1" t="s">
        <v>1173</v>
      </c>
      <c r="AA169" s="1" t="s">
        <v>1174</v>
      </c>
      <c r="AB169" s="1" t="s">
        <v>1175</v>
      </c>
      <c r="AC169" s="1">
        <v>0.34699999999999998</v>
      </c>
      <c r="AG169" s="1">
        <v>1</v>
      </c>
      <c r="AH169" s="1" t="s">
        <v>1176</v>
      </c>
      <c r="AI169" t="s">
        <v>1177</v>
      </c>
      <c r="AJ169" s="1">
        <v>60</v>
      </c>
      <c r="AK169" s="1">
        <v>0</v>
      </c>
      <c r="AL169" s="1">
        <v>1</v>
      </c>
      <c r="AM169" s="1">
        <v>0.5</v>
      </c>
      <c r="AN169" s="1" t="s">
        <v>1178</v>
      </c>
      <c r="AO169" s="1">
        <v>1330.73</v>
      </c>
      <c r="AP169" s="1">
        <v>26</v>
      </c>
      <c r="AQ169" s="1" t="s">
        <v>60</v>
      </c>
      <c r="AR169" s="1">
        <v>2</v>
      </c>
      <c r="AS169" s="1">
        <v>17.98</v>
      </c>
    </row>
    <row r="170" spans="1:70" x14ac:dyDescent="0.25">
      <c r="A170" s="1" t="s">
        <v>2159</v>
      </c>
      <c r="B170" s="1" t="s">
        <v>2157</v>
      </c>
      <c r="C170" s="1" t="s">
        <v>2081</v>
      </c>
      <c r="D170" s="1">
        <v>5646</v>
      </c>
      <c r="E170" s="1" t="s">
        <v>56</v>
      </c>
      <c r="F170" s="1" t="s">
        <v>56</v>
      </c>
      <c r="G170" s="1">
        <v>9</v>
      </c>
      <c r="H170" s="1">
        <v>33794798</v>
      </c>
      <c r="I170" s="1">
        <v>33794799</v>
      </c>
      <c r="J170" s="1" t="s">
        <v>56</v>
      </c>
      <c r="K170" s="1" t="s">
        <v>223</v>
      </c>
      <c r="L170" s="1" t="s">
        <v>71</v>
      </c>
      <c r="M170" s="1" t="s">
        <v>271</v>
      </c>
      <c r="N170" s="1" t="s">
        <v>60</v>
      </c>
      <c r="Q170" s="1" t="s">
        <v>56</v>
      </c>
      <c r="R170" s="1" t="s">
        <v>56</v>
      </c>
      <c r="S170" s="1" t="s">
        <v>56</v>
      </c>
      <c r="T170" s="1" t="s">
        <v>272</v>
      </c>
      <c r="U170" s="1" t="s">
        <v>273</v>
      </c>
      <c r="V170" s="1" t="s">
        <v>84</v>
      </c>
      <c r="W170" s="1">
        <v>2</v>
      </c>
      <c r="X170" s="1">
        <v>211</v>
      </c>
      <c r="AB170" s="1" t="s">
        <v>274</v>
      </c>
      <c r="AC170" s="1">
        <v>0.51500000000000001</v>
      </c>
      <c r="AG170" s="1">
        <v>0</v>
      </c>
      <c r="AJ170" s="1">
        <v>58.45</v>
      </c>
      <c r="AK170" s="1">
        <v>0</v>
      </c>
      <c r="AL170" s="1">
        <v>1</v>
      </c>
      <c r="AM170" s="1">
        <v>0.5</v>
      </c>
      <c r="AN170" s="1" t="s">
        <v>1386</v>
      </c>
      <c r="AO170" s="1">
        <v>275.73</v>
      </c>
      <c r="AP170" s="1">
        <v>295</v>
      </c>
      <c r="AQ170" s="1" t="s">
        <v>84</v>
      </c>
      <c r="AR170" s="1">
        <v>2</v>
      </c>
      <c r="AS170" s="1">
        <v>0.87</v>
      </c>
    </row>
    <row r="171" spans="1:70" x14ac:dyDescent="0.25">
      <c r="A171" s="1" t="s">
        <v>2159</v>
      </c>
      <c r="B171" s="1" t="s">
        <v>2157</v>
      </c>
      <c r="C171" s="1" t="s">
        <v>2133</v>
      </c>
      <c r="D171" s="1">
        <v>145173</v>
      </c>
      <c r="E171" s="1" t="s">
        <v>56</v>
      </c>
      <c r="F171" s="1" t="s">
        <v>56</v>
      </c>
      <c r="G171" s="1">
        <v>13</v>
      </c>
      <c r="H171" s="1">
        <v>31774226</v>
      </c>
      <c r="I171" s="1">
        <v>31774226</v>
      </c>
      <c r="J171" s="1" t="s">
        <v>56</v>
      </c>
      <c r="K171" s="1" t="s">
        <v>70</v>
      </c>
      <c r="L171" s="1" t="s">
        <v>71</v>
      </c>
      <c r="M171" s="1" t="s">
        <v>72</v>
      </c>
      <c r="N171" s="1" t="s">
        <v>60</v>
      </c>
      <c r="Q171" s="1" t="s">
        <v>56</v>
      </c>
      <c r="R171" s="1" t="s">
        <v>56</v>
      </c>
      <c r="S171" s="1" t="s">
        <v>56</v>
      </c>
      <c r="T171" s="1" t="s">
        <v>1452</v>
      </c>
      <c r="U171" s="1" t="s">
        <v>1453</v>
      </c>
      <c r="V171" s="1" t="s">
        <v>84</v>
      </c>
      <c r="W171" s="1">
        <v>1</v>
      </c>
      <c r="X171" s="1">
        <v>154</v>
      </c>
      <c r="Y171" s="1" t="s">
        <v>1454</v>
      </c>
      <c r="Z171" s="1" t="s">
        <v>1455</v>
      </c>
      <c r="AA171" s="1" t="s">
        <v>1456</v>
      </c>
      <c r="AB171" s="1" t="s">
        <v>1457</v>
      </c>
      <c r="AC171" s="1">
        <v>0.80100000000000005</v>
      </c>
      <c r="AG171" s="1">
        <v>0</v>
      </c>
      <c r="AJ171" s="1">
        <v>60</v>
      </c>
      <c r="AK171" s="1">
        <v>0</v>
      </c>
      <c r="AL171" s="1">
        <v>1</v>
      </c>
      <c r="AM171" s="1">
        <v>0.5</v>
      </c>
      <c r="AN171" s="1" t="s">
        <v>1458</v>
      </c>
      <c r="AO171" s="1">
        <v>16.82</v>
      </c>
      <c r="AP171" s="1">
        <v>7</v>
      </c>
      <c r="AQ171" s="1" t="s">
        <v>84</v>
      </c>
      <c r="AR171" s="1">
        <v>2</v>
      </c>
      <c r="AS171" s="1">
        <v>2.4</v>
      </c>
    </row>
    <row r="172" spans="1:70" x14ac:dyDescent="0.25">
      <c r="A172" s="1" t="s">
        <v>2159</v>
      </c>
      <c r="B172" s="1" t="s">
        <v>2157</v>
      </c>
      <c r="C172" s="1" t="s">
        <v>539</v>
      </c>
      <c r="D172" s="1">
        <v>8924</v>
      </c>
      <c r="E172" s="1" t="s">
        <v>56</v>
      </c>
      <c r="F172" s="1" t="s">
        <v>56</v>
      </c>
      <c r="G172" s="1">
        <v>15</v>
      </c>
      <c r="H172" s="1">
        <v>28518115</v>
      </c>
      <c r="I172" s="1">
        <v>28518115</v>
      </c>
      <c r="J172" s="1" t="s">
        <v>56</v>
      </c>
      <c r="K172" s="1" t="s">
        <v>70</v>
      </c>
      <c r="L172" s="1" t="s">
        <v>71</v>
      </c>
      <c r="M172" s="1" t="s">
        <v>81</v>
      </c>
      <c r="N172" s="1" t="s">
        <v>60</v>
      </c>
      <c r="Q172" s="1" t="s">
        <v>56</v>
      </c>
      <c r="R172" s="1" t="s">
        <v>56</v>
      </c>
      <c r="S172" s="1" t="s">
        <v>56</v>
      </c>
      <c r="T172" s="1" t="s">
        <v>412</v>
      </c>
      <c r="U172" s="1" t="s">
        <v>413</v>
      </c>
      <c r="V172" s="1" t="s">
        <v>60</v>
      </c>
      <c r="W172" s="1">
        <v>8</v>
      </c>
      <c r="X172" s="1">
        <v>944</v>
      </c>
      <c r="Y172" s="1" t="s">
        <v>414</v>
      </c>
      <c r="Z172" s="1" t="s">
        <v>415</v>
      </c>
      <c r="AA172" s="1" t="s">
        <v>416</v>
      </c>
      <c r="AB172" s="1" t="s">
        <v>417</v>
      </c>
      <c r="AC172" s="1">
        <v>0.59199999999999997</v>
      </c>
      <c r="AG172" s="1">
        <v>2</v>
      </c>
      <c r="AH172" s="1" t="s">
        <v>418</v>
      </c>
      <c r="AI172" t="s">
        <v>419</v>
      </c>
      <c r="AJ172" s="1">
        <v>56.3</v>
      </c>
      <c r="AK172" s="1">
        <v>0</v>
      </c>
      <c r="AL172" s="1">
        <v>1</v>
      </c>
      <c r="AM172" s="1">
        <v>0.5</v>
      </c>
      <c r="AN172" s="1" t="s">
        <v>1466</v>
      </c>
      <c r="AO172" s="1">
        <v>52.73</v>
      </c>
      <c r="AP172" s="1">
        <v>15</v>
      </c>
      <c r="AQ172" s="1" t="s">
        <v>60</v>
      </c>
      <c r="AR172" s="1">
        <v>2</v>
      </c>
      <c r="AS172" s="1">
        <v>3.52</v>
      </c>
    </row>
    <row r="173" spans="1:70" x14ac:dyDescent="0.25">
      <c r="A173" s="1" t="s">
        <v>2159</v>
      </c>
      <c r="B173" s="1" t="s">
        <v>2157</v>
      </c>
      <c r="C173" s="1" t="s">
        <v>2124</v>
      </c>
      <c r="D173" s="1">
        <v>3897</v>
      </c>
      <c r="E173" s="1" t="s">
        <v>56</v>
      </c>
      <c r="F173" s="1" t="s">
        <v>56</v>
      </c>
      <c r="G173" s="1" t="s">
        <v>57</v>
      </c>
      <c r="H173" s="1">
        <v>153151285</v>
      </c>
      <c r="I173" s="1">
        <v>153151285</v>
      </c>
      <c r="J173" s="1" t="s">
        <v>56</v>
      </c>
      <c r="K173" s="1" t="s">
        <v>223</v>
      </c>
      <c r="L173" s="1" t="s">
        <v>71</v>
      </c>
      <c r="M173" s="1" t="s">
        <v>61</v>
      </c>
      <c r="N173" s="1" t="s">
        <v>60</v>
      </c>
      <c r="Q173" s="1" t="s">
        <v>56</v>
      </c>
      <c r="R173" s="1" t="s">
        <v>56</v>
      </c>
      <c r="S173" s="1" t="s">
        <v>56</v>
      </c>
      <c r="T173" s="1" t="s">
        <v>1102</v>
      </c>
      <c r="U173" s="1" t="s">
        <v>1103</v>
      </c>
      <c r="V173" s="1" t="s">
        <v>60</v>
      </c>
      <c r="W173" s="1">
        <v>1</v>
      </c>
      <c r="X173" s="1">
        <v>82</v>
      </c>
      <c r="AB173" s="1" t="s">
        <v>1104</v>
      </c>
      <c r="AC173" s="1">
        <v>0.76600000000000001</v>
      </c>
      <c r="AD173" s="1" t="s">
        <v>1105</v>
      </c>
      <c r="AE173" s="1">
        <v>1650</v>
      </c>
      <c r="AF173" s="1">
        <v>0.99</v>
      </c>
      <c r="AG173" s="1">
        <v>0</v>
      </c>
      <c r="AJ173" s="1">
        <v>60</v>
      </c>
      <c r="AK173" s="1">
        <v>0</v>
      </c>
      <c r="AL173" s="1">
        <v>2</v>
      </c>
      <c r="AM173" s="1">
        <v>1</v>
      </c>
      <c r="AN173" s="1" t="s">
        <v>1179</v>
      </c>
      <c r="AO173" s="1">
        <v>402.74</v>
      </c>
      <c r="AP173" s="1">
        <v>10</v>
      </c>
      <c r="AQ173" s="1" t="s">
        <v>60</v>
      </c>
      <c r="AR173" s="1">
        <v>2</v>
      </c>
      <c r="AS173" s="1">
        <v>28.12</v>
      </c>
    </row>
    <row r="174" spans="1:70" x14ac:dyDescent="0.25">
      <c r="A174" s="1" t="s">
        <v>2159</v>
      </c>
      <c r="B174" s="1" t="s">
        <v>2157</v>
      </c>
      <c r="C174" s="1" t="s">
        <v>2073</v>
      </c>
      <c r="D174" s="1">
        <v>55672</v>
      </c>
      <c r="E174" s="1" t="s">
        <v>56</v>
      </c>
      <c r="F174" s="1" t="s">
        <v>56</v>
      </c>
      <c r="G174" s="1">
        <v>1</v>
      </c>
      <c r="H174" s="1">
        <v>16892135</v>
      </c>
      <c r="I174" s="1">
        <v>16892135</v>
      </c>
      <c r="J174" s="1" t="s">
        <v>56</v>
      </c>
      <c r="K174" s="1" t="s">
        <v>101</v>
      </c>
      <c r="L174" s="1" t="s">
        <v>80</v>
      </c>
      <c r="M174" s="1" t="s">
        <v>72</v>
      </c>
      <c r="N174" s="1" t="s">
        <v>93</v>
      </c>
      <c r="Q174" s="1" t="s">
        <v>56</v>
      </c>
      <c r="R174" s="1" t="s">
        <v>56</v>
      </c>
      <c r="S174" s="1" t="s">
        <v>56</v>
      </c>
      <c r="T174" s="1" t="s">
        <v>1194</v>
      </c>
      <c r="U174" s="1" t="s">
        <v>119</v>
      </c>
      <c r="V174" s="1" t="s">
        <v>60</v>
      </c>
      <c r="W174" s="1">
        <v>27</v>
      </c>
      <c r="X174" s="1">
        <v>3944</v>
      </c>
      <c r="Y174" s="1" t="s">
        <v>1195</v>
      </c>
      <c r="Z174" s="1" t="s">
        <v>1196</v>
      </c>
      <c r="AA174" s="1" t="s">
        <v>1197</v>
      </c>
      <c r="AB174" s="1" t="s">
        <v>1198</v>
      </c>
      <c r="AC174" s="1">
        <v>0.44800000000000001</v>
      </c>
      <c r="AG174" s="1">
        <v>0</v>
      </c>
      <c r="AT174" s="1">
        <v>3.0088650000000001</v>
      </c>
      <c r="AU174" s="1" t="s">
        <v>91</v>
      </c>
      <c r="AV174" s="1">
        <v>7</v>
      </c>
      <c r="AW174" s="1">
        <v>0</v>
      </c>
      <c r="AX174" s="1">
        <v>0</v>
      </c>
      <c r="AY174" s="1">
        <v>10</v>
      </c>
      <c r="AZ174" s="1">
        <v>336</v>
      </c>
      <c r="BA174" s="1" t="s">
        <v>124</v>
      </c>
      <c r="BB174" s="1">
        <v>0.99253999999999998</v>
      </c>
      <c r="BC174" s="1">
        <v>0.89260499999999998</v>
      </c>
      <c r="BD174" s="1">
        <v>0</v>
      </c>
      <c r="BF174" s="1" t="s">
        <v>60</v>
      </c>
      <c r="BG174" s="1">
        <v>3</v>
      </c>
      <c r="BH174" s="1">
        <v>40</v>
      </c>
      <c r="BI174" s="1">
        <v>96</v>
      </c>
      <c r="BJ174" s="1">
        <v>0</v>
      </c>
      <c r="BK174" s="1">
        <v>0</v>
      </c>
      <c r="BL174" s="1">
        <v>6.3427509999999998</v>
      </c>
      <c r="BM174" s="1">
        <v>39</v>
      </c>
      <c r="BN174" s="1">
        <v>40</v>
      </c>
      <c r="BO174" s="1">
        <v>1347</v>
      </c>
      <c r="BP174" s="1">
        <v>61</v>
      </c>
      <c r="BQ174" s="1">
        <v>7.1429000000000006E-2</v>
      </c>
      <c r="BR174" s="1">
        <v>0.89931399999999995</v>
      </c>
    </row>
    <row r="175" spans="1:70" x14ac:dyDescent="0.25">
      <c r="A175" s="1" t="s">
        <v>2159</v>
      </c>
      <c r="B175" s="1" t="s">
        <v>2157</v>
      </c>
      <c r="C175" s="1" t="s">
        <v>1223</v>
      </c>
      <c r="D175" s="1">
        <v>494115</v>
      </c>
      <c r="E175" s="1" t="s">
        <v>56</v>
      </c>
      <c r="F175" s="1" t="s">
        <v>56</v>
      </c>
      <c r="G175" s="1">
        <v>1</v>
      </c>
      <c r="H175" s="1">
        <v>89449278</v>
      </c>
      <c r="I175" s="1">
        <v>89449278</v>
      </c>
      <c r="J175" s="1" t="s">
        <v>56</v>
      </c>
      <c r="K175" s="1" t="s">
        <v>79</v>
      </c>
      <c r="L175" s="1" t="s">
        <v>80</v>
      </c>
      <c r="M175" s="1" t="s">
        <v>81</v>
      </c>
      <c r="N175" s="1" t="s">
        <v>61</v>
      </c>
      <c r="Q175" s="1" t="s">
        <v>56</v>
      </c>
      <c r="R175" s="1" t="s">
        <v>56</v>
      </c>
      <c r="S175" s="1" t="s">
        <v>56</v>
      </c>
      <c r="T175" s="1" t="s">
        <v>1221</v>
      </c>
      <c r="U175" s="1" t="s">
        <v>1222</v>
      </c>
      <c r="V175" s="1" t="s">
        <v>60</v>
      </c>
      <c r="W175" s="1">
        <v>2</v>
      </c>
      <c r="X175" s="1">
        <v>659</v>
      </c>
      <c r="Y175" s="1" t="s">
        <v>595</v>
      </c>
      <c r="Z175" s="1" t="s">
        <v>596</v>
      </c>
      <c r="AA175" s="1" t="s">
        <v>597</v>
      </c>
      <c r="AB175" s="1" t="s">
        <v>598</v>
      </c>
      <c r="AC175" s="1">
        <v>0.47299999999999998</v>
      </c>
      <c r="AG175" s="1">
        <v>0</v>
      </c>
      <c r="AT175" s="1">
        <v>3.0098389999999999</v>
      </c>
      <c r="AU175" s="1" t="s">
        <v>91</v>
      </c>
      <c r="AV175" s="1">
        <v>0</v>
      </c>
      <c r="AW175" s="1">
        <v>0</v>
      </c>
      <c r="AX175" s="1">
        <v>0</v>
      </c>
      <c r="AY175" s="1">
        <v>10</v>
      </c>
      <c r="AZ175" s="1">
        <v>358</v>
      </c>
      <c r="BA175" s="1" t="s">
        <v>108</v>
      </c>
      <c r="BB175" s="1">
        <v>0.99270800000000003</v>
      </c>
      <c r="BC175" s="1">
        <v>0.87130700000000005</v>
      </c>
      <c r="BD175" s="1">
        <v>0</v>
      </c>
      <c r="BF175" s="1" t="s">
        <v>60</v>
      </c>
      <c r="BG175" s="1">
        <v>6</v>
      </c>
      <c r="BH175" s="1">
        <v>33</v>
      </c>
      <c r="BI175" s="1">
        <v>198</v>
      </c>
      <c r="BJ175" s="1">
        <v>0</v>
      </c>
      <c r="BK175" s="1">
        <v>0</v>
      </c>
      <c r="BL175" s="1">
        <v>15.392942</v>
      </c>
      <c r="BM175" s="1">
        <v>33</v>
      </c>
      <c r="BN175" s="1">
        <v>60</v>
      </c>
      <c r="BO175" s="1">
        <v>1163</v>
      </c>
      <c r="BP175" s="1">
        <v>51</v>
      </c>
      <c r="BQ175" s="1">
        <v>0.15384600000000001</v>
      </c>
      <c r="BR175" s="1">
        <v>0.87770800000000004</v>
      </c>
    </row>
    <row r="176" spans="1:70" x14ac:dyDescent="0.25">
      <c r="A176" s="1" t="s">
        <v>2159</v>
      </c>
      <c r="B176" s="1" t="s">
        <v>2157</v>
      </c>
      <c r="C176" s="1" t="s">
        <v>2072</v>
      </c>
      <c r="D176" s="1">
        <v>3321</v>
      </c>
      <c r="E176" s="1" t="s">
        <v>56</v>
      </c>
      <c r="F176" s="1" t="s">
        <v>56</v>
      </c>
      <c r="G176" s="1">
        <v>1</v>
      </c>
      <c r="H176" s="1">
        <v>117146391</v>
      </c>
      <c r="I176" s="1">
        <v>117146391</v>
      </c>
      <c r="J176" s="1" t="s">
        <v>56</v>
      </c>
      <c r="K176" s="1" t="s">
        <v>101</v>
      </c>
      <c r="L176" s="1" t="s">
        <v>80</v>
      </c>
      <c r="M176" s="1" t="s">
        <v>81</v>
      </c>
      <c r="N176" s="1" t="s">
        <v>61</v>
      </c>
      <c r="Q176" s="1" t="s">
        <v>56</v>
      </c>
      <c r="R176" s="1" t="s">
        <v>56</v>
      </c>
      <c r="S176" s="1" t="s">
        <v>56</v>
      </c>
      <c r="T176" s="1" t="s">
        <v>102</v>
      </c>
      <c r="U176" s="1" t="s">
        <v>103</v>
      </c>
      <c r="V176" s="1" t="s">
        <v>60</v>
      </c>
      <c r="W176" s="1">
        <v>6</v>
      </c>
      <c r="X176" s="1">
        <v>2244</v>
      </c>
      <c r="Y176" s="1" t="s">
        <v>104</v>
      </c>
      <c r="Z176" s="1" t="s">
        <v>105</v>
      </c>
      <c r="AA176" s="1" t="s">
        <v>106</v>
      </c>
      <c r="AB176" s="1" t="s">
        <v>107</v>
      </c>
      <c r="AC176" s="1">
        <v>0.61199999999999999</v>
      </c>
      <c r="AG176" s="1">
        <v>0</v>
      </c>
      <c r="AT176" s="1">
        <v>10.825099</v>
      </c>
      <c r="AU176" s="1" t="s">
        <v>91</v>
      </c>
      <c r="AV176" s="1">
        <v>1</v>
      </c>
      <c r="AW176" s="1">
        <v>0</v>
      </c>
      <c r="AX176" s="1">
        <v>0</v>
      </c>
      <c r="AY176" s="1">
        <v>36</v>
      </c>
      <c r="AZ176" s="1">
        <v>1193</v>
      </c>
      <c r="BA176" s="1" t="s">
        <v>108</v>
      </c>
      <c r="BB176" s="1">
        <v>0.99999899999999997</v>
      </c>
      <c r="BC176" s="1">
        <v>0.99999400000000005</v>
      </c>
      <c r="BD176" s="1">
        <v>0</v>
      </c>
      <c r="BF176" s="1" t="s">
        <v>60</v>
      </c>
      <c r="BG176" s="1">
        <v>5</v>
      </c>
      <c r="BH176" s="1">
        <v>33</v>
      </c>
      <c r="BI176" s="1">
        <v>170</v>
      </c>
      <c r="BJ176" s="1">
        <v>0</v>
      </c>
      <c r="BK176" s="1">
        <v>0</v>
      </c>
      <c r="BL176" s="1">
        <v>10.567955</v>
      </c>
      <c r="BM176" s="1">
        <v>105</v>
      </c>
      <c r="BN176" s="1">
        <v>60</v>
      </c>
      <c r="BO176" s="1">
        <v>3527</v>
      </c>
      <c r="BP176" s="1">
        <v>164</v>
      </c>
      <c r="BQ176" s="1">
        <v>4.5455000000000002E-2</v>
      </c>
      <c r="BR176" s="1">
        <v>0.99999499999999997</v>
      </c>
    </row>
    <row r="177" spans="1:70" x14ac:dyDescent="0.25">
      <c r="A177" s="1" t="s">
        <v>2159</v>
      </c>
      <c r="B177" s="1" t="s">
        <v>2157</v>
      </c>
      <c r="C177" s="1" t="s">
        <v>1193</v>
      </c>
      <c r="D177" s="1">
        <v>149013</v>
      </c>
      <c r="E177" s="1" t="s">
        <v>56</v>
      </c>
      <c r="F177" s="1" t="s">
        <v>56</v>
      </c>
      <c r="G177" s="1">
        <v>1</v>
      </c>
      <c r="H177" s="1">
        <v>146395447</v>
      </c>
      <c r="I177" s="1">
        <v>146395447</v>
      </c>
      <c r="J177" s="1" t="s">
        <v>56</v>
      </c>
      <c r="K177" s="1" t="s">
        <v>79</v>
      </c>
      <c r="L177" s="1" t="s">
        <v>80</v>
      </c>
      <c r="M177" s="1" t="s">
        <v>93</v>
      </c>
      <c r="N177" s="1" t="s">
        <v>72</v>
      </c>
      <c r="Q177" s="1" t="s">
        <v>56</v>
      </c>
      <c r="R177" s="1" t="s">
        <v>56</v>
      </c>
      <c r="S177" s="1" t="s">
        <v>56</v>
      </c>
      <c r="T177" s="1" t="s">
        <v>1187</v>
      </c>
      <c r="U177" s="1" t="s">
        <v>1188</v>
      </c>
      <c r="V177" s="1" t="s">
        <v>84</v>
      </c>
      <c r="W177" s="1">
        <v>5</v>
      </c>
      <c r="X177" s="1">
        <v>942</v>
      </c>
      <c r="Y177" s="1" t="s">
        <v>1189</v>
      </c>
      <c r="Z177" s="1" t="s">
        <v>1190</v>
      </c>
      <c r="AA177" s="1" t="s">
        <v>1191</v>
      </c>
      <c r="AB177" s="1" t="s">
        <v>1192</v>
      </c>
      <c r="AC177" s="1">
        <v>0.47799999999999998</v>
      </c>
      <c r="AG177" s="1">
        <v>0</v>
      </c>
      <c r="AT177" s="1">
        <v>2.408026</v>
      </c>
      <c r="AU177" s="1" t="s">
        <v>91</v>
      </c>
      <c r="AV177" s="1">
        <v>16</v>
      </c>
      <c r="AW177" s="1">
        <v>0</v>
      </c>
      <c r="AX177" s="1">
        <v>0</v>
      </c>
      <c r="AY177" s="1">
        <v>8</v>
      </c>
      <c r="AZ177" s="1">
        <v>301</v>
      </c>
      <c r="BA177" s="1" t="s">
        <v>117</v>
      </c>
      <c r="BB177" s="1">
        <v>0</v>
      </c>
      <c r="BC177" s="1">
        <v>0</v>
      </c>
      <c r="BD177" s="1">
        <v>0</v>
      </c>
      <c r="BF177" s="1" t="s">
        <v>84</v>
      </c>
      <c r="BG177" s="1">
        <v>3</v>
      </c>
      <c r="BH177" s="1">
        <v>24</v>
      </c>
      <c r="BI177" s="1">
        <v>97</v>
      </c>
      <c r="BJ177" s="1">
        <v>0</v>
      </c>
      <c r="BK177" s="1">
        <v>0</v>
      </c>
      <c r="BL177" s="1">
        <v>8.3321079999999998</v>
      </c>
      <c r="BM177" s="1">
        <v>8</v>
      </c>
      <c r="BN177" s="1">
        <v>40</v>
      </c>
      <c r="BO177" s="1">
        <v>308</v>
      </c>
      <c r="BP177" s="1">
        <v>34</v>
      </c>
      <c r="BQ177" s="1">
        <v>0.272727</v>
      </c>
      <c r="BR177" s="1">
        <v>0.120436</v>
      </c>
    </row>
    <row r="178" spans="1:70" x14ac:dyDescent="0.25">
      <c r="A178" s="1" t="s">
        <v>2159</v>
      </c>
      <c r="B178" s="1" t="s">
        <v>2157</v>
      </c>
      <c r="C178" s="1" t="s">
        <v>1213</v>
      </c>
      <c r="D178" s="1">
        <v>56957</v>
      </c>
      <c r="E178" s="1" t="s">
        <v>56</v>
      </c>
      <c r="F178" s="1" t="s">
        <v>56</v>
      </c>
      <c r="G178" s="1">
        <v>1</v>
      </c>
      <c r="H178" s="1">
        <v>149939356</v>
      </c>
      <c r="I178" s="1">
        <v>149939356</v>
      </c>
      <c r="J178" s="1" t="s">
        <v>56</v>
      </c>
      <c r="K178" s="1" t="s">
        <v>79</v>
      </c>
      <c r="L178" s="1" t="s">
        <v>80</v>
      </c>
      <c r="M178" s="1" t="s">
        <v>81</v>
      </c>
      <c r="N178" s="1" t="s">
        <v>61</v>
      </c>
      <c r="Q178" s="1" t="s">
        <v>56</v>
      </c>
      <c r="R178" s="1" t="s">
        <v>56</v>
      </c>
      <c r="S178" s="1" t="s">
        <v>56</v>
      </c>
      <c r="T178" s="1" t="s">
        <v>1207</v>
      </c>
      <c r="U178" s="1" t="s">
        <v>1208</v>
      </c>
      <c r="V178" s="1" t="s">
        <v>60</v>
      </c>
      <c r="W178" s="1">
        <v>4</v>
      </c>
      <c r="X178" s="1">
        <v>659</v>
      </c>
      <c r="Y178" s="1" t="s">
        <v>1209</v>
      </c>
      <c r="Z178" s="1" t="s">
        <v>1210</v>
      </c>
      <c r="AA178" s="1" t="s">
        <v>1211</v>
      </c>
      <c r="AB178" s="1" t="s">
        <v>1212</v>
      </c>
      <c r="AC178" s="1">
        <v>0.56200000000000006</v>
      </c>
      <c r="AG178" s="1">
        <v>0</v>
      </c>
      <c r="AT178" s="1">
        <v>7.8238690000000002</v>
      </c>
      <c r="AU178" s="1" t="s">
        <v>91</v>
      </c>
      <c r="AV178" s="1">
        <v>0</v>
      </c>
      <c r="AW178" s="1">
        <v>0</v>
      </c>
      <c r="AX178" s="1">
        <v>0</v>
      </c>
      <c r="AY178" s="1">
        <v>26</v>
      </c>
      <c r="AZ178" s="1">
        <v>876</v>
      </c>
      <c r="BA178" s="1" t="s">
        <v>108</v>
      </c>
      <c r="BB178" s="1">
        <v>0.99995699999999998</v>
      </c>
      <c r="BC178" s="1">
        <v>0.99993799999999999</v>
      </c>
      <c r="BD178" s="1">
        <v>0</v>
      </c>
      <c r="BF178" s="1" t="s">
        <v>60</v>
      </c>
      <c r="BG178" s="1">
        <v>9</v>
      </c>
      <c r="BH178" s="1">
        <v>60</v>
      </c>
      <c r="BI178" s="1">
        <v>325</v>
      </c>
      <c r="BJ178" s="1">
        <v>0</v>
      </c>
      <c r="BK178" s="1">
        <v>0</v>
      </c>
      <c r="BL178" s="1">
        <v>23.502970000000001</v>
      </c>
      <c r="BM178" s="1">
        <v>95</v>
      </c>
      <c r="BN178" s="1">
        <v>60</v>
      </c>
      <c r="BO178" s="1">
        <v>3270</v>
      </c>
      <c r="BP178" s="1">
        <v>150</v>
      </c>
      <c r="BQ178" s="1">
        <v>8.6538000000000004E-2</v>
      </c>
      <c r="BR178" s="1">
        <v>0.99998100000000001</v>
      </c>
    </row>
    <row r="179" spans="1:70" x14ac:dyDescent="0.25">
      <c r="A179" s="1" t="s">
        <v>2159</v>
      </c>
      <c r="B179" s="1" t="s">
        <v>2157</v>
      </c>
      <c r="C179" s="1" t="s">
        <v>1205</v>
      </c>
      <c r="D179" s="1">
        <v>29922</v>
      </c>
      <c r="E179" s="1" t="s">
        <v>56</v>
      </c>
      <c r="F179" s="1" t="s">
        <v>56</v>
      </c>
      <c r="G179" s="1">
        <v>1</v>
      </c>
      <c r="H179" s="1">
        <v>169336946</v>
      </c>
      <c r="I179" s="1">
        <v>169336946</v>
      </c>
      <c r="J179" s="1" t="s">
        <v>56</v>
      </c>
      <c r="K179" s="1" t="s">
        <v>390</v>
      </c>
      <c r="L179" s="1" t="s">
        <v>80</v>
      </c>
      <c r="M179" s="1" t="s">
        <v>81</v>
      </c>
      <c r="N179" s="1" t="s">
        <v>61</v>
      </c>
      <c r="Q179" s="1" t="s">
        <v>56</v>
      </c>
      <c r="R179" s="1" t="s">
        <v>56</v>
      </c>
      <c r="S179" s="1" t="s">
        <v>56</v>
      </c>
      <c r="T179" s="1" t="s">
        <v>1199</v>
      </c>
      <c r="U179" s="1" t="s">
        <v>1200</v>
      </c>
      <c r="V179" s="1" t="s">
        <v>60</v>
      </c>
      <c r="W179" s="1">
        <v>1</v>
      </c>
      <c r="X179" s="1">
        <v>259</v>
      </c>
      <c r="Y179" s="1" t="s">
        <v>1201</v>
      </c>
      <c r="Z179" s="1" t="s">
        <v>1202</v>
      </c>
      <c r="AA179" s="1" t="s">
        <v>1203</v>
      </c>
      <c r="AB179" s="1" t="s">
        <v>1204</v>
      </c>
      <c r="AC179" s="1">
        <v>0.53700000000000003</v>
      </c>
      <c r="AG179" s="1">
        <v>0</v>
      </c>
      <c r="AT179" s="1">
        <v>33.10848</v>
      </c>
      <c r="AU179" s="1" t="s">
        <v>91</v>
      </c>
      <c r="AV179" s="1">
        <v>0</v>
      </c>
      <c r="AW179" s="1">
        <v>0</v>
      </c>
      <c r="AX179" s="1">
        <v>0</v>
      </c>
      <c r="AY179" s="1">
        <v>110</v>
      </c>
      <c r="AZ179" s="1">
        <v>3957</v>
      </c>
      <c r="BA179" s="1" t="s">
        <v>108</v>
      </c>
      <c r="BB179" s="1">
        <v>1</v>
      </c>
      <c r="BC179" s="1">
        <v>1</v>
      </c>
      <c r="BD179" s="1">
        <v>0</v>
      </c>
      <c r="BE179" s="1" t="s">
        <v>79</v>
      </c>
      <c r="BF179" s="1" t="s">
        <v>60</v>
      </c>
      <c r="BG179" s="1">
        <v>135</v>
      </c>
      <c r="BH179" s="1">
        <v>60</v>
      </c>
      <c r="BI179" s="1">
        <v>4867</v>
      </c>
      <c r="BJ179" s="1">
        <v>0</v>
      </c>
      <c r="BK179" s="1">
        <v>0</v>
      </c>
      <c r="BL179" s="1">
        <v>448.09556300000003</v>
      </c>
      <c r="BM179" s="1">
        <v>223</v>
      </c>
      <c r="BN179" s="1">
        <v>60</v>
      </c>
      <c r="BO179" s="1">
        <v>7948</v>
      </c>
      <c r="BP179" s="1">
        <v>553</v>
      </c>
      <c r="BQ179" s="1">
        <v>0.37709500000000001</v>
      </c>
      <c r="BR179" s="1">
        <v>1</v>
      </c>
    </row>
    <row r="180" spans="1:70" x14ac:dyDescent="0.25">
      <c r="A180" s="1" t="s">
        <v>2159</v>
      </c>
      <c r="B180" s="1" t="s">
        <v>2157</v>
      </c>
      <c r="C180" s="1" t="s">
        <v>1220</v>
      </c>
      <c r="D180" s="1">
        <v>8497</v>
      </c>
      <c r="E180" s="1" t="s">
        <v>56</v>
      </c>
      <c r="F180" s="1" t="s">
        <v>56</v>
      </c>
      <c r="G180" s="1">
        <v>1</v>
      </c>
      <c r="H180" s="1">
        <v>203013544</v>
      </c>
      <c r="I180" s="1">
        <v>203013544</v>
      </c>
      <c r="J180" s="1" t="s">
        <v>56</v>
      </c>
      <c r="K180" s="1" t="s">
        <v>79</v>
      </c>
      <c r="L180" s="1" t="s">
        <v>80</v>
      </c>
      <c r="M180" s="1" t="s">
        <v>81</v>
      </c>
      <c r="N180" s="1" t="s">
        <v>61</v>
      </c>
      <c r="Q180" s="1" t="s">
        <v>56</v>
      </c>
      <c r="R180" s="1" t="s">
        <v>56</v>
      </c>
      <c r="S180" s="1" t="s">
        <v>56</v>
      </c>
      <c r="T180" s="1" t="s">
        <v>1214</v>
      </c>
      <c r="U180" s="1" t="s">
        <v>1215</v>
      </c>
      <c r="V180" s="1" t="s">
        <v>84</v>
      </c>
      <c r="W180" s="1">
        <v>5</v>
      </c>
      <c r="X180" s="1">
        <v>1066</v>
      </c>
      <c r="Y180" s="1" t="s">
        <v>1216</v>
      </c>
      <c r="Z180" s="1" t="s">
        <v>1217</v>
      </c>
      <c r="AA180" s="1" t="s">
        <v>1218</v>
      </c>
      <c r="AB180" s="1" t="s">
        <v>1219</v>
      </c>
      <c r="AC180" s="1">
        <v>0.63700000000000001</v>
      </c>
      <c r="AG180" s="1">
        <v>0</v>
      </c>
      <c r="AT180" s="1">
        <v>6.3181520000000004</v>
      </c>
      <c r="AU180" s="1" t="s">
        <v>91</v>
      </c>
      <c r="AV180" s="1">
        <v>0</v>
      </c>
      <c r="AW180" s="1">
        <v>0</v>
      </c>
      <c r="AX180" s="1">
        <v>0</v>
      </c>
      <c r="AY180" s="1">
        <v>21</v>
      </c>
      <c r="AZ180" s="1">
        <v>720</v>
      </c>
      <c r="BA180" s="1" t="s">
        <v>108</v>
      </c>
      <c r="BB180" s="1">
        <v>0.99986900000000001</v>
      </c>
      <c r="BC180" s="1">
        <v>0.99975000000000003</v>
      </c>
      <c r="BD180" s="1">
        <v>0</v>
      </c>
      <c r="BF180" s="1" t="s">
        <v>84</v>
      </c>
      <c r="BG180" s="1">
        <v>4</v>
      </c>
      <c r="BH180" s="1">
        <v>60</v>
      </c>
      <c r="BI180" s="1">
        <v>142</v>
      </c>
      <c r="BJ180" s="1">
        <v>0</v>
      </c>
      <c r="BK180" s="1">
        <v>0</v>
      </c>
      <c r="BL180" s="1">
        <v>8.9693439999999995</v>
      </c>
      <c r="BM180" s="1">
        <v>88</v>
      </c>
      <c r="BN180" s="1">
        <v>60</v>
      </c>
      <c r="BO180" s="1">
        <v>2967</v>
      </c>
      <c r="BP180" s="1">
        <v>117</v>
      </c>
      <c r="BQ180" s="1">
        <v>4.3478000000000003E-2</v>
      </c>
      <c r="BR180" s="1">
        <v>0.99988100000000002</v>
      </c>
    </row>
    <row r="181" spans="1:70" x14ac:dyDescent="0.25">
      <c r="A181" s="1" t="s">
        <v>2159</v>
      </c>
      <c r="B181" s="1" t="s">
        <v>2157</v>
      </c>
      <c r="C181" s="1" t="s">
        <v>1186</v>
      </c>
      <c r="D181" s="1">
        <v>388743</v>
      </c>
      <c r="E181" s="1" t="s">
        <v>56</v>
      </c>
      <c r="F181" s="1" t="s">
        <v>56</v>
      </c>
      <c r="G181" s="1">
        <v>1</v>
      </c>
      <c r="H181" s="1">
        <v>223717447</v>
      </c>
      <c r="I181" s="1">
        <v>223717447</v>
      </c>
      <c r="J181" s="1" t="s">
        <v>56</v>
      </c>
      <c r="K181" s="1" t="s">
        <v>79</v>
      </c>
      <c r="L181" s="1" t="s">
        <v>80</v>
      </c>
      <c r="M181" s="1" t="s">
        <v>72</v>
      </c>
      <c r="N181" s="1" t="s">
        <v>93</v>
      </c>
      <c r="Q181" s="1" t="s">
        <v>56</v>
      </c>
      <c r="R181" s="1" t="s">
        <v>56</v>
      </c>
      <c r="S181" s="1" t="s">
        <v>56</v>
      </c>
      <c r="T181" s="1" t="s">
        <v>1180</v>
      </c>
      <c r="U181" s="1" t="s">
        <v>1181</v>
      </c>
      <c r="V181" s="1" t="s">
        <v>60</v>
      </c>
      <c r="W181" s="1">
        <v>18</v>
      </c>
      <c r="X181" s="1">
        <v>1944</v>
      </c>
      <c r="Y181" s="1" t="s">
        <v>1182</v>
      </c>
      <c r="Z181" s="1" t="s">
        <v>1183</v>
      </c>
      <c r="AA181" s="1" t="s">
        <v>1184</v>
      </c>
      <c r="AB181" s="1" t="s">
        <v>1185</v>
      </c>
      <c r="AC181" s="1">
        <v>0.57699999999999996</v>
      </c>
      <c r="AG181" s="1">
        <v>0</v>
      </c>
      <c r="AT181" s="1">
        <v>8.3961360000000003</v>
      </c>
      <c r="AU181" s="1" t="s">
        <v>91</v>
      </c>
      <c r="AV181" s="1">
        <v>0</v>
      </c>
      <c r="AW181" s="1">
        <v>0</v>
      </c>
      <c r="AX181" s="1">
        <v>0</v>
      </c>
      <c r="AY181" s="1">
        <v>28</v>
      </c>
      <c r="AZ181" s="1">
        <v>858</v>
      </c>
      <c r="BA181" s="1" t="s">
        <v>124</v>
      </c>
      <c r="BB181" s="1">
        <v>0.99999700000000002</v>
      </c>
      <c r="BC181" s="1">
        <v>0.99995900000000004</v>
      </c>
      <c r="BD181" s="1">
        <v>0</v>
      </c>
      <c r="BF181" s="1" t="s">
        <v>60</v>
      </c>
      <c r="BG181" s="1">
        <v>13</v>
      </c>
      <c r="BH181" s="1">
        <v>60</v>
      </c>
      <c r="BI181" s="1">
        <v>449</v>
      </c>
      <c r="BJ181" s="1">
        <v>0</v>
      </c>
      <c r="BK181" s="1">
        <v>0</v>
      </c>
      <c r="BL181" s="1">
        <v>34.390385000000002</v>
      </c>
      <c r="BM181" s="1">
        <v>86</v>
      </c>
      <c r="BN181" s="1">
        <v>60</v>
      </c>
      <c r="BO181" s="1">
        <v>2669</v>
      </c>
      <c r="BP181" s="1">
        <v>145</v>
      </c>
      <c r="BQ181" s="1">
        <v>0.13131300000000001</v>
      </c>
      <c r="BR181" s="1">
        <v>0.99996200000000002</v>
      </c>
    </row>
    <row r="182" spans="1:70" x14ac:dyDescent="0.25">
      <c r="A182" s="1" t="s">
        <v>2159</v>
      </c>
      <c r="B182" s="1" t="s">
        <v>2157</v>
      </c>
      <c r="C182" s="1" t="s">
        <v>1231</v>
      </c>
      <c r="D182" s="1">
        <v>5341</v>
      </c>
      <c r="E182" s="1" t="s">
        <v>56</v>
      </c>
      <c r="F182" s="1" t="s">
        <v>56</v>
      </c>
      <c r="G182" s="1">
        <v>2</v>
      </c>
      <c r="H182" s="1">
        <v>68607609</v>
      </c>
      <c r="I182" s="1">
        <v>68607609</v>
      </c>
      <c r="J182" s="1" t="s">
        <v>56</v>
      </c>
      <c r="K182" s="1" t="s">
        <v>79</v>
      </c>
      <c r="L182" s="1" t="s">
        <v>80</v>
      </c>
      <c r="M182" s="1" t="s">
        <v>93</v>
      </c>
      <c r="N182" s="1" t="s">
        <v>61</v>
      </c>
      <c r="Q182" s="1" t="s">
        <v>56</v>
      </c>
      <c r="R182" s="1" t="s">
        <v>56</v>
      </c>
      <c r="S182" s="1" t="s">
        <v>56</v>
      </c>
      <c r="T182" s="1" t="s">
        <v>1225</v>
      </c>
      <c r="U182" s="1" t="s">
        <v>1226</v>
      </c>
      <c r="V182" s="1" t="s">
        <v>84</v>
      </c>
      <c r="W182" s="1">
        <v>2</v>
      </c>
      <c r="X182" s="1">
        <v>371</v>
      </c>
      <c r="Y182" s="1" t="s">
        <v>1227</v>
      </c>
      <c r="Z182" s="1" t="s">
        <v>1228</v>
      </c>
      <c r="AA182" s="1" t="s">
        <v>1229</v>
      </c>
      <c r="AB182" s="1" t="s">
        <v>1230</v>
      </c>
      <c r="AC182" s="1">
        <v>0.48299999999999998</v>
      </c>
      <c r="AG182" s="1">
        <v>0</v>
      </c>
      <c r="AT182" s="1">
        <v>9.3298489999999994</v>
      </c>
      <c r="AU182" s="1" t="s">
        <v>91</v>
      </c>
      <c r="AV182" s="1">
        <v>0</v>
      </c>
      <c r="AW182" s="1">
        <v>0</v>
      </c>
      <c r="AX182" s="1">
        <v>0</v>
      </c>
      <c r="AY182" s="1">
        <v>31</v>
      </c>
      <c r="AZ182" s="1">
        <v>1083</v>
      </c>
      <c r="BA182" s="1" t="s">
        <v>117</v>
      </c>
      <c r="BB182" s="1">
        <v>0.99999700000000002</v>
      </c>
      <c r="BC182" s="1">
        <v>0.99940399999999996</v>
      </c>
      <c r="BD182" s="1">
        <v>0</v>
      </c>
      <c r="BF182" s="1" t="s">
        <v>84</v>
      </c>
      <c r="BG182" s="1">
        <v>9</v>
      </c>
      <c r="BH182" s="1">
        <v>60</v>
      </c>
      <c r="BI182" s="1">
        <v>312</v>
      </c>
      <c r="BJ182" s="1">
        <v>0</v>
      </c>
      <c r="BK182" s="1">
        <v>0</v>
      </c>
      <c r="BL182" s="1">
        <v>23.175568999999999</v>
      </c>
      <c r="BM182" s="1">
        <v>73</v>
      </c>
      <c r="BN182" s="1">
        <v>60</v>
      </c>
      <c r="BO182" s="1">
        <v>2549</v>
      </c>
      <c r="BP182" s="1">
        <v>125</v>
      </c>
      <c r="BQ182" s="1">
        <v>0.10975600000000001</v>
      </c>
      <c r="BR182" s="1">
        <v>0.99940700000000005</v>
      </c>
    </row>
    <row r="183" spans="1:70" x14ac:dyDescent="0.25">
      <c r="A183" s="1" t="s">
        <v>2159</v>
      </c>
      <c r="B183" s="1" t="s">
        <v>2157</v>
      </c>
      <c r="C183" s="1" t="s">
        <v>1238</v>
      </c>
      <c r="D183" s="1">
        <v>653781</v>
      </c>
      <c r="E183" s="1" t="s">
        <v>56</v>
      </c>
      <c r="F183" s="1" t="s">
        <v>56</v>
      </c>
      <c r="G183" s="1">
        <v>2</v>
      </c>
      <c r="H183" s="1">
        <v>131415008</v>
      </c>
      <c r="I183" s="1">
        <v>131415008</v>
      </c>
      <c r="J183" s="1" t="s">
        <v>56</v>
      </c>
      <c r="K183" s="1" t="s">
        <v>79</v>
      </c>
      <c r="L183" s="1" t="s">
        <v>80</v>
      </c>
      <c r="M183" s="1" t="s">
        <v>61</v>
      </c>
      <c r="N183" s="1" t="s">
        <v>81</v>
      </c>
      <c r="Q183" s="1" t="s">
        <v>56</v>
      </c>
      <c r="R183" s="1" t="s">
        <v>56</v>
      </c>
      <c r="S183" s="1" t="s">
        <v>56</v>
      </c>
      <c r="T183" s="1" t="s">
        <v>1232</v>
      </c>
      <c r="U183" s="1" t="s">
        <v>1233</v>
      </c>
      <c r="V183" s="1" t="s">
        <v>84</v>
      </c>
      <c r="W183" s="1">
        <v>15</v>
      </c>
      <c r="X183" s="1">
        <v>2727</v>
      </c>
      <c r="Y183" s="1" t="s">
        <v>1234</v>
      </c>
      <c r="Z183" s="1" t="s">
        <v>1235</v>
      </c>
      <c r="AA183" s="1" t="s">
        <v>1236</v>
      </c>
      <c r="AB183" s="1" t="s">
        <v>1237</v>
      </c>
      <c r="AC183" s="1">
        <v>0.59699999999999998</v>
      </c>
      <c r="AG183" s="1">
        <v>0</v>
      </c>
      <c r="AT183" s="1">
        <v>4.5148409999999997</v>
      </c>
      <c r="AU183" s="1" t="s">
        <v>91</v>
      </c>
      <c r="AV183" s="1">
        <v>6</v>
      </c>
      <c r="AW183" s="1">
        <v>0</v>
      </c>
      <c r="AX183" s="1">
        <v>0</v>
      </c>
      <c r="AY183" s="1">
        <v>15</v>
      </c>
      <c r="AZ183" s="1">
        <v>537</v>
      </c>
      <c r="BA183" s="1" t="s">
        <v>92</v>
      </c>
      <c r="BB183" s="1">
        <v>0.99648999999999999</v>
      </c>
      <c r="BC183" s="1">
        <v>0.90587799999999996</v>
      </c>
      <c r="BD183" s="1">
        <v>0</v>
      </c>
      <c r="BF183" s="1" t="s">
        <v>84</v>
      </c>
      <c r="BG183" s="1">
        <v>4</v>
      </c>
      <c r="BH183" s="1">
        <v>25</v>
      </c>
      <c r="BI183" s="1">
        <v>121</v>
      </c>
      <c r="BJ183" s="1">
        <v>0</v>
      </c>
      <c r="BK183" s="1">
        <v>0</v>
      </c>
      <c r="BL183" s="1">
        <v>8.2762899999999995</v>
      </c>
      <c r="BM183" s="1">
        <v>38</v>
      </c>
      <c r="BN183" s="1">
        <v>60</v>
      </c>
      <c r="BO183" s="1">
        <v>1306</v>
      </c>
      <c r="BP183" s="1">
        <v>66</v>
      </c>
      <c r="BQ183" s="1">
        <v>9.5238000000000003E-2</v>
      </c>
      <c r="BR183" s="1">
        <v>0.90906900000000002</v>
      </c>
    </row>
    <row r="184" spans="1:70" x14ac:dyDescent="0.25">
      <c r="A184" s="1" t="s">
        <v>2159</v>
      </c>
      <c r="B184" s="1" t="s">
        <v>2157</v>
      </c>
      <c r="C184" s="1" t="s">
        <v>580</v>
      </c>
      <c r="D184" s="1">
        <v>7273</v>
      </c>
      <c r="E184" s="1" t="s">
        <v>56</v>
      </c>
      <c r="F184" s="1" t="s">
        <v>56</v>
      </c>
      <c r="G184" s="1">
        <v>2</v>
      </c>
      <c r="H184" s="1">
        <v>179431314</v>
      </c>
      <c r="I184" s="1">
        <v>179431314</v>
      </c>
      <c r="J184" s="1" t="s">
        <v>56</v>
      </c>
      <c r="K184" s="1" t="s">
        <v>101</v>
      </c>
      <c r="L184" s="1" t="s">
        <v>80</v>
      </c>
      <c r="M184" s="1" t="s">
        <v>72</v>
      </c>
      <c r="N184" s="1" t="s">
        <v>93</v>
      </c>
      <c r="Q184" s="1" t="s">
        <v>56</v>
      </c>
      <c r="R184" s="1" t="s">
        <v>56</v>
      </c>
      <c r="S184" s="1" t="s">
        <v>56</v>
      </c>
      <c r="T184" s="1" t="s">
        <v>1239</v>
      </c>
      <c r="U184" s="1" t="s">
        <v>579</v>
      </c>
      <c r="V184" s="1" t="s">
        <v>60</v>
      </c>
      <c r="W184" s="1">
        <v>326</v>
      </c>
      <c r="X184" s="1">
        <v>79769</v>
      </c>
      <c r="Y184" s="1" t="s">
        <v>1240</v>
      </c>
      <c r="Z184" s="1" t="s">
        <v>1241</v>
      </c>
      <c r="AA184" s="1" t="s">
        <v>1242</v>
      </c>
      <c r="AB184" s="1" t="s">
        <v>1243</v>
      </c>
      <c r="AC184" s="1">
        <v>0.44800000000000001</v>
      </c>
      <c r="AG184" s="1">
        <v>0</v>
      </c>
      <c r="AT184" s="1">
        <v>20.460128000000001</v>
      </c>
      <c r="AU184" s="1" t="s">
        <v>91</v>
      </c>
      <c r="AV184" s="1">
        <v>0</v>
      </c>
      <c r="AW184" s="1">
        <v>0</v>
      </c>
      <c r="AX184" s="1">
        <v>0</v>
      </c>
      <c r="AY184" s="1">
        <v>68</v>
      </c>
      <c r="AZ184" s="1">
        <v>2230</v>
      </c>
      <c r="BA184" s="1" t="s">
        <v>124</v>
      </c>
      <c r="BB184" s="1">
        <v>1</v>
      </c>
      <c r="BC184" s="1">
        <v>1</v>
      </c>
      <c r="BD184" s="1">
        <v>0</v>
      </c>
      <c r="BF184" s="1" t="s">
        <v>60</v>
      </c>
      <c r="BG184" s="1">
        <v>8</v>
      </c>
      <c r="BH184" s="1">
        <v>60</v>
      </c>
      <c r="BI184" s="1">
        <v>275</v>
      </c>
      <c r="BJ184" s="1">
        <v>1</v>
      </c>
      <c r="BK184" s="1">
        <v>0</v>
      </c>
      <c r="BL184" s="1">
        <v>16.519971999999999</v>
      </c>
      <c r="BM184" s="1">
        <v>205</v>
      </c>
      <c r="BN184" s="1">
        <v>60</v>
      </c>
      <c r="BO184" s="1">
        <v>6801</v>
      </c>
      <c r="BP184" s="1">
        <v>309</v>
      </c>
      <c r="BQ184" s="1">
        <v>3.7559000000000002E-2</v>
      </c>
      <c r="BR184" s="1">
        <v>1</v>
      </c>
    </row>
    <row r="185" spans="1:70" x14ac:dyDescent="0.25">
      <c r="A185" s="1" t="s">
        <v>2159</v>
      </c>
      <c r="B185" s="1" t="s">
        <v>2157</v>
      </c>
      <c r="C185" s="1" t="s">
        <v>1261</v>
      </c>
      <c r="D185" s="1">
        <v>7707</v>
      </c>
      <c r="E185" s="1" t="s">
        <v>56</v>
      </c>
      <c r="F185" s="1" t="s">
        <v>56</v>
      </c>
      <c r="G185" s="1">
        <v>3</v>
      </c>
      <c r="H185" s="1">
        <v>124952698</v>
      </c>
      <c r="I185" s="1">
        <v>124952698</v>
      </c>
      <c r="J185" s="1" t="s">
        <v>56</v>
      </c>
      <c r="K185" s="1" t="s">
        <v>79</v>
      </c>
      <c r="L185" s="1" t="s">
        <v>80</v>
      </c>
      <c r="M185" s="1" t="s">
        <v>61</v>
      </c>
      <c r="N185" s="1" t="s">
        <v>81</v>
      </c>
      <c r="Q185" s="1" t="s">
        <v>56</v>
      </c>
      <c r="R185" s="1" t="s">
        <v>56</v>
      </c>
      <c r="S185" s="1" t="s">
        <v>56</v>
      </c>
      <c r="T185" s="1" t="s">
        <v>1255</v>
      </c>
      <c r="U185" s="1" t="s">
        <v>1256</v>
      </c>
      <c r="V185" s="1" t="s">
        <v>60</v>
      </c>
      <c r="W185" s="1">
        <v>9</v>
      </c>
      <c r="X185" s="1">
        <v>1357</v>
      </c>
      <c r="Y185" s="1" t="s">
        <v>1257</v>
      </c>
      <c r="Z185" s="1" t="s">
        <v>1258</v>
      </c>
      <c r="AA185" s="1" t="s">
        <v>1259</v>
      </c>
      <c r="AB185" s="1" t="s">
        <v>1260</v>
      </c>
      <c r="AC185" s="1">
        <v>0.36799999999999999</v>
      </c>
      <c r="AG185" s="1">
        <v>0</v>
      </c>
      <c r="AT185" s="1">
        <v>8.7283799999999996</v>
      </c>
      <c r="AU185" s="1" t="s">
        <v>91</v>
      </c>
      <c r="AV185" s="1">
        <v>0</v>
      </c>
      <c r="AW185" s="1">
        <v>0</v>
      </c>
      <c r="AX185" s="1">
        <v>0</v>
      </c>
      <c r="AY185" s="1">
        <v>29</v>
      </c>
      <c r="AZ185" s="1">
        <v>1013</v>
      </c>
      <c r="BA185" s="1" t="s">
        <v>92</v>
      </c>
      <c r="BB185" s="1">
        <v>0.99999700000000002</v>
      </c>
      <c r="BC185" s="1">
        <v>0.99672099999999997</v>
      </c>
      <c r="BD185" s="1">
        <v>0</v>
      </c>
      <c r="BF185" s="1" t="s">
        <v>60</v>
      </c>
      <c r="BG185" s="1">
        <v>28</v>
      </c>
      <c r="BH185" s="1">
        <v>60</v>
      </c>
      <c r="BI185" s="1">
        <v>999</v>
      </c>
      <c r="BJ185" s="1">
        <v>0</v>
      </c>
      <c r="BK185" s="1">
        <v>0</v>
      </c>
      <c r="BL185" s="1">
        <v>92.800715999999994</v>
      </c>
      <c r="BM185" s="1">
        <v>42</v>
      </c>
      <c r="BN185" s="1">
        <v>60</v>
      </c>
      <c r="BO185" s="1">
        <v>1439</v>
      </c>
      <c r="BP185" s="1">
        <v>110</v>
      </c>
      <c r="BQ185" s="1">
        <v>0.4</v>
      </c>
      <c r="BR185" s="1">
        <v>0.99672400000000005</v>
      </c>
    </row>
    <row r="186" spans="1:70" x14ac:dyDescent="0.25">
      <c r="A186" s="1" t="s">
        <v>2159</v>
      </c>
      <c r="B186" s="1" t="s">
        <v>2157</v>
      </c>
      <c r="C186" s="1" t="s">
        <v>1165</v>
      </c>
      <c r="D186" s="1">
        <v>4585</v>
      </c>
      <c r="E186" s="1" t="s">
        <v>56</v>
      </c>
      <c r="F186" s="1" t="s">
        <v>56</v>
      </c>
      <c r="G186" s="1">
        <v>3</v>
      </c>
      <c r="H186" s="1">
        <v>195507927</v>
      </c>
      <c r="I186" s="1">
        <v>195507927</v>
      </c>
      <c r="J186" s="1" t="s">
        <v>56</v>
      </c>
      <c r="K186" s="1" t="s">
        <v>101</v>
      </c>
      <c r="L186" s="1" t="s">
        <v>80</v>
      </c>
      <c r="M186" s="1" t="s">
        <v>72</v>
      </c>
      <c r="N186" s="1" t="s">
        <v>93</v>
      </c>
      <c r="Q186" s="1" t="s">
        <v>56</v>
      </c>
      <c r="R186" s="1" t="s">
        <v>56</v>
      </c>
      <c r="S186" s="1" t="s">
        <v>56</v>
      </c>
      <c r="T186" s="1" t="s">
        <v>1244</v>
      </c>
      <c r="U186" s="1" t="s">
        <v>1164</v>
      </c>
      <c r="V186" s="1" t="s">
        <v>60</v>
      </c>
      <c r="W186" s="1">
        <v>2</v>
      </c>
      <c r="X186" s="1">
        <v>10983</v>
      </c>
      <c r="Y186" s="1" t="s">
        <v>1245</v>
      </c>
      <c r="Z186" s="1" t="s">
        <v>1246</v>
      </c>
      <c r="AA186" s="1" t="s">
        <v>1247</v>
      </c>
      <c r="AB186" s="1" t="s">
        <v>1248</v>
      </c>
      <c r="AC186" s="1">
        <v>0.60199999999999998</v>
      </c>
      <c r="AG186" s="1">
        <v>0</v>
      </c>
      <c r="AT186" s="1">
        <v>3.009471</v>
      </c>
      <c r="AU186" s="1" t="s">
        <v>91</v>
      </c>
      <c r="AV186" s="1">
        <v>0</v>
      </c>
      <c r="AW186" s="1">
        <v>0</v>
      </c>
      <c r="AX186" s="1">
        <v>0</v>
      </c>
      <c r="AY186" s="1">
        <v>10</v>
      </c>
      <c r="AZ186" s="1">
        <v>334</v>
      </c>
      <c r="BA186" s="1" t="s">
        <v>124</v>
      </c>
      <c r="BB186" s="1">
        <v>0.99270800000000003</v>
      </c>
      <c r="BC186" s="1">
        <v>0.28987200000000002</v>
      </c>
      <c r="BD186" s="1">
        <v>0</v>
      </c>
      <c r="BF186" s="1" t="s">
        <v>60</v>
      </c>
      <c r="BG186" s="1">
        <v>3</v>
      </c>
      <c r="BH186" s="1">
        <v>60</v>
      </c>
      <c r="BI186" s="1">
        <v>114</v>
      </c>
      <c r="BJ186" s="1">
        <v>0</v>
      </c>
      <c r="BK186" s="1">
        <v>0</v>
      </c>
      <c r="BL186" s="1">
        <v>9.571968</v>
      </c>
      <c r="BM186" s="1">
        <v>12</v>
      </c>
      <c r="BN186" s="1">
        <v>60</v>
      </c>
      <c r="BO186" s="1">
        <v>385</v>
      </c>
      <c r="BP186" s="1">
        <v>32</v>
      </c>
      <c r="BQ186" s="1">
        <v>0.2</v>
      </c>
      <c r="BR186" s="1">
        <v>0.29200100000000001</v>
      </c>
    </row>
    <row r="187" spans="1:70" x14ac:dyDescent="0.25">
      <c r="A187" s="1" t="s">
        <v>2159</v>
      </c>
      <c r="B187" s="1" t="s">
        <v>2157</v>
      </c>
      <c r="C187" s="1" t="s">
        <v>2128</v>
      </c>
      <c r="D187" s="1">
        <v>375387</v>
      </c>
      <c r="E187" s="1" t="s">
        <v>56</v>
      </c>
      <c r="F187" s="1" t="s">
        <v>56</v>
      </c>
      <c r="G187" s="1">
        <v>3</v>
      </c>
      <c r="H187" s="1">
        <v>196387986</v>
      </c>
      <c r="I187" s="1">
        <v>196387986</v>
      </c>
      <c r="J187" s="1" t="s">
        <v>56</v>
      </c>
      <c r="K187" s="1" t="s">
        <v>79</v>
      </c>
      <c r="L187" s="1" t="s">
        <v>80</v>
      </c>
      <c r="M187" s="1" t="s">
        <v>93</v>
      </c>
      <c r="N187" s="1" t="s">
        <v>72</v>
      </c>
      <c r="Q187" s="1" t="s">
        <v>56</v>
      </c>
      <c r="R187" s="1" t="s">
        <v>56</v>
      </c>
      <c r="S187" s="1" t="s">
        <v>56</v>
      </c>
      <c r="T187" s="1" t="s">
        <v>1249</v>
      </c>
      <c r="U187" s="1" t="s">
        <v>1250</v>
      </c>
      <c r="V187" s="1" t="s">
        <v>84</v>
      </c>
      <c r="W187" s="1">
        <v>3</v>
      </c>
      <c r="X187" s="1">
        <v>1675</v>
      </c>
      <c r="Y187" s="1" t="s">
        <v>1251</v>
      </c>
      <c r="Z187" s="1" t="s">
        <v>1252</v>
      </c>
      <c r="AA187" s="1" t="s">
        <v>1253</v>
      </c>
      <c r="AB187" s="1" t="s">
        <v>1254</v>
      </c>
      <c r="AC187" s="1">
        <v>0.57699999999999996</v>
      </c>
      <c r="AG187" s="1">
        <v>0</v>
      </c>
      <c r="AT187" s="1">
        <v>20.459696000000001</v>
      </c>
      <c r="AU187" s="1" t="s">
        <v>91</v>
      </c>
      <c r="AV187" s="1">
        <v>0</v>
      </c>
      <c r="AW187" s="1">
        <v>0</v>
      </c>
      <c r="AX187" s="1">
        <v>0</v>
      </c>
      <c r="AY187" s="1">
        <v>68</v>
      </c>
      <c r="AZ187" s="1">
        <v>2265</v>
      </c>
      <c r="BA187" s="1" t="s">
        <v>117</v>
      </c>
      <c r="BB187" s="1">
        <v>1</v>
      </c>
      <c r="BC187" s="1">
        <v>1</v>
      </c>
      <c r="BD187" s="1">
        <v>0</v>
      </c>
      <c r="BF187" s="1" t="s">
        <v>84</v>
      </c>
      <c r="BG187" s="1">
        <v>76</v>
      </c>
      <c r="BH187" s="1">
        <v>60</v>
      </c>
      <c r="BI187" s="1">
        <v>2632</v>
      </c>
      <c r="BJ187" s="1">
        <v>0</v>
      </c>
      <c r="BK187" s="1">
        <v>0</v>
      </c>
      <c r="BL187" s="1">
        <v>242.590216</v>
      </c>
      <c r="BM187" s="1">
        <v>120</v>
      </c>
      <c r="BN187" s="1">
        <v>60</v>
      </c>
      <c r="BO187" s="1">
        <v>3917</v>
      </c>
      <c r="BP187" s="1">
        <v>292</v>
      </c>
      <c r="BQ187" s="1">
        <v>0.38775500000000002</v>
      </c>
      <c r="BR187" s="1">
        <v>1</v>
      </c>
    </row>
    <row r="188" spans="1:70" x14ac:dyDescent="0.25">
      <c r="A188" s="1" t="s">
        <v>2159</v>
      </c>
      <c r="B188" s="1" t="s">
        <v>2157</v>
      </c>
      <c r="C188" s="1" t="s">
        <v>2129</v>
      </c>
      <c r="D188" s="1">
        <v>1834</v>
      </c>
      <c r="E188" s="1" t="s">
        <v>56</v>
      </c>
      <c r="F188" s="1" t="s">
        <v>56</v>
      </c>
      <c r="G188" s="1">
        <v>4</v>
      </c>
      <c r="H188" s="1">
        <v>88536886</v>
      </c>
      <c r="I188" s="1">
        <v>88536886</v>
      </c>
      <c r="J188" s="1" t="s">
        <v>56</v>
      </c>
      <c r="K188" s="1" t="s">
        <v>101</v>
      </c>
      <c r="L188" s="1" t="s">
        <v>80</v>
      </c>
      <c r="M188" s="1" t="s">
        <v>81</v>
      </c>
      <c r="N188" s="1" t="s">
        <v>61</v>
      </c>
      <c r="Q188" s="1" t="s">
        <v>56</v>
      </c>
      <c r="R188" s="1" t="s">
        <v>56</v>
      </c>
      <c r="S188" s="1" t="s">
        <v>56</v>
      </c>
      <c r="T188" s="1" t="s">
        <v>1269</v>
      </c>
      <c r="U188" s="1" t="s">
        <v>1270</v>
      </c>
      <c r="V188" s="1" t="s">
        <v>84</v>
      </c>
      <c r="W188" s="1">
        <v>4</v>
      </c>
      <c r="X188" s="1">
        <v>3105</v>
      </c>
      <c r="Y188" s="1" t="s">
        <v>1271</v>
      </c>
      <c r="Z188" s="1" t="s">
        <v>1272</v>
      </c>
      <c r="AA188" s="1" t="s">
        <v>1273</v>
      </c>
      <c r="AB188" s="1" t="s">
        <v>1274</v>
      </c>
      <c r="AC188" s="1">
        <v>0.51700000000000002</v>
      </c>
      <c r="AG188" s="1">
        <v>0</v>
      </c>
      <c r="AT188" s="1">
        <v>3.309904</v>
      </c>
      <c r="AU188" s="1" t="s">
        <v>91</v>
      </c>
      <c r="AV188" s="1">
        <v>1</v>
      </c>
      <c r="AW188" s="1">
        <v>0</v>
      </c>
      <c r="AX188" s="1">
        <v>0</v>
      </c>
      <c r="AY188" s="1">
        <v>11</v>
      </c>
      <c r="AZ188" s="1">
        <v>375</v>
      </c>
      <c r="BA188" s="1" t="s">
        <v>108</v>
      </c>
      <c r="BB188" s="1">
        <v>0.99307199999999995</v>
      </c>
      <c r="BC188" s="1">
        <v>0.87162700000000004</v>
      </c>
      <c r="BD188" s="1">
        <v>0</v>
      </c>
      <c r="BF188" s="1" t="s">
        <v>84</v>
      </c>
      <c r="BG188" s="1">
        <v>3</v>
      </c>
      <c r="BH188" s="1">
        <v>60</v>
      </c>
      <c r="BI188" s="1">
        <v>98</v>
      </c>
      <c r="BJ188" s="1">
        <v>2</v>
      </c>
      <c r="BK188" s="1">
        <v>0</v>
      </c>
      <c r="BL188" s="1">
        <v>7.4272280000000004</v>
      </c>
      <c r="BM188" s="1">
        <v>19</v>
      </c>
      <c r="BN188" s="1">
        <v>60</v>
      </c>
      <c r="BO188" s="1">
        <v>662</v>
      </c>
      <c r="BP188" s="1">
        <v>61</v>
      </c>
      <c r="BQ188" s="1">
        <v>0.13636400000000001</v>
      </c>
      <c r="BR188" s="1">
        <v>0.87770800000000004</v>
      </c>
    </row>
    <row r="189" spans="1:70" x14ac:dyDescent="0.25">
      <c r="A189" s="1" t="s">
        <v>2159</v>
      </c>
      <c r="B189" s="1" t="s">
        <v>2157</v>
      </c>
      <c r="C189" s="1" t="s">
        <v>1268</v>
      </c>
      <c r="D189" s="1">
        <v>287</v>
      </c>
      <c r="E189" s="1" t="s">
        <v>56</v>
      </c>
      <c r="F189" s="1" t="s">
        <v>56</v>
      </c>
      <c r="G189" s="1">
        <v>4</v>
      </c>
      <c r="H189" s="1">
        <v>114278757</v>
      </c>
      <c r="I189" s="1">
        <v>114278757</v>
      </c>
      <c r="J189" s="1" t="s">
        <v>56</v>
      </c>
      <c r="K189" s="1" t="s">
        <v>79</v>
      </c>
      <c r="L189" s="1" t="s">
        <v>80</v>
      </c>
      <c r="M189" s="1" t="s">
        <v>93</v>
      </c>
      <c r="N189" s="1" t="s">
        <v>72</v>
      </c>
      <c r="Q189" s="1" t="s">
        <v>56</v>
      </c>
      <c r="R189" s="1" t="s">
        <v>56</v>
      </c>
      <c r="S189" s="1" t="s">
        <v>56</v>
      </c>
      <c r="T189" s="1" t="s">
        <v>1262</v>
      </c>
      <c r="U189" s="1" t="s">
        <v>1263</v>
      </c>
      <c r="V189" s="1" t="s">
        <v>84</v>
      </c>
      <c r="W189" s="1">
        <v>38</v>
      </c>
      <c r="X189" s="1">
        <v>9036</v>
      </c>
      <c r="Y189" s="1" t="s">
        <v>1264</v>
      </c>
      <c r="Z189" s="1" t="s">
        <v>1265</v>
      </c>
      <c r="AA189" s="1" t="s">
        <v>1266</v>
      </c>
      <c r="AB189" s="1" t="s">
        <v>1267</v>
      </c>
      <c r="AC189" s="1">
        <v>0.433</v>
      </c>
      <c r="AG189" s="1">
        <v>0</v>
      </c>
      <c r="AT189" s="1">
        <v>30.699110000000001</v>
      </c>
      <c r="AU189" s="1" t="s">
        <v>91</v>
      </c>
      <c r="AV189" s="1">
        <v>0</v>
      </c>
      <c r="AW189" s="1">
        <v>0</v>
      </c>
      <c r="AX189" s="1">
        <v>0</v>
      </c>
      <c r="AY189" s="1">
        <v>102</v>
      </c>
      <c r="AZ189" s="1">
        <v>3575</v>
      </c>
      <c r="BA189" s="1" t="s">
        <v>117</v>
      </c>
      <c r="BB189" s="1">
        <v>1</v>
      </c>
      <c r="BC189" s="1">
        <v>1</v>
      </c>
      <c r="BD189" s="1">
        <v>0</v>
      </c>
      <c r="BF189" s="1" t="s">
        <v>84</v>
      </c>
      <c r="BG189" s="1">
        <v>108</v>
      </c>
      <c r="BH189" s="1">
        <v>60</v>
      </c>
      <c r="BI189" s="1">
        <v>3860</v>
      </c>
      <c r="BJ189" s="1">
        <v>0</v>
      </c>
      <c r="BK189" s="1">
        <v>0</v>
      </c>
      <c r="BL189" s="1">
        <v>342.02403199999998</v>
      </c>
      <c r="BM189" s="1">
        <v>252</v>
      </c>
      <c r="BN189" s="1">
        <v>60</v>
      </c>
      <c r="BO189" s="1">
        <v>8888</v>
      </c>
      <c r="BP189" s="1">
        <v>484</v>
      </c>
      <c r="BQ189" s="1">
        <v>0.3</v>
      </c>
      <c r="BR189" s="1">
        <v>1</v>
      </c>
    </row>
    <row r="190" spans="1:70" x14ac:dyDescent="0.25">
      <c r="A190" s="1" t="s">
        <v>2159</v>
      </c>
      <c r="B190" s="1" t="s">
        <v>2157</v>
      </c>
      <c r="C190" s="1" t="s">
        <v>1281</v>
      </c>
      <c r="D190" s="1">
        <v>84076</v>
      </c>
      <c r="E190" s="1" t="s">
        <v>56</v>
      </c>
      <c r="F190" s="1" t="s">
        <v>56</v>
      </c>
      <c r="G190" s="1">
        <v>4</v>
      </c>
      <c r="H190" s="1">
        <v>164394667</v>
      </c>
      <c r="I190" s="1">
        <v>164394667</v>
      </c>
      <c r="J190" s="1" t="s">
        <v>56</v>
      </c>
      <c r="K190" s="1" t="s">
        <v>79</v>
      </c>
      <c r="L190" s="1" t="s">
        <v>80</v>
      </c>
      <c r="M190" s="1" t="s">
        <v>72</v>
      </c>
      <c r="N190" s="1" t="s">
        <v>93</v>
      </c>
      <c r="Q190" s="1" t="s">
        <v>56</v>
      </c>
      <c r="R190" s="1" t="s">
        <v>56</v>
      </c>
      <c r="S190" s="1" t="s">
        <v>56</v>
      </c>
      <c r="T190" s="1" t="s">
        <v>1275</v>
      </c>
      <c r="U190" s="1" t="s">
        <v>1276</v>
      </c>
      <c r="V190" s="1" t="s">
        <v>60</v>
      </c>
      <c r="W190" s="1">
        <v>1</v>
      </c>
      <c r="X190" s="1">
        <v>380</v>
      </c>
      <c r="Y190" s="1" t="s">
        <v>1277</v>
      </c>
      <c r="Z190" s="1" t="s">
        <v>1278</v>
      </c>
      <c r="AA190" s="1" t="s">
        <v>1279</v>
      </c>
      <c r="AB190" s="1" t="s">
        <v>1280</v>
      </c>
      <c r="AC190" s="1">
        <v>0.54200000000000004</v>
      </c>
      <c r="AG190" s="1">
        <v>0</v>
      </c>
      <c r="AT190" s="1">
        <v>10.167057</v>
      </c>
      <c r="AU190" s="1" t="s">
        <v>91</v>
      </c>
      <c r="AV190" s="1">
        <v>0</v>
      </c>
      <c r="AW190" s="1">
        <v>0</v>
      </c>
      <c r="AX190" s="1">
        <v>0</v>
      </c>
      <c r="AY190" s="1">
        <v>34</v>
      </c>
      <c r="AZ190" s="1">
        <v>1158</v>
      </c>
      <c r="BA190" s="1" t="s">
        <v>124</v>
      </c>
      <c r="BB190" s="1">
        <v>0.99999800000000005</v>
      </c>
      <c r="BC190" s="1">
        <v>0.999996</v>
      </c>
      <c r="BD190" s="1">
        <v>0</v>
      </c>
      <c r="BF190" s="1" t="s">
        <v>60</v>
      </c>
      <c r="BG190" s="1">
        <v>7</v>
      </c>
      <c r="BH190" s="1">
        <v>60</v>
      </c>
      <c r="BI190" s="1">
        <v>219</v>
      </c>
      <c r="BJ190" s="1">
        <v>0</v>
      </c>
      <c r="BK190" s="1">
        <v>0</v>
      </c>
      <c r="BL190" s="1">
        <v>13.88762</v>
      </c>
      <c r="BM190" s="1">
        <v>109</v>
      </c>
      <c r="BN190" s="1">
        <v>60</v>
      </c>
      <c r="BO190" s="1">
        <v>3791</v>
      </c>
      <c r="BP190" s="1">
        <v>162</v>
      </c>
      <c r="BQ190" s="1">
        <v>6.0345000000000003E-2</v>
      </c>
      <c r="BR190" s="1">
        <v>0.99999800000000005</v>
      </c>
    </row>
    <row r="191" spans="1:70" x14ac:dyDescent="0.25">
      <c r="A191" s="1" t="s">
        <v>2159</v>
      </c>
      <c r="B191" s="1" t="s">
        <v>2157</v>
      </c>
      <c r="C191" s="1" t="s">
        <v>2130</v>
      </c>
      <c r="D191" s="1">
        <v>60684</v>
      </c>
      <c r="E191" s="1" t="s">
        <v>56</v>
      </c>
      <c r="F191" s="1" t="s">
        <v>56</v>
      </c>
      <c r="G191" s="1">
        <v>4</v>
      </c>
      <c r="H191" s="1">
        <v>184605939</v>
      </c>
      <c r="I191" s="1">
        <v>184605939</v>
      </c>
      <c r="J191" s="1" t="s">
        <v>56</v>
      </c>
      <c r="K191" s="1" t="s">
        <v>101</v>
      </c>
      <c r="L191" s="1" t="s">
        <v>80</v>
      </c>
      <c r="M191" s="1" t="s">
        <v>81</v>
      </c>
      <c r="N191" s="1" t="s">
        <v>61</v>
      </c>
      <c r="Q191" s="1" t="s">
        <v>56</v>
      </c>
      <c r="R191" s="1" t="s">
        <v>56</v>
      </c>
      <c r="S191" s="1" t="s">
        <v>56</v>
      </c>
      <c r="T191" s="1" t="s">
        <v>1282</v>
      </c>
      <c r="U191" s="1" t="s">
        <v>1283</v>
      </c>
      <c r="V191" s="1" t="s">
        <v>84</v>
      </c>
      <c r="W191" s="1">
        <v>15</v>
      </c>
      <c r="X191" s="1">
        <v>1714</v>
      </c>
      <c r="Y191" s="1" t="s">
        <v>1284</v>
      </c>
      <c r="Z191" s="1" t="s">
        <v>1285</v>
      </c>
      <c r="AA191" s="1" t="s">
        <v>1286</v>
      </c>
      <c r="AB191" s="1" t="s">
        <v>1287</v>
      </c>
      <c r="AC191" s="1">
        <v>0.38800000000000001</v>
      </c>
      <c r="AG191" s="1">
        <v>0</v>
      </c>
      <c r="AT191" s="1">
        <v>10.26914</v>
      </c>
      <c r="AU191" s="1" t="s">
        <v>91</v>
      </c>
      <c r="AV191" s="1">
        <v>0</v>
      </c>
      <c r="AW191" s="1">
        <v>1</v>
      </c>
      <c r="AX191" s="1">
        <v>34</v>
      </c>
      <c r="AY191" s="1">
        <v>46</v>
      </c>
      <c r="AZ191" s="1">
        <v>1634</v>
      </c>
      <c r="BA191" s="1" t="s">
        <v>108</v>
      </c>
      <c r="BB191" s="1">
        <v>1</v>
      </c>
      <c r="BC191" s="1">
        <v>1</v>
      </c>
      <c r="BD191" s="1">
        <v>0</v>
      </c>
      <c r="BF191" s="1" t="s">
        <v>84</v>
      </c>
      <c r="BG191" s="1">
        <v>11</v>
      </c>
      <c r="BH191" s="1">
        <v>60</v>
      </c>
      <c r="BI191" s="1">
        <v>389</v>
      </c>
      <c r="BJ191" s="1">
        <v>0</v>
      </c>
      <c r="BK191" s="1">
        <v>0</v>
      </c>
      <c r="BL191" s="1">
        <v>26.603199</v>
      </c>
      <c r="BM191" s="1">
        <v>154</v>
      </c>
      <c r="BN191" s="1">
        <v>60</v>
      </c>
      <c r="BO191" s="1">
        <v>5358</v>
      </c>
      <c r="BP191" s="1">
        <v>241</v>
      </c>
      <c r="BQ191" s="1">
        <v>6.6667000000000004E-2</v>
      </c>
      <c r="BR191" s="1">
        <v>1</v>
      </c>
    </row>
    <row r="192" spans="1:70" x14ac:dyDescent="0.25">
      <c r="A192" s="1" t="s">
        <v>2159</v>
      </c>
      <c r="B192" s="1" t="s">
        <v>2157</v>
      </c>
      <c r="C192" s="1" t="s">
        <v>1302</v>
      </c>
      <c r="D192" s="1">
        <v>6389</v>
      </c>
      <c r="E192" s="1" t="s">
        <v>56</v>
      </c>
      <c r="F192" s="1" t="s">
        <v>56</v>
      </c>
      <c r="G192" s="1">
        <v>5</v>
      </c>
      <c r="H192" s="1">
        <v>236556</v>
      </c>
      <c r="I192" s="1">
        <v>236556</v>
      </c>
      <c r="J192" s="1" t="s">
        <v>56</v>
      </c>
      <c r="K192" s="1" t="s">
        <v>79</v>
      </c>
      <c r="L192" s="1" t="s">
        <v>80</v>
      </c>
      <c r="M192" s="1" t="s">
        <v>61</v>
      </c>
      <c r="N192" s="1" t="s">
        <v>72</v>
      </c>
      <c r="Q192" s="1" t="s">
        <v>56</v>
      </c>
      <c r="R192" s="1" t="s">
        <v>56</v>
      </c>
      <c r="S192" s="1" t="s">
        <v>56</v>
      </c>
      <c r="T192" s="1" t="s">
        <v>1296</v>
      </c>
      <c r="U192" s="1" t="s">
        <v>1297</v>
      </c>
      <c r="V192" s="1" t="s">
        <v>84</v>
      </c>
      <c r="W192" s="1">
        <v>10</v>
      </c>
      <c r="X192" s="1">
        <v>1389</v>
      </c>
      <c r="Y192" s="1" t="s">
        <v>1298</v>
      </c>
      <c r="Z192" s="1" t="s">
        <v>1299</v>
      </c>
      <c r="AA192" s="1" t="s">
        <v>1300</v>
      </c>
      <c r="AB192" s="1" t="s">
        <v>1301</v>
      </c>
      <c r="AC192" s="1">
        <v>0.61199999999999999</v>
      </c>
      <c r="AG192" s="1">
        <v>0</v>
      </c>
      <c r="AT192" s="1">
        <v>4.2134939999999999</v>
      </c>
      <c r="AU192" s="1" t="s">
        <v>91</v>
      </c>
      <c r="AV192" s="1">
        <v>1</v>
      </c>
      <c r="AW192" s="1">
        <v>0</v>
      </c>
      <c r="AX192" s="1">
        <v>0</v>
      </c>
      <c r="AY192" s="1">
        <v>14</v>
      </c>
      <c r="AZ192" s="1">
        <v>477</v>
      </c>
      <c r="BA192" s="1" t="s">
        <v>92</v>
      </c>
      <c r="BB192" s="1">
        <v>0.99534299999999998</v>
      </c>
      <c r="BC192" s="1">
        <v>0.92232499999999995</v>
      </c>
      <c r="BD192" s="1">
        <v>0</v>
      </c>
      <c r="BF192" s="1" t="s">
        <v>84</v>
      </c>
      <c r="BG192" s="1">
        <v>3</v>
      </c>
      <c r="BH192" s="1">
        <v>45</v>
      </c>
      <c r="BI192" s="1">
        <v>103</v>
      </c>
      <c r="BJ192" s="1">
        <v>0</v>
      </c>
      <c r="BK192" s="1">
        <v>0</v>
      </c>
      <c r="BL192" s="1">
        <v>6.9769990000000002</v>
      </c>
      <c r="BM192" s="1">
        <v>41</v>
      </c>
      <c r="BN192" s="1">
        <v>60</v>
      </c>
      <c r="BO192" s="1">
        <v>1413</v>
      </c>
      <c r="BP192" s="1">
        <v>66</v>
      </c>
      <c r="BQ192" s="1">
        <v>6.8182000000000006E-2</v>
      </c>
      <c r="BR192" s="1">
        <v>0.92664000000000002</v>
      </c>
    </row>
    <row r="193" spans="1:70" x14ac:dyDescent="0.25">
      <c r="A193" s="1" t="s">
        <v>2159</v>
      </c>
      <c r="B193" s="1" t="s">
        <v>2157</v>
      </c>
      <c r="C193" s="1" t="s">
        <v>1295</v>
      </c>
      <c r="D193" s="1">
        <v>54882</v>
      </c>
      <c r="E193" s="1" t="s">
        <v>56</v>
      </c>
      <c r="F193" s="1" t="s">
        <v>56</v>
      </c>
      <c r="G193" s="1">
        <v>5</v>
      </c>
      <c r="H193" s="1">
        <v>139907772</v>
      </c>
      <c r="I193" s="1">
        <v>139907772</v>
      </c>
      <c r="J193" s="1" t="s">
        <v>56</v>
      </c>
      <c r="K193" s="1" t="s">
        <v>101</v>
      </c>
      <c r="L193" s="1" t="s">
        <v>80</v>
      </c>
      <c r="M193" s="1" t="s">
        <v>61</v>
      </c>
      <c r="N193" s="1" t="s">
        <v>72</v>
      </c>
      <c r="Q193" s="1" t="s">
        <v>56</v>
      </c>
      <c r="R193" s="1" t="s">
        <v>56</v>
      </c>
      <c r="S193" s="1" t="s">
        <v>56</v>
      </c>
      <c r="T193" s="1" t="s">
        <v>1288</v>
      </c>
      <c r="U193" s="1" t="s">
        <v>1289</v>
      </c>
      <c r="V193" s="1" t="s">
        <v>84</v>
      </c>
      <c r="W193" s="1">
        <v>29</v>
      </c>
      <c r="X193" s="1">
        <v>5365</v>
      </c>
      <c r="Y193" s="1" t="s">
        <v>1290</v>
      </c>
      <c r="Z193" s="1" t="s">
        <v>1291</v>
      </c>
      <c r="AA193" s="1" t="s">
        <v>1292</v>
      </c>
      <c r="AB193" s="1" t="s">
        <v>1293</v>
      </c>
      <c r="AC193" s="1">
        <v>0.308</v>
      </c>
      <c r="AG193" s="1">
        <v>2</v>
      </c>
      <c r="AH193" s="1" t="s">
        <v>282</v>
      </c>
      <c r="AI193" t="s">
        <v>1294</v>
      </c>
      <c r="AT193" s="1">
        <v>9.4788619999999995</v>
      </c>
      <c r="AU193" s="1" t="s">
        <v>91</v>
      </c>
      <c r="AV193" s="1">
        <v>0</v>
      </c>
      <c r="AW193" s="1">
        <v>0</v>
      </c>
      <c r="AX193" s="1">
        <v>0</v>
      </c>
      <c r="AY193" s="1">
        <v>32</v>
      </c>
      <c r="AZ193" s="1">
        <v>822</v>
      </c>
      <c r="BA193" s="1" t="s">
        <v>92</v>
      </c>
      <c r="BB193" s="1">
        <v>0.99999700000000002</v>
      </c>
      <c r="BC193" s="1">
        <v>0.998865</v>
      </c>
      <c r="BD193" s="1">
        <v>0</v>
      </c>
      <c r="BF193" s="1" t="s">
        <v>84</v>
      </c>
      <c r="BG193" s="1">
        <v>7</v>
      </c>
      <c r="BH193" s="1">
        <v>60</v>
      </c>
      <c r="BI193" s="1">
        <v>176</v>
      </c>
      <c r="BJ193" s="1">
        <v>0</v>
      </c>
      <c r="BK193" s="1">
        <v>0</v>
      </c>
      <c r="BL193" s="1">
        <v>10.825464</v>
      </c>
      <c r="BM193" s="1">
        <v>70</v>
      </c>
      <c r="BN193" s="1">
        <v>70</v>
      </c>
      <c r="BO193" s="1">
        <v>1908</v>
      </c>
      <c r="BP193" s="1">
        <v>155</v>
      </c>
      <c r="BQ193" s="1">
        <v>9.0909000000000004E-2</v>
      </c>
      <c r="BR193" s="1">
        <v>0.99886699999999995</v>
      </c>
    </row>
    <row r="194" spans="1:70" x14ac:dyDescent="0.25">
      <c r="A194" s="1" t="s">
        <v>2159</v>
      </c>
      <c r="B194" s="1" t="s">
        <v>2157</v>
      </c>
      <c r="C194" s="1" t="s">
        <v>2131</v>
      </c>
      <c r="D194" s="1">
        <v>170954</v>
      </c>
      <c r="E194" s="1" t="s">
        <v>56</v>
      </c>
      <c r="F194" s="1" t="s">
        <v>56</v>
      </c>
      <c r="G194" s="1">
        <v>6</v>
      </c>
      <c r="H194" s="1">
        <v>30653244</v>
      </c>
      <c r="I194" s="1">
        <v>30653244</v>
      </c>
      <c r="J194" s="1" t="s">
        <v>56</v>
      </c>
      <c r="K194" s="1" t="s">
        <v>101</v>
      </c>
      <c r="L194" s="1" t="s">
        <v>80</v>
      </c>
      <c r="M194" s="1" t="s">
        <v>72</v>
      </c>
      <c r="N194" s="1" t="s">
        <v>93</v>
      </c>
      <c r="Q194" s="1" t="s">
        <v>56</v>
      </c>
      <c r="R194" s="1" t="s">
        <v>56</v>
      </c>
      <c r="S194" s="1" t="s">
        <v>56</v>
      </c>
      <c r="T194" s="1" t="s">
        <v>1314</v>
      </c>
      <c r="U194" s="1" t="s">
        <v>1315</v>
      </c>
      <c r="V194" s="1" t="s">
        <v>60</v>
      </c>
      <c r="W194" s="1">
        <v>1</v>
      </c>
      <c r="X194" s="1">
        <v>2428</v>
      </c>
      <c r="Y194" s="1" t="s">
        <v>1316</v>
      </c>
      <c r="Z194" s="1" t="s">
        <v>1317</v>
      </c>
      <c r="AA194" s="1" t="s">
        <v>1318</v>
      </c>
      <c r="AB194" s="1" t="s">
        <v>1319</v>
      </c>
      <c r="AC194" s="1">
        <v>0.60199999999999998</v>
      </c>
      <c r="AG194" s="1">
        <v>0</v>
      </c>
      <c r="AT194" s="1">
        <v>24.654855000000001</v>
      </c>
      <c r="AU194" s="1" t="s">
        <v>91</v>
      </c>
      <c r="AV194" s="1">
        <v>0</v>
      </c>
      <c r="AW194" s="1">
        <v>0</v>
      </c>
      <c r="AX194" s="1">
        <v>0</v>
      </c>
      <c r="AY194" s="1">
        <v>82</v>
      </c>
      <c r="AZ194" s="1">
        <v>2810</v>
      </c>
      <c r="BA194" s="1" t="s">
        <v>124</v>
      </c>
      <c r="BB194" s="1">
        <v>1</v>
      </c>
      <c r="BC194" s="1">
        <v>1</v>
      </c>
      <c r="BD194" s="1">
        <v>0</v>
      </c>
      <c r="BF194" s="1" t="s">
        <v>60</v>
      </c>
      <c r="BG194" s="1">
        <v>39</v>
      </c>
      <c r="BH194" s="1">
        <v>60</v>
      </c>
      <c r="BI194" s="1">
        <v>1363</v>
      </c>
      <c r="BJ194" s="1">
        <v>0</v>
      </c>
      <c r="BK194" s="1">
        <v>0</v>
      </c>
      <c r="BL194" s="1">
        <v>106.410679</v>
      </c>
      <c r="BM194" s="1">
        <v>233</v>
      </c>
      <c r="BN194" s="1">
        <v>60</v>
      </c>
      <c r="BO194" s="1">
        <v>8129</v>
      </c>
      <c r="BP194" s="1">
        <v>394</v>
      </c>
      <c r="BQ194" s="1">
        <v>0.14338200000000001</v>
      </c>
      <c r="BR194" s="1">
        <v>1</v>
      </c>
    </row>
    <row r="195" spans="1:70" x14ac:dyDescent="0.25">
      <c r="A195" s="1" t="s">
        <v>2159</v>
      </c>
      <c r="B195" s="1" t="s">
        <v>2157</v>
      </c>
      <c r="C195" s="1" t="s">
        <v>1308</v>
      </c>
      <c r="D195" s="1">
        <v>3123</v>
      </c>
      <c r="E195" s="1" t="s">
        <v>56</v>
      </c>
      <c r="F195" s="1" t="s">
        <v>56</v>
      </c>
      <c r="G195" s="1">
        <v>6</v>
      </c>
      <c r="H195" s="1">
        <v>32548544</v>
      </c>
      <c r="I195" s="1">
        <v>32548544</v>
      </c>
      <c r="J195" s="1" t="s">
        <v>56</v>
      </c>
      <c r="K195" s="1" t="s">
        <v>79</v>
      </c>
      <c r="L195" s="1" t="s">
        <v>80</v>
      </c>
      <c r="M195" s="1" t="s">
        <v>61</v>
      </c>
      <c r="N195" s="1" t="s">
        <v>72</v>
      </c>
      <c r="Q195" s="1" t="s">
        <v>56</v>
      </c>
      <c r="R195" s="1" t="s">
        <v>56</v>
      </c>
      <c r="S195" s="1" t="s">
        <v>56</v>
      </c>
      <c r="T195" s="1" t="s">
        <v>1303</v>
      </c>
      <c r="U195" s="1" t="s">
        <v>527</v>
      </c>
      <c r="V195" s="1" t="s">
        <v>60</v>
      </c>
      <c r="W195" s="1">
        <v>4</v>
      </c>
      <c r="X195" s="1">
        <v>847</v>
      </c>
      <c r="Y195" s="1" t="s">
        <v>1304</v>
      </c>
      <c r="Z195" s="1" t="s">
        <v>1305</v>
      </c>
      <c r="AA195" s="1" t="s">
        <v>1306</v>
      </c>
      <c r="AB195" s="1" t="s">
        <v>1307</v>
      </c>
      <c r="AC195" s="1">
        <v>0.54700000000000004</v>
      </c>
      <c r="AG195" s="1">
        <v>0</v>
      </c>
      <c r="AT195" s="1">
        <v>2.4078219999999999</v>
      </c>
      <c r="AU195" s="1" t="s">
        <v>91</v>
      </c>
      <c r="AV195" s="1">
        <v>1</v>
      </c>
      <c r="AW195" s="1">
        <v>0</v>
      </c>
      <c r="AX195" s="1">
        <v>0</v>
      </c>
      <c r="AY195" s="1">
        <v>8</v>
      </c>
      <c r="AZ195" s="1">
        <v>282</v>
      </c>
      <c r="BA195" s="1" t="s">
        <v>92</v>
      </c>
      <c r="BB195" s="1">
        <v>0.99256999999999995</v>
      </c>
      <c r="BC195" s="1">
        <v>0.4869</v>
      </c>
      <c r="BD195" s="1">
        <v>0</v>
      </c>
      <c r="BF195" s="1" t="s">
        <v>60</v>
      </c>
      <c r="BG195" s="1">
        <v>3</v>
      </c>
      <c r="BH195" s="1">
        <v>60</v>
      </c>
      <c r="BI195" s="1">
        <v>102</v>
      </c>
      <c r="BJ195" s="1">
        <v>0</v>
      </c>
      <c r="BK195" s="1">
        <v>0</v>
      </c>
      <c r="BL195" s="1">
        <v>8.7008609999999997</v>
      </c>
      <c r="BM195" s="1">
        <v>9</v>
      </c>
      <c r="BN195" s="1">
        <v>60</v>
      </c>
      <c r="BO195" s="1">
        <v>325</v>
      </c>
      <c r="BP195" s="1">
        <v>34</v>
      </c>
      <c r="BQ195" s="1">
        <v>0.25</v>
      </c>
      <c r="BR195" s="1">
        <v>0.49054399999999998</v>
      </c>
    </row>
    <row r="196" spans="1:70" x14ac:dyDescent="0.25">
      <c r="A196" s="1" t="s">
        <v>2159</v>
      </c>
      <c r="B196" s="1" t="s">
        <v>2157</v>
      </c>
      <c r="C196" s="1" t="s">
        <v>1308</v>
      </c>
      <c r="D196" s="1">
        <v>3123</v>
      </c>
      <c r="E196" s="1" t="s">
        <v>56</v>
      </c>
      <c r="F196" s="1" t="s">
        <v>56</v>
      </c>
      <c r="G196" s="1">
        <v>6</v>
      </c>
      <c r="H196" s="1">
        <v>32548545</v>
      </c>
      <c r="I196" s="1">
        <v>32548545</v>
      </c>
      <c r="J196" s="1" t="s">
        <v>56</v>
      </c>
      <c r="K196" s="1" t="s">
        <v>101</v>
      </c>
      <c r="L196" s="1" t="s">
        <v>80</v>
      </c>
      <c r="M196" s="1" t="s">
        <v>72</v>
      </c>
      <c r="N196" s="1" t="s">
        <v>93</v>
      </c>
      <c r="Q196" s="1" t="s">
        <v>56</v>
      </c>
      <c r="R196" s="1" t="s">
        <v>56</v>
      </c>
      <c r="S196" s="1" t="s">
        <v>56</v>
      </c>
      <c r="T196" s="1" t="s">
        <v>1309</v>
      </c>
      <c r="U196" s="1" t="s">
        <v>527</v>
      </c>
      <c r="V196" s="1" t="s">
        <v>60</v>
      </c>
      <c r="W196" s="1">
        <v>4</v>
      </c>
      <c r="X196" s="1">
        <v>846</v>
      </c>
      <c r="Y196" s="1" t="s">
        <v>1310</v>
      </c>
      <c r="Z196" s="1" t="s">
        <v>1311</v>
      </c>
      <c r="AA196" s="1" t="s">
        <v>1312</v>
      </c>
      <c r="AB196" s="1" t="s">
        <v>1313</v>
      </c>
      <c r="AC196" s="1">
        <v>0.54700000000000004</v>
      </c>
      <c r="AG196" s="1">
        <v>0</v>
      </c>
      <c r="AT196" s="1">
        <v>2.4078050000000002</v>
      </c>
      <c r="AU196" s="1" t="s">
        <v>91</v>
      </c>
      <c r="AV196" s="1">
        <v>1</v>
      </c>
      <c r="AW196" s="1">
        <v>0</v>
      </c>
      <c r="AX196" s="1">
        <v>0</v>
      </c>
      <c r="AY196" s="1">
        <v>8</v>
      </c>
      <c r="AZ196" s="1">
        <v>280</v>
      </c>
      <c r="BA196" s="1" t="s">
        <v>124</v>
      </c>
      <c r="BB196" s="1">
        <v>0.99256999999999995</v>
      </c>
      <c r="BC196" s="1">
        <v>0.4869</v>
      </c>
      <c r="BD196" s="1">
        <v>0</v>
      </c>
      <c r="BF196" s="1" t="s">
        <v>60</v>
      </c>
      <c r="BG196" s="1">
        <v>3</v>
      </c>
      <c r="BH196" s="1">
        <v>60</v>
      </c>
      <c r="BI196" s="1">
        <v>102</v>
      </c>
      <c r="BJ196" s="1">
        <v>0</v>
      </c>
      <c r="BK196" s="1">
        <v>0</v>
      </c>
      <c r="BL196" s="1">
        <v>8.7008410000000005</v>
      </c>
      <c r="BM196" s="1">
        <v>9</v>
      </c>
      <c r="BN196" s="1">
        <v>60</v>
      </c>
      <c r="BO196" s="1">
        <v>331</v>
      </c>
      <c r="BP196" s="1">
        <v>34</v>
      </c>
      <c r="BQ196" s="1">
        <v>0.25</v>
      </c>
      <c r="BR196" s="1">
        <v>0.49054399999999998</v>
      </c>
    </row>
    <row r="197" spans="1:70" x14ac:dyDescent="0.25">
      <c r="A197" s="1" t="s">
        <v>2159</v>
      </c>
      <c r="B197" s="1" t="s">
        <v>2157</v>
      </c>
      <c r="C197" s="1" t="s">
        <v>2132</v>
      </c>
      <c r="D197" s="1">
        <v>221504</v>
      </c>
      <c r="E197" s="1" t="s">
        <v>56</v>
      </c>
      <c r="F197" s="1" t="s">
        <v>56</v>
      </c>
      <c r="G197" s="1">
        <v>6</v>
      </c>
      <c r="H197" s="1">
        <v>33423567</v>
      </c>
      <c r="I197" s="1">
        <v>33423567</v>
      </c>
      <c r="J197" s="1" t="s">
        <v>56</v>
      </c>
      <c r="K197" s="1" t="s">
        <v>101</v>
      </c>
      <c r="L197" s="1" t="s">
        <v>80</v>
      </c>
      <c r="M197" s="1" t="s">
        <v>93</v>
      </c>
      <c r="N197" s="1" t="s">
        <v>72</v>
      </c>
      <c r="Q197" s="1" t="s">
        <v>56</v>
      </c>
      <c r="R197" s="1" t="s">
        <v>56</v>
      </c>
      <c r="S197" s="1" t="s">
        <v>56</v>
      </c>
      <c r="T197" s="1" t="s">
        <v>1320</v>
      </c>
      <c r="U197" s="1" t="s">
        <v>1321</v>
      </c>
      <c r="V197" s="1" t="s">
        <v>84</v>
      </c>
      <c r="W197" s="1">
        <v>2</v>
      </c>
      <c r="X197" s="1">
        <v>958</v>
      </c>
      <c r="Y197" s="1" t="s">
        <v>1322</v>
      </c>
      <c r="Z197" s="1" t="s">
        <v>1323</v>
      </c>
      <c r="AA197" s="1" t="s">
        <v>1324</v>
      </c>
      <c r="AB197" s="1" t="s">
        <v>1325</v>
      </c>
      <c r="AC197" s="1">
        <v>0.56200000000000006</v>
      </c>
      <c r="AG197" s="1">
        <v>0</v>
      </c>
      <c r="AT197" s="1">
        <v>15.598791</v>
      </c>
      <c r="AU197" s="1" t="s">
        <v>91</v>
      </c>
      <c r="AV197" s="1">
        <v>0</v>
      </c>
      <c r="AW197" s="1">
        <v>0</v>
      </c>
      <c r="AX197" s="1">
        <v>0</v>
      </c>
      <c r="AY197" s="1">
        <v>52</v>
      </c>
      <c r="AZ197" s="1">
        <v>1713</v>
      </c>
      <c r="BA197" s="1" t="s">
        <v>117</v>
      </c>
      <c r="BB197" s="1">
        <v>1</v>
      </c>
      <c r="BC197" s="1">
        <v>1</v>
      </c>
      <c r="BD197" s="1">
        <v>0</v>
      </c>
      <c r="BF197" s="1" t="s">
        <v>84</v>
      </c>
      <c r="BG197" s="1">
        <v>85</v>
      </c>
      <c r="BH197" s="1">
        <v>60</v>
      </c>
      <c r="BI197" s="1">
        <v>2745</v>
      </c>
      <c r="BJ197" s="1">
        <v>0</v>
      </c>
      <c r="BK197" s="1">
        <v>0</v>
      </c>
      <c r="BL197" s="1">
        <v>260.69569799999999</v>
      </c>
      <c r="BM197" s="1">
        <v>96</v>
      </c>
      <c r="BN197" s="1">
        <v>60</v>
      </c>
      <c r="BO197" s="1">
        <v>3232</v>
      </c>
      <c r="BP197" s="1">
        <v>257</v>
      </c>
      <c r="BQ197" s="1">
        <v>0.469613</v>
      </c>
      <c r="BR197" s="1">
        <v>1</v>
      </c>
    </row>
    <row r="198" spans="1:70" x14ac:dyDescent="0.25">
      <c r="A198" s="1" t="s">
        <v>2159</v>
      </c>
      <c r="B198" s="1" t="s">
        <v>2157</v>
      </c>
      <c r="C198" s="1" t="s">
        <v>1332</v>
      </c>
      <c r="D198" s="1">
        <v>154664</v>
      </c>
      <c r="E198" s="1" t="s">
        <v>56</v>
      </c>
      <c r="F198" s="1" t="s">
        <v>56</v>
      </c>
      <c r="G198" s="1">
        <v>7</v>
      </c>
      <c r="H198" s="1">
        <v>48313440</v>
      </c>
      <c r="I198" s="1">
        <v>48313440</v>
      </c>
      <c r="J198" s="1" t="s">
        <v>56</v>
      </c>
      <c r="K198" s="1" t="s">
        <v>79</v>
      </c>
      <c r="L198" s="1" t="s">
        <v>80</v>
      </c>
      <c r="M198" s="1" t="s">
        <v>72</v>
      </c>
      <c r="N198" s="1" t="s">
        <v>93</v>
      </c>
      <c r="Q198" s="1" t="s">
        <v>56</v>
      </c>
      <c r="R198" s="1" t="s">
        <v>56</v>
      </c>
      <c r="S198" s="1" t="s">
        <v>56</v>
      </c>
      <c r="T198" s="1" t="s">
        <v>1326</v>
      </c>
      <c r="U198" s="1" t="s">
        <v>1327</v>
      </c>
      <c r="V198" s="1" t="s">
        <v>84</v>
      </c>
      <c r="W198" s="1">
        <v>17</v>
      </c>
      <c r="X198" s="1">
        <v>4201</v>
      </c>
      <c r="Y198" s="1" t="s">
        <v>1328</v>
      </c>
      <c r="Z198" s="1" t="s">
        <v>1329</v>
      </c>
      <c r="AA198" s="1" t="s">
        <v>1330</v>
      </c>
      <c r="AB198" s="1" t="s">
        <v>1331</v>
      </c>
      <c r="AC198" s="1">
        <v>0.34300000000000003</v>
      </c>
      <c r="AG198" s="1">
        <v>0</v>
      </c>
      <c r="AT198" s="1">
        <v>4.8144809999999998</v>
      </c>
      <c r="AU198" s="1" t="s">
        <v>91</v>
      </c>
      <c r="AV198" s="1">
        <v>0</v>
      </c>
      <c r="AW198" s="1">
        <v>0</v>
      </c>
      <c r="AX198" s="1">
        <v>0</v>
      </c>
      <c r="AY198" s="1">
        <v>16</v>
      </c>
      <c r="AZ198" s="1">
        <v>568</v>
      </c>
      <c r="BA198" s="1" t="s">
        <v>124</v>
      </c>
      <c r="BB198" s="1">
        <v>0.99783200000000005</v>
      </c>
      <c r="BC198" s="1">
        <v>0.99780500000000005</v>
      </c>
      <c r="BD198" s="1">
        <v>0</v>
      </c>
      <c r="BF198" s="1" t="s">
        <v>84</v>
      </c>
      <c r="BG198" s="1">
        <v>11</v>
      </c>
      <c r="BH198" s="1">
        <v>60</v>
      </c>
      <c r="BI198" s="1">
        <v>371</v>
      </c>
      <c r="BJ198" s="1">
        <v>1</v>
      </c>
      <c r="BK198" s="1">
        <v>0</v>
      </c>
      <c r="BL198" s="1">
        <v>27.205103999999999</v>
      </c>
      <c r="BM198" s="1">
        <v>91</v>
      </c>
      <c r="BN198" s="1">
        <v>60</v>
      </c>
      <c r="BO198" s="1">
        <v>3216</v>
      </c>
      <c r="BP198" s="1">
        <v>129</v>
      </c>
      <c r="BQ198" s="1">
        <v>0.10784299999999999</v>
      </c>
      <c r="BR198" s="1">
        <v>0.999973</v>
      </c>
    </row>
    <row r="199" spans="1:70" x14ac:dyDescent="0.25">
      <c r="A199" s="1" t="s">
        <v>2159</v>
      </c>
      <c r="B199" s="1" t="s">
        <v>2157</v>
      </c>
      <c r="C199" s="1" t="s">
        <v>1338</v>
      </c>
      <c r="D199" s="1">
        <v>10071</v>
      </c>
      <c r="E199" s="1" t="s">
        <v>56</v>
      </c>
      <c r="F199" s="1" t="s">
        <v>56</v>
      </c>
      <c r="G199" s="1">
        <v>7</v>
      </c>
      <c r="H199" s="1">
        <v>100642455</v>
      </c>
      <c r="I199" s="1">
        <v>100642455</v>
      </c>
      <c r="J199" s="1" t="s">
        <v>56</v>
      </c>
      <c r="K199" s="1" t="s">
        <v>79</v>
      </c>
      <c r="L199" s="1" t="s">
        <v>80</v>
      </c>
      <c r="M199" s="1" t="s">
        <v>72</v>
      </c>
      <c r="N199" s="1" t="s">
        <v>93</v>
      </c>
      <c r="Q199" s="1" t="s">
        <v>56</v>
      </c>
      <c r="R199" s="1" t="s">
        <v>56</v>
      </c>
      <c r="S199" s="1" t="s">
        <v>56</v>
      </c>
      <c r="T199" s="1" t="s">
        <v>1333</v>
      </c>
      <c r="U199" s="1" t="s">
        <v>244</v>
      </c>
      <c r="V199" s="1" t="s">
        <v>84</v>
      </c>
      <c r="W199" s="1">
        <v>5</v>
      </c>
      <c r="X199" s="1">
        <v>9040</v>
      </c>
      <c r="Y199" s="1" t="s">
        <v>1334</v>
      </c>
      <c r="Z199" s="1" t="s">
        <v>1335</v>
      </c>
      <c r="AA199" s="1" t="s">
        <v>1336</v>
      </c>
      <c r="AB199" s="1" t="s">
        <v>1337</v>
      </c>
      <c r="AC199" s="1">
        <v>0.53200000000000003</v>
      </c>
      <c r="AG199" s="1">
        <v>0</v>
      </c>
      <c r="AT199" s="1">
        <v>3.0100090000000002</v>
      </c>
      <c r="AU199" s="1" t="s">
        <v>91</v>
      </c>
      <c r="AV199" s="1">
        <v>22</v>
      </c>
      <c r="AW199" s="1">
        <v>0</v>
      </c>
      <c r="AX199" s="1">
        <v>0</v>
      </c>
      <c r="AY199" s="1">
        <v>10</v>
      </c>
      <c r="AZ199" s="1">
        <v>372</v>
      </c>
      <c r="BA199" s="1" t="s">
        <v>124</v>
      </c>
      <c r="BB199" s="1">
        <v>0</v>
      </c>
      <c r="BC199" s="1">
        <v>0</v>
      </c>
      <c r="BD199" s="1">
        <v>0</v>
      </c>
      <c r="BF199" s="1" t="s">
        <v>84</v>
      </c>
      <c r="BG199" s="1">
        <v>8</v>
      </c>
      <c r="BH199" s="1">
        <v>40</v>
      </c>
      <c r="BI199" s="1">
        <v>293</v>
      </c>
      <c r="BJ199" s="1">
        <v>0</v>
      </c>
      <c r="BK199" s="1">
        <v>0</v>
      </c>
      <c r="BL199" s="1">
        <v>25.318248000000001</v>
      </c>
      <c r="BM199" s="1">
        <v>24</v>
      </c>
      <c r="BN199" s="1">
        <v>46</v>
      </c>
      <c r="BO199" s="1">
        <v>849</v>
      </c>
      <c r="BP199" s="1">
        <v>64</v>
      </c>
      <c r="BQ199" s="1">
        <v>0.25</v>
      </c>
      <c r="BR199" s="1">
        <v>0.73967099999999997</v>
      </c>
    </row>
    <row r="200" spans="1:70" x14ac:dyDescent="0.25">
      <c r="A200" s="1" t="s">
        <v>2159</v>
      </c>
      <c r="B200" s="1" t="s">
        <v>2157</v>
      </c>
      <c r="C200" s="1" t="s">
        <v>1364</v>
      </c>
      <c r="D200" s="1">
        <v>6867</v>
      </c>
      <c r="E200" s="1" t="s">
        <v>56</v>
      </c>
      <c r="F200" s="1" t="s">
        <v>56</v>
      </c>
      <c r="G200" s="1">
        <v>8</v>
      </c>
      <c r="H200" s="1">
        <v>38646316</v>
      </c>
      <c r="I200" s="1">
        <v>38646316</v>
      </c>
      <c r="J200" s="1" t="s">
        <v>56</v>
      </c>
      <c r="K200" s="1" t="s">
        <v>79</v>
      </c>
      <c r="L200" s="1" t="s">
        <v>80</v>
      </c>
      <c r="M200" s="1" t="s">
        <v>72</v>
      </c>
      <c r="N200" s="1" t="s">
        <v>93</v>
      </c>
      <c r="Q200" s="1" t="s">
        <v>56</v>
      </c>
      <c r="R200" s="1" t="s">
        <v>56</v>
      </c>
      <c r="S200" s="1" t="s">
        <v>56</v>
      </c>
      <c r="T200" s="1" t="s">
        <v>1358</v>
      </c>
      <c r="U200" s="1" t="s">
        <v>1359</v>
      </c>
      <c r="V200" s="1" t="s">
        <v>84</v>
      </c>
      <c r="W200" s="1">
        <v>2</v>
      </c>
      <c r="X200" s="1">
        <v>635</v>
      </c>
      <c r="Y200" s="1" t="s">
        <v>1360</v>
      </c>
      <c r="Z200" s="1" t="s">
        <v>1361</v>
      </c>
      <c r="AA200" s="1" t="s">
        <v>1362</v>
      </c>
      <c r="AB200" s="1" t="s">
        <v>1363</v>
      </c>
      <c r="AC200" s="1">
        <v>0.433</v>
      </c>
      <c r="AG200" s="1">
        <v>0</v>
      </c>
      <c r="AT200" s="1">
        <v>6.01912</v>
      </c>
      <c r="AU200" s="1" t="s">
        <v>91</v>
      </c>
      <c r="AV200" s="1">
        <v>0</v>
      </c>
      <c r="AW200" s="1">
        <v>0</v>
      </c>
      <c r="AX200" s="1">
        <v>0</v>
      </c>
      <c r="AY200" s="1">
        <v>20</v>
      </c>
      <c r="AZ200" s="1">
        <v>698</v>
      </c>
      <c r="BA200" s="1" t="s">
        <v>124</v>
      </c>
      <c r="BB200" s="1">
        <v>0.99986299999999995</v>
      </c>
      <c r="BC200" s="1">
        <v>0.99702599999999997</v>
      </c>
      <c r="BD200" s="1">
        <v>0</v>
      </c>
      <c r="BF200" s="1" t="s">
        <v>84</v>
      </c>
      <c r="BG200" s="1">
        <v>6</v>
      </c>
      <c r="BH200" s="1">
        <v>60</v>
      </c>
      <c r="BI200" s="1">
        <v>224</v>
      </c>
      <c r="BJ200" s="1">
        <v>0</v>
      </c>
      <c r="BK200" s="1">
        <v>0</v>
      </c>
      <c r="BL200" s="1">
        <v>16.333321999999999</v>
      </c>
      <c r="BM200" s="1">
        <v>65</v>
      </c>
      <c r="BN200" s="1">
        <v>60</v>
      </c>
      <c r="BO200" s="1">
        <v>2304</v>
      </c>
      <c r="BP200" s="1">
        <v>94</v>
      </c>
      <c r="BQ200" s="1">
        <v>8.4506999999999999E-2</v>
      </c>
      <c r="BR200" s="1">
        <v>0.99716300000000002</v>
      </c>
    </row>
    <row r="201" spans="1:70" x14ac:dyDescent="0.25">
      <c r="A201" s="1" t="s">
        <v>2159</v>
      </c>
      <c r="B201" s="1" t="s">
        <v>2157</v>
      </c>
      <c r="C201" s="1" t="s">
        <v>264</v>
      </c>
      <c r="D201" s="1">
        <v>115294</v>
      </c>
      <c r="E201" s="1" t="s">
        <v>56</v>
      </c>
      <c r="F201" s="1" t="s">
        <v>56</v>
      </c>
      <c r="G201" s="1">
        <v>8</v>
      </c>
      <c r="H201" s="1">
        <v>52733196</v>
      </c>
      <c r="I201" s="1">
        <v>52733196</v>
      </c>
      <c r="J201" s="1" t="s">
        <v>56</v>
      </c>
      <c r="K201" s="1" t="s">
        <v>79</v>
      </c>
      <c r="L201" s="1" t="s">
        <v>80</v>
      </c>
      <c r="M201" s="1" t="s">
        <v>81</v>
      </c>
      <c r="N201" s="1" t="s">
        <v>93</v>
      </c>
      <c r="Q201" s="1" t="s">
        <v>56</v>
      </c>
      <c r="R201" s="1" t="s">
        <v>56</v>
      </c>
      <c r="S201" s="1" t="s">
        <v>56</v>
      </c>
      <c r="T201" s="1" t="s">
        <v>1346</v>
      </c>
      <c r="U201" s="1" t="s">
        <v>257</v>
      </c>
      <c r="V201" s="1" t="s">
        <v>60</v>
      </c>
      <c r="W201" s="1">
        <v>7</v>
      </c>
      <c r="X201" s="1">
        <v>1195</v>
      </c>
      <c r="Y201" s="1" t="s">
        <v>1347</v>
      </c>
      <c r="Z201" s="1" t="s">
        <v>1348</v>
      </c>
      <c r="AA201" s="1" t="s">
        <v>1349</v>
      </c>
      <c r="AB201" s="1" t="s">
        <v>1350</v>
      </c>
      <c r="AC201" s="1">
        <v>0.39800000000000002</v>
      </c>
      <c r="AG201" s="1">
        <v>0</v>
      </c>
      <c r="AT201" s="1">
        <v>3.6118749999999999</v>
      </c>
      <c r="AU201" s="1" t="s">
        <v>91</v>
      </c>
      <c r="AV201" s="1">
        <v>1</v>
      </c>
      <c r="AW201" s="1">
        <v>0</v>
      </c>
      <c r="AX201" s="1">
        <v>0</v>
      </c>
      <c r="AY201" s="1">
        <v>12</v>
      </c>
      <c r="AZ201" s="1">
        <v>432</v>
      </c>
      <c r="BA201" s="1" t="s">
        <v>108</v>
      </c>
      <c r="BB201" s="1">
        <v>0.99363400000000002</v>
      </c>
      <c r="BC201" s="1">
        <v>0.99319500000000005</v>
      </c>
      <c r="BD201" s="1">
        <v>0</v>
      </c>
      <c r="BF201" s="1" t="s">
        <v>60</v>
      </c>
      <c r="BG201" s="1">
        <v>5</v>
      </c>
      <c r="BH201" s="1">
        <v>40</v>
      </c>
      <c r="BI201" s="1">
        <v>168</v>
      </c>
      <c r="BJ201" s="1">
        <v>0</v>
      </c>
      <c r="BK201" s="1">
        <v>0</v>
      </c>
      <c r="BL201" s="1">
        <v>11.241593999999999</v>
      </c>
      <c r="BM201" s="1">
        <v>69</v>
      </c>
      <c r="BN201" s="1">
        <v>60</v>
      </c>
      <c r="BO201" s="1">
        <v>2493</v>
      </c>
      <c r="BP201" s="1">
        <v>102</v>
      </c>
      <c r="BQ201" s="1">
        <v>6.7568000000000003E-2</v>
      </c>
      <c r="BR201" s="1">
        <v>0.99955899999999998</v>
      </c>
    </row>
    <row r="202" spans="1:70" x14ac:dyDescent="0.25">
      <c r="A202" s="1" t="s">
        <v>2159</v>
      </c>
      <c r="B202" s="1" t="s">
        <v>2157</v>
      </c>
      <c r="C202" s="1" t="s">
        <v>1357</v>
      </c>
      <c r="D202" s="1">
        <v>5150</v>
      </c>
      <c r="E202" s="1" t="s">
        <v>56</v>
      </c>
      <c r="F202" s="1" t="s">
        <v>56</v>
      </c>
      <c r="G202" s="1">
        <v>8</v>
      </c>
      <c r="H202" s="1">
        <v>66651743</v>
      </c>
      <c r="I202" s="1">
        <v>66651743</v>
      </c>
      <c r="J202" s="1" t="s">
        <v>56</v>
      </c>
      <c r="K202" s="1" t="s">
        <v>79</v>
      </c>
      <c r="L202" s="1" t="s">
        <v>80</v>
      </c>
      <c r="M202" s="1" t="s">
        <v>93</v>
      </c>
      <c r="N202" s="1" t="s">
        <v>72</v>
      </c>
      <c r="Q202" s="1" t="s">
        <v>56</v>
      </c>
      <c r="R202" s="1" t="s">
        <v>56</v>
      </c>
      <c r="S202" s="1" t="s">
        <v>56</v>
      </c>
      <c r="T202" s="1" t="s">
        <v>1351</v>
      </c>
      <c r="U202" s="1" t="s">
        <v>1352</v>
      </c>
      <c r="V202" s="1" t="s">
        <v>60</v>
      </c>
      <c r="W202" s="1">
        <v>6</v>
      </c>
      <c r="X202" s="1">
        <v>1032</v>
      </c>
      <c r="Y202" s="1" t="s">
        <v>1353</v>
      </c>
      <c r="Z202" s="1" t="s">
        <v>1354</v>
      </c>
      <c r="AA202" s="1" t="s">
        <v>1355</v>
      </c>
      <c r="AB202" s="1" t="s">
        <v>1356</v>
      </c>
      <c r="AC202" s="1">
        <v>0.28899999999999998</v>
      </c>
      <c r="AG202" s="1">
        <v>0</v>
      </c>
      <c r="AT202" s="1">
        <v>6.0196269999999998</v>
      </c>
      <c r="AU202" s="1" t="s">
        <v>91</v>
      </c>
      <c r="AV202" s="1">
        <v>0</v>
      </c>
      <c r="AW202" s="1">
        <v>0</v>
      </c>
      <c r="AX202" s="1">
        <v>0</v>
      </c>
      <c r="AY202" s="1">
        <v>20</v>
      </c>
      <c r="AZ202" s="1">
        <v>705</v>
      </c>
      <c r="BA202" s="1" t="s">
        <v>117</v>
      </c>
      <c r="BB202" s="1">
        <v>0.99986299999999995</v>
      </c>
      <c r="BC202" s="1">
        <v>0.98402599999999996</v>
      </c>
      <c r="BD202" s="1">
        <v>0</v>
      </c>
      <c r="BF202" s="1" t="s">
        <v>60</v>
      </c>
      <c r="BG202" s="1">
        <v>4</v>
      </c>
      <c r="BH202" s="1">
        <v>60</v>
      </c>
      <c r="BI202" s="1">
        <v>144</v>
      </c>
      <c r="BJ202" s="1">
        <v>0</v>
      </c>
      <c r="BK202" s="1">
        <v>0</v>
      </c>
      <c r="BL202" s="1">
        <v>9.9890360000000005</v>
      </c>
      <c r="BM202" s="1">
        <v>54</v>
      </c>
      <c r="BN202" s="1">
        <v>60</v>
      </c>
      <c r="BO202" s="1">
        <v>1903</v>
      </c>
      <c r="BP202" s="1">
        <v>89</v>
      </c>
      <c r="BQ202" s="1">
        <v>6.8966E-2</v>
      </c>
      <c r="BR202" s="1">
        <v>0.98416099999999995</v>
      </c>
    </row>
    <row r="203" spans="1:70" x14ac:dyDescent="0.25">
      <c r="A203" s="1" t="s">
        <v>2159</v>
      </c>
      <c r="B203" s="1" t="s">
        <v>2157</v>
      </c>
      <c r="C203" s="1" t="s">
        <v>1345</v>
      </c>
      <c r="D203" s="1">
        <v>2131</v>
      </c>
      <c r="E203" s="1" t="s">
        <v>56</v>
      </c>
      <c r="F203" s="1" t="s">
        <v>56</v>
      </c>
      <c r="G203" s="1">
        <v>8</v>
      </c>
      <c r="H203" s="1">
        <v>118819604</v>
      </c>
      <c r="I203" s="1">
        <v>118819604</v>
      </c>
      <c r="J203" s="1" t="s">
        <v>56</v>
      </c>
      <c r="K203" s="1" t="s">
        <v>79</v>
      </c>
      <c r="L203" s="1" t="s">
        <v>80</v>
      </c>
      <c r="M203" s="1" t="s">
        <v>93</v>
      </c>
      <c r="N203" s="1" t="s">
        <v>81</v>
      </c>
      <c r="Q203" s="1" t="s">
        <v>56</v>
      </c>
      <c r="R203" s="1" t="s">
        <v>56</v>
      </c>
      <c r="S203" s="1" t="s">
        <v>56</v>
      </c>
      <c r="T203" s="1" t="s">
        <v>1339</v>
      </c>
      <c r="U203" s="1" t="s">
        <v>1340</v>
      </c>
      <c r="V203" s="1" t="s">
        <v>60</v>
      </c>
      <c r="W203" s="1">
        <v>9</v>
      </c>
      <c r="X203" s="1">
        <v>2541</v>
      </c>
      <c r="Y203" s="1" t="s">
        <v>1341</v>
      </c>
      <c r="Z203" s="1" t="s">
        <v>1342</v>
      </c>
      <c r="AA203" s="1" t="s">
        <v>1343</v>
      </c>
      <c r="AB203" s="1" t="s">
        <v>1344</v>
      </c>
      <c r="AC203" s="1">
        <v>0.49299999999999999</v>
      </c>
      <c r="AG203" s="1">
        <v>0</v>
      </c>
      <c r="AT203" s="1">
        <v>11.136602</v>
      </c>
      <c r="AU203" s="1" t="s">
        <v>91</v>
      </c>
      <c r="AV203" s="1">
        <v>0</v>
      </c>
      <c r="AW203" s="1">
        <v>0</v>
      </c>
      <c r="AX203" s="1">
        <v>0</v>
      </c>
      <c r="AY203" s="1">
        <v>37</v>
      </c>
      <c r="AZ203" s="1">
        <v>1348</v>
      </c>
      <c r="BA203" s="1" t="s">
        <v>117</v>
      </c>
      <c r="BB203" s="1">
        <v>1</v>
      </c>
      <c r="BC203" s="1">
        <v>0.99998399999999998</v>
      </c>
      <c r="BD203" s="1">
        <v>0</v>
      </c>
      <c r="BF203" s="1" t="s">
        <v>60</v>
      </c>
      <c r="BG203" s="1">
        <v>14</v>
      </c>
      <c r="BH203" s="1">
        <v>60</v>
      </c>
      <c r="BI203" s="1">
        <v>437</v>
      </c>
      <c r="BJ203" s="1">
        <v>0</v>
      </c>
      <c r="BK203" s="1">
        <v>0</v>
      </c>
      <c r="BL203" s="1">
        <v>32.545352000000001</v>
      </c>
      <c r="BM203" s="1">
        <v>90</v>
      </c>
      <c r="BN203" s="1">
        <v>60</v>
      </c>
      <c r="BO203" s="1">
        <v>3251</v>
      </c>
      <c r="BP203" s="1">
        <v>155</v>
      </c>
      <c r="BQ203" s="1">
        <v>0.13461500000000001</v>
      </c>
      <c r="BR203" s="1">
        <v>0.99998399999999998</v>
      </c>
    </row>
    <row r="204" spans="1:70" x14ac:dyDescent="0.25">
      <c r="A204" s="1" t="s">
        <v>2159</v>
      </c>
      <c r="B204" s="1" t="s">
        <v>2157</v>
      </c>
      <c r="C204" s="1" t="s">
        <v>1378</v>
      </c>
      <c r="D204" s="1">
        <v>116443</v>
      </c>
      <c r="E204" s="1" t="s">
        <v>56</v>
      </c>
      <c r="F204" s="1" t="s">
        <v>56</v>
      </c>
      <c r="G204" s="1">
        <v>9</v>
      </c>
      <c r="H204" s="1">
        <v>104449398</v>
      </c>
      <c r="I204" s="1">
        <v>104449398</v>
      </c>
      <c r="J204" s="1" t="s">
        <v>56</v>
      </c>
      <c r="K204" s="1" t="s">
        <v>79</v>
      </c>
      <c r="L204" s="1" t="s">
        <v>80</v>
      </c>
      <c r="M204" s="1" t="s">
        <v>93</v>
      </c>
      <c r="N204" s="1" t="s">
        <v>72</v>
      </c>
      <c r="Q204" s="1" t="s">
        <v>56</v>
      </c>
      <c r="R204" s="1" t="s">
        <v>56</v>
      </c>
      <c r="S204" s="1" t="s">
        <v>56</v>
      </c>
      <c r="T204" s="1" t="s">
        <v>1372</v>
      </c>
      <c r="U204" s="1" t="s">
        <v>1373</v>
      </c>
      <c r="V204" s="1" t="s">
        <v>60</v>
      </c>
      <c r="W204" s="1">
        <v>2</v>
      </c>
      <c r="X204" s="1">
        <v>1384</v>
      </c>
      <c r="Y204" s="1" t="s">
        <v>1374</v>
      </c>
      <c r="Z204" s="1" t="s">
        <v>1375</v>
      </c>
      <c r="AA204" s="1" t="s">
        <v>1376</v>
      </c>
      <c r="AB204" s="1" t="s">
        <v>1377</v>
      </c>
      <c r="AC204" s="1">
        <v>0.40300000000000002</v>
      </c>
      <c r="AG204" s="1">
        <v>0</v>
      </c>
      <c r="AT204" s="1">
        <v>13.544929</v>
      </c>
      <c r="AU204" s="1" t="s">
        <v>91</v>
      </c>
      <c r="AV204" s="1">
        <v>0</v>
      </c>
      <c r="AW204" s="1">
        <v>0</v>
      </c>
      <c r="AX204" s="1">
        <v>0</v>
      </c>
      <c r="AY204" s="1">
        <v>45</v>
      </c>
      <c r="AZ204" s="1">
        <v>1665</v>
      </c>
      <c r="BA204" s="1" t="s">
        <v>117</v>
      </c>
      <c r="BB204" s="1">
        <v>1</v>
      </c>
      <c r="BC204" s="1">
        <v>1</v>
      </c>
      <c r="BD204" s="1">
        <v>0</v>
      </c>
      <c r="BF204" s="1" t="s">
        <v>60</v>
      </c>
      <c r="BG204" s="1">
        <v>62</v>
      </c>
      <c r="BH204" s="1">
        <v>60</v>
      </c>
      <c r="BI204" s="1">
        <v>2096</v>
      </c>
      <c r="BJ204" s="1">
        <v>0</v>
      </c>
      <c r="BK204" s="1">
        <v>0</v>
      </c>
      <c r="BL204" s="1">
        <v>183.68868800000001</v>
      </c>
      <c r="BM204" s="1">
        <v>149</v>
      </c>
      <c r="BN204" s="1">
        <v>60</v>
      </c>
      <c r="BO204" s="1">
        <v>5446</v>
      </c>
      <c r="BP204" s="1">
        <v>287</v>
      </c>
      <c r="BQ204" s="1">
        <v>0.29383900000000002</v>
      </c>
      <c r="BR204" s="1">
        <v>1</v>
      </c>
    </row>
    <row r="205" spans="1:70" x14ac:dyDescent="0.25">
      <c r="A205" s="1" t="s">
        <v>2159</v>
      </c>
      <c r="B205" s="1" t="s">
        <v>2157</v>
      </c>
      <c r="C205" s="1" t="s">
        <v>1391</v>
      </c>
      <c r="D205" s="1">
        <v>0</v>
      </c>
      <c r="E205" s="1" t="s">
        <v>56</v>
      </c>
      <c r="F205" s="1" t="s">
        <v>56</v>
      </c>
      <c r="G205" s="1">
        <v>9</v>
      </c>
      <c r="H205" s="1">
        <v>112170658</v>
      </c>
      <c r="I205" s="1">
        <v>112170658</v>
      </c>
      <c r="J205" s="1" t="s">
        <v>56</v>
      </c>
      <c r="K205" s="1" t="s">
        <v>390</v>
      </c>
      <c r="L205" s="1" t="s">
        <v>80</v>
      </c>
      <c r="M205" s="1" t="s">
        <v>81</v>
      </c>
      <c r="N205" s="1" t="s">
        <v>93</v>
      </c>
      <c r="Q205" s="1" t="s">
        <v>56</v>
      </c>
      <c r="R205" s="1" t="s">
        <v>56</v>
      </c>
      <c r="S205" s="1" t="s">
        <v>56</v>
      </c>
      <c r="T205" s="1" t="s">
        <v>1387</v>
      </c>
      <c r="U205" s="1" t="s">
        <v>1388</v>
      </c>
      <c r="V205" s="1" t="s">
        <v>60</v>
      </c>
      <c r="W205" s="1">
        <v>17</v>
      </c>
      <c r="X205" s="1">
        <v>1683</v>
      </c>
      <c r="Z205" s="1" t="s">
        <v>1389</v>
      </c>
      <c r="AB205" s="1" t="s">
        <v>1390</v>
      </c>
      <c r="AC205" s="1">
        <v>0.33800000000000002</v>
      </c>
      <c r="AG205" s="1">
        <v>0</v>
      </c>
      <c r="AT205" s="1">
        <v>9.0261060000000004</v>
      </c>
      <c r="AU205" s="1" t="s">
        <v>91</v>
      </c>
      <c r="AV205" s="1">
        <v>0</v>
      </c>
      <c r="AW205" s="1">
        <v>0</v>
      </c>
      <c r="AX205" s="1">
        <v>0</v>
      </c>
      <c r="AY205" s="1">
        <v>30</v>
      </c>
      <c r="AZ205" s="1">
        <v>1076</v>
      </c>
      <c r="BA205" s="1" t="s">
        <v>108</v>
      </c>
      <c r="BB205" s="1">
        <v>0.99999700000000002</v>
      </c>
      <c r="BC205" s="1">
        <v>0.99999700000000002</v>
      </c>
      <c r="BD205" s="1">
        <v>0</v>
      </c>
      <c r="BE205" s="1" t="s">
        <v>223</v>
      </c>
      <c r="BF205" s="1" t="s">
        <v>60</v>
      </c>
      <c r="BG205" s="1">
        <v>6</v>
      </c>
      <c r="BH205" s="1">
        <v>60</v>
      </c>
      <c r="BI205" s="1">
        <v>223</v>
      </c>
      <c r="BJ205" s="1">
        <v>0</v>
      </c>
      <c r="BK205" s="1">
        <v>0</v>
      </c>
      <c r="BL205" s="1">
        <v>14.191476</v>
      </c>
      <c r="BM205" s="1">
        <v>146</v>
      </c>
      <c r="BN205" s="1">
        <v>70</v>
      </c>
      <c r="BO205" s="1">
        <v>5238</v>
      </c>
      <c r="BP205" s="1">
        <v>204</v>
      </c>
      <c r="BQ205" s="1">
        <v>3.9474000000000002E-2</v>
      </c>
      <c r="BR205" s="1">
        <v>1</v>
      </c>
    </row>
    <row r="206" spans="1:70" x14ac:dyDescent="0.25">
      <c r="A206" s="1" t="s">
        <v>2159</v>
      </c>
      <c r="B206" s="1" t="s">
        <v>2157</v>
      </c>
      <c r="C206" s="1" t="s">
        <v>1371</v>
      </c>
      <c r="D206" s="1">
        <v>11092</v>
      </c>
      <c r="E206" s="1" t="s">
        <v>56</v>
      </c>
      <c r="F206" s="1" t="s">
        <v>56</v>
      </c>
      <c r="G206" s="1">
        <v>9</v>
      </c>
      <c r="H206" s="1">
        <v>135762805</v>
      </c>
      <c r="I206" s="1">
        <v>135762805</v>
      </c>
      <c r="J206" s="1" t="s">
        <v>56</v>
      </c>
      <c r="K206" s="1" t="s">
        <v>79</v>
      </c>
      <c r="L206" s="1" t="s">
        <v>80</v>
      </c>
      <c r="M206" s="1" t="s">
        <v>61</v>
      </c>
      <c r="N206" s="1" t="s">
        <v>72</v>
      </c>
      <c r="Q206" s="1" t="s">
        <v>56</v>
      </c>
      <c r="R206" s="1" t="s">
        <v>56</v>
      </c>
      <c r="S206" s="1" t="s">
        <v>56</v>
      </c>
      <c r="T206" s="1" t="s">
        <v>1365</v>
      </c>
      <c r="U206" s="1" t="s">
        <v>1366</v>
      </c>
      <c r="V206" s="1" t="s">
        <v>84</v>
      </c>
      <c r="W206" s="1">
        <v>3</v>
      </c>
      <c r="X206" s="1">
        <v>641</v>
      </c>
      <c r="Y206" s="1" t="s">
        <v>1367</v>
      </c>
      <c r="Z206" s="1" t="s">
        <v>1368</v>
      </c>
      <c r="AA206" s="1" t="s">
        <v>1369</v>
      </c>
      <c r="AB206" s="1" t="s">
        <v>1370</v>
      </c>
      <c r="AC206" s="1">
        <v>0.59699999999999998</v>
      </c>
      <c r="AG206" s="1">
        <v>1</v>
      </c>
      <c r="AH206" s="1" t="s">
        <v>1176</v>
      </c>
      <c r="AI206" t="s">
        <v>1177</v>
      </c>
      <c r="AT206" s="1">
        <v>2.4546969999999999</v>
      </c>
      <c r="AU206" s="1" t="s">
        <v>91</v>
      </c>
      <c r="AV206" s="1">
        <v>0</v>
      </c>
      <c r="AW206" s="1">
        <v>2</v>
      </c>
      <c r="AX206" s="1">
        <v>10</v>
      </c>
      <c r="AY206" s="1">
        <v>12</v>
      </c>
      <c r="AZ206" s="1">
        <v>313</v>
      </c>
      <c r="BA206" s="1" t="s">
        <v>92</v>
      </c>
      <c r="BB206" s="1">
        <v>0.99534299999999998</v>
      </c>
      <c r="BC206" s="1">
        <v>0.93735599999999997</v>
      </c>
      <c r="BD206" s="1">
        <v>0</v>
      </c>
      <c r="BF206" s="1" t="s">
        <v>84</v>
      </c>
      <c r="BG206" s="1">
        <v>12</v>
      </c>
      <c r="BH206" s="1">
        <v>60</v>
      </c>
      <c r="BI206" s="1">
        <v>137</v>
      </c>
      <c r="BJ206" s="1">
        <v>0</v>
      </c>
      <c r="BK206" s="1">
        <v>0</v>
      </c>
      <c r="BL206" s="1">
        <v>7.8622259999999997</v>
      </c>
      <c r="BM206" s="1">
        <v>35</v>
      </c>
      <c r="BN206" s="1">
        <v>60</v>
      </c>
      <c r="BO206" s="1">
        <v>883</v>
      </c>
      <c r="BP206" s="1">
        <v>107</v>
      </c>
      <c r="BQ206" s="1">
        <v>0.25531900000000002</v>
      </c>
      <c r="BR206" s="1">
        <v>0.94174100000000005</v>
      </c>
    </row>
    <row r="207" spans="1:70" x14ac:dyDescent="0.25">
      <c r="A207" s="1" t="s">
        <v>2159</v>
      </c>
      <c r="B207" s="1" t="s">
        <v>2157</v>
      </c>
      <c r="C207" s="1" t="s">
        <v>1385</v>
      </c>
      <c r="D207" s="1">
        <v>8022</v>
      </c>
      <c r="E207" s="1" t="s">
        <v>56</v>
      </c>
      <c r="F207" s="1" t="s">
        <v>56</v>
      </c>
      <c r="G207" s="1">
        <v>9</v>
      </c>
      <c r="H207" s="1">
        <v>139089235</v>
      </c>
      <c r="I207" s="1">
        <v>139089235</v>
      </c>
      <c r="J207" s="1" t="s">
        <v>56</v>
      </c>
      <c r="K207" s="1" t="s">
        <v>79</v>
      </c>
      <c r="L207" s="1" t="s">
        <v>80</v>
      </c>
      <c r="M207" s="1" t="s">
        <v>81</v>
      </c>
      <c r="N207" s="1" t="s">
        <v>61</v>
      </c>
      <c r="Q207" s="1" t="s">
        <v>56</v>
      </c>
      <c r="R207" s="1" t="s">
        <v>56</v>
      </c>
      <c r="S207" s="1" t="s">
        <v>56</v>
      </c>
      <c r="T207" s="1" t="s">
        <v>1379</v>
      </c>
      <c r="U207" s="1" t="s">
        <v>1380</v>
      </c>
      <c r="V207" s="1" t="s">
        <v>60</v>
      </c>
      <c r="W207" s="1">
        <v>6</v>
      </c>
      <c r="X207" s="1">
        <v>1263</v>
      </c>
      <c r="Y207" s="1" t="s">
        <v>1381</v>
      </c>
      <c r="Z207" s="1" t="s">
        <v>1382</v>
      </c>
      <c r="AA207" s="1" t="s">
        <v>1383</v>
      </c>
      <c r="AB207" s="1" t="s">
        <v>1384</v>
      </c>
      <c r="AC207" s="1">
        <v>0.69699999999999995</v>
      </c>
      <c r="AG207" s="1">
        <v>0</v>
      </c>
      <c r="AT207" s="1">
        <v>3.9080650000000001</v>
      </c>
      <c r="AU207" s="1" t="s">
        <v>91</v>
      </c>
      <c r="AV207" s="1">
        <v>0</v>
      </c>
      <c r="AW207" s="1">
        <v>0</v>
      </c>
      <c r="AX207" s="1">
        <v>0</v>
      </c>
      <c r="AY207" s="1">
        <v>13</v>
      </c>
      <c r="AZ207" s="1">
        <v>415</v>
      </c>
      <c r="BA207" s="1" t="s">
        <v>108</v>
      </c>
      <c r="BB207" s="1">
        <v>0.99439100000000002</v>
      </c>
      <c r="BC207" s="1">
        <v>0.96199900000000005</v>
      </c>
      <c r="BD207" s="1">
        <v>0</v>
      </c>
      <c r="BF207" s="1" t="s">
        <v>60</v>
      </c>
      <c r="BG207" s="1">
        <v>14</v>
      </c>
      <c r="BH207" s="1">
        <v>60</v>
      </c>
      <c r="BI207" s="1">
        <v>451</v>
      </c>
      <c r="BJ207" s="1">
        <v>0</v>
      </c>
      <c r="BK207" s="1">
        <v>0</v>
      </c>
      <c r="BL207" s="1">
        <v>38.650016000000001</v>
      </c>
      <c r="BM207" s="1">
        <v>38</v>
      </c>
      <c r="BN207" s="1">
        <v>60</v>
      </c>
      <c r="BO207" s="1">
        <v>1239</v>
      </c>
      <c r="BP207" s="1">
        <v>75</v>
      </c>
      <c r="BQ207" s="1">
        <v>0.269231</v>
      </c>
      <c r="BR207" s="1">
        <v>0.96742499999999998</v>
      </c>
    </row>
    <row r="208" spans="1:70" x14ac:dyDescent="0.25">
      <c r="A208" s="1" t="s">
        <v>2159</v>
      </c>
      <c r="B208" s="1" t="s">
        <v>2157</v>
      </c>
      <c r="C208" s="1" t="s">
        <v>1398</v>
      </c>
      <c r="D208" s="1">
        <v>51076</v>
      </c>
      <c r="E208" s="1" t="s">
        <v>56</v>
      </c>
      <c r="F208" s="1" t="s">
        <v>56</v>
      </c>
      <c r="G208" s="1">
        <v>10</v>
      </c>
      <c r="H208" s="1">
        <v>101515454</v>
      </c>
      <c r="I208" s="1">
        <v>101515454</v>
      </c>
      <c r="J208" s="1" t="s">
        <v>56</v>
      </c>
      <c r="K208" s="1" t="s">
        <v>79</v>
      </c>
      <c r="L208" s="1" t="s">
        <v>80</v>
      </c>
      <c r="M208" s="1" t="s">
        <v>93</v>
      </c>
      <c r="N208" s="1" t="s">
        <v>61</v>
      </c>
      <c r="Q208" s="1" t="s">
        <v>56</v>
      </c>
      <c r="R208" s="1" t="s">
        <v>56</v>
      </c>
      <c r="S208" s="1" t="s">
        <v>56</v>
      </c>
      <c r="T208" s="1" t="s">
        <v>1392</v>
      </c>
      <c r="U208" s="1" t="s">
        <v>1393</v>
      </c>
      <c r="V208" s="1" t="s">
        <v>84</v>
      </c>
      <c r="W208" s="1">
        <v>9</v>
      </c>
      <c r="X208" s="1">
        <v>909</v>
      </c>
      <c r="Y208" s="1" t="s">
        <v>1394</v>
      </c>
      <c r="Z208" s="1" t="s">
        <v>1395</v>
      </c>
      <c r="AA208" s="1" t="s">
        <v>1396</v>
      </c>
      <c r="AB208" s="1" t="s">
        <v>1397</v>
      </c>
      <c r="AC208" s="1">
        <v>0.40300000000000002</v>
      </c>
      <c r="AG208" s="1">
        <v>0</v>
      </c>
      <c r="AT208" s="1">
        <v>17.457253000000001</v>
      </c>
      <c r="AU208" s="1" t="s">
        <v>91</v>
      </c>
      <c r="AV208" s="1">
        <v>0</v>
      </c>
      <c r="AW208" s="1">
        <v>0</v>
      </c>
      <c r="AX208" s="1">
        <v>0</v>
      </c>
      <c r="AY208" s="1">
        <v>58</v>
      </c>
      <c r="AZ208" s="1">
        <v>2071</v>
      </c>
      <c r="BA208" s="1" t="s">
        <v>117</v>
      </c>
      <c r="BB208" s="1">
        <v>1</v>
      </c>
      <c r="BC208" s="1">
        <v>1</v>
      </c>
      <c r="BD208" s="1">
        <v>0</v>
      </c>
      <c r="BF208" s="1" t="s">
        <v>84</v>
      </c>
      <c r="BG208" s="1">
        <v>18</v>
      </c>
      <c r="BH208" s="1">
        <v>60</v>
      </c>
      <c r="BI208" s="1">
        <v>619</v>
      </c>
      <c r="BJ208" s="1">
        <v>0</v>
      </c>
      <c r="BK208" s="1">
        <v>0</v>
      </c>
      <c r="BL208" s="1">
        <v>44.868695000000002</v>
      </c>
      <c r="BM208" s="1">
        <v>171</v>
      </c>
      <c r="BN208" s="1">
        <v>60</v>
      </c>
      <c r="BO208" s="1">
        <v>6101</v>
      </c>
      <c r="BP208" s="1">
        <v>274</v>
      </c>
      <c r="BQ208" s="1">
        <v>9.5238000000000003E-2</v>
      </c>
      <c r="BR208" s="1">
        <v>1</v>
      </c>
    </row>
    <row r="209" spans="1:70" x14ac:dyDescent="0.25">
      <c r="A209" s="1" t="s">
        <v>2159</v>
      </c>
      <c r="B209" s="1" t="s">
        <v>2157</v>
      </c>
      <c r="C209" s="1" t="s">
        <v>1405</v>
      </c>
      <c r="D209" s="1">
        <v>9748</v>
      </c>
      <c r="E209" s="1" t="s">
        <v>56</v>
      </c>
      <c r="F209" s="1" t="s">
        <v>56</v>
      </c>
      <c r="G209" s="1">
        <v>10</v>
      </c>
      <c r="H209" s="1">
        <v>105770587</v>
      </c>
      <c r="I209" s="1">
        <v>105770587</v>
      </c>
      <c r="J209" s="1" t="s">
        <v>56</v>
      </c>
      <c r="K209" s="1" t="s">
        <v>79</v>
      </c>
      <c r="L209" s="1" t="s">
        <v>80</v>
      </c>
      <c r="M209" s="1" t="s">
        <v>61</v>
      </c>
      <c r="N209" s="1" t="s">
        <v>81</v>
      </c>
      <c r="Q209" s="1" t="s">
        <v>56</v>
      </c>
      <c r="R209" s="1" t="s">
        <v>56</v>
      </c>
      <c r="S209" s="1" t="s">
        <v>56</v>
      </c>
      <c r="T209" s="1" t="s">
        <v>1399</v>
      </c>
      <c r="U209" s="1" t="s">
        <v>1400</v>
      </c>
      <c r="V209" s="1" t="s">
        <v>84</v>
      </c>
      <c r="W209" s="1">
        <v>13</v>
      </c>
      <c r="X209" s="1">
        <v>3343</v>
      </c>
      <c r="Y209" s="1" t="s">
        <v>1401</v>
      </c>
      <c r="Z209" s="1" t="s">
        <v>1402</v>
      </c>
      <c r="AA209" s="1" t="s">
        <v>1403</v>
      </c>
      <c r="AB209" s="1" t="s">
        <v>1404</v>
      </c>
      <c r="AC209" s="1">
        <v>0.443</v>
      </c>
      <c r="AG209" s="1">
        <v>0</v>
      </c>
      <c r="AT209" s="1">
        <v>6.6210000000000004</v>
      </c>
      <c r="AU209" s="1" t="s">
        <v>91</v>
      </c>
      <c r="AV209" s="1">
        <v>0</v>
      </c>
      <c r="AW209" s="1">
        <v>0</v>
      </c>
      <c r="AX209" s="1">
        <v>0</v>
      </c>
      <c r="AY209" s="1">
        <v>22</v>
      </c>
      <c r="AZ209" s="1">
        <v>742</v>
      </c>
      <c r="BA209" s="1" t="s">
        <v>92</v>
      </c>
      <c r="BB209" s="1">
        <v>0.99987899999999996</v>
      </c>
      <c r="BC209" s="1">
        <v>0.96365699999999999</v>
      </c>
      <c r="BD209" s="1">
        <v>0</v>
      </c>
      <c r="BF209" s="1" t="s">
        <v>84</v>
      </c>
      <c r="BG209" s="1">
        <v>21</v>
      </c>
      <c r="BH209" s="1">
        <v>60</v>
      </c>
      <c r="BI209" s="1">
        <v>718</v>
      </c>
      <c r="BJ209" s="1">
        <v>0</v>
      </c>
      <c r="BK209" s="1">
        <v>0</v>
      </c>
      <c r="BL209" s="1">
        <v>66.811635999999993</v>
      </c>
      <c r="BM209" s="1">
        <v>30</v>
      </c>
      <c r="BN209" s="1">
        <v>60</v>
      </c>
      <c r="BO209" s="1">
        <v>1057</v>
      </c>
      <c r="BP209" s="1">
        <v>79</v>
      </c>
      <c r="BQ209" s="1">
        <v>0.41176499999999999</v>
      </c>
      <c r="BR209" s="1">
        <v>0.96377400000000002</v>
      </c>
    </row>
    <row r="210" spans="1:70" x14ac:dyDescent="0.25">
      <c r="A210" s="1" t="s">
        <v>2159</v>
      </c>
      <c r="B210" s="1" t="s">
        <v>2157</v>
      </c>
      <c r="C210" s="1" t="s">
        <v>335</v>
      </c>
      <c r="D210" s="1">
        <v>4583</v>
      </c>
      <c r="E210" s="1" t="s">
        <v>56</v>
      </c>
      <c r="F210" s="1" t="s">
        <v>56</v>
      </c>
      <c r="G210" s="1">
        <v>11</v>
      </c>
      <c r="H210" s="1">
        <v>1092827</v>
      </c>
      <c r="I210" s="1">
        <v>1092827</v>
      </c>
      <c r="J210" s="1" t="s">
        <v>56</v>
      </c>
      <c r="K210" s="1" t="s">
        <v>79</v>
      </c>
      <c r="L210" s="1" t="s">
        <v>80</v>
      </c>
      <c r="M210" s="1" t="s">
        <v>81</v>
      </c>
      <c r="N210" s="1" t="s">
        <v>93</v>
      </c>
      <c r="Q210" s="1" t="s">
        <v>56</v>
      </c>
      <c r="R210" s="1" t="s">
        <v>56</v>
      </c>
      <c r="S210" s="1" t="s">
        <v>56</v>
      </c>
      <c r="T210" s="1" t="s">
        <v>1414</v>
      </c>
      <c r="U210" s="1" t="s">
        <v>330</v>
      </c>
      <c r="V210" s="1" t="s">
        <v>84</v>
      </c>
      <c r="W210" s="1">
        <v>30</v>
      </c>
      <c r="X210" s="1">
        <v>4673</v>
      </c>
      <c r="Y210" s="1" t="s">
        <v>1415</v>
      </c>
      <c r="Z210" s="1" t="s">
        <v>1416</v>
      </c>
      <c r="AA210" s="1" t="s">
        <v>1417</v>
      </c>
      <c r="AB210" s="1" t="s">
        <v>1418</v>
      </c>
      <c r="AC210" s="1">
        <v>0.63200000000000001</v>
      </c>
      <c r="AG210" s="1">
        <v>2</v>
      </c>
      <c r="AH210" s="1" t="s">
        <v>262</v>
      </c>
      <c r="AI210" t="s">
        <v>1419</v>
      </c>
      <c r="AT210" s="1">
        <v>8.4626339999999995</v>
      </c>
      <c r="AU210" s="1" t="s">
        <v>91</v>
      </c>
      <c r="AV210" s="1">
        <v>25</v>
      </c>
      <c r="AW210" s="1">
        <v>1</v>
      </c>
      <c r="AX210" s="1">
        <v>34</v>
      </c>
      <c r="AY210" s="1">
        <v>40</v>
      </c>
      <c r="AZ210" s="1">
        <v>1408</v>
      </c>
      <c r="BA210" s="1" t="s">
        <v>108</v>
      </c>
      <c r="BB210" s="1">
        <v>1</v>
      </c>
      <c r="BC210" s="1">
        <v>1</v>
      </c>
      <c r="BD210" s="1">
        <v>0</v>
      </c>
      <c r="BF210" s="1" t="s">
        <v>84</v>
      </c>
      <c r="BG210" s="1">
        <v>7</v>
      </c>
      <c r="BH210" s="1">
        <v>40</v>
      </c>
      <c r="BI210" s="1">
        <v>213</v>
      </c>
      <c r="BJ210" s="1">
        <v>0</v>
      </c>
      <c r="BK210" s="1">
        <v>0</v>
      </c>
      <c r="BL210" s="1">
        <v>12.815545999999999</v>
      </c>
      <c r="BM210" s="1">
        <v>129</v>
      </c>
      <c r="BN210" s="1">
        <v>60</v>
      </c>
      <c r="BO210" s="1">
        <v>4500</v>
      </c>
      <c r="BP210" s="1">
        <v>278</v>
      </c>
      <c r="BQ210" s="1">
        <v>5.1471000000000003E-2</v>
      </c>
      <c r="BR210" s="1">
        <v>1</v>
      </c>
    </row>
    <row r="211" spans="1:70" x14ac:dyDescent="0.25">
      <c r="A211" s="1" t="s">
        <v>2159</v>
      </c>
      <c r="B211" s="1" t="s">
        <v>2157</v>
      </c>
      <c r="C211" s="1" t="s">
        <v>335</v>
      </c>
      <c r="D211" s="1">
        <v>4583</v>
      </c>
      <c r="E211" s="1" t="s">
        <v>56</v>
      </c>
      <c r="F211" s="1" t="s">
        <v>56</v>
      </c>
      <c r="G211" s="1">
        <v>11</v>
      </c>
      <c r="H211" s="1">
        <v>1092947</v>
      </c>
      <c r="I211" s="1">
        <v>1092947</v>
      </c>
      <c r="J211" s="1" t="s">
        <v>56</v>
      </c>
      <c r="K211" s="1" t="s">
        <v>79</v>
      </c>
      <c r="L211" s="1" t="s">
        <v>80</v>
      </c>
      <c r="M211" s="1" t="s">
        <v>81</v>
      </c>
      <c r="N211" s="1" t="s">
        <v>93</v>
      </c>
      <c r="Q211" s="1" t="s">
        <v>56</v>
      </c>
      <c r="R211" s="1" t="s">
        <v>56</v>
      </c>
      <c r="S211" s="1" t="s">
        <v>56</v>
      </c>
      <c r="T211" s="1" t="s">
        <v>1420</v>
      </c>
      <c r="U211" s="1" t="s">
        <v>330</v>
      </c>
      <c r="V211" s="1" t="s">
        <v>84</v>
      </c>
      <c r="W211" s="1">
        <v>30</v>
      </c>
      <c r="X211" s="1">
        <v>4793</v>
      </c>
      <c r="Y211" s="1" t="s">
        <v>1421</v>
      </c>
      <c r="Z211" s="1" t="s">
        <v>1422</v>
      </c>
      <c r="AA211" s="1" t="s">
        <v>1423</v>
      </c>
      <c r="AB211" s="1" t="s">
        <v>1167</v>
      </c>
      <c r="AC211" s="1">
        <v>0.627</v>
      </c>
      <c r="AG211" s="1">
        <v>8</v>
      </c>
      <c r="AH211" s="1" t="s">
        <v>1424</v>
      </c>
      <c r="AI211" t="s">
        <v>1425</v>
      </c>
      <c r="AT211" s="1">
        <v>26.481594000000001</v>
      </c>
      <c r="AU211" s="1" t="s">
        <v>91</v>
      </c>
      <c r="AV211" s="1">
        <v>78</v>
      </c>
      <c r="AW211" s="1">
        <v>0</v>
      </c>
      <c r="AX211" s="1">
        <v>0</v>
      </c>
      <c r="AY211" s="1">
        <v>88</v>
      </c>
      <c r="AZ211" s="1">
        <v>3040</v>
      </c>
      <c r="BA211" s="1" t="s">
        <v>108</v>
      </c>
      <c r="BB211" s="1">
        <v>1</v>
      </c>
      <c r="BC211" s="1">
        <v>1</v>
      </c>
      <c r="BD211" s="1">
        <v>0</v>
      </c>
      <c r="BF211" s="1" t="s">
        <v>84</v>
      </c>
      <c r="BG211" s="1">
        <v>9</v>
      </c>
      <c r="BH211" s="1">
        <v>60</v>
      </c>
      <c r="BI211" s="1">
        <v>280</v>
      </c>
      <c r="BJ211" s="1">
        <v>0</v>
      </c>
      <c r="BK211" s="1">
        <v>0</v>
      </c>
      <c r="BL211" s="1">
        <v>16.258441999999999</v>
      </c>
      <c r="BM211" s="1">
        <v>200</v>
      </c>
      <c r="BN211" s="1">
        <v>60</v>
      </c>
      <c r="BO211" s="1">
        <v>6733</v>
      </c>
      <c r="BP211" s="1">
        <v>594</v>
      </c>
      <c r="BQ211" s="1">
        <v>4.3062000000000003E-2</v>
      </c>
      <c r="BR211" s="1">
        <v>1</v>
      </c>
    </row>
    <row r="212" spans="1:70" x14ac:dyDescent="0.25">
      <c r="A212" s="1" t="s">
        <v>2159</v>
      </c>
      <c r="B212" s="1" t="s">
        <v>2157</v>
      </c>
      <c r="C212" s="1" t="s">
        <v>1430</v>
      </c>
      <c r="D212" s="1">
        <v>55226</v>
      </c>
      <c r="E212" s="1" t="s">
        <v>56</v>
      </c>
      <c r="F212" s="1" t="s">
        <v>56</v>
      </c>
      <c r="G212" s="1">
        <v>11</v>
      </c>
      <c r="H212" s="1">
        <v>34154690</v>
      </c>
      <c r="I212" s="1">
        <v>34154690</v>
      </c>
      <c r="J212" s="1" t="s">
        <v>56</v>
      </c>
      <c r="K212" s="1" t="s">
        <v>390</v>
      </c>
      <c r="L212" s="1" t="s">
        <v>80</v>
      </c>
      <c r="M212" s="1" t="s">
        <v>72</v>
      </c>
      <c r="N212" s="1" t="s">
        <v>61</v>
      </c>
      <c r="Q212" s="1" t="s">
        <v>56</v>
      </c>
      <c r="R212" s="1" t="s">
        <v>56</v>
      </c>
      <c r="S212" s="1" t="s">
        <v>56</v>
      </c>
      <c r="T212" s="1" t="s">
        <v>1426</v>
      </c>
      <c r="U212" s="1" t="s">
        <v>1427</v>
      </c>
      <c r="V212" s="1" t="s">
        <v>84</v>
      </c>
      <c r="W212" s="1">
        <v>16</v>
      </c>
      <c r="X212" s="1">
        <v>1940</v>
      </c>
      <c r="Z212" s="1" t="s">
        <v>1428</v>
      </c>
      <c r="AB212" s="1" t="s">
        <v>1429</v>
      </c>
      <c r="AC212" s="1">
        <v>0.53200000000000003</v>
      </c>
      <c r="AG212" s="1">
        <v>0</v>
      </c>
      <c r="AT212" s="1">
        <v>8.9945439999999994</v>
      </c>
      <c r="AU212" s="1" t="s">
        <v>91</v>
      </c>
      <c r="AV212" s="1">
        <v>0</v>
      </c>
      <c r="AW212" s="1">
        <v>0</v>
      </c>
      <c r="AX212" s="1">
        <v>0</v>
      </c>
      <c r="AY212" s="1">
        <v>30</v>
      </c>
      <c r="AZ212" s="1">
        <v>1020</v>
      </c>
      <c r="BA212" s="1" t="s">
        <v>124</v>
      </c>
      <c r="BB212" s="1">
        <v>0.99999700000000002</v>
      </c>
      <c r="BC212" s="1">
        <v>0.99999700000000002</v>
      </c>
      <c r="BD212" s="1">
        <v>0</v>
      </c>
      <c r="BE212" s="1" t="s">
        <v>223</v>
      </c>
      <c r="BF212" s="1" t="s">
        <v>84</v>
      </c>
      <c r="BG212" s="1">
        <v>5</v>
      </c>
      <c r="BH212" s="1">
        <v>60</v>
      </c>
      <c r="BI212" s="1">
        <v>182</v>
      </c>
      <c r="BJ212" s="1">
        <v>0</v>
      </c>
      <c r="BK212" s="1">
        <v>0</v>
      </c>
      <c r="BL212" s="1">
        <v>11.402919000000001</v>
      </c>
      <c r="BM212" s="1">
        <v>124</v>
      </c>
      <c r="BN212" s="1">
        <v>60</v>
      </c>
      <c r="BO212" s="1">
        <v>4449</v>
      </c>
      <c r="BP212" s="1">
        <v>184</v>
      </c>
      <c r="BQ212" s="1">
        <v>3.8760000000000003E-2</v>
      </c>
      <c r="BR212" s="1">
        <v>1</v>
      </c>
    </row>
    <row r="213" spans="1:70" x14ac:dyDescent="0.25">
      <c r="A213" s="1" t="s">
        <v>2159</v>
      </c>
      <c r="B213" s="1" t="s">
        <v>2157</v>
      </c>
      <c r="C213" s="1" t="s">
        <v>1443</v>
      </c>
      <c r="D213" s="1">
        <v>5545</v>
      </c>
      <c r="E213" s="1" t="s">
        <v>56</v>
      </c>
      <c r="F213" s="1" t="s">
        <v>56</v>
      </c>
      <c r="G213" s="1">
        <v>12</v>
      </c>
      <c r="H213" s="1">
        <v>11461742</v>
      </c>
      <c r="I213" s="1">
        <v>11461742</v>
      </c>
      <c r="J213" s="1" t="s">
        <v>56</v>
      </c>
      <c r="K213" s="1" t="s">
        <v>79</v>
      </c>
      <c r="L213" s="1" t="s">
        <v>80</v>
      </c>
      <c r="M213" s="1" t="s">
        <v>81</v>
      </c>
      <c r="N213" s="1" t="s">
        <v>61</v>
      </c>
      <c r="Q213" s="1" t="s">
        <v>56</v>
      </c>
      <c r="R213" s="1" t="s">
        <v>56</v>
      </c>
      <c r="S213" s="1" t="s">
        <v>56</v>
      </c>
      <c r="T213" s="1" t="s">
        <v>1437</v>
      </c>
      <c r="U213" s="1" t="s">
        <v>1438</v>
      </c>
      <c r="V213" s="1" t="s">
        <v>60</v>
      </c>
      <c r="W213" s="1">
        <v>3</v>
      </c>
      <c r="X213" s="1">
        <v>208</v>
      </c>
      <c r="Y213" s="1" t="s">
        <v>1439</v>
      </c>
      <c r="Z213" s="1" t="s">
        <v>1440</v>
      </c>
      <c r="AA213" s="1" t="s">
        <v>1441</v>
      </c>
      <c r="AB213" s="1" t="s">
        <v>1442</v>
      </c>
      <c r="AC213" s="1">
        <v>0.627</v>
      </c>
      <c r="AG213" s="1">
        <v>0</v>
      </c>
      <c r="AT213" s="1">
        <v>8.0442490000000006</v>
      </c>
      <c r="AU213" s="1" t="s">
        <v>91</v>
      </c>
      <c r="AV213" s="1">
        <v>0</v>
      </c>
      <c r="AW213" s="1">
        <v>0</v>
      </c>
      <c r="AX213" s="1">
        <v>0</v>
      </c>
      <c r="AY213" s="1">
        <v>27</v>
      </c>
      <c r="AZ213" s="1">
        <v>768</v>
      </c>
      <c r="BA213" s="1" t="s">
        <v>108</v>
      </c>
      <c r="BB213" s="1">
        <v>0.99998799999999999</v>
      </c>
      <c r="BC213" s="1">
        <v>0.99997499999999995</v>
      </c>
      <c r="BD213" s="1">
        <v>0</v>
      </c>
      <c r="BF213" s="1" t="s">
        <v>60</v>
      </c>
      <c r="BG213" s="1">
        <v>9</v>
      </c>
      <c r="BH213" s="1">
        <v>60</v>
      </c>
      <c r="BI213" s="1">
        <v>280</v>
      </c>
      <c r="BJ213" s="1">
        <v>0</v>
      </c>
      <c r="BK213" s="1">
        <v>0</v>
      </c>
      <c r="BL213" s="1">
        <v>19.269280999999999</v>
      </c>
      <c r="BM213" s="1">
        <v>95</v>
      </c>
      <c r="BN213" s="1">
        <v>60</v>
      </c>
      <c r="BO213" s="1">
        <v>2796</v>
      </c>
      <c r="BP213" s="1">
        <v>149</v>
      </c>
      <c r="BQ213" s="1">
        <v>8.6538000000000004E-2</v>
      </c>
      <c r="BR213" s="1">
        <v>0.99998699999999996</v>
      </c>
    </row>
    <row r="214" spans="1:70" x14ac:dyDescent="0.25">
      <c r="A214" s="1" t="s">
        <v>2159</v>
      </c>
      <c r="B214" s="1" t="s">
        <v>2157</v>
      </c>
      <c r="C214" s="1" t="s">
        <v>1436</v>
      </c>
      <c r="D214" s="1">
        <v>51564</v>
      </c>
      <c r="E214" s="1" t="s">
        <v>56</v>
      </c>
      <c r="F214" s="1" t="s">
        <v>56</v>
      </c>
      <c r="G214" s="1">
        <v>12</v>
      </c>
      <c r="H214" s="1">
        <v>48196231</v>
      </c>
      <c r="I214" s="1">
        <v>48196231</v>
      </c>
      <c r="J214" s="1" t="s">
        <v>56</v>
      </c>
      <c r="K214" s="1" t="s">
        <v>79</v>
      </c>
      <c r="L214" s="1" t="s">
        <v>80</v>
      </c>
      <c r="M214" s="1" t="s">
        <v>81</v>
      </c>
      <c r="N214" s="1" t="s">
        <v>61</v>
      </c>
      <c r="Q214" s="1" t="s">
        <v>56</v>
      </c>
      <c r="R214" s="1" t="s">
        <v>56</v>
      </c>
      <c r="S214" s="1" t="s">
        <v>56</v>
      </c>
      <c r="T214" s="1" t="s">
        <v>1431</v>
      </c>
      <c r="U214" s="1" t="s">
        <v>1432</v>
      </c>
      <c r="V214" s="1" t="s">
        <v>60</v>
      </c>
      <c r="W214" s="1">
        <v>1</v>
      </c>
      <c r="X214" s="1">
        <v>64</v>
      </c>
      <c r="Y214" s="1" t="s">
        <v>1166</v>
      </c>
      <c r="Z214" s="1" t="s">
        <v>1433</v>
      </c>
      <c r="AA214" s="1" t="s">
        <v>1434</v>
      </c>
      <c r="AB214" s="1" t="s">
        <v>1435</v>
      </c>
      <c r="AC214" s="1">
        <v>0.55200000000000005</v>
      </c>
      <c r="AG214" s="1">
        <v>0</v>
      </c>
      <c r="AT214" s="1">
        <v>6.0192909999999999</v>
      </c>
      <c r="AU214" s="1" t="s">
        <v>91</v>
      </c>
      <c r="AV214" s="1">
        <v>0</v>
      </c>
      <c r="AW214" s="1">
        <v>0</v>
      </c>
      <c r="AX214" s="1">
        <v>0</v>
      </c>
      <c r="AY214" s="1">
        <v>20</v>
      </c>
      <c r="AZ214" s="1">
        <v>695</v>
      </c>
      <c r="BA214" s="1" t="s">
        <v>108</v>
      </c>
      <c r="BB214" s="1">
        <v>0.99986299999999995</v>
      </c>
      <c r="BC214" s="1">
        <v>0.99986299999999995</v>
      </c>
      <c r="BD214" s="1">
        <v>0</v>
      </c>
      <c r="BF214" s="1" t="s">
        <v>60</v>
      </c>
      <c r="BG214" s="1">
        <v>13</v>
      </c>
      <c r="BH214" s="1">
        <v>60</v>
      </c>
      <c r="BI214" s="1">
        <v>470</v>
      </c>
      <c r="BJ214" s="1">
        <v>0</v>
      </c>
      <c r="BK214" s="1">
        <v>0</v>
      </c>
      <c r="BL214" s="1">
        <v>34.810035999999997</v>
      </c>
      <c r="BM214" s="1">
        <v>118</v>
      </c>
      <c r="BN214" s="1">
        <v>60</v>
      </c>
      <c r="BO214" s="1">
        <v>4076</v>
      </c>
      <c r="BP214" s="1">
        <v>172</v>
      </c>
      <c r="BQ214" s="1">
        <v>9.9237000000000006E-2</v>
      </c>
      <c r="BR214" s="1">
        <v>1</v>
      </c>
    </row>
    <row r="215" spans="1:70" x14ac:dyDescent="0.25">
      <c r="A215" s="1" t="s">
        <v>2159</v>
      </c>
      <c r="B215" s="1" t="s">
        <v>2157</v>
      </c>
      <c r="C215" s="1" t="s">
        <v>1451</v>
      </c>
      <c r="D215" s="1">
        <v>51761</v>
      </c>
      <c r="E215" s="1" t="s">
        <v>56</v>
      </c>
      <c r="F215" s="1" t="s">
        <v>56</v>
      </c>
      <c r="G215" s="1">
        <v>13</v>
      </c>
      <c r="H215" s="1">
        <v>26153950</v>
      </c>
      <c r="I215" s="1">
        <v>26153950</v>
      </c>
      <c r="J215" s="1" t="s">
        <v>56</v>
      </c>
      <c r="K215" s="1" t="s">
        <v>79</v>
      </c>
      <c r="L215" s="1" t="s">
        <v>80</v>
      </c>
      <c r="M215" s="1" t="s">
        <v>72</v>
      </c>
      <c r="N215" s="1" t="s">
        <v>61</v>
      </c>
      <c r="Q215" s="1" t="s">
        <v>56</v>
      </c>
      <c r="R215" s="1" t="s">
        <v>56</v>
      </c>
      <c r="S215" s="1" t="s">
        <v>56</v>
      </c>
      <c r="T215" s="1" t="s">
        <v>1445</v>
      </c>
      <c r="U215" s="1" t="s">
        <v>1446</v>
      </c>
      <c r="V215" s="1" t="s">
        <v>84</v>
      </c>
      <c r="W215" s="1">
        <v>22</v>
      </c>
      <c r="X215" s="1">
        <v>2014</v>
      </c>
      <c r="Y215" s="1" t="s">
        <v>1447</v>
      </c>
      <c r="Z215" s="1" t="s">
        <v>1448</v>
      </c>
      <c r="AA215" s="1" t="s">
        <v>1449</v>
      </c>
      <c r="AB215" s="1" t="s">
        <v>1450</v>
      </c>
      <c r="AC215" s="1">
        <v>0.52200000000000002</v>
      </c>
      <c r="AG215" s="1">
        <v>0</v>
      </c>
      <c r="AT215" s="1">
        <v>2.6854979999999999</v>
      </c>
      <c r="AU215" s="1" t="s">
        <v>91</v>
      </c>
      <c r="AV215" s="1">
        <v>0</v>
      </c>
      <c r="AW215" s="1">
        <v>0</v>
      </c>
      <c r="AX215" s="1">
        <v>0</v>
      </c>
      <c r="AY215" s="1">
        <v>9</v>
      </c>
      <c r="AZ215" s="1">
        <v>241</v>
      </c>
      <c r="BA215" s="1" t="s">
        <v>124</v>
      </c>
      <c r="BB215" s="1">
        <v>0.99253999999999998</v>
      </c>
      <c r="BC215" s="1">
        <v>0.91132100000000005</v>
      </c>
      <c r="BD215" s="1">
        <v>0</v>
      </c>
      <c r="BF215" s="1" t="s">
        <v>84</v>
      </c>
      <c r="BG215" s="1">
        <v>7</v>
      </c>
      <c r="BH215" s="1">
        <v>60</v>
      </c>
      <c r="BI215" s="1">
        <v>170</v>
      </c>
      <c r="BJ215" s="1">
        <v>0</v>
      </c>
      <c r="BK215" s="1">
        <v>0</v>
      </c>
      <c r="BL215" s="1">
        <v>12.071004</v>
      </c>
      <c r="BM215" s="1">
        <v>37</v>
      </c>
      <c r="BN215" s="1">
        <v>60</v>
      </c>
      <c r="BO215" s="1">
        <v>918</v>
      </c>
      <c r="BP215" s="1">
        <v>103</v>
      </c>
      <c r="BQ215" s="1">
        <v>0.15909100000000001</v>
      </c>
      <c r="BR215" s="1">
        <v>0.91817099999999996</v>
      </c>
    </row>
    <row r="216" spans="1:70" x14ac:dyDescent="0.25">
      <c r="A216" s="1" t="s">
        <v>2159</v>
      </c>
      <c r="B216" s="1" t="s">
        <v>2157</v>
      </c>
      <c r="C216" s="1" t="s">
        <v>2134</v>
      </c>
      <c r="D216" s="1">
        <v>390538</v>
      </c>
      <c r="E216" s="1" t="s">
        <v>56</v>
      </c>
      <c r="F216" s="1" t="s">
        <v>56</v>
      </c>
      <c r="G216" s="1">
        <v>15</v>
      </c>
      <c r="H216" s="1">
        <v>22369127</v>
      </c>
      <c r="I216" s="1">
        <v>22369127</v>
      </c>
      <c r="J216" s="1" t="s">
        <v>56</v>
      </c>
      <c r="K216" s="1" t="s">
        <v>101</v>
      </c>
      <c r="L216" s="1" t="s">
        <v>80</v>
      </c>
      <c r="M216" s="1" t="s">
        <v>61</v>
      </c>
      <c r="N216" s="1" t="s">
        <v>93</v>
      </c>
      <c r="Q216" s="1" t="s">
        <v>56</v>
      </c>
      <c r="R216" s="1" t="s">
        <v>56</v>
      </c>
      <c r="S216" s="1" t="s">
        <v>56</v>
      </c>
      <c r="T216" s="1" t="s">
        <v>1467</v>
      </c>
      <c r="U216" s="1" t="s">
        <v>1468</v>
      </c>
      <c r="V216" s="1" t="s">
        <v>84</v>
      </c>
      <c r="W216" s="1">
        <v>1</v>
      </c>
      <c r="X216" s="1">
        <v>650</v>
      </c>
      <c r="Y216" s="1" t="s">
        <v>1469</v>
      </c>
      <c r="Z216" s="1" t="s">
        <v>1470</v>
      </c>
      <c r="AA216" s="1" t="s">
        <v>1471</v>
      </c>
      <c r="AB216" s="1" t="s">
        <v>1472</v>
      </c>
      <c r="AC216" s="1">
        <v>0.46800000000000003</v>
      </c>
      <c r="AG216" s="1">
        <v>0</v>
      </c>
      <c r="AT216" s="1">
        <v>74.912436</v>
      </c>
      <c r="AU216" s="1" t="s">
        <v>91</v>
      </c>
      <c r="AV216" s="1">
        <v>74</v>
      </c>
      <c r="AW216" s="1">
        <v>1</v>
      </c>
      <c r="AX216" s="1">
        <v>8</v>
      </c>
      <c r="AY216" s="1">
        <v>252</v>
      </c>
      <c r="AZ216" s="1">
        <v>8838</v>
      </c>
      <c r="BA216" s="1" t="s">
        <v>92</v>
      </c>
      <c r="BB216" s="1">
        <v>1</v>
      </c>
      <c r="BC216" s="1">
        <v>1</v>
      </c>
      <c r="BD216" s="1">
        <v>0</v>
      </c>
      <c r="BF216" s="1" t="s">
        <v>84</v>
      </c>
      <c r="BG216" s="1">
        <v>91</v>
      </c>
      <c r="BH216" s="1">
        <v>50</v>
      </c>
      <c r="BI216" s="1">
        <v>3185</v>
      </c>
      <c r="BJ216" s="1">
        <v>0</v>
      </c>
      <c r="BK216" s="1">
        <v>0</v>
      </c>
      <c r="BL216" s="1">
        <v>235.754627</v>
      </c>
      <c r="BM216" s="1">
        <v>771</v>
      </c>
      <c r="BN216" s="1">
        <v>50</v>
      </c>
      <c r="BO216" s="1">
        <v>27001</v>
      </c>
      <c r="BP216" s="1">
        <v>1274</v>
      </c>
      <c r="BQ216" s="1">
        <v>0.105568</v>
      </c>
      <c r="BR216" s="1">
        <v>1</v>
      </c>
    </row>
    <row r="217" spans="1:70" x14ac:dyDescent="0.25">
      <c r="A217" s="1" t="s">
        <v>2159</v>
      </c>
      <c r="B217" s="1" t="s">
        <v>2157</v>
      </c>
      <c r="C217" s="1" t="s">
        <v>1479</v>
      </c>
      <c r="D217" s="1">
        <v>6263</v>
      </c>
      <c r="E217" s="1" t="s">
        <v>56</v>
      </c>
      <c r="F217" s="1" t="s">
        <v>56</v>
      </c>
      <c r="G217" s="1">
        <v>15</v>
      </c>
      <c r="H217" s="1">
        <v>34018605</v>
      </c>
      <c r="I217" s="1">
        <v>34018605</v>
      </c>
      <c r="J217" s="1" t="s">
        <v>56</v>
      </c>
      <c r="K217" s="1" t="s">
        <v>79</v>
      </c>
      <c r="L217" s="1" t="s">
        <v>80</v>
      </c>
      <c r="M217" s="1" t="s">
        <v>72</v>
      </c>
      <c r="N217" s="1" t="s">
        <v>93</v>
      </c>
      <c r="Q217" s="1" t="s">
        <v>56</v>
      </c>
      <c r="R217" s="1" t="s">
        <v>56</v>
      </c>
      <c r="S217" s="1" t="s">
        <v>56</v>
      </c>
      <c r="T217" s="1" t="s">
        <v>1473</v>
      </c>
      <c r="U217" s="1" t="s">
        <v>1474</v>
      </c>
      <c r="V217" s="1" t="s">
        <v>84</v>
      </c>
      <c r="W217" s="1">
        <v>46</v>
      </c>
      <c r="X217" s="1">
        <v>7001</v>
      </c>
      <c r="Y217" s="1" t="s">
        <v>1475</v>
      </c>
      <c r="Z217" s="1" t="s">
        <v>1476</v>
      </c>
      <c r="AA217" s="1" t="s">
        <v>1477</v>
      </c>
      <c r="AB217" s="1" t="s">
        <v>1478</v>
      </c>
      <c r="AC217" s="1">
        <v>0.55200000000000005</v>
      </c>
      <c r="AG217" s="1">
        <v>0</v>
      </c>
      <c r="AT217" s="1">
        <v>17.756871</v>
      </c>
      <c r="AU217" s="1" t="s">
        <v>91</v>
      </c>
      <c r="AV217" s="1">
        <v>0</v>
      </c>
      <c r="AW217" s="1">
        <v>0</v>
      </c>
      <c r="AX217" s="1">
        <v>0</v>
      </c>
      <c r="AY217" s="1">
        <v>59</v>
      </c>
      <c r="AZ217" s="1">
        <v>2097</v>
      </c>
      <c r="BA217" s="1" t="s">
        <v>124</v>
      </c>
      <c r="BB217" s="1">
        <v>1</v>
      </c>
      <c r="BC217" s="1">
        <v>1</v>
      </c>
      <c r="BD217" s="1">
        <v>0</v>
      </c>
      <c r="BF217" s="1" t="s">
        <v>84</v>
      </c>
      <c r="BG217" s="1">
        <v>15</v>
      </c>
      <c r="BH217" s="1">
        <v>60</v>
      </c>
      <c r="BI217" s="1">
        <v>518</v>
      </c>
      <c r="BJ217" s="1">
        <v>0</v>
      </c>
      <c r="BK217" s="1">
        <v>0</v>
      </c>
      <c r="BL217" s="1">
        <v>35.110647999999998</v>
      </c>
      <c r="BM217" s="1">
        <v>210</v>
      </c>
      <c r="BN217" s="1">
        <v>60</v>
      </c>
      <c r="BO217" s="1">
        <v>7234</v>
      </c>
      <c r="BP217" s="1">
        <v>334</v>
      </c>
      <c r="BQ217" s="1">
        <v>6.6667000000000004E-2</v>
      </c>
      <c r="BR217" s="1">
        <v>1</v>
      </c>
    </row>
    <row r="218" spans="1:70" x14ac:dyDescent="0.25">
      <c r="A218" s="1" t="s">
        <v>2159</v>
      </c>
      <c r="B218" s="1" t="s">
        <v>2157</v>
      </c>
      <c r="C218" s="1" t="s">
        <v>1465</v>
      </c>
      <c r="D218" s="1">
        <v>9318</v>
      </c>
      <c r="E218" s="1" t="s">
        <v>56</v>
      </c>
      <c r="F218" s="1" t="s">
        <v>56</v>
      </c>
      <c r="G218" s="1">
        <v>15</v>
      </c>
      <c r="H218" s="1">
        <v>49426260</v>
      </c>
      <c r="I218" s="1">
        <v>49426260</v>
      </c>
      <c r="J218" s="1" t="s">
        <v>56</v>
      </c>
      <c r="K218" s="1" t="s">
        <v>79</v>
      </c>
      <c r="L218" s="1" t="s">
        <v>80</v>
      </c>
      <c r="M218" s="1" t="s">
        <v>72</v>
      </c>
      <c r="N218" s="1" t="s">
        <v>93</v>
      </c>
      <c r="Q218" s="1" t="s">
        <v>56</v>
      </c>
      <c r="R218" s="1" t="s">
        <v>56</v>
      </c>
      <c r="S218" s="1" t="s">
        <v>56</v>
      </c>
      <c r="T218" s="1" t="s">
        <v>1459</v>
      </c>
      <c r="U218" s="1" t="s">
        <v>1460</v>
      </c>
      <c r="V218" s="1" t="s">
        <v>60</v>
      </c>
      <c r="W218" s="1">
        <v>8</v>
      </c>
      <c r="X218" s="1">
        <v>834</v>
      </c>
      <c r="Y218" s="1" t="s">
        <v>1461</v>
      </c>
      <c r="Z218" s="1" t="s">
        <v>1462</v>
      </c>
      <c r="AA218" s="1" t="s">
        <v>1463</v>
      </c>
      <c r="AB218" s="1" t="s">
        <v>1464</v>
      </c>
      <c r="AC218" s="1">
        <v>0.34300000000000003</v>
      </c>
      <c r="AG218" s="1">
        <v>0</v>
      </c>
      <c r="AT218" s="1">
        <v>8.1268790000000006</v>
      </c>
      <c r="AU218" s="1" t="s">
        <v>91</v>
      </c>
      <c r="AV218" s="1">
        <v>0</v>
      </c>
      <c r="AW218" s="1">
        <v>0</v>
      </c>
      <c r="AX218" s="1">
        <v>0</v>
      </c>
      <c r="AY218" s="1">
        <v>27</v>
      </c>
      <c r="AZ218" s="1">
        <v>988</v>
      </c>
      <c r="BA218" s="1" t="s">
        <v>124</v>
      </c>
      <c r="BB218" s="1">
        <v>0.99998799999999999</v>
      </c>
      <c r="BC218" s="1">
        <v>0.999475</v>
      </c>
      <c r="BD218" s="1">
        <v>0</v>
      </c>
      <c r="BF218" s="1" t="s">
        <v>60</v>
      </c>
      <c r="BG218" s="1">
        <v>27</v>
      </c>
      <c r="BH218" s="1">
        <v>60</v>
      </c>
      <c r="BI218" s="1">
        <v>881</v>
      </c>
      <c r="BJ218" s="1">
        <v>0</v>
      </c>
      <c r="BK218" s="1">
        <v>0</v>
      </c>
      <c r="BL218" s="1">
        <v>78.441770000000005</v>
      </c>
      <c r="BM218" s="1">
        <v>55</v>
      </c>
      <c r="BN218" s="1">
        <v>60</v>
      </c>
      <c r="BO218" s="1">
        <v>1895</v>
      </c>
      <c r="BP218" s="1">
        <v>126</v>
      </c>
      <c r="BQ218" s="1">
        <v>0.32926800000000001</v>
      </c>
      <c r="BR218" s="1">
        <v>0.99948700000000001</v>
      </c>
    </row>
    <row r="219" spans="1:70" x14ac:dyDescent="0.25">
      <c r="A219" s="1" t="s">
        <v>2159</v>
      </c>
      <c r="B219" s="1" t="s">
        <v>2157</v>
      </c>
      <c r="C219" s="1" t="s">
        <v>1486</v>
      </c>
      <c r="D219" s="1">
        <v>55911</v>
      </c>
      <c r="E219" s="1" t="s">
        <v>56</v>
      </c>
      <c r="F219" s="1" t="s">
        <v>56</v>
      </c>
      <c r="G219" s="1">
        <v>16</v>
      </c>
      <c r="H219" s="1">
        <v>28507452</v>
      </c>
      <c r="I219" s="1">
        <v>28507452</v>
      </c>
      <c r="J219" s="1" t="s">
        <v>56</v>
      </c>
      <c r="K219" s="1" t="s">
        <v>79</v>
      </c>
      <c r="L219" s="1" t="s">
        <v>80</v>
      </c>
      <c r="M219" s="1" t="s">
        <v>72</v>
      </c>
      <c r="N219" s="1" t="s">
        <v>61</v>
      </c>
      <c r="Q219" s="1" t="s">
        <v>56</v>
      </c>
      <c r="R219" s="1" t="s">
        <v>56</v>
      </c>
      <c r="S219" s="1" t="s">
        <v>56</v>
      </c>
      <c r="T219" s="1" t="s">
        <v>1480</v>
      </c>
      <c r="U219" s="1" t="s">
        <v>1481</v>
      </c>
      <c r="V219" s="1" t="s">
        <v>84</v>
      </c>
      <c r="W219" s="1">
        <v>2</v>
      </c>
      <c r="X219" s="1">
        <v>1123</v>
      </c>
      <c r="Y219" s="1" t="s">
        <v>1482</v>
      </c>
      <c r="Z219" s="1" t="s">
        <v>1483</v>
      </c>
      <c r="AA219" s="1" t="s">
        <v>1484</v>
      </c>
      <c r="AB219" s="1" t="s">
        <v>1485</v>
      </c>
      <c r="AC219" s="1">
        <v>0.67200000000000004</v>
      </c>
      <c r="AG219" s="1">
        <v>0</v>
      </c>
      <c r="AT219" s="1">
        <v>5.7148349999999999</v>
      </c>
      <c r="AU219" s="1" t="s">
        <v>91</v>
      </c>
      <c r="AV219" s="1">
        <v>0</v>
      </c>
      <c r="AW219" s="1">
        <v>0</v>
      </c>
      <c r="AX219" s="1">
        <v>0</v>
      </c>
      <c r="AY219" s="1">
        <v>19</v>
      </c>
      <c r="AZ219" s="1">
        <v>565</v>
      </c>
      <c r="BA219" s="1" t="s">
        <v>124</v>
      </c>
      <c r="BB219" s="1">
        <v>0.99985999999999997</v>
      </c>
      <c r="BC219" s="1">
        <v>0.934361</v>
      </c>
      <c r="BD219" s="1">
        <v>0</v>
      </c>
      <c r="BF219" s="1" t="s">
        <v>84</v>
      </c>
      <c r="BG219" s="1">
        <v>5</v>
      </c>
      <c r="BH219" s="1">
        <v>60</v>
      </c>
      <c r="BI219" s="1">
        <v>156</v>
      </c>
      <c r="BJ219" s="1">
        <v>0</v>
      </c>
      <c r="BK219" s="1">
        <v>0</v>
      </c>
      <c r="BL219" s="1">
        <v>11.388235999999999</v>
      </c>
      <c r="BM219" s="1">
        <v>36</v>
      </c>
      <c r="BN219" s="1">
        <v>70</v>
      </c>
      <c r="BO219" s="1">
        <v>1052</v>
      </c>
      <c r="BP219" s="1">
        <v>69</v>
      </c>
      <c r="BQ219" s="1">
        <v>0.121951</v>
      </c>
      <c r="BR219" s="1">
        <v>0.93449199999999999</v>
      </c>
    </row>
    <row r="220" spans="1:70" x14ac:dyDescent="0.25">
      <c r="A220" s="1" t="s">
        <v>2159</v>
      </c>
      <c r="B220" s="1" t="s">
        <v>2157</v>
      </c>
      <c r="C220" s="1" t="s">
        <v>2136</v>
      </c>
      <c r="D220" s="1">
        <v>404093</v>
      </c>
      <c r="E220" s="1" t="s">
        <v>56</v>
      </c>
      <c r="F220" s="1" t="s">
        <v>56</v>
      </c>
      <c r="G220" s="1">
        <v>17</v>
      </c>
      <c r="H220" s="1">
        <v>55962881</v>
      </c>
      <c r="I220" s="1">
        <v>55962881</v>
      </c>
      <c r="J220" s="1" t="s">
        <v>56</v>
      </c>
      <c r="K220" s="1" t="s">
        <v>101</v>
      </c>
      <c r="L220" s="1" t="s">
        <v>80</v>
      </c>
      <c r="M220" s="1" t="s">
        <v>93</v>
      </c>
      <c r="N220" s="1" t="s">
        <v>81</v>
      </c>
      <c r="Q220" s="1" t="s">
        <v>56</v>
      </c>
      <c r="R220" s="1" t="s">
        <v>56</v>
      </c>
      <c r="S220" s="1" t="s">
        <v>56</v>
      </c>
      <c r="T220" s="1" t="s">
        <v>1510</v>
      </c>
      <c r="U220" s="1" t="s">
        <v>1511</v>
      </c>
      <c r="V220" s="1" t="s">
        <v>60</v>
      </c>
      <c r="W220" s="1">
        <v>2</v>
      </c>
      <c r="X220" s="1">
        <v>458</v>
      </c>
      <c r="Y220" s="1" t="s">
        <v>1512</v>
      </c>
      <c r="Z220" s="1" t="s">
        <v>1513</v>
      </c>
      <c r="AA220" s="1" t="s">
        <v>1514</v>
      </c>
      <c r="AB220" s="1" t="s">
        <v>1515</v>
      </c>
      <c r="AC220" s="1">
        <v>0.72599999999999998</v>
      </c>
      <c r="AG220" s="1">
        <v>0</v>
      </c>
      <c r="AT220" s="1">
        <v>2.6271260000000001</v>
      </c>
      <c r="AU220" s="1" t="s">
        <v>91</v>
      </c>
      <c r="AV220" s="1">
        <v>0</v>
      </c>
      <c r="AW220" s="1">
        <v>0</v>
      </c>
      <c r="AX220" s="1">
        <v>0</v>
      </c>
      <c r="AY220" s="1">
        <v>9</v>
      </c>
      <c r="AZ220" s="1">
        <v>185</v>
      </c>
      <c r="BA220" s="1" t="s">
        <v>117</v>
      </c>
      <c r="BB220" s="1">
        <v>0.99253999999999998</v>
      </c>
      <c r="BC220" s="1">
        <v>0.91972699999999996</v>
      </c>
      <c r="BD220" s="1">
        <v>0</v>
      </c>
      <c r="BF220" s="1" t="s">
        <v>60</v>
      </c>
      <c r="BG220" s="1">
        <v>10</v>
      </c>
      <c r="BH220" s="1">
        <v>60</v>
      </c>
      <c r="BI220" s="1">
        <v>128</v>
      </c>
      <c r="BJ220" s="1">
        <v>0</v>
      </c>
      <c r="BK220" s="1">
        <v>0</v>
      </c>
      <c r="BL220" s="1">
        <v>7.5391430000000001</v>
      </c>
      <c r="BM220" s="1">
        <v>35</v>
      </c>
      <c r="BN220" s="1">
        <v>60</v>
      </c>
      <c r="BO220" s="1">
        <v>590</v>
      </c>
      <c r="BP220" s="1">
        <v>64</v>
      </c>
      <c r="BQ220" s="1">
        <v>0.222222</v>
      </c>
      <c r="BR220" s="1">
        <v>0.92664000000000002</v>
      </c>
    </row>
    <row r="221" spans="1:70" x14ac:dyDescent="0.25">
      <c r="A221" s="1" t="s">
        <v>2159</v>
      </c>
      <c r="B221" s="1" t="s">
        <v>2157</v>
      </c>
      <c r="C221" s="1" t="s">
        <v>2135</v>
      </c>
      <c r="D221" s="1">
        <v>83990</v>
      </c>
      <c r="E221" s="1" t="s">
        <v>56</v>
      </c>
      <c r="F221" s="1" t="s">
        <v>56</v>
      </c>
      <c r="G221" s="1">
        <v>17</v>
      </c>
      <c r="H221" s="1">
        <v>59763207</v>
      </c>
      <c r="I221" s="1">
        <v>59763207</v>
      </c>
      <c r="J221" s="1" t="s">
        <v>56</v>
      </c>
      <c r="K221" s="1" t="s">
        <v>101</v>
      </c>
      <c r="L221" s="1" t="s">
        <v>80</v>
      </c>
      <c r="M221" s="1" t="s">
        <v>61</v>
      </c>
      <c r="N221" s="1" t="s">
        <v>81</v>
      </c>
      <c r="Q221" s="1" t="s">
        <v>56</v>
      </c>
      <c r="R221" s="1" t="s">
        <v>56</v>
      </c>
      <c r="S221" s="1" t="s">
        <v>56</v>
      </c>
      <c r="T221" s="1" t="s">
        <v>1487</v>
      </c>
      <c r="U221" s="1" t="s">
        <v>1488</v>
      </c>
      <c r="V221" s="1" t="s">
        <v>60</v>
      </c>
      <c r="W221" s="1">
        <v>19</v>
      </c>
      <c r="X221" s="1">
        <v>3162</v>
      </c>
      <c r="Y221" s="1" t="s">
        <v>1489</v>
      </c>
      <c r="Z221" s="1" t="s">
        <v>1490</v>
      </c>
      <c r="AA221" s="1" t="s">
        <v>1491</v>
      </c>
      <c r="AB221" s="1" t="s">
        <v>1492</v>
      </c>
      <c r="AC221" s="1">
        <v>0.308</v>
      </c>
      <c r="AG221" s="1">
        <v>0</v>
      </c>
      <c r="AT221" s="1">
        <v>6.3204339999999997</v>
      </c>
      <c r="AU221" s="1" t="s">
        <v>91</v>
      </c>
      <c r="AV221" s="1">
        <v>0</v>
      </c>
      <c r="AW221" s="1">
        <v>0</v>
      </c>
      <c r="AX221" s="1">
        <v>0</v>
      </c>
      <c r="AY221" s="1">
        <v>21</v>
      </c>
      <c r="AZ221" s="1">
        <v>721</v>
      </c>
      <c r="BA221" s="1" t="s">
        <v>92</v>
      </c>
      <c r="BB221" s="1">
        <v>0.99986900000000001</v>
      </c>
      <c r="BC221" s="1">
        <v>0.99982499999999996</v>
      </c>
      <c r="BD221" s="1">
        <v>0</v>
      </c>
      <c r="BF221" s="1" t="s">
        <v>60</v>
      </c>
      <c r="BG221" s="1">
        <v>4</v>
      </c>
      <c r="BH221" s="1">
        <v>60</v>
      </c>
      <c r="BI221" s="1">
        <v>146</v>
      </c>
      <c r="BJ221" s="1">
        <v>0</v>
      </c>
      <c r="BK221" s="1">
        <v>0</v>
      </c>
      <c r="BL221" s="1">
        <v>9.2355330000000002</v>
      </c>
      <c r="BM221" s="1">
        <v>95</v>
      </c>
      <c r="BN221" s="1">
        <v>60</v>
      </c>
      <c r="BO221" s="1">
        <v>3317</v>
      </c>
      <c r="BP221" s="1">
        <v>129</v>
      </c>
      <c r="BQ221" s="1">
        <v>4.0404000000000002E-2</v>
      </c>
      <c r="BR221" s="1">
        <v>0.99995599999999996</v>
      </c>
    </row>
    <row r="222" spans="1:70" x14ac:dyDescent="0.25">
      <c r="A222" s="1" t="s">
        <v>2159</v>
      </c>
      <c r="B222" s="1" t="s">
        <v>2157</v>
      </c>
      <c r="C222" s="1" t="s">
        <v>1522</v>
      </c>
      <c r="D222" s="1">
        <v>25794</v>
      </c>
      <c r="E222" s="1" t="s">
        <v>56</v>
      </c>
      <c r="F222" s="1" t="s">
        <v>56</v>
      </c>
      <c r="G222" s="1">
        <v>17</v>
      </c>
      <c r="H222" s="1">
        <v>79495783</v>
      </c>
      <c r="I222" s="1">
        <v>79495783</v>
      </c>
      <c r="J222" s="1" t="s">
        <v>56</v>
      </c>
      <c r="K222" s="1" t="s">
        <v>79</v>
      </c>
      <c r="L222" s="1" t="s">
        <v>80</v>
      </c>
      <c r="M222" s="1" t="s">
        <v>81</v>
      </c>
      <c r="N222" s="1" t="s">
        <v>61</v>
      </c>
      <c r="Q222" s="1" t="s">
        <v>56</v>
      </c>
      <c r="R222" s="1" t="s">
        <v>56</v>
      </c>
      <c r="S222" s="1" t="s">
        <v>56</v>
      </c>
      <c r="T222" s="1" t="s">
        <v>1516</v>
      </c>
      <c r="U222" s="1" t="s">
        <v>1517</v>
      </c>
      <c r="V222" s="1" t="s">
        <v>84</v>
      </c>
      <c r="W222" s="1">
        <v>1</v>
      </c>
      <c r="X222" s="1">
        <v>362</v>
      </c>
      <c r="Y222" s="1" t="s">
        <v>1518</v>
      </c>
      <c r="Z222" s="1" t="s">
        <v>1519</v>
      </c>
      <c r="AA222" s="1" t="s">
        <v>1520</v>
      </c>
      <c r="AB222" s="1" t="s">
        <v>1521</v>
      </c>
      <c r="AC222" s="1">
        <v>0.71599999999999997</v>
      </c>
      <c r="AG222" s="1">
        <v>0</v>
      </c>
      <c r="AT222" s="1">
        <v>12.300409999999999</v>
      </c>
      <c r="AU222" s="1" t="s">
        <v>91</v>
      </c>
      <c r="AV222" s="1">
        <v>0</v>
      </c>
      <c r="AW222" s="1">
        <v>0</v>
      </c>
      <c r="AX222" s="1">
        <v>0</v>
      </c>
      <c r="AY222" s="1">
        <v>41</v>
      </c>
      <c r="AZ222" s="1">
        <v>1223</v>
      </c>
      <c r="BA222" s="1" t="s">
        <v>108</v>
      </c>
      <c r="BB222" s="1">
        <v>1</v>
      </c>
      <c r="BC222" s="1">
        <v>1</v>
      </c>
      <c r="BD222" s="1">
        <v>0</v>
      </c>
      <c r="BF222" s="1" t="s">
        <v>84</v>
      </c>
      <c r="BG222" s="1">
        <v>46</v>
      </c>
      <c r="BH222" s="1">
        <v>60</v>
      </c>
      <c r="BI222" s="1">
        <v>1562</v>
      </c>
      <c r="BJ222" s="1">
        <v>0</v>
      </c>
      <c r="BK222" s="1">
        <v>0</v>
      </c>
      <c r="BL222" s="1">
        <v>138.351168</v>
      </c>
      <c r="BM222" s="1">
        <v>102</v>
      </c>
      <c r="BN222" s="1">
        <v>60</v>
      </c>
      <c r="BO222" s="1">
        <v>3099</v>
      </c>
      <c r="BP222" s="1">
        <v>207</v>
      </c>
      <c r="BQ222" s="1">
        <v>0.310811</v>
      </c>
      <c r="BR222" s="1">
        <v>1</v>
      </c>
    </row>
    <row r="223" spans="1:70" x14ac:dyDescent="0.25">
      <c r="A223" s="1" t="s">
        <v>2159</v>
      </c>
      <c r="B223" s="1" t="s">
        <v>2157</v>
      </c>
      <c r="C223" s="1" t="s">
        <v>1529</v>
      </c>
      <c r="D223" s="1">
        <v>6093</v>
      </c>
      <c r="E223" s="1" t="s">
        <v>56</v>
      </c>
      <c r="F223" s="1" t="s">
        <v>56</v>
      </c>
      <c r="G223" s="1">
        <v>18</v>
      </c>
      <c r="H223" s="1">
        <v>18564363</v>
      </c>
      <c r="I223" s="1">
        <v>18564363</v>
      </c>
      <c r="J223" s="1" t="s">
        <v>56</v>
      </c>
      <c r="K223" s="1" t="s">
        <v>79</v>
      </c>
      <c r="L223" s="1" t="s">
        <v>80</v>
      </c>
      <c r="M223" s="1" t="s">
        <v>72</v>
      </c>
      <c r="N223" s="1" t="s">
        <v>93</v>
      </c>
      <c r="Q223" s="1" t="s">
        <v>56</v>
      </c>
      <c r="R223" s="1" t="s">
        <v>56</v>
      </c>
      <c r="S223" s="1" t="s">
        <v>56</v>
      </c>
      <c r="T223" s="1" t="s">
        <v>1523</v>
      </c>
      <c r="U223" s="1" t="s">
        <v>1524</v>
      </c>
      <c r="V223" s="1" t="s">
        <v>60</v>
      </c>
      <c r="W223" s="1">
        <v>20</v>
      </c>
      <c r="X223" s="1">
        <v>3378</v>
      </c>
      <c r="Y223" s="1" t="s">
        <v>1525</v>
      </c>
      <c r="Z223" s="1" t="s">
        <v>1526</v>
      </c>
      <c r="AA223" s="1" t="s">
        <v>1527</v>
      </c>
      <c r="AB223" s="1" t="s">
        <v>1528</v>
      </c>
      <c r="AC223" s="1">
        <v>0.30299999999999999</v>
      </c>
      <c r="AG223" s="1">
        <v>0</v>
      </c>
      <c r="AT223" s="1">
        <v>2.4079359999999999</v>
      </c>
      <c r="AU223" s="1" t="s">
        <v>91</v>
      </c>
      <c r="AV223" s="1">
        <v>0</v>
      </c>
      <c r="AW223" s="1">
        <v>0</v>
      </c>
      <c r="AX223" s="1">
        <v>0</v>
      </c>
      <c r="AY223" s="1">
        <v>8</v>
      </c>
      <c r="AZ223" s="1">
        <v>293</v>
      </c>
      <c r="BA223" s="1" t="s">
        <v>124</v>
      </c>
      <c r="BB223" s="1">
        <v>0.99256999999999995</v>
      </c>
      <c r="BC223" s="1">
        <v>0.75523399999999996</v>
      </c>
      <c r="BD223" s="1">
        <v>0</v>
      </c>
      <c r="BF223" s="1" t="s">
        <v>60</v>
      </c>
      <c r="BG223" s="1">
        <v>30</v>
      </c>
      <c r="BH223" s="1">
        <v>60</v>
      </c>
      <c r="BI223" s="1">
        <v>1069</v>
      </c>
      <c r="BJ223" s="1">
        <v>0</v>
      </c>
      <c r="BK223" s="1">
        <v>0</v>
      </c>
      <c r="BL223" s="1">
        <v>116.845389</v>
      </c>
      <c r="BM223" s="1">
        <v>3</v>
      </c>
      <c r="BN223" s="1">
        <v>60</v>
      </c>
      <c r="BO223" s="1">
        <v>108</v>
      </c>
      <c r="BP223" s="1">
        <v>44</v>
      </c>
      <c r="BQ223" s="1">
        <v>0.90909099999999998</v>
      </c>
      <c r="BR223" s="1">
        <v>0.76088699999999998</v>
      </c>
    </row>
    <row r="224" spans="1:70" x14ac:dyDescent="0.25">
      <c r="A224" s="1" t="s">
        <v>2159</v>
      </c>
      <c r="B224" s="1" t="s">
        <v>2157</v>
      </c>
      <c r="C224" s="1" t="s">
        <v>1566</v>
      </c>
      <c r="D224" s="1">
        <v>27134</v>
      </c>
      <c r="E224" s="1" t="s">
        <v>56</v>
      </c>
      <c r="F224" s="1" t="s">
        <v>56</v>
      </c>
      <c r="G224" s="1">
        <v>19</v>
      </c>
      <c r="H224" s="1">
        <v>3746615</v>
      </c>
      <c r="I224" s="1">
        <v>3746615</v>
      </c>
      <c r="J224" s="1" t="s">
        <v>56</v>
      </c>
      <c r="K224" s="1" t="s">
        <v>79</v>
      </c>
      <c r="L224" s="1" t="s">
        <v>80</v>
      </c>
      <c r="M224" s="1" t="s">
        <v>81</v>
      </c>
      <c r="N224" s="1" t="s">
        <v>93</v>
      </c>
      <c r="Q224" s="1" t="s">
        <v>56</v>
      </c>
      <c r="R224" s="1" t="s">
        <v>56</v>
      </c>
      <c r="S224" s="1" t="s">
        <v>56</v>
      </c>
      <c r="T224" s="1" t="s">
        <v>1560</v>
      </c>
      <c r="U224" s="1" t="s">
        <v>1561</v>
      </c>
      <c r="V224" s="1" t="s">
        <v>84</v>
      </c>
      <c r="W224" s="1">
        <v>17</v>
      </c>
      <c r="X224" s="1">
        <v>2605</v>
      </c>
      <c r="Y224" s="1" t="s">
        <v>1562</v>
      </c>
      <c r="Z224" s="1" t="s">
        <v>1563</v>
      </c>
      <c r="AA224" s="1" t="s">
        <v>1564</v>
      </c>
      <c r="AB224" s="1" t="s">
        <v>1565</v>
      </c>
      <c r="AC224" s="1">
        <v>0.65200000000000002</v>
      </c>
      <c r="AG224" s="1">
        <v>0</v>
      </c>
      <c r="AT224" s="1">
        <v>18.048342000000002</v>
      </c>
      <c r="AU224" s="1" t="s">
        <v>91</v>
      </c>
      <c r="AV224" s="1">
        <v>0</v>
      </c>
      <c r="AW224" s="1">
        <v>0</v>
      </c>
      <c r="AX224" s="1">
        <v>0</v>
      </c>
      <c r="AY224" s="1">
        <v>60</v>
      </c>
      <c r="AZ224" s="1">
        <v>1875</v>
      </c>
      <c r="BA224" s="1" t="s">
        <v>108</v>
      </c>
      <c r="BB224" s="1">
        <v>1</v>
      </c>
      <c r="BC224" s="1">
        <v>1</v>
      </c>
      <c r="BD224" s="1">
        <v>0</v>
      </c>
      <c r="BF224" s="1" t="s">
        <v>84</v>
      </c>
      <c r="BG224" s="1">
        <v>30</v>
      </c>
      <c r="BH224" s="1">
        <v>60</v>
      </c>
      <c r="BI224" s="1">
        <v>863</v>
      </c>
      <c r="BJ224" s="1">
        <v>0</v>
      </c>
      <c r="BK224" s="1">
        <v>0</v>
      </c>
      <c r="BL224" s="1">
        <v>56.289341</v>
      </c>
      <c r="BM224" s="1">
        <v>322</v>
      </c>
      <c r="BN224" s="1">
        <v>60</v>
      </c>
      <c r="BO224" s="1">
        <v>9481</v>
      </c>
      <c r="BP224" s="1">
        <v>517</v>
      </c>
      <c r="BQ224" s="1">
        <v>8.5226999999999997E-2</v>
      </c>
      <c r="BR224" s="1">
        <v>1</v>
      </c>
    </row>
    <row r="225" spans="1:70" x14ac:dyDescent="0.25">
      <c r="A225" s="1" t="s">
        <v>2159</v>
      </c>
      <c r="B225" s="1" t="s">
        <v>2157</v>
      </c>
      <c r="C225" s="1" t="s">
        <v>1543</v>
      </c>
      <c r="D225" s="1">
        <v>84658</v>
      </c>
      <c r="E225" s="1" t="s">
        <v>56</v>
      </c>
      <c r="F225" s="1" t="s">
        <v>56</v>
      </c>
      <c r="G225" s="1">
        <v>19</v>
      </c>
      <c r="H225" s="1">
        <v>14758147</v>
      </c>
      <c r="I225" s="1">
        <v>14758147</v>
      </c>
      <c r="J225" s="1" t="s">
        <v>56</v>
      </c>
      <c r="K225" s="1" t="s">
        <v>79</v>
      </c>
      <c r="L225" s="1" t="s">
        <v>80</v>
      </c>
      <c r="M225" s="1" t="s">
        <v>72</v>
      </c>
      <c r="N225" s="1" t="s">
        <v>61</v>
      </c>
      <c r="Q225" s="1" t="s">
        <v>56</v>
      </c>
      <c r="R225" s="1" t="s">
        <v>56</v>
      </c>
      <c r="S225" s="1" t="s">
        <v>56</v>
      </c>
      <c r="T225" s="1" t="s">
        <v>1537</v>
      </c>
      <c r="U225" s="1" t="s">
        <v>1538</v>
      </c>
      <c r="V225" s="1" t="s">
        <v>60</v>
      </c>
      <c r="W225" s="1">
        <v>8</v>
      </c>
      <c r="X225" s="1">
        <v>828</v>
      </c>
      <c r="Y225" s="1" t="s">
        <v>1539</v>
      </c>
      <c r="Z225" s="1" t="s">
        <v>1540</v>
      </c>
      <c r="AA225" s="1" t="s">
        <v>1541</v>
      </c>
      <c r="AB225" s="1" t="s">
        <v>1542</v>
      </c>
      <c r="AC225" s="1">
        <v>0.34799999999999998</v>
      </c>
      <c r="AG225" s="1">
        <v>0</v>
      </c>
      <c r="AT225" s="1">
        <v>9.3100819999999995</v>
      </c>
      <c r="AU225" s="1" t="s">
        <v>91</v>
      </c>
      <c r="AV225" s="1">
        <v>0</v>
      </c>
      <c r="AW225" s="1">
        <v>0</v>
      </c>
      <c r="AX225" s="1">
        <v>0</v>
      </c>
      <c r="AY225" s="1">
        <v>31</v>
      </c>
      <c r="AZ225" s="1">
        <v>1086</v>
      </c>
      <c r="BA225" s="1" t="s">
        <v>124</v>
      </c>
      <c r="BB225" s="1">
        <v>0.99999700000000002</v>
      </c>
      <c r="BC225" s="1">
        <v>0.99999300000000002</v>
      </c>
      <c r="BD225" s="1">
        <v>0</v>
      </c>
      <c r="BF225" s="1" t="s">
        <v>60</v>
      </c>
      <c r="BG225" s="1">
        <v>32</v>
      </c>
      <c r="BH225" s="1">
        <v>60</v>
      </c>
      <c r="BI225" s="1">
        <v>1113</v>
      </c>
      <c r="BJ225" s="1">
        <v>0</v>
      </c>
      <c r="BK225" s="1">
        <v>0</v>
      </c>
      <c r="BL225" s="1">
        <v>97.323239000000001</v>
      </c>
      <c r="BM225" s="1">
        <v>81</v>
      </c>
      <c r="BN225" s="1">
        <v>60</v>
      </c>
      <c r="BO225" s="1">
        <v>2890</v>
      </c>
      <c r="BP225" s="1">
        <v>156</v>
      </c>
      <c r="BQ225" s="1">
        <v>0.28318599999999999</v>
      </c>
      <c r="BR225" s="1">
        <v>0.99999499999999997</v>
      </c>
    </row>
    <row r="226" spans="1:70" x14ac:dyDescent="0.25">
      <c r="A226" s="1" t="s">
        <v>2159</v>
      </c>
      <c r="B226" s="1" t="s">
        <v>2157</v>
      </c>
      <c r="C226" s="1" t="s">
        <v>1578</v>
      </c>
      <c r="D226" s="1">
        <v>148198</v>
      </c>
      <c r="E226" s="1" t="s">
        <v>56</v>
      </c>
      <c r="F226" s="1" t="s">
        <v>56</v>
      </c>
      <c r="G226" s="1">
        <v>19</v>
      </c>
      <c r="H226" s="1">
        <v>22574467</v>
      </c>
      <c r="I226" s="1">
        <v>22574467</v>
      </c>
      <c r="J226" s="1" t="s">
        <v>56</v>
      </c>
      <c r="K226" s="1" t="s">
        <v>79</v>
      </c>
      <c r="L226" s="1" t="s">
        <v>80</v>
      </c>
      <c r="M226" s="1" t="s">
        <v>81</v>
      </c>
      <c r="N226" s="1" t="s">
        <v>93</v>
      </c>
      <c r="Q226" s="1" t="s">
        <v>56</v>
      </c>
      <c r="R226" s="1" t="s">
        <v>56</v>
      </c>
      <c r="S226" s="1" t="s">
        <v>56</v>
      </c>
      <c r="T226" s="1" t="s">
        <v>1572</v>
      </c>
      <c r="U226" s="1" t="s">
        <v>1573</v>
      </c>
      <c r="V226" s="1" t="s">
        <v>60</v>
      </c>
      <c r="W226" s="1">
        <v>4</v>
      </c>
      <c r="X226" s="1">
        <v>1691</v>
      </c>
      <c r="Y226" s="1" t="s">
        <v>1574</v>
      </c>
      <c r="Z226" s="1" t="s">
        <v>1575</v>
      </c>
      <c r="AA226" s="1" t="s">
        <v>1576</v>
      </c>
      <c r="AB226" s="1" t="s">
        <v>1577</v>
      </c>
      <c r="AC226" s="1">
        <v>0.38300000000000001</v>
      </c>
      <c r="AG226" s="1">
        <v>0</v>
      </c>
      <c r="AT226" s="1">
        <v>7.5205200000000003</v>
      </c>
      <c r="AU226" s="1" t="s">
        <v>91</v>
      </c>
      <c r="AV226" s="1">
        <v>3</v>
      </c>
      <c r="AW226" s="1">
        <v>0</v>
      </c>
      <c r="AX226" s="1">
        <v>0</v>
      </c>
      <c r="AY226" s="1">
        <v>25</v>
      </c>
      <c r="AZ226" s="1">
        <v>809</v>
      </c>
      <c r="BA226" s="1" t="s">
        <v>108</v>
      </c>
      <c r="BB226" s="1">
        <v>0.99993100000000001</v>
      </c>
      <c r="BC226" s="1">
        <v>0.99992199999999998</v>
      </c>
      <c r="BD226" s="1">
        <v>0</v>
      </c>
      <c r="BF226" s="1" t="s">
        <v>60</v>
      </c>
      <c r="BG226" s="1">
        <v>22</v>
      </c>
      <c r="BH226" s="1">
        <v>49</v>
      </c>
      <c r="BI226" s="1">
        <v>832</v>
      </c>
      <c r="BJ226" s="1">
        <v>0</v>
      </c>
      <c r="BK226" s="1">
        <v>0</v>
      </c>
      <c r="BL226" s="1">
        <v>69.992524000000003</v>
      </c>
      <c r="BM226" s="1">
        <v>86</v>
      </c>
      <c r="BN226" s="1">
        <v>60</v>
      </c>
      <c r="BO226" s="1">
        <v>2703</v>
      </c>
      <c r="BP226" s="1">
        <v>145</v>
      </c>
      <c r="BQ226" s="1">
        <v>0.203704</v>
      </c>
      <c r="BR226" s="1">
        <v>0.99999099999999996</v>
      </c>
    </row>
    <row r="227" spans="1:70" x14ac:dyDescent="0.25">
      <c r="A227" s="1" t="s">
        <v>2159</v>
      </c>
      <c r="B227" s="1" t="s">
        <v>2157</v>
      </c>
      <c r="C227" s="1" t="s">
        <v>1559</v>
      </c>
      <c r="D227" s="1">
        <v>6261</v>
      </c>
      <c r="E227" s="1" t="s">
        <v>56</v>
      </c>
      <c r="F227" s="1" t="s">
        <v>56</v>
      </c>
      <c r="G227" s="1">
        <v>19</v>
      </c>
      <c r="H227" s="1">
        <v>39062779</v>
      </c>
      <c r="I227" s="1">
        <v>39062779</v>
      </c>
      <c r="J227" s="1" t="s">
        <v>56</v>
      </c>
      <c r="K227" s="1" t="s">
        <v>79</v>
      </c>
      <c r="L227" s="1" t="s">
        <v>80</v>
      </c>
      <c r="M227" s="1" t="s">
        <v>72</v>
      </c>
      <c r="N227" s="1" t="s">
        <v>93</v>
      </c>
      <c r="Q227" s="1" t="s">
        <v>56</v>
      </c>
      <c r="R227" s="1" t="s">
        <v>56</v>
      </c>
      <c r="S227" s="1" t="s">
        <v>56</v>
      </c>
      <c r="T227" s="1" t="s">
        <v>1553</v>
      </c>
      <c r="U227" s="1" t="s">
        <v>1554</v>
      </c>
      <c r="V227" s="1" t="s">
        <v>84</v>
      </c>
      <c r="W227" s="1">
        <v>94</v>
      </c>
      <c r="X227" s="1">
        <v>13983</v>
      </c>
      <c r="Y227" s="1" t="s">
        <v>1555</v>
      </c>
      <c r="Z227" s="1" t="s">
        <v>1556</v>
      </c>
      <c r="AA227" s="1" t="s">
        <v>1557</v>
      </c>
      <c r="AB227" s="1" t="s">
        <v>1558</v>
      </c>
      <c r="AC227" s="1">
        <v>0.61699999999999999</v>
      </c>
      <c r="AG227" s="1">
        <v>0</v>
      </c>
      <c r="AT227" s="1">
        <v>12.639036000000001</v>
      </c>
      <c r="AU227" s="1" t="s">
        <v>91</v>
      </c>
      <c r="AV227" s="1">
        <v>0</v>
      </c>
      <c r="AW227" s="1">
        <v>0</v>
      </c>
      <c r="AX227" s="1">
        <v>0</v>
      </c>
      <c r="AY227" s="1">
        <v>42</v>
      </c>
      <c r="AZ227" s="1">
        <v>1461</v>
      </c>
      <c r="BA227" s="1" t="s">
        <v>124</v>
      </c>
      <c r="BB227" s="1">
        <v>1</v>
      </c>
      <c r="BC227" s="1">
        <v>1</v>
      </c>
      <c r="BD227" s="1">
        <v>0</v>
      </c>
      <c r="BF227" s="1" t="s">
        <v>84</v>
      </c>
      <c r="BG227" s="1">
        <v>63</v>
      </c>
      <c r="BH227" s="1">
        <v>60</v>
      </c>
      <c r="BI227" s="1">
        <v>2144</v>
      </c>
      <c r="BJ227" s="1">
        <v>0</v>
      </c>
      <c r="BK227" s="1">
        <v>0</v>
      </c>
      <c r="BL227" s="1">
        <v>191.87065699999999</v>
      </c>
      <c r="BM227" s="1">
        <v>128</v>
      </c>
      <c r="BN227" s="1">
        <v>60</v>
      </c>
      <c r="BO227" s="1">
        <v>4297</v>
      </c>
      <c r="BP227" s="1">
        <v>258</v>
      </c>
      <c r="BQ227" s="1">
        <v>0.329843</v>
      </c>
      <c r="BR227" s="1">
        <v>1</v>
      </c>
    </row>
    <row r="228" spans="1:70" x14ac:dyDescent="0.25">
      <c r="A228" s="1" t="s">
        <v>2159</v>
      </c>
      <c r="B228" s="1" t="s">
        <v>2157</v>
      </c>
      <c r="C228" s="1" t="s">
        <v>1536</v>
      </c>
      <c r="D228" s="1">
        <v>147968</v>
      </c>
      <c r="E228" s="1" t="s">
        <v>56</v>
      </c>
      <c r="F228" s="1" t="s">
        <v>56</v>
      </c>
      <c r="G228" s="1">
        <v>19</v>
      </c>
      <c r="H228" s="1">
        <v>39227939</v>
      </c>
      <c r="I228" s="1">
        <v>39227939</v>
      </c>
      <c r="J228" s="1" t="s">
        <v>56</v>
      </c>
      <c r="K228" s="1" t="s">
        <v>79</v>
      </c>
      <c r="L228" s="1" t="s">
        <v>80</v>
      </c>
      <c r="M228" s="1" t="s">
        <v>93</v>
      </c>
      <c r="N228" s="1" t="s">
        <v>81</v>
      </c>
      <c r="Q228" s="1" t="s">
        <v>56</v>
      </c>
      <c r="R228" s="1" t="s">
        <v>56</v>
      </c>
      <c r="S228" s="1" t="s">
        <v>56</v>
      </c>
      <c r="T228" s="1" t="s">
        <v>1530</v>
      </c>
      <c r="U228" s="1" t="s">
        <v>1531</v>
      </c>
      <c r="V228" s="1" t="s">
        <v>60</v>
      </c>
      <c r="W228" s="1">
        <v>10</v>
      </c>
      <c r="X228" s="1">
        <v>1527</v>
      </c>
      <c r="Y228" s="1" t="s">
        <v>1532</v>
      </c>
      <c r="Z228" s="1" t="s">
        <v>1533</v>
      </c>
      <c r="AA228" s="1" t="s">
        <v>1534</v>
      </c>
      <c r="AB228" s="1" t="s">
        <v>1535</v>
      </c>
      <c r="AC228" s="1">
        <v>0.67200000000000004</v>
      </c>
      <c r="AD228" s="1" t="s">
        <v>93</v>
      </c>
      <c r="AE228" s="1">
        <v>1</v>
      </c>
      <c r="AF228" s="1">
        <v>5.0000000000000001E-4</v>
      </c>
      <c r="AG228" s="1">
        <v>0</v>
      </c>
      <c r="AT228" s="1">
        <v>4.805752</v>
      </c>
      <c r="AU228" s="1" t="s">
        <v>91</v>
      </c>
      <c r="AV228" s="1">
        <v>0</v>
      </c>
      <c r="AW228" s="1">
        <v>0</v>
      </c>
      <c r="AX228" s="1">
        <v>0</v>
      </c>
      <c r="AY228" s="1">
        <v>16</v>
      </c>
      <c r="AZ228" s="1">
        <v>494</v>
      </c>
      <c r="BA228" s="1" t="s">
        <v>117</v>
      </c>
      <c r="BB228" s="1">
        <v>0.99783200000000005</v>
      </c>
      <c r="BC228" s="1">
        <v>0.88694799999999996</v>
      </c>
      <c r="BD228" s="1">
        <v>0</v>
      </c>
      <c r="BF228" s="1" t="s">
        <v>60</v>
      </c>
      <c r="BG228" s="1">
        <v>6</v>
      </c>
      <c r="BH228" s="1">
        <v>60</v>
      </c>
      <c r="BI228" s="1">
        <v>124</v>
      </c>
      <c r="BJ228" s="1">
        <v>0</v>
      </c>
      <c r="BK228" s="1">
        <v>0</v>
      </c>
      <c r="BL228" s="1">
        <v>7.9247610000000002</v>
      </c>
      <c r="BM228" s="1">
        <v>35</v>
      </c>
      <c r="BN228" s="1">
        <v>60</v>
      </c>
      <c r="BO228" s="1">
        <v>1079</v>
      </c>
      <c r="BP228" s="1">
        <v>69</v>
      </c>
      <c r="BQ228" s="1">
        <v>0.146341</v>
      </c>
      <c r="BR228" s="1">
        <v>0.88887499999999997</v>
      </c>
    </row>
    <row r="229" spans="1:70" x14ac:dyDescent="0.25">
      <c r="A229" s="1" t="s">
        <v>2159</v>
      </c>
      <c r="B229" s="1" t="s">
        <v>2157</v>
      </c>
      <c r="C229" s="1" t="s">
        <v>2138</v>
      </c>
      <c r="D229" s="1">
        <v>170958</v>
      </c>
      <c r="E229" s="1" t="s">
        <v>56</v>
      </c>
      <c r="F229" s="1" t="s">
        <v>56</v>
      </c>
      <c r="G229" s="1">
        <v>19</v>
      </c>
      <c r="H229" s="1">
        <v>53879109</v>
      </c>
      <c r="I229" s="1">
        <v>53879109</v>
      </c>
      <c r="J229" s="1" t="s">
        <v>56</v>
      </c>
      <c r="K229" s="1" t="s">
        <v>101</v>
      </c>
      <c r="L229" s="1" t="s">
        <v>80</v>
      </c>
      <c r="M229" s="1" t="s">
        <v>72</v>
      </c>
      <c r="N229" s="1" t="s">
        <v>93</v>
      </c>
      <c r="Q229" s="1" t="s">
        <v>56</v>
      </c>
      <c r="R229" s="1" t="s">
        <v>56</v>
      </c>
      <c r="S229" s="1" t="s">
        <v>56</v>
      </c>
      <c r="T229" s="1" t="s">
        <v>1567</v>
      </c>
      <c r="U229" s="1" t="s">
        <v>1568</v>
      </c>
      <c r="V229" s="1" t="s">
        <v>84</v>
      </c>
      <c r="W229" s="1">
        <v>3</v>
      </c>
      <c r="X229" s="1">
        <v>216</v>
      </c>
      <c r="Y229" s="1" t="s">
        <v>500</v>
      </c>
      <c r="Z229" s="1" t="s">
        <v>501</v>
      </c>
      <c r="AA229" s="1" t="s">
        <v>502</v>
      </c>
      <c r="AB229" s="1" t="s">
        <v>1569</v>
      </c>
      <c r="AC229" s="1">
        <v>0.47299999999999998</v>
      </c>
      <c r="AG229" s="1">
        <v>6</v>
      </c>
      <c r="AH229" s="1" t="s">
        <v>1570</v>
      </c>
      <c r="AI229" t="s">
        <v>1571</v>
      </c>
      <c r="AT229" s="1">
        <v>7.0584930000000004</v>
      </c>
      <c r="AU229" s="1" t="s">
        <v>91</v>
      </c>
      <c r="AV229" s="1">
        <v>46</v>
      </c>
      <c r="AW229" s="1">
        <v>1</v>
      </c>
      <c r="AX229" s="1">
        <v>36</v>
      </c>
      <c r="AY229" s="1">
        <v>36</v>
      </c>
      <c r="AZ229" s="1">
        <v>1247</v>
      </c>
      <c r="BA229" s="1" t="s">
        <v>124</v>
      </c>
      <c r="BB229" s="1">
        <v>0.99995699999999998</v>
      </c>
      <c r="BC229" s="1">
        <v>0.99995699999999998</v>
      </c>
      <c r="BD229" s="1">
        <v>0</v>
      </c>
      <c r="BF229" s="1" t="s">
        <v>84</v>
      </c>
      <c r="BG229" s="1">
        <v>6</v>
      </c>
      <c r="BH229" s="1">
        <v>40</v>
      </c>
      <c r="BI229" s="1">
        <v>229</v>
      </c>
      <c r="BJ229" s="1">
        <v>0</v>
      </c>
      <c r="BK229" s="1">
        <v>0</v>
      </c>
      <c r="BL229" s="1">
        <v>15.145301999999999</v>
      </c>
      <c r="BM229" s="1">
        <v>127</v>
      </c>
      <c r="BN229" s="1">
        <v>60</v>
      </c>
      <c r="BO229" s="1">
        <v>4538</v>
      </c>
      <c r="BP229" s="1">
        <v>230</v>
      </c>
      <c r="BQ229" s="1">
        <v>4.5113E-2</v>
      </c>
      <c r="BR229" s="1">
        <v>1</v>
      </c>
    </row>
    <row r="230" spans="1:70" x14ac:dyDescent="0.25">
      <c r="A230" s="1" t="s">
        <v>2159</v>
      </c>
      <c r="B230" s="1" t="s">
        <v>2157</v>
      </c>
      <c r="C230" s="1" t="s">
        <v>1585</v>
      </c>
      <c r="D230" s="1">
        <v>140832</v>
      </c>
      <c r="E230" s="1" t="s">
        <v>56</v>
      </c>
      <c r="F230" s="1" t="s">
        <v>56</v>
      </c>
      <c r="G230" s="1">
        <v>20</v>
      </c>
      <c r="H230" s="1">
        <v>44259652</v>
      </c>
      <c r="I230" s="1">
        <v>44259652</v>
      </c>
      <c r="J230" s="1" t="s">
        <v>56</v>
      </c>
      <c r="K230" s="1" t="s">
        <v>79</v>
      </c>
      <c r="L230" s="1" t="s">
        <v>80</v>
      </c>
      <c r="M230" s="1" t="s">
        <v>81</v>
      </c>
      <c r="N230" s="1" t="s">
        <v>93</v>
      </c>
      <c r="Q230" s="1" t="s">
        <v>56</v>
      </c>
      <c r="R230" s="1" t="s">
        <v>56</v>
      </c>
      <c r="S230" s="1" t="s">
        <v>56</v>
      </c>
      <c r="T230" s="1" t="s">
        <v>1579</v>
      </c>
      <c r="U230" s="1" t="s">
        <v>1580</v>
      </c>
      <c r="V230" s="1" t="s">
        <v>84</v>
      </c>
      <c r="W230" s="1">
        <v>2</v>
      </c>
      <c r="X230" s="1">
        <v>523</v>
      </c>
      <c r="Y230" s="1" t="s">
        <v>1581</v>
      </c>
      <c r="Z230" s="1" t="s">
        <v>1582</v>
      </c>
      <c r="AA230" s="1" t="s">
        <v>1583</v>
      </c>
      <c r="AB230" s="1" t="s">
        <v>1584</v>
      </c>
      <c r="AC230" s="1">
        <v>0.46800000000000003</v>
      </c>
      <c r="AG230" s="1">
        <v>0</v>
      </c>
      <c r="AT230" s="1">
        <v>15.048462000000001</v>
      </c>
      <c r="AU230" s="1" t="s">
        <v>91</v>
      </c>
      <c r="AV230" s="1">
        <v>0</v>
      </c>
      <c r="AW230" s="1">
        <v>0</v>
      </c>
      <c r="AX230" s="1">
        <v>0</v>
      </c>
      <c r="AY230" s="1">
        <v>50</v>
      </c>
      <c r="AZ230" s="1">
        <v>1777</v>
      </c>
      <c r="BA230" s="1" t="s">
        <v>108</v>
      </c>
      <c r="BB230" s="1">
        <v>1</v>
      </c>
      <c r="BC230" s="1">
        <v>1</v>
      </c>
      <c r="BD230" s="1">
        <v>0</v>
      </c>
      <c r="BF230" s="1" t="s">
        <v>84</v>
      </c>
      <c r="BG230" s="1">
        <v>22</v>
      </c>
      <c r="BH230" s="1">
        <v>60</v>
      </c>
      <c r="BI230" s="1">
        <v>771</v>
      </c>
      <c r="BJ230" s="1">
        <v>1</v>
      </c>
      <c r="BK230" s="1">
        <v>0</v>
      </c>
      <c r="BL230" s="1">
        <v>54.950243999999998</v>
      </c>
      <c r="BM230" s="1">
        <v>236</v>
      </c>
      <c r="BN230" s="1">
        <v>60</v>
      </c>
      <c r="BO230" s="1">
        <v>8453</v>
      </c>
      <c r="BP230" s="1">
        <v>330</v>
      </c>
      <c r="BQ230" s="1">
        <v>8.5271E-2</v>
      </c>
      <c r="BR230" s="1">
        <v>1</v>
      </c>
    </row>
    <row r="231" spans="1:70" x14ac:dyDescent="0.25">
      <c r="A231" s="1" t="s">
        <v>2159</v>
      </c>
      <c r="B231" s="1" t="s">
        <v>2157</v>
      </c>
      <c r="C231" s="1" t="s">
        <v>1592</v>
      </c>
      <c r="D231" s="1">
        <v>9619</v>
      </c>
      <c r="E231" s="1" t="s">
        <v>56</v>
      </c>
      <c r="F231" s="1" t="s">
        <v>56</v>
      </c>
      <c r="G231" s="1">
        <v>21</v>
      </c>
      <c r="H231" s="1">
        <v>43679434</v>
      </c>
      <c r="I231" s="1">
        <v>43679434</v>
      </c>
      <c r="J231" s="1" t="s">
        <v>56</v>
      </c>
      <c r="K231" s="1" t="s">
        <v>79</v>
      </c>
      <c r="L231" s="1" t="s">
        <v>80</v>
      </c>
      <c r="M231" s="1" t="s">
        <v>61</v>
      </c>
      <c r="N231" s="1" t="s">
        <v>72</v>
      </c>
      <c r="Q231" s="1" t="s">
        <v>56</v>
      </c>
      <c r="R231" s="1" t="s">
        <v>56</v>
      </c>
      <c r="S231" s="1" t="s">
        <v>56</v>
      </c>
      <c r="T231" s="1" t="s">
        <v>1586</v>
      </c>
      <c r="U231" s="1" t="s">
        <v>1587</v>
      </c>
      <c r="V231" s="1" t="s">
        <v>84</v>
      </c>
      <c r="W231" s="1">
        <v>2</v>
      </c>
      <c r="X231" s="1">
        <v>543</v>
      </c>
      <c r="Y231" s="1" t="s">
        <v>1588</v>
      </c>
      <c r="Z231" s="1" t="s">
        <v>1589</v>
      </c>
      <c r="AA231" s="1" t="s">
        <v>1590</v>
      </c>
      <c r="AB231" s="1" t="s">
        <v>1591</v>
      </c>
      <c r="AC231" s="1">
        <v>0.48799999999999999</v>
      </c>
      <c r="AG231" s="1">
        <v>0</v>
      </c>
      <c r="AT231" s="1">
        <v>4.5136419999999999</v>
      </c>
      <c r="AU231" s="1" t="s">
        <v>91</v>
      </c>
      <c r="AV231" s="1">
        <v>0</v>
      </c>
      <c r="AW231" s="1">
        <v>0</v>
      </c>
      <c r="AX231" s="1">
        <v>0</v>
      </c>
      <c r="AY231" s="1">
        <v>15</v>
      </c>
      <c r="AZ231" s="1">
        <v>518</v>
      </c>
      <c r="BA231" s="1" t="s">
        <v>92</v>
      </c>
      <c r="BB231" s="1">
        <v>0.99648999999999999</v>
      </c>
      <c r="BC231" s="1">
        <v>0.52032800000000001</v>
      </c>
      <c r="BD231" s="1">
        <v>0</v>
      </c>
      <c r="BF231" s="1" t="s">
        <v>84</v>
      </c>
      <c r="BG231" s="1">
        <v>12</v>
      </c>
      <c r="BH231" s="1">
        <v>60</v>
      </c>
      <c r="BI231" s="1">
        <v>421</v>
      </c>
      <c r="BJ231" s="1">
        <v>0</v>
      </c>
      <c r="BK231" s="1">
        <v>0</v>
      </c>
      <c r="BL231" s="1">
        <v>40.599966999999999</v>
      </c>
      <c r="BM231" s="1">
        <v>12</v>
      </c>
      <c r="BN231" s="1">
        <v>60</v>
      </c>
      <c r="BO231" s="1">
        <v>434</v>
      </c>
      <c r="BP231" s="1">
        <v>45</v>
      </c>
      <c r="BQ231" s="1">
        <v>0.5</v>
      </c>
      <c r="BR231" s="1">
        <v>0.52216099999999999</v>
      </c>
    </row>
    <row r="232" spans="1:70" x14ac:dyDescent="0.25">
      <c r="A232" s="1" t="s">
        <v>2160</v>
      </c>
      <c r="B232" s="1" t="s">
        <v>2161</v>
      </c>
      <c r="C232" s="1" t="s">
        <v>2097</v>
      </c>
      <c r="D232" s="1">
        <v>283464</v>
      </c>
      <c r="E232" s="1" t="s">
        <v>56</v>
      </c>
      <c r="F232" s="1" t="s">
        <v>56</v>
      </c>
      <c r="G232" s="1">
        <v>12</v>
      </c>
      <c r="H232" s="1">
        <v>42499817</v>
      </c>
      <c r="I232" s="1">
        <v>42499818</v>
      </c>
      <c r="J232" s="1" t="s">
        <v>56</v>
      </c>
      <c r="K232" s="1" t="s">
        <v>58</v>
      </c>
      <c r="L232" s="1" t="s">
        <v>59</v>
      </c>
      <c r="M232" s="1" t="s">
        <v>60</v>
      </c>
      <c r="N232" s="1" t="s">
        <v>92</v>
      </c>
      <c r="Q232" s="1" t="s">
        <v>56</v>
      </c>
      <c r="R232" s="1" t="s">
        <v>56</v>
      </c>
      <c r="S232" s="1" t="s">
        <v>56</v>
      </c>
      <c r="T232" s="1" t="s">
        <v>532</v>
      </c>
      <c r="U232" s="1" t="s">
        <v>533</v>
      </c>
      <c r="V232" s="1" t="s">
        <v>60</v>
      </c>
      <c r="W232" s="1">
        <v>5</v>
      </c>
      <c r="X232" s="1" t="s">
        <v>534</v>
      </c>
      <c r="Y232" s="1" t="s">
        <v>535</v>
      </c>
      <c r="Z232" s="1" t="s">
        <v>536</v>
      </c>
      <c r="AA232" s="1" t="s">
        <v>537</v>
      </c>
      <c r="AB232" s="1" t="s">
        <v>538</v>
      </c>
      <c r="AC232" s="1">
        <v>0.32700000000000001</v>
      </c>
      <c r="AG232" s="1">
        <v>0</v>
      </c>
      <c r="AJ232" s="1">
        <v>57.91</v>
      </c>
      <c r="AK232" s="1">
        <v>0</v>
      </c>
      <c r="AL232" s="1">
        <v>1</v>
      </c>
      <c r="AM232" s="1">
        <v>0.5</v>
      </c>
      <c r="AN232" s="1" t="s">
        <v>1712</v>
      </c>
      <c r="AO232" s="1">
        <v>377.73</v>
      </c>
      <c r="AP232" s="1">
        <v>213</v>
      </c>
      <c r="AQ232" s="1" t="s">
        <v>60</v>
      </c>
      <c r="AR232" s="1">
        <v>2</v>
      </c>
      <c r="AS232" s="1">
        <v>1.69</v>
      </c>
    </row>
    <row r="233" spans="1:70" x14ac:dyDescent="0.25">
      <c r="A233" s="1" t="s">
        <v>2160</v>
      </c>
      <c r="B233" s="1" t="s">
        <v>2161</v>
      </c>
      <c r="C233" s="1" t="s">
        <v>2098</v>
      </c>
      <c r="D233" s="1">
        <v>652991</v>
      </c>
      <c r="E233" s="1" t="s">
        <v>56</v>
      </c>
      <c r="F233" s="1" t="s">
        <v>56</v>
      </c>
      <c r="G233" s="1">
        <v>18</v>
      </c>
      <c r="H233" s="1">
        <v>44771869</v>
      </c>
      <c r="I233" s="1">
        <v>44771870</v>
      </c>
      <c r="J233" s="1" t="s">
        <v>56</v>
      </c>
      <c r="K233" s="1" t="s">
        <v>390</v>
      </c>
      <c r="L233" s="1" t="s">
        <v>59</v>
      </c>
      <c r="M233" s="1" t="s">
        <v>60</v>
      </c>
      <c r="N233" s="1" t="s">
        <v>1763</v>
      </c>
      <c r="Q233" s="1" t="s">
        <v>56</v>
      </c>
      <c r="R233" s="1" t="s">
        <v>56</v>
      </c>
      <c r="S233" s="1" t="s">
        <v>56</v>
      </c>
      <c r="T233" s="1" t="s">
        <v>1764</v>
      </c>
      <c r="U233" s="1" t="s">
        <v>542</v>
      </c>
      <c r="V233" s="1" t="s">
        <v>60</v>
      </c>
      <c r="W233" s="1">
        <v>2</v>
      </c>
      <c r="X233" s="1" t="s">
        <v>543</v>
      </c>
      <c r="Y233" s="1" t="s">
        <v>1765</v>
      </c>
      <c r="Z233" s="1" t="s">
        <v>1766</v>
      </c>
      <c r="AA233" s="1" t="s">
        <v>544</v>
      </c>
      <c r="AB233" s="1" t="s">
        <v>546</v>
      </c>
      <c r="AC233" s="1">
        <v>0.38100000000000001</v>
      </c>
      <c r="AG233" s="1">
        <v>0</v>
      </c>
      <c r="AJ233" s="1">
        <v>58.14</v>
      </c>
      <c r="AK233" s="1">
        <v>0</v>
      </c>
      <c r="AL233" s="1">
        <v>1</v>
      </c>
      <c r="AM233" s="1">
        <v>0.5</v>
      </c>
      <c r="AN233" s="1" t="s">
        <v>1767</v>
      </c>
      <c r="AO233" s="1">
        <v>584.73</v>
      </c>
      <c r="AP233" s="1">
        <v>116</v>
      </c>
      <c r="AQ233" s="1" t="s">
        <v>60</v>
      </c>
      <c r="AR233" s="1">
        <v>2</v>
      </c>
      <c r="AS233" s="1">
        <v>4.75</v>
      </c>
    </row>
    <row r="234" spans="1:70" x14ac:dyDescent="0.25">
      <c r="A234" s="1" t="s">
        <v>2160</v>
      </c>
      <c r="B234" s="1" t="s">
        <v>2161</v>
      </c>
      <c r="C234" s="1" t="s">
        <v>2099</v>
      </c>
      <c r="D234" s="1">
        <v>400713</v>
      </c>
      <c r="E234" s="1" t="s">
        <v>56</v>
      </c>
      <c r="F234" s="1" t="s">
        <v>56</v>
      </c>
      <c r="G234" s="1">
        <v>19</v>
      </c>
      <c r="H234" s="1">
        <v>52888074</v>
      </c>
      <c r="I234" s="1">
        <v>52888075</v>
      </c>
      <c r="J234" s="1" t="s">
        <v>56</v>
      </c>
      <c r="K234" s="1" t="s">
        <v>58</v>
      </c>
      <c r="L234" s="1" t="s">
        <v>59</v>
      </c>
      <c r="M234" s="1" t="s">
        <v>60</v>
      </c>
      <c r="N234" s="1" t="s">
        <v>1106</v>
      </c>
      <c r="Q234" s="1" t="s">
        <v>56</v>
      </c>
      <c r="R234" s="1" t="s">
        <v>56</v>
      </c>
      <c r="S234" s="1" t="s">
        <v>56</v>
      </c>
      <c r="T234" s="1" t="s">
        <v>1121</v>
      </c>
      <c r="U234" s="1" t="s">
        <v>566</v>
      </c>
      <c r="V234" s="1" t="s">
        <v>84</v>
      </c>
      <c r="W234" s="1">
        <v>4</v>
      </c>
      <c r="X234" s="1" t="s">
        <v>1122</v>
      </c>
      <c r="Y234" s="1" t="s">
        <v>1123</v>
      </c>
      <c r="Z234" s="1" t="s">
        <v>1124</v>
      </c>
      <c r="AA234" s="1" t="s">
        <v>1125</v>
      </c>
      <c r="AB234" s="1" t="s">
        <v>1126</v>
      </c>
      <c r="AC234" s="1">
        <v>0.41099999999999998</v>
      </c>
      <c r="AG234" s="1">
        <v>0</v>
      </c>
      <c r="AJ234" s="1">
        <v>59.74</v>
      </c>
      <c r="AK234" s="1">
        <v>0</v>
      </c>
      <c r="AL234" s="1">
        <v>1</v>
      </c>
      <c r="AM234" s="1">
        <v>0.5</v>
      </c>
      <c r="AN234" s="1" t="s">
        <v>1794</v>
      </c>
      <c r="AO234" s="1">
        <v>362.73</v>
      </c>
      <c r="AP234" s="1">
        <v>231</v>
      </c>
      <c r="AQ234" s="1" t="s">
        <v>84</v>
      </c>
      <c r="AR234" s="1">
        <v>2</v>
      </c>
      <c r="AS234" s="1">
        <v>1.46</v>
      </c>
    </row>
    <row r="235" spans="1:70" x14ac:dyDescent="0.25">
      <c r="A235" s="1" t="s">
        <v>2160</v>
      </c>
      <c r="B235" s="1" t="s">
        <v>2161</v>
      </c>
      <c r="C235" s="1" t="s">
        <v>2099</v>
      </c>
      <c r="D235" s="1">
        <v>400713</v>
      </c>
      <c r="E235" s="1" t="s">
        <v>56</v>
      </c>
      <c r="F235" s="1" t="s">
        <v>56</v>
      </c>
      <c r="G235" s="1">
        <v>19</v>
      </c>
      <c r="H235" s="1">
        <v>52888076</v>
      </c>
      <c r="I235" s="1">
        <v>52888077</v>
      </c>
      <c r="J235" s="1" t="s">
        <v>56</v>
      </c>
      <c r="K235" s="1" t="s">
        <v>58</v>
      </c>
      <c r="L235" s="1" t="s">
        <v>59</v>
      </c>
      <c r="M235" s="1" t="s">
        <v>60</v>
      </c>
      <c r="N235" s="1" t="s">
        <v>345</v>
      </c>
      <c r="Q235" s="1" t="s">
        <v>56</v>
      </c>
      <c r="R235" s="1" t="s">
        <v>56</v>
      </c>
      <c r="S235" s="1" t="s">
        <v>56</v>
      </c>
      <c r="T235" s="1" t="s">
        <v>1127</v>
      </c>
      <c r="U235" s="1" t="s">
        <v>566</v>
      </c>
      <c r="V235" s="1" t="s">
        <v>84</v>
      </c>
      <c r="W235" s="1">
        <v>4</v>
      </c>
      <c r="X235" s="1" t="s">
        <v>1128</v>
      </c>
      <c r="Y235" s="1" t="s">
        <v>1129</v>
      </c>
      <c r="Z235" s="1" t="s">
        <v>1130</v>
      </c>
      <c r="AA235" s="1" t="s">
        <v>1125</v>
      </c>
      <c r="AB235" s="1" t="s">
        <v>1131</v>
      </c>
      <c r="AC235" s="1">
        <v>0.41099999999999998</v>
      </c>
      <c r="AG235" s="1">
        <v>0</v>
      </c>
      <c r="AJ235" s="1">
        <v>59.74</v>
      </c>
      <c r="AK235" s="1">
        <v>0</v>
      </c>
      <c r="AL235" s="1">
        <v>1</v>
      </c>
      <c r="AM235" s="1">
        <v>0.5</v>
      </c>
      <c r="AN235" s="1" t="s">
        <v>1795</v>
      </c>
      <c r="AO235" s="1">
        <v>230.73</v>
      </c>
      <c r="AP235" s="1">
        <v>230</v>
      </c>
      <c r="AQ235" s="1" t="s">
        <v>84</v>
      </c>
      <c r="AR235" s="1">
        <v>2</v>
      </c>
      <c r="AS235" s="1">
        <v>0.93</v>
      </c>
    </row>
    <row r="236" spans="1:70" x14ac:dyDescent="0.25">
      <c r="A236" s="1" t="s">
        <v>2160</v>
      </c>
      <c r="B236" s="1" t="s">
        <v>2161</v>
      </c>
      <c r="C236" s="1" t="s">
        <v>2099</v>
      </c>
      <c r="D236" s="1">
        <v>400713</v>
      </c>
      <c r="E236" s="1" t="s">
        <v>56</v>
      </c>
      <c r="F236" s="1" t="s">
        <v>56</v>
      </c>
      <c r="G236" s="1">
        <v>19</v>
      </c>
      <c r="H236" s="1">
        <v>52888077</v>
      </c>
      <c r="I236" s="1">
        <v>52888078</v>
      </c>
      <c r="J236" s="1" t="s">
        <v>56</v>
      </c>
      <c r="K236" s="1" t="s">
        <v>58</v>
      </c>
      <c r="L236" s="1" t="s">
        <v>59</v>
      </c>
      <c r="M236" s="1" t="s">
        <v>60</v>
      </c>
      <c r="N236" s="1" t="s">
        <v>564</v>
      </c>
      <c r="Q236" s="1" t="s">
        <v>56</v>
      </c>
      <c r="R236" s="1" t="s">
        <v>56</v>
      </c>
      <c r="S236" s="1" t="s">
        <v>56</v>
      </c>
      <c r="T236" s="1" t="s">
        <v>565</v>
      </c>
      <c r="U236" s="1" t="s">
        <v>566</v>
      </c>
      <c r="V236" s="1" t="s">
        <v>84</v>
      </c>
      <c r="W236" s="1">
        <v>4</v>
      </c>
      <c r="X236" s="1" t="s">
        <v>567</v>
      </c>
      <c r="Y236" s="1" t="s">
        <v>568</v>
      </c>
      <c r="Z236" s="1" t="s">
        <v>569</v>
      </c>
      <c r="AA236" s="1" t="s">
        <v>570</v>
      </c>
      <c r="AB236" s="1" t="s">
        <v>571</v>
      </c>
      <c r="AC236" s="1">
        <v>0.41099999999999998</v>
      </c>
      <c r="AG236" s="1">
        <v>0</v>
      </c>
      <c r="AJ236" s="1">
        <v>59.74</v>
      </c>
      <c r="AK236" s="1">
        <v>0</v>
      </c>
      <c r="AL236" s="1">
        <v>1</v>
      </c>
      <c r="AM236" s="1">
        <v>0.5</v>
      </c>
      <c r="AN236" s="1" t="s">
        <v>1796</v>
      </c>
      <c r="AO236" s="1">
        <v>227.73</v>
      </c>
      <c r="AP236" s="1">
        <v>232</v>
      </c>
      <c r="AQ236" s="1" t="s">
        <v>84</v>
      </c>
      <c r="AR236" s="1">
        <v>2</v>
      </c>
      <c r="AS236" s="1">
        <v>0.91</v>
      </c>
    </row>
    <row r="237" spans="1:70" x14ac:dyDescent="0.25">
      <c r="A237" s="1" t="s">
        <v>2160</v>
      </c>
      <c r="B237" s="1" t="s">
        <v>2161</v>
      </c>
      <c r="C237" s="1" t="s">
        <v>2099</v>
      </c>
      <c r="D237" s="1">
        <v>400713</v>
      </c>
      <c r="E237" s="1" t="s">
        <v>56</v>
      </c>
      <c r="F237" s="1" t="s">
        <v>56</v>
      </c>
      <c r="G237" s="1">
        <v>19</v>
      </c>
      <c r="H237" s="1">
        <v>52888079</v>
      </c>
      <c r="I237" s="1">
        <v>52888080</v>
      </c>
      <c r="J237" s="1" t="s">
        <v>56</v>
      </c>
      <c r="K237" s="1" t="s">
        <v>58</v>
      </c>
      <c r="L237" s="1" t="s">
        <v>59</v>
      </c>
      <c r="M237" s="1" t="s">
        <v>60</v>
      </c>
      <c r="N237" s="1" t="s">
        <v>1132</v>
      </c>
      <c r="Q237" s="1" t="s">
        <v>56</v>
      </c>
      <c r="R237" s="1" t="s">
        <v>56</v>
      </c>
      <c r="S237" s="1" t="s">
        <v>56</v>
      </c>
      <c r="T237" s="1" t="s">
        <v>1133</v>
      </c>
      <c r="U237" s="1" t="s">
        <v>566</v>
      </c>
      <c r="V237" s="1" t="s">
        <v>84</v>
      </c>
      <c r="W237" s="1">
        <v>4</v>
      </c>
      <c r="X237" s="1" t="s">
        <v>1134</v>
      </c>
      <c r="Y237" s="1" t="s">
        <v>1135</v>
      </c>
      <c r="Z237" s="1" t="s">
        <v>1136</v>
      </c>
      <c r="AA237" s="1" t="s">
        <v>570</v>
      </c>
      <c r="AB237" s="1" t="s">
        <v>1137</v>
      </c>
      <c r="AC237" s="1">
        <v>0.40600000000000003</v>
      </c>
      <c r="AG237" s="1">
        <v>0</v>
      </c>
      <c r="AJ237" s="1">
        <v>59.74</v>
      </c>
      <c r="AK237" s="1">
        <v>0</v>
      </c>
      <c r="AL237" s="1">
        <v>1</v>
      </c>
      <c r="AM237" s="1">
        <v>0.5</v>
      </c>
      <c r="AN237" s="1" t="s">
        <v>1797</v>
      </c>
      <c r="AO237" s="1">
        <v>108.73</v>
      </c>
      <c r="AP237" s="1">
        <v>227</v>
      </c>
      <c r="AQ237" s="1" t="s">
        <v>84</v>
      </c>
      <c r="AR237" s="1">
        <v>2</v>
      </c>
      <c r="AS237" s="1">
        <v>0.45</v>
      </c>
    </row>
    <row r="238" spans="1:70" x14ac:dyDescent="0.25">
      <c r="A238" s="1" t="s">
        <v>2160</v>
      </c>
      <c r="B238" s="1" t="s">
        <v>2161</v>
      </c>
      <c r="C238" s="1" t="s">
        <v>2028</v>
      </c>
      <c r="D238" s="1">
        <v>0</v>
      </c>
      <c r="E238" s="1" t="s">
        <v>56</v>
      </c>
      <c r="F238" s="1" t="s">
        <v>56</v>
      </c>
      <c r="G238" s="1">
        <v>19</v>
      </c>
      <c r="H238" s="1">
        <v>55317530</v>
      </c>
      <c r="I238" s="1">
        <v>55317531</v>
      </c>
      <c r="J238" s="1" t="s">
        <v>56</v>
      </c>
      <c r="K238" s="1" t="s">
        <v>58</v>
      </c>
      <c r="L238" s="1" t="s">
        <v>59</v>
      </c>
      <c r="M238" s="1" t="s">
        <v>60</v>
      </c>
      <c r="N238" s="1" t="s">
        <v>124</v>
      </c>
      <c r="Q238" s="1" t="s">
        <v>56</v>
      </c>
      <c r="R238" s="1" t="s">
        <v>56</v>
      </c>
      <c r="S238" s="1" t="s">
        <v>56</v>
      </c>
      <c r="T238" s="1" t="s">
        <v>556</v>
      </c>
      <c r="U238" s="1" t="s">
        <v>550</v>
      </c>
      <c r="V238" s="1" t="s">
        <v>84</v>
      </c>
      <c r="W238" s="1">
        <v>4</v>
      </c>
      <c r="X238" s="1" t="s">
        <v>557</v>
      </c>
      <c r="Y238" s="1" t="s">
        <v>558</v>
      </c>
      <c r="Z238" s="1" t="s">
        <v>559</v>
      </c>
      <c r="AA238" s="1" t="s">
        <v>560</v>
      </c>
      <c r="AB238" s="1" t="s">
        <v>561</v>
      </c>
      <c r="AC238" s="1">
        <v>0.60899999999999999</v>
      </c>
      <c r="AG238" s="1">
        <v>0</v>
      </c>
      <c r="AJ238" s="1">
        <v>54.83</v>
      </c>
      <c r="AK238" s="1">
        <v>0</v>
      </c>
      <c r="AL238" s="1">
        <v>1</v>
      </c>
      <c r="AM238" s="1">
        <v>0.5</v>
      </c>
      <c r="AN238" s="1" t="s">
        <v>1780</v>
      </c>
      <c r="AO238" s="1">
        <v>3742.73</v>
      </c>
      <c r="AP238" s="1">
        <v>322</v>
      </c>
      <c r="AQ238" s="1" t="s">
        <v>84</v>
      </c>
      <c r="AR238" s="1">
        <v>2</v>
      </c>
      <c r="AS238" s="1">
        <v>11.62</v>
      </c>
    </row>
    <row r="239" spans="1:70" x14ac:dyDescent="0.25">
      <c r="A239" s="1" t="s">
        <v>2160</v>
      </c>
      <c r="B239" s="1" t="s">
        <v>2161</v>
      </c>
      <c r="C239" s="1" t="s">
        <v>2125</v>
      </c>
      <c r="D239" s="1">
        <v>3812</v>
      </c>
      <c r="E239" s="1" t="s">
        <v>56</v>
      </c>
      <c r="F239" s="1" t="s">
        <v>56</v>
      </c>
      <c r="G239" s="1">
        <v>19</v>
      </c>
      <c r="H239" s="1">
        <v>55370554</v>
      </c>
      <c r="I239" s="1">
        <v>55370555</v>
      </c>
      <c r="J239" s="1" t="s">
        <v>56</v>
      </c>
      <c r="K239" s="1" t="s">
        <v>58</v>
      </c>
      <c r="L239" s="1" t="s">
        <v>59</v>
      </c>
      <c r="M239" s="1" t="s">
        <v>60</v>
      </c>
      <c r="N239" s="1" t="s">
        <v>1106</v>
      </c>
      <c r="Q239" s="1" t="s">
        <v>56</v>
      </c>
      <c r="R239" s="1" t="s">
        <v>56</v>
      </c>
      <c r="S239" s="1" t="s">
        <v>56</v>
      </c>
      <c r="T239" s="1" t="s">
        <v>1114</v>
      </c>
      <c r="U239" s="1" t="s">
        <v>1108</v>
      </c>
      <c r="V239" s="1" t="s">
        <v>84</v>
      </c>
      <c r="W239" s="1">
        <v>6</v>
      </c>
      <c r="X239" s="1" t="s">
        <v>1115</v>
      </c>
      <c r="Y239" s="1" t="s">
        <v>1116</v>
      </c>
      <c r="Z239" s="1" t="s">
        <v>1117</v>
      </c>
      <c r="AA239" s="1" t="s">
        <v>1118</v>
      </c>
      <c r="AB239" s="1" t="s">
        <v>1119</v>
      </c>
      <c r="AC239" s="1">
        <v>0.48499999999999999</v>
      </c>
      <c r="AG239" s="1">
        <v>0</v>
      </c>
      <c r="AJ239" s="1">
        <v>34.68</v>
      </c>
      <c r="AK239" s="1">
        <v>0</v>
      </c>
      <c r="AL239" s="1">
        <v>1</v>
      </c>
      <c r="AM239" s="1">
        <v>0.5</v>
      </c>
      <c r="AN239" s="1" t="s">
        <v>1781</v>
      </c>
      <c r="AO239" s="1">
        <v>585.73</v>
      </c>
      <c r="AP239" s="1">
        <v>120</v>
      </c>
      <c r="AQ239" s="1" t="s">
        <v>84</v>
      </c>
      <c r="AR239" s="1">
        <v>2</v>
      </c>
      <c r="AS239" s="1">
        <v>4.88</v>
      </c>
    </row>
    <row r="240" spans="1:70" x14ac:dyDescent="0.25">
      <c r="A240" s="1" t="s">
        <v>2160</v>
      </c>
      <c r="B240" s="1" t="s">
        <v>2161</v>
      </c>
      <c r="C240" s="1" t="s">
        <v>1308</v>
      </c>
      <c r="D240" s="1">
        <v>3123</v>
      </c>
      <c r="E240" s="1" t="s">
        <v>56</v>
      </c>
      <c r="F240" s="1" t="s">
        <v>56</v>
      </c>
      <c r="G240" s="1">
        <v>6</v>
      </c>
      <c r="H240" s="1">
        <v>32552145</v>
      </c>
      <c r="I240" s="1">
        <v>32552145</v>
      </c>
      <c r="J240" s="1" t="s">
        <v>56</v>
      </c>
      <c r="K240" s="1" t="s">
        <v>70</v>
      </c>
      <c r="L240" s="1" t="s">
        <v>71</v>
      </c>
      <c r="M240" s="1" t="s">
        <v>81</v>
      </c>
      <c r="N240" s="1" t="s">
        <v>60</v>
      </c>
      <c r="Q240" s="1" t="s">
        <v>56</v>
      </c>
      <c r="R240" s="1" t="s">
        <v>56</v>
      </c>
      <c r="S240" s="1" t="s">
        <v>56</v>
      </c>
      <c r="T240" s="1" t="s">
        <v>526</v>
      </c>
      <c r="U240" s="1" t="s">
        <v>527</v>
      </c>
      <c r="V240" s="1" t="s">
        <v>60</v>
      </c>
      <c r="W240" s="1">
        <v>2</v>
      </c>
      <c r="X240" s="1">
        <v>216</v>
      </c>
      <c r="Y240" s="1" t="s">
        <v>528</v>
      </c>
      <c r="Z240" s="1" t="s">
        <v>529</v>
      </c>
      <c r="AA240" s="1" t="s">
        <v>530</v>
      </c>
      <c r="AB240" s="1" t="s">
        <v>531</v>
      </c>
      <c r="AC240" s="1">
        <v>0.61199999999999999</v>
      </c>
      <c r="AG240" s="1">
        <v>0</v>
      </c>
      <c r="AJ240" s="1">
        <v>50.77</v>
      </c>
      <c r="AK240" s="1">
        <v>0</v>
      </c>
      <c r="AL240" s="1">
        <v>1</v>
      </c>
      <c r="AM240" s="1">
        <v>0.5</v>
      </c>
      <c r="AN240" s="1" t="s">
        <v>1671</v>
      </c>
      <c r="AO240" s="1">
        <v>3318.19</v>
      </c>
      <c r="AP240" s="1">
        <v>82</v>
      </c>
      <c r="AQ240" s="1" t="s">
        <v>60</v>
      </c>
      <c r="AR240" s="1">
        <v>2</v>
      </c>
      <c r="AS240" s="1">
        <v>32.94</v>
      </c>
    </row>
    <row r="241" spans="1:70" x14ac:dyDescent="0.25">
      <c r="A241" s="1" t="s">
        <v>2160</v>
      </c>
      <c r="B241" s="1" t="s">
        <v>2161</v>
      </c>
      <c r="C241" s="1" t="s">
        <v>2081</v>
      </c>
      <c r="D241" s="1">
        <v>5646</v>
      </c>
      <c r="E241" s="1" t="s">
        <v>56</v>
      </c>
      <c r="F241" s="1" t="s">
        <v>56</v>
      </c>
      <c r="G241" s="1">
        <v>9</v>
      </c>
      <c r="H241" s="1">
        <v>33794798</v>
      </c>
      <c r="I241" s="1">
        <v>33794799</v>
      </c>
      <c r="J241" s="1" t="s">
        <v>56</v>
      </c>
      <c r="K241" s="1" t="s">
        <v>223</v>
      </c>
      <c r="L241" s="1" t="s">
        <v>71</v>
      </c>
      <c r="M241" s="1" t="s">
        <v>271</v>
      </c>
      <c r="N241" s="1" t="s">
        <v>60</v>
      </c>
      <c r="Q241" s="1" t="s">
        <v>56</v>
      </c>
      <c r="R241" s="1" t="s">
        <v>56</v>
      </c>
      <c r="S241" s="1" t="s">
        <v>56</v>
      </c>
      <c r="T241" s="1" t="s">
        <v>272</v>
      </c>
      <c r="U241" s="1" t="s">
        <v>273</v>
      </c>
      <c r="V241" s="1" t="s">
        <v>84</v>
      </c>
      <c r="W241" s="1">
        <v>2</v>
      </c>
      <c r="X241" s="1">
        <v>211</v>
      </c>
      <c r="AB241" s="1" t="s">
        <v>274</v>
      </c>
      <c r="AC241" s="1">
        <v>0.51500000000000001</v>
      </c>
      <c r="AG241" s="1">
        <v>0</v>
      </c>
      <c r="AJ241" s="1">
        <v>57.27</v>
      </c>
      <c r="AK241" s="1">
        <v>0</v>
      </c>
      <c r="AL241" s="1">
        <v>1</v>
      </c>
      <c r="AM241" s="1">
        <v>0.5</v>
      </c>
      <c r="AN241" s="1" t="s">
        <v>1689</v>
      </c>
      <c r="AO241" s="1">
        <v>339.73</v>
      </c>
      <c r="AP241" s="1">
        <v>285</v>
      </c>
      <c r="AQ241" s="1" t="s">
        <v>84</v>
      </c>
      <c r="AR241" s="1">
        <v>2</v>
      </c>
      <c r="AS241" s="1">
        <v>1.1399999999999999</v>
      </c>
    </row>
    <row r="242" spans="1:70" x14ac:dyDescent="0.25">
      <c r="A242" s="1" t="s">
        <v>2160</v>
      </c>
      <c r="B242" s="1" t="s">
        <v>2161</v>
      </c>
      <c r="C242" s="1" t="s">
        <v>2085</v>
      </c>
      <c r="D242" s="1">
        <v>255649</v>
      </c>
      <c r="E242" s="1" t="s">
        <v>56</v>
      </c>
      <c r="F242" s="1" t="s">
        <v>56</v>
      </c>
      <c r="G242" s="1">
        <v>11</v>
      </c>
      <c r="H242" s="1">
        <v>59710429</v>
      </c>
      <c r="I242" s="1">
        <v>59710430</v>
      </c>
      <c r="J242" s="1" t="s">
        <v>56</v>
      </c>
      <c r="K242" s="1" t="s">
        <v>70</v>
      </c>
      <c r="L242" s="1" t="s">
        <v>71</v>
      </c>
      <c r="M242" s="1" t="s">
        <v>345</v>
      </c>
      <c r="N242" s="1" t="s">
        <v>60</v>
      </c>
      <c r="Q242" s="1" t="s">
        <v>56</v>
      </c>
      <c r="R242" s="1" t="s">
        <v>56</v>
      </c>
      <c r="S242" s="1" t="s">
        <v>56</v>
      </c>
      <c r="T242" s="1" t="s">
        <v>346</v>
      </c>
      <c r="U242" s="1" t="s">
        <v>338</v>
      </c>
      <c r="V242" s="1" t="s">
        <v>84</v>
      </c>
      <c r="W242" s="1">
        <v>2</v>
      </c>
      <c r="X242" s="1" t="s">
        <v>347</v>
      </c>
      <c r="Y242" s="1" t="s">
        <v>348</v>
      </c>
      <c r="Z242" s="1" t="s">
        <v>349</v>
      </c>
      <c r="AA242" s="1" t="s">
        <v>350</v>
      </c>
      <c r="AB242" s="1" t="s">
        <v>351</v>
      </c>
      <c r="AC242" s="1">
        <v>0.39600000000000002</v>
      </c>
      <c r="AG242" s="1">
        <v>0</v>
      </c>
      <c r="AJ242" s="1">
        <v>58.88</v>
      </c>
      <c r="AK242" s="1">
        <v>0</v>
      </c>
      <c r="AL242" s="1">
        <v>1</v>
      </c>
      <c r="AM242" s="1">
        <v>0.5</v>
      </c>
      <c r="AN242" s="1" t="s">
        <v>1704</v>
      </c>
      <c r="AO242" s="1">
        <v>38.729999999999997</v>
      </c>
      <c r="AP242" s="1">
        <v>136</v>
      </c>
      <c r="AQ242" s="1" t="s">
        <v>84</v>
      </c>
      <c r="AR242" s="1">
        <v>2</v>
      </c>
      <c r="AS242" s="1">
        <v>0.28000000000000003</v>
      </c>
    </row>
    <row r="243" spans="1:70" x14ac:dyDescent="0.25">
      <c r="A243" s="1" t="s">
        <v>2160</v>
      </c>
      <c r="B243" s="1" t="s">
        <v>2161</v>
      </c>
      <c r="C243" s="1" t="s">
        <v>2085</v>
      </c>
      <c r="D243" s="1">
        <v>255649</v>
      </c>
      <c r="E243" s="1" t="s">
        <v>56</v>
      </c>
      <c r="F243" s="1" t="s">
        <v>56</v>
      </c>
      <c r="G243" s="1">
        <v>11</v>
      </c>
      <c r="H243" s="1">
        <v>59710499</v>
      </c>
      <c r="I243" s="1">
        <v>59710499</v>
      </c>
      <c r="J243" s="1" t="s">
        <v>56</v>
      </c>
      <c r="K243" s="1" t="s">
        <v>70</v>
      </c>
      <c r="L243" s="1" t="s">
        <v>71</v>
      </c>
      <c r="M243" s="1" t="s">
        <v>81</v>
      </c>
      <c r="N243" s="1" t="s">
        <v>60</v>
      </c>
      <c r="Q243" s="1" t="s">
        <v>56</v>
      </c>
      <c r="R243" s="1" t="s">
        <v>56</v>
      </c>
      <c r="S243" s="1" t="s">
        <v>56</v>
      </c>
      <c r="T243" s="1" t="s">
        <v>353</v>
      </c>
      <c r="U243" s="1" t="s">
        <v>338</v>
      </c>
      <c r="V243" s="1" t="s">
        <v>84</v>
      </c>
      <c r="W243" s="1">
        <v>2</v>
      </c>
      <c r="X243" s="1">
        <v>256</v>
      </c>
      <c r="Y243" s="1" t="s">
        <v>354</v>
      </c>
      <c r="Z243" s="1" t="s">
        <v>355</v>
      </c>
      <c r="AA243" s="1" t="s">
        <v>356</v>
      </c>
      <c r="AB243" s="1" t="s">
        <v>357</v>
      </c>
      <c r="AC243" s="1">
        <v>0.42299999999999999</v>
      </c>
      <c r="AG243" s="1">
        <v>0</v>
      </c>
      <c r="AJ243" s="1">
        <v>58.33</v>
      </c>
      <c r="AK243" s="1">
        <v>0</v>
      </c>
      <c r="AL243" s="1">
        <v>1</v>
      </c>
      <c r="AM243" s="1">
        <v>0.5</v>
      </c>
      <c r="AN243" s="1" t="s">
        <v>1705</v>
      </c>
      <c r="AO243" s="1">
        <v>109.73</v>
      </c>
      <c r="AP243" s="1">
        <v>117</v>
      </c>
      <c r="AQ243" s="1" t="s">
        <v>84</v>
      </c>
      <c r="AR243" s="1">
        <v>2</v>
      </c>
      <c r="AS243" s="1">
        <v>0.93</v>
      </c>
    </row>
    <row r="244" spans="1:70" x14ac:dyDescent="0.25">
      <c r="A244" s="1" t="s">
        <v>2160</v>
      </c>
      <c r="B244" s="1" t="s">
        <v>2161</v>
      </c>
      <c r="C244" s="1" t="s">
        <v>2144</v>
      </c>
      <c r="D244" s="1">
        <v>0</v>
      </c>
      <c r="E244" s="1" t="s">
        <v>56</v>
      </c>
      <c r="F244" s="1" t="s">
        <v>56</v>
      </c>
      <c r="G244" s="1">
        <v>19</v>
      </c>
      <c r="H244" s="1">
        <v>5894837</v>
      </c>
      <c r="I244" s="1">
        <v>5894837</v>
      </c>
      <c r="J244" s="1" t="s">
        <v>56</v>
      </c>
      <c r="K244" s="1" t="s">
        <v>223</v>
      </c>
      <c r="L244" s="1" t="s">
        <v>71</v>
      </c>
      <c r="M244" s="1" t="s">
        <v>72</v>
      </c>
      <c r="N244" s="1" t="s">
        <v>60</v>
      </c>
      <c r="Q244" s="1" t="s">
        <v>56</v>
      </c>
      <c r="R244" s="1" t="s">
        <v>56</v>
      </c>
      <c r="S244" s="1" t="s">
        <v>56</v>
      </c>
      <c r="T244" s="1" t="s">
        <v>1775</v>
      </c>
      <c r="U244" s="1" t="s">
        <v>1776</v>
      </c>
      <c r="V244" s="1" t="s">
        <v>60</v>
      </c>
      <c r="W244" s="1">
        <v>3</v>
      </c>
      <c r="X244" s="1">
        <v>383</v>
      </c>
      <c r="AB244" s="1" t="s">
        <v>1777</v>
      </c>
      <c r="AC244" s="1">
        <v>0.68200000000000005</v>
      </c>
      <c r="AG244" s="1">
        <v>0</v>
      </c>
      <c r="AJ244" s="1">
        <v>60.07</v>
      </c>
      <c r="AK244" s="1">
        <v>0</v>
      </c>
      <c r="AL244" s="1">
        <v>1</v>
      </c>
      <c r="AM244" s="1">
        <v>0.5</v>
      </c>
      <c r="AN244" s="1" t="s">
        <v>1778</v>
      </c>
      <c r="AO244" s="1">
        <v>1379.73</v>
      </c>
      <c r="AP244" s="1">
        <v>149</v>
      </c>
      <c r="AQ244" s="1" t="s">
        <v>60</v>
      </c>
      <c r="AR244" s="1">
        <v>2</v>
      </c>
      <c r="AS244" s="1">
        <v>8.9600000000000009</v>
      </c>
    </row>
    <row r="245" spans="1:70" x14ac:dyDescent="0.25">
      <c r="A245" s="1" t="s">
        <v>2160</v>
      </c>
      <c r="B245" s="1" t="s">
        <v>2161</v>
      </c>
      <c r="C245" s="1" t="s">
        <v>2145</v>
      </c>
      <c r="D245" s="1">
        <v>7652</v>
      </c>
      <c r="E245" s="1" t="s">
        <v>56</v>
      </c>
      <c r="F245" s="1" t="s">
        <v>56</v>
      </c>
      <c r="G245" s="1">
        <v>19</v>
      </c>
      <c r="H245" s="1">
        <v>22939027</v>
      </c>
      <c r="I245" s="1">
        <v>22939027</v>
      </c>
      <c r="J245" s="1" t="s">
        <v>56</v>
      </c>
      <c r="K245" s="1" t="s">
        <v>70</v>
      </c>
      <c r="L245" s="1" t="s">
        <v>71</v>
      </c>
      <c r="M245" s="1" t="s">
        <v>72</v>
      </c>
      <c r="N245" s="1" t="s">
        <v>60</v>
      </c>
      <c r="Q245" s="1" t="s">
        <v>56</v>
      </c>
      <c r="R245" s="1" t="s">
        <v>56</v>
      </c>
      <c r="S245" s="1" t="s">
        <v>56</v>
      </c>
      <c r="T245" s="1" t="s">
        <v>1798</v>
      </c>
      <c r="U245" s="1" t="s">
        <v>1799</v>
      </c>
      <c r="V245" s="1" t="s">
        <v>60</v>
      </c>
      <c r="W245" s="1">
        <v>8</v>
      </c>
      <c r="X245" s="1">
        <v>3093</v>
      </c>
      <c r="Y245" s="1" t="s">
        <v>1800</v>
      </c>
      <c r="Z245" s="1" t="s">
        <v>1801</v>
      </c>
      <c r="AA245" s="1" t="s">
        <v>1802</v>
      </c>
      <c r="AB245" s="1" t="s">
        <v>1803</v>
      </c>
      <c r="AC245" s="1">
        <v>0.33800000000000002</v>
      </c>
      <c r="AG245" s="1">
        <v>0</v>
      </c>
      <c r="AJ245" s="1">
        <v>60</v>
      </c>
      <c r="AK245" s="1">
        <v>0</v>
      </c>
      <c r="AL245" s="1">
        <v>1</v>
      </c>
      <c r="AM245" s="1">
        <v>0.5</v>
      </c>
      <c r="AN245" s="1" t="s">
        <v>1804</v>
      </c>
      <c r="AO245" s="1">
        <v>90.73</v>
      </c>
      <c r="AP245" s="1">
        <v>60</v>
      </c>
      <c r="AQ245" s="1" t="s">
        <v>60</v>
      </c>
      <c r="AR245" s="1">
        <v>2</v>
      </c>
      <c r="AS245" s="1">
        <v>1.51</v>
      </c>
    </row>
    <row r="246" spans="1:70" x14ac:dyDescent="0.25">
      <c r="A246" s="1" t="s">
        <v>2160</v>
      </c>
      <c r="B246" s="1" t="s">
        <v>2161</v>
      </c>
      <c r="C246" s="1" t="s">
        <v>2028</v>
      </c>
      <c r="D246" s="1">
        <v>0</v>
      </c>
      <c r="E246" s="1" t="s">
        <v>56</v>
      </c>
      <c r="F246" s="1" t="s">
        <v>56</v>
      </c>
      <c r="G246" s="1">
        <v>19</v>
      </c>
      <c r="H246" s="1">
        <v>55317528</v>
      </c>
      <c r="I246" s="1">
        <v>55317529</v>
      </c>
      <c r="J246" s="1" t="s">
        <v>56</v>
      </c>
      <c r="K246" s="1" t="s">
        <v>70</v>
      </c>
      <c r="L246" s="1" t="s">
        <v>71</v>
      </c>
      <c r="M246" s="1" t="s">
        <v>271</v>
      </c>
      <c r="N246" s="1" t="s">
        <v>60</v>
      </c>
      <c r="Q246" s="1" t="s">
        <v>56</v>
      </c>
      <c r="R246" s="1" t="s">
        <v>56</v>
      </c>
      <c r="S246" s="1" t="s">
        <v>56</v>
      </c>
      <c r="T246" s="1" t="s">
        <v>549</v>
      </c>
      <c r="U246" s="1" t="s">
        <v>550</v>
      </c>
      <c r="V246" s="1" t="s">
        <v>84</v>
      </c>
      <c r="W246" s="1">
        <v>4</v>
      </c>
      <c r="X246" s="1" t="s">
        <v>551</v>
      </c>
      <c r="Y246" s="1" t="s">
        <v>552</v>
      </c>
      <c r="Z246" s="1" t="s">
        <v>553</v>
      </c>
      <c r="AA246" s="1" t="s">
        <v>554</v>
      </c>
      <c r="AB246" s="1" t="s">
        <v>555</v>
      </c>
      <c r="AC246" s="1">
        <v>0.60899999999999999</v>
      </c>
      <c r="AG246" s="1">
        <v>0</v>
      </c>
      <c r="AJ246" s="1">
        <v>54.93</v>
      </c>
      <c r="AK246" s="1">
        <v>0</v>
      </c>
      <c r="AL246" s="1">
        <v>1</v>
      </c>
      <c r="AM246" s="1">
        <v>0.5</v>
      </c>
      <c r="AN246" s="1" t="s">
        <v>1779</v>
      </c>
      <c r="AO246" s="1">
        <v>3976.73</v>
      </c>
      <c r="AP246" s="1">
        <v>331</v>
      </c>
      <c r="AQ246" s="1" t="s">
        <v>84</v>
      </c>
      <c r="AR246" s="1">
        <v>2</v>
      </c>
      <c r="AS246" s="1">
        <v>12.01</v>
      </c>
    </row>
    <row r="247" spans="1:70" x14ac:dyDescent="0.25">
      <c r="A247" s="1" t="s">
        <v>2160</v>
      </c>
      <c r="B247" s="1" t="s">
        <v>2161</v>
      </c>
      <c r="C247" s="1" t="s">
        <v>2125</v>
      </c>
      <c r="D247" s="1">
        <v>3812</v>
      </c>
      <c r="E247" s="1" t="s">
        <v>56</v>
      </c>
      <c r="F247" s="1" t="s">
        <v>56</v>
      </c>
      <c r="G247" s="1">
        <v>19</v>
      </c>
      <c r="H247" s="1">
        <v>55370552</v>
      </c>
      <c r="I247" s="1">
        <v>55370553</v>
      </c>
      <c r="J247" s="1" t="s">
        <v>56</v>
      </c>
      <c r="K247" s="1" t="s">
        <v>70</v>
      </c>
      <c r="L247" s="1" t="s">
        <v>71</v>
      </c>
      <c r="M247" s="1" t="s">
        <v>124</v>
      </c>
      <c r="N247" s="1" t="s">
        <v>60</v>
      </c>
      <c r="Q247" s="1" t="s">
        <v>56</v>
      </c>
      <c r="R247" s="1" t="s">
        <v>56</v>
      </c>
      <c r="S247" s="1" t="s">
        <v>56</v>
      </c>
      <c r="T247" s="1" t="s">
        <v>1107</v>
      </c>
      <c r="U247" s="1" t="s">
        <v>1108</v>
      </c>
      <c r="V247" s="1" t="s">
        <v>84</v>
      </c>
      <c r="W247" s="1">
        <v>6</v>
      </c>
      <c r="X247" s="1" t="s">
        <v>1109</v>
      </c>
      <c r="Y247" s="1" t="s">
        <v>1110</v>
      </c>
      <c r="Z247" s="1" t="s">
        <v>1111</v>
      </c>
      <c r="AA247" s="1" t="s">
        <v>1112</v>
      </c>
      <c r="AB247" s="1" t="s">
        <v>1113</v>
      </c>
      <c r="AC247" s="1">
        <v>0.49</v>
      </c>
      <c r="AG247" s="1">
        <v>0</v>
      </c>
      <c r="AJ247" s="1">
        <v>34.729999999999997</v>
      </c>
      <c r="AK247" s="1">
        <v>0</v>
      </c>
      <c r="AL247" s="1">
        <v>1</v>
      </c>
      <c r="AM247" s="1">
        <v>0.5</v>
      </c>
      <c r="AN247" s="1" t="s">
        <v>1781</v>
      </c>
      <c r="AO247" s="1">
        <v>585.73</v>
      </c>
      <c r="AP247" s="1">
        <v>119</v>
      </c>
      <c r="AQ247" s="1" t="s">
        <v>84</v>
      </c>
      <c r="AR247" s="1">
        <v>2</v>
      </c>
      <c r="AS247" s="1">
        <v>4.84</v>
      </c>
    </row>
    <row r="248" spans="1:70" x14ac:dyDescent="0.25">
      <c r="A248" s="1" t="s">
        <v>2160</v>
      </c>
      <c r="B248" s="1" t="s">
        <v>2161</v>
      </c>
      <c r="C248" s="1" t="s">
        <v>2100</v>
      </c>
      <c r="D248" s="1">
        <v>4512</v>
      </c>
      <c r="E248" s="1" t="s">
        <v>56</v>
      </c>
      <c r="F248" s="1" t="s">
        <v>56</v>
      </c>
      <c r="G248" s="1" t="s">
        <v>144</v>
      </c>
      <c r="H248" s="1">
        <v>6037</v>
      </c>
      <c r="I248" s="1">
        <v>6037</v>
      </c>
      <c r="J248" s="1" t="s">
        <v>56</v>
      </c>
      <c r="K248" s="1" t="s">
        <v>79</v>
      </c>
      <c r="L248" s="1" t="s">
        <v>80</v>
      </c>
      <c r="M248" s="1" t="s">
        <v>72</v>
      </c>
      <c r="N248" s="1" t="s">
        <v>93</v>
      </c>
      <c r="Q248" s="1" t="s">
        <v>56</v>
      </c>
      <c r="R248" s="1" t="s">
        <v>56</v>
      </c>
      <c r="S248" s="1" t="s">
        <v>56</v>
      </c>
      <c r="T248" s="1" t="s">
        <v>1605</v>
      </c>
      <c r="U248" s="1" t="s">
        <v>574</v>
      </c>
      <c r="V248" s="1" t="s">
        <v>84</v>
      </c>
      <c r="W248" s="1">
        <v>1</v>
      </c>
      <c r="X248" s="1">
        <v>134</v>
      </c>
      <c r="Y248" s="1" t="s">
        <v>1606</v>
      </c>
      <c r="Z248" s="1" t="s">
        <v>1607</v>
      </c>
      <c r="AA248" s="1" t="s">
        <v>1608</v>
      </c>
      <c r="AB248" s="1" t="s">
        <v>1609</v>
      </c>
      <c r="AC248" s="1">
        <v>0.47299999999999998</v>
      </c>
      <c r="AG248" s="1">
        <v>0</v>
      </c>
      <c r="AT248" s="1">
        <v>5.1167420000000003</v>
      </c>
      <c r="AU248" s="1" t="s">
        <v>91</v>
      </c>
      <c r="AV248" s="1">
        <v>2</v>
      </c>
      <c r="AW248" s="1">
        <v>0</v>
      </c>
      <c r="AX248" s="1">
        <v>0</v>
      </c>
      <c r="AY248" s="1">
        <v>17</v>
      </c>
      <c r="AZ248" s="1">
        <v>610</v>
      </c>
      <c r="BA248" s="1" t="s">
        <v>124</v>
      </c>
      <c r="BB248" s="1">
        <v>0.99936599999999998</v>
      </c>
      <c r="BC248" s="1">
        <v>0.99783299999999997</v>
      </c>
      <c r="BD248" s="1">
        <v>0</v>
      </c>
      <c r="BF248" s="1" t="s">
        <v>84</v>
      </c>
      <c r="BG248" s="1">
        <v>4</v>
      </c>
      <c r="BH248" s="1">
        <v>49</v>
      </c>
      <c r="BI248" s="1">
        <v>140</v>
      </c>
      <c r="BJ248" s="1">
        <v>0</v>
      </c>
      <c r="BK248" s="1">
        <v>0</v>
      </c>
      <c r="BL248" s="1">
        <v>9.129524</v>
      </c>
      <c r="BM248" s="1">
        <v>71</v>
      </c>
      <c r="BN248" s="1">
        <v>50</v>
      </c>
      <c r="BO248" s="1">
        <v>2474</v>
      </c>
      <c r="BP248" s="1">
        <v>113</v>
      </c>
      <c r="BQ248" s="1">
        <v>5.3332999999999998E-2</v>
      </c>
      <c r="BR248" s="1">
        <v>0.99846500000000005</v>
      </c>
    </row>
    <row r="249" spans="1:70" x14ac:dyDescent="0.25">
      <c r="A249" s="1" t="s">
        <v>2160</v>
      </c>
      <c r="B249" s="1" t="s">
        <v>2161</v>
      </c>
      <c r="C249" s="1" t="s">
        <v>2073</v>
      </c>
      <c r="D249" s="1">
        <v>55672</v>
      </c>
      <c r="E249" s="1" t="s">
        <v>56</v>
      </c>
      <c r="F249" s="1" t="s">
        <v>56</v>
      </c>
      <c r="G249" s="1">
        <v>1</v>
      </c>
      <c r="H249" s="1">
        <v>16910161</v>
      </c>
      <c r="I249" s="1">
        <v>16910161</v>
      </c>
      <c r="J249" s="1" t="s">
        <v>56</v>
      </c>
      <c r="K249" s="1" t="s">
        <v>79</v>
      </c>
      <c r="L249" s="1" t="s">
        <v>80</v>
      </c>
      <c r="M249" s="1" t="s">
        <v>72</v>
      </c>
      <c r="N249" s="1" t="s">
        <v>93</v>
      </c>
      <c r="Q249" s="1" t="s">
        <v>56</v>
      </c>
      <c r="R249" s="1" t="s">
        <v>56</v>
      </c>
      <c r="S249" s="1" t="s">
        <v>56</v>
      </c>
      <c r="T249" s="1" t="s">
        <v>1617</v>
      </c>
      <c r="U249" s="1" t="s">
        <v>119</v>
      </c>
      <c r="V249" s="1" t="s">
        <v>60</v>
      </c>
      <c r="W249" s="1">
        <v>13</v>
      </c>
      <c r="X249" s="1">
        <v>1906</v>
      </c>
      <c r="Y249" s="1" t="s">
        <v>1618</v>
      </c>
      <c r="Z249" s="1" t="s">
        <v>1619</v>
      </c>
      <c r="AA249" s="1" t="s">
        <v>1620</v>
      </c>
      <c r="AB249" s="1" t="s">
        <v>1621</v>
      </c>
      <c r="AC249" s="1">
        <v>0.54200000000000004</v>
      </c>
      <c r="AG249" s="1">
        <v>0</v>
      </c>
      <c r="AT249" s="1">
        <v>5.1167249999999997</v>
      </c>
      <c r="AU249" s="1" t="s">
        <v>91</v>
      </c>
      <c r="AV249" s="1">
        <v>36</v>
      </c>
      <c r="AW249" s="1">
        <v>0</v>
      </c>
      <c r="AX249" s="1">
        <v>0</v>
      </c>
      <c r="AY249" s="1">
        <v>17</v>
      </c>
      <c r="AZ249" s="1">
        <v>607</v>
      </c>
      <c r="BA249" s="1" t="s">
        <v>124</v>
      </c>
      <c r="BB249" s="1">
        <v>0.99256999999999995</v>
      </c>
      <c r="BC249" s="1">
        <v>0.35131699999999999</v>
      </c>
      <c r="BD249" s="1">
        <v>0</v>
      </c>
      <c r="BF249" s="1" t="s">
        <v>60</v>
      </c>
      <c r="BG249" s="1">
        <v>3</v>
      </c>
      <c r="BH249" s="1">
        <v>25</v>
      </c>
      <c r="BI249" s="1">
        <v>102</v>
      </c>
      <c r="BJ249" s="1">
        <v>1</v>
      </c>
      <c r="BK249" s="1">
        <v>0</v>
      </c>
      <c r="BL249" s="1">
        <v>8.0329829999999998</v>
      </c>
      <c r="BM249" s="1">
        <v>16</v>
      </c>
      <c r="BN249" s="1">
        <v>40</v>
      </c>
      <c r="BO249" s="1">
        <v>567</v>
      </c>
      <c r="BP249" s="1">
        <v>87</v>
      </c>
      <c r="BQ249" s="1">
        <v>0.15789500000000001</v>
      </c>
      <c r="BR249" s="1">
        <v>0.35394700000000001</v>
      </c>
    </row>
    <row r="250" spans="1:70" x14ac:dyDescent="0.25">
      <c r="A250" s="1" t="s">
        <v>2160</v>
      </c>
      <c r="B250" s="1" t="s">
        <v>2161</v>
      </c>
      <c r="C250" s="1" t="s">
        <v>1628</v>
      </c>
      <c r="D250" s="1">
        <v>287015</v>
      </c>
      <c r="E250" s="1" t="s">
        <v>56</v>
      </c>
      <c r="F250" s="1" t="s">
        <v>56</v>
      </c>
      <c r="G250" s="1">
        <v>3</v>
      </c>
      <c r="H250" s="1">
        <v>140401956</v>
      </c>
      <c r="I250" s="1">
        <v>140401956</v>
      </c>
      <c r="J250" s="1" t="s">
        <v>56</v>
      </c>
      <c r="K250" s="1" t="s">
        <v>79</v>
      </c>
      <c r="L250" s="1" t="s">
        <v>80</v>
      </c>
      <c r="M250" s="1" t="s">
        <v>72</v>
      </c>
      <c r="N250" s="1" t="s">
        <v>93</v>
      </c>
      <c r="Q250" s="1" t="s">
        <v>56</v>
      </c>
      <c r="R250" s="1" t="s">
        <v>56</v>
      </c>
      <c r="S250" s="1" t="s">
        <v>56</v>
      </c>
      <c r="T250" s="1" t="s">
        <v>1622</v>
      </c>
      <c r="U250" s="1" t="s">
        <v>1623</v>
      </c>
      <c r="V250" s="1" t="s">
        <v>84</v>
      </c>
      <c r="W250" s="1">
        <v>2</v>
      </c>
      <c r="X250" s="1">
        <v>1185</v>
      </c>
      <c r="Y250" s="1" t="s">
        <v>1624</v>
      </c>
      <c r="Z250" s="1" t="s">
        <v>1625</v>
      </c>
      <c r="AA250" s="1" t="s">
        <v>1626</v>
      </c>
      <c r="AB250" s="1" t="s">
        <v>1627</v>
      </c>
      <c r="AC250" s="1">
        <v>0.53700000000000003</v>
      </c>
      <c r="AG250" s="1">
        <v>0</v>
      </c>
      <c r="AT250" s="1">
        <v>45.731067000000003</v>
      </c>
      <c r="AU250" s="1" t="s">
        <v>91</v>
      </c>
      <c r="AV250" s="1">
        <v>0</v>
      </c>
      <c r="AW250" s="1">
        <v>0</v>
      </c>
      <c r="AX250" s="1">
        <v>0</v>
      </c>
      <c r="AY250" s="1">
        <v>152</v>
      </c>
      <c r="AZ250" s="1">
        <v>5139</v>
      </c>
      <c r="BA250" s="1" t="s">
        <v>124</v>
      </c>
      <c r="BB250" s="1">
        <v>1</v>
      </c>
      <c r="BC250" s="1">
        <v>1</v>
      </c>
      <c r="BD250" s="1">
        <v>0</v>
      </c>
      <c r="BF250" s="1" t="s">
        <v>84</v>
      </c>
      <c r="BG250" s="1">
        <v>140</v>
      </c>
      <c r="BH250" s="1">
        <v>60</v>
      </c>
      <c r="BI250" s="1">
        <v>4697</v>
      </c>
      <c r="BJ250" s="1">
        <v>0</v>
      </c>
      <c r="BK250" s="1">
        <v>0</v>
      </c>
      <c r="BL250" s="1">
        <v>461.64985899999999</v>
      </c>
      <c r="BM250" s="1">
        <v>111</v>
      </c>
      <c r="BN250" s="1">
        <v>60</v>
      </c>
      <c r="BO250" s="1">
        <v>3702</v>
      </c>
      <c r="BP250" s="1">
        <v>494</v>
      </c>
      <c r="BQ250" s="1">
        <v>0.55776899999999996</v>
      </c>
      <c r="BR250" s="1">
        <v>1</v>
      </c>
    </row>
    <row r="251" spans="1:70" x14ac:dyDescent="0.25">
      <c r="A251" s="1" t="s">
        <v>2160</v>
      </c>
      <c r="B251" s="1" t="s">
        <v>2161</v>
      </c>
      <c r="C251" s="1" t="s">
        <v>1139</v>
      </c>
      <c r="D251" s="1">
        <v>10720</v>
      </c>
      <c r="E251" s="1" t="s">
        <v>56</v>
      </c>
      <c r="F251" s="1" t="s">
        <v>56</v>
      </c>
      <c r="G251" s="1">
        <v>4</v>
      </c>
      <c r="H251" s="1">
        <v>70070267</v>
      </c>
      <c r="I251" s="1">
        <v>70070267</v>
      </c>
      <c r="J251" s="1" t="s">
        <v>56</v>
      </c>
      <c r="K251" s="1" t="s">
        <v>79</v>
      </c>
      <c r="L251" s="1" t="s">
        <v>80</v>
      </c>
      <c r="M251" s="1" t="s">
        <v>93</v>
      </c>
      <c r="N251" s="1" t="s">
        <v>81</v>
      </c>
      <c r="Q251" s="1" t="s">
        <v>56</v>
      </c>
      <c r="R251" s="1" t="s">
        <v>56</v>
      </c>
      <c r="S251" s="1" t="s">
        <v>56</v>
      </c>
      <c r="T251" s="1" t="s">
        <v>1643</v>
      </c>
      <c r="U251" s="1" t="s">
        <v>1138</v>
      </c>
      <c r="V251" s="1" t="s">
        <v>60</v>
      </c>
      <c r="W251" s="1">
        <v>5</v>
      </c>
      <c r="X251" s="1">
        <v>1199</v>
      </c>
      <c r="Y251" s="1" t="s">
        <v>1644</v>
      </c>
      <c r="Z251" s="1" t="s">
        <v>1645</v>
      </c>
      <c r="AA251" s="1" t="s">
        <v>1646</v>
      </c>
      <c r="AB251" s="1" t="s">
        <v>1647</v>
      </c>
      <c r="AC251" s="1">
        <v>0.44800000000000001</v>
      </c>
      <c r="AG251" s="1">
        <v>0</v>
      </c>
      <c r="AT251" s="1">
        <v>8.0607319999999998</v>
      </c>
      <c r="AU251" s="1" t="s">
        <v>91</v>
      </c>
      <c r="AV251" s="1">
        <v>15</v>
      </c>
      <c r="AW251" s="1">
        <v>1</v>
      </c>
      <c r="AX251" s="1">
        <v>35</v>
      </c>
      <c r="AY251" s="1">
        <v>39</v>
      </c>
      <c r="AZ251" s="1">
        <v>1328</v>
      </c>
      <c r="BA251" s="1" t="s">
        <v>117</v>
      </c>
      <c r="BB251" s="1">
        <v>1</v>
      </c>
      <c r="BC251" s="1">
        <v>1</v>
      </c>
      <c r="BD251" s="1">
        <v>0</v>
      </c>
      <c r="BF251" s="1" t="s">
        <v>60</v>
      </c>
      <c r="BG251" s="1">
        <v>6</v>
      </c>
      <c r="BH251" s="1">
        <v>24</v>
      </c>
      <c r="BI251" s="1">
        <v>198</v>
      </c>
      <c r="BJ251" s="1">
        <v>0</v>
      </c>
      <c r="BK251" s="1">
        <v>0</v>
      </c>
      <c r="BL251" s="1">
        <v>11.580519000000001</v>
      </c>
      <c r="BM251" s="1">
        <v>153</v>
      </c>
      <c r="BN251" s="1">
        <v>60</v>
      </c>
      <c r="BO251" s="1">
        <v>5174</v>
      </c>
      <c r="BP251" s="1">
        <v>233</v>
      </c>
      <c r="BQ251" s="1">
        <v>3.7735999999999999E-2</v>
      </c>
      <c r="BR251" s="1">
        <v>1</v>
      </c>
    </row>
    <row r="252" spans="1:70" x14ac:dyDescent="0.25">
      <c r="A252" s="1" t="s">
        <v>2160</v>
      </c>
      <c r="B252" s="1" t="s">
        <v>2161</v>
      </c>
      <c r="C252" s="1" t="s">
        <v>1139</v>
      </c>
      <c r="D252" s="1">
        <v>10720</v>
      </c>
      <c r="E252" s="1" t="s">
        <v>56</v>
      </c>
      <c r="F252" s="1" t="s">
        <v>56</v>
      </c>
      <c r="G252" s="1">
        <v>4</v>
      </c>
      <c r="H252" s="1">
        <v>70070268</v>
      </c>
      <c r="I252" s="1">
        <v>70070268</v>
      </c>
      <c r="J252" s="1" t="s">
        <v>56</v>
      </c>
      <c r="K252" s="1" t="s">
        <v>79</v>
      </c>
      <c r="L252" s="1" t="s">
        <v>80</v>
      </c>
      <c r="M252" s="1" t="s">
        <v>93</v>
      </c>
      <c r="N252" s="1" t="s">
        <v>81</v>
      </c>
      <c r="Q252" s="1" t="s">
        <v>56</v>
      </c>
      <c r="R252" s="1" t="s">
        <v>56</v>
      </c>
      <c r="S252" s="1" t="s">
        <v>56</v>
      </c>
      <c r="T252" s="1" t="s">
        <v>1648</v>
      </c>
      <c r="U252" s="1" t="s">
        <v>1138</v>
      </c>
      <c r="V252" s="1" t="s">
        <v>60</v>
      </c>
      <c r="W252" s="1">
        <v>5</v>
      </c>
      <c r="X252" s="1">
        <v>1198</v>
      </c>
      <c r="Y252" s="1" t="s">
        <v>1649</v>
      </c>
      <c r="Z252" s="1" t="s">
        <v>1650</v>
      </c>
      <c r="AA252" s="1" t="s">
        <v>1651</v>
      </c>
      <c r="AB252" s="1" t="s">
        <v>1652</v>
      </c>
      <c r="AC252" s="1">
        <v>0.45300000000000001</v>
      </c>
      <c r="AG252" s="1">
        <v>0</v>
      </c>
      <c r="AT252" s="1">
        <v>8.0610199999999992</v>
      </c>
      <c r="AU252" s="1" t="s">
        <v>91</v>
      </c>
      <c r="AV252" s="1">
        <v>16</v>
      </c>
      <c r="AW252" s="1">
        <v>1</v>
      </c>
      <c r="AX252" s="1">
        <v>35</v>
      </c>
      <c r="AY252" s="1">
        <v>39</v>
      </c>
      <c r="AZ252" s="1">
        <v>1331</v>
      </c>
      <c r="BA252" s="1" t="s">
        <v>117</v>
      </c>
      <c r="BB252" s="1">
        <v>1</v>
      </c>
      <c r="BC252" s="1">
        <v>1</v>
      </c>
      <c r="BD252" s="1">
        <v>0</v>
      </c>
      <c r="BF252" s="1" t="s">
        <v>60</v>
      </c>
      <c r="BG252" s="1">
        <v>6</v>
      </c>
      <c r="BH252" s="1">
        <v>24</v>
      </c>
      <c r="BI252" s="1">
        <v>203</v>
      </c>
      <c r="BJ252" s="1">
        <v>0</v>
      </c>
      <c r="BK252" s="1">
        <v>0</v>
      </c>
      <c r="BL252" s="1">
        <v>12.059435000000001</v>
      </c>
      <c r="BM252" s="1">
        <v>154</v>
      </c>
      <c r="BN252" s="1">
        <v>60</v>
      </c>
      <c r="BO252" s="1">
        <v>5157</v>
      </c>
      <c r="BP252" s="1">
        <v>235</v>
      </c>
      <c r="BQ252" s="1">
        <v>3.7499999999999999E-2</v>
      </c>
      <c r="BR252" s="1">
        <v>1</v>
      </c>
    </row>
    <row r="253" spans="1:70" x14ac:dyDescent="0.25">
      <c r="A253" s="1" t="s">
        <v>2160</v>
      </c>
      <c r="B253" s="1" t="s">
        <v>2161</v>
      </c>
      <c r="C253" s="1" t="s">
        <v>2129</v>
      </c>
      <c r="D253" s="1">
        <v>1834</v>
      </c>
      <c r="E253" s="1" t="s">
        <v>56</v>
      </c>
      <c r="F253" s="1" t="s">
        <v>56</v>
      </c>
      <c r="G253" s="1">
        <v>4</v>
      </c>
      <c r="H253" s="1">
        <v>88536886</v>
      </c>
      <c r="I253" s="1">
        <v>88536886</v>
      </c>
      <c r="J253" s="1" t="s">
        <v>56</v>
      </c>
      <c r="K253" s="1" t="s">
        <v>101</v>
      </c>
      <c r="L253" s="1" t="s">
        <v>80</v>
      </c>
      <c r="M253" s="1" t="s">
        <v>81</v>
      </c>
      <c r="N253" s="1" t="s">
        <v>61</v>
      </c>
      <c r="Q253" s="1" t="s">
        <v>56</v>
      </c>
      <c r="R253" s="1" t="s">
        <v>56</v>
      </c>
      <c r="S253" s="1" t="s">
        <v>56</v>
      </c>
      <c r="T253" s="1" t="s">
        <v>1269</v>
      </c>
      <c r="U253" s="1" t="s">
        <v>1270</v>
      </c>
      <c r="V253" s="1" t="s">
        <v>84</v>
      </c>
      <c r="W253" s="1">
        <v>4</v>
      </c>
      <c r="X253" s="1">
        <v>3105</v>
      </c>
      <c r="Y253" s="1" t="s">
        <v>1271</v>
      </c>
      <c r="Z253" s="1" t="s">
        <v>1272</v>
      </c>
      <c r="AA253" s="1" t="s">
        <v>1273</v>
      </c>
      <c r="AB253" s="1" t="s">
        <v>1274</v>
      </c>
      <c r="AC253" s="1">
        <v>0.51700000000000002</v>
      </c>
      <c r="AG253" s="1">
        <v>0</v>
      </c>
      <c r="AT253" s="1">
        <v>6.7554040000000004</v>
      </c>
      <c r="AU253" s="1" t="s">
        <v>91</v>
      </c>
      <c r="AV253" s="1">
        <v>1</v>
      </c>
      <c r="AW253" s="1">
        <v>1</v>
      </c>
      <c r="AX253" s="1">
        <v>18</v>
      </c>
      <c r="AY253" s="1">
        <v>29</v>
      </c>
      <c r="AZ253" s="1">
        <v>991</v>
      </c>
      <c r="BA253" s="1" t="s">
        <v>108</v>
      </c>
      <c r="BB253" s="1">
        <v>0.99999700000000002</v>
      </c>
      <c r="BC253" s="1">
        <v>0.95985600000000004</v>
      </c>
      <c r="BD253" s="1">
        <v>0</v>
      </c>
      <c r="BF253" s="1" t="s">
        <v>84</v>
      </c>
      <c r="BG253" s="1">
        <v>5</v>
      </c>
      <c r="BH253" s="1">
        <v>60</v>
      </c>
      <c r="BI253" s="1">
        <v>149</v>
      </c>
      <c r="BJ253" s="1">
        <v>1</v>
      </c>
      <c r="BK253" s="1">
        <v>0</v>
      </c>
      <c r="BL253" s="1">
        <v>11.122588</v>
      </c>
      <c r="BM253" s="1">
        <v>29</v>
      </c>
      <c r="BN253" s="1">
        <v>60</v>
      </c>
      <c r="BO253" s="1">
        <v>973</v>
      </c>
      <c r="BP253" s="1">
        <v>90</v>
      </c>
      <c r="BQ253" s="1">
        <v>0.147059</v>
      </c>
      <c r="BR253" s="1">
        <v>0.95985900000000002</v>
      </c>
    </row>
    <row r="254" spans="1:70" x14ac:dyDescent="0.25">
      <c r="A254" s="1" t="s">
        <v>2160</v>
      </c>
      <c r="B254" s="1" t="s">
        <v>2161</v>
      </c>
      <c r="C254" s="1" t="s">
        <v>1642</v>
      </c>
      <c r="D254" s="1">
        <v>115265</v>
      </c>
      <c r="E254" s="1" t="s">
        <v>56</v>
      </c>
      <c r="F254" s="1" t="s">
        <v>56</v>
      </c>
      <c r="G254" s="1">
        <v>4</v>
      </c>
      <c r="H254" s="1">
        <v>101109303</v>
      </c>
      <c r="I254" s="1">
        <v>101109303</v>
      </c>
      <c r="J254" s="1" t="s">
        <v>56</v>
      </c>
      <c r="K254" s="1" t="s">
        <v>79</v>
      </c>
      <c r="L254" s="1" t="s">
        <v>80</v>
      </c>
      <c r="M254" s="1" t="s">
        <v>93</v>
      </c>
      <c r="N254" s="1" t="s">
        <v>72</v>
      </c>
      <c r="Q254" s="1" t="s">
        <v>56</v>
      </c>
      <c r="R254" s="1" t="s">
        <v>56</v>
      </c>
      <c r="S254" s="1" t="s">
        <v>56</v>
      </c>
      <c r="T254" s="1" t="s">
        <v>1636</v>
      </c>
      <c r="U254" s="1" t="s">
        <v>1637</v>
      </c>
      <c r="V254" s="1" t="s">
        <v>60</v>
      </c>
      <c r="W254" s="1">
        <v>3</v>
      </c>
      <c r="X254" s="1">
        <v>327</v>
      </c>
      <c r="Y254" s="1" t="s">
        <v>1638</v>
      </c>
      <c r="Z254" s="1" t="s">
        <v>1639</v>
      </c>
      <c r="AA254" s="1" t="s">
        <v>1640</v>
      </c>
      <c r="AB254" s="1" t="s">
        <v>1641</v>
      </c>
      <c r="AC254" s="1">
        <v>0.33300000000000002</v>
      </c>
      <c r="AG254" s="1">
        <v>0</v>
      </c>
      <c r="AT254" s="1">
        <v>17.454965999999999</v>
      </c>
      <c r="AU254" s="1" t="s">
        <v>91</v>
      </c>
      <c r="AV254" s="1">
        <v>0</v>
      </c>
      <c r="AW254" s="1">
        <v>0</v>
      </c>
      <c r="AX254" s="1">
        <v>0</v>
      </c>
      <c r="AY254" s="1">
        <v>58</v>
      </c>
      <c r="AZ254" s="1">
        <v>1942</v>
      </c>
      <c r="BA254" s="1" t="s">
        <v>117</v>
      </c>
      <c r="BB254" s="1">
        <v>1</v>
      </c>
      <c r="BC254" s="1">
        <v>1</v>
      </c>
      <c r="BD254" s="1">
        <v>0</v>
      </c>
      <c r="BF254" s="1" t="s">
        <v>60</v>
      </c>
      <c r="BG254" s="1">
        <v>78</v>
      </c>
      <c r="BH254" s="1">
        <v>60</v>
      </c>
      <c r="BI254" s="1">
        <v>2788</v>
      </c>
      <c r="BJ254" s="1">
        <v>0</v>
      </c>
      <c r="BK254" s="1">
        <v>0</v>
      </c>
      <c r="BL254" s="1">
        <v>257.93345799999997</v>
      </c>
      <c r="BM254" s="1">
        <v>122</v>
      </c>
      <c r="BN254" s="1">
        <v>60</v>
      </c>
      <c r="BO254" s="1">
        <v>3999</v>
      </c>
      <c r="BP254" s="1">
        <v>286</v>
      </c>
      <c r="BQ254" s="1">
        <v>0.39</v>
      </c>
      <c r="BR254" s="1">
        <v>1</v>
      </c>
    </row>
    <row r="255" spans="1:70" x14ac:dyDescent="0.25">
      <c r="A255" s="1" t="s">
        <v>2160</v>
      </c>
      <c r="B255" s="1" t="s">
        <v>2161</v>
      </c>
      <c r="C255" s="1" t="s">
        <v>1635</v>
      </c>
      <c r="D255" s="1">
        <v>166379</v>
      </c>
      <c r="E255" s="1" t="s">
        <v>56</v>
      </c>
      <c r="F255" s="1" t="s">
        <v>56</v>
      </c>
      <c r="G255" s="1">
        <v>4</v>
      </c>
      <c r="H255" s="1">
        <v>123664642</v>
      </c>
      <c r="I255" s="1">
        <v>123664642</v>
      </c>
      <c r="J255" s="1" t="s">
        <v>56</v>
      </c>
      <c r="K255" s="1" t="s">
        <v>79</v>
      </c>
      <c r="L255" s="1" t="s">
        <v>80</v>
      </c>
      <c r="M255" s="1" t="s">
        <v>93</v>
      </c>
      <c r="N255" s="1" t="s">
        <v>61</v>
      </c>
      <c r="Q255" s="1" t="s">
        <v>56</v>
      </c>
      <c r="R255" s="1" t="s">
        <v>56</v>
      </c>
      <c r="S255" s="1" t="s">
        <v>56</v>
      </c>
      <c r="T255" s="1" t="s">
        <v>1629</v>
      </c>
      <c r="U255" s="1" t="s">
        <v>1630</v>
      </c>
      <c r="V255" s="1" t="s">
        <v>84</v>
      </c>
      <c r="W255" s="1">
        <v>2</v>
      </c>
      <c r="X255" s="1">
        <v>1788</v>
      </c>
      <c r="Y255" s="1" t="s">
        <v>1631</v>
      </c>
      <c r="Z255" s="1" t="s">
        <v>1632</v>
      </c>
      <c r="AA255" s="1" t="s">
        <v>1633</v>
      </c>
      <c r="AB255" s="1" t="s">
        <v>1634</v>
      </c>
      <c r="AC255" s="1">
        <v>0.42299999999999999</v>
      </c>
      <c r="AG255" s="1">
        <v>0</v>
      </c>
      <c r="AT255" s="1">
        <v>24.069714000000001</v>
      </c>
      <c r="AU255" s="1" t="s">
        <v>91</v>
      </c>
      <c r="AV255" s="1">
        <v>0</v>
      </c>
      <c r="AW255" s="1">
        <v>0</v>
      </c>
      <c r="AX255" s="1">
        <v>0</v>
      </c>
      <c r="AY255" s="1">
        <v>80</v>
      </c>
      <c r="AZ255" s="1">
        <v>2662</v>
      </c>
      <c r="BA255" s="1" t="s">
        <v>117</v>
      </c>
      <c r="BB255" s="1">
        <v>1</v>
      </c>
      <c r="BC255" s="1">
        <v>1</v>
      </c>
      <c r="BD255" s="1">
        <v>0</v>
      </c>
      <c r="BF255" s="1" t="s">
        <v>84</v>
      </c>
      <c r="BG255" s="1">
        <v>96</v>
      </c>
      <c r="BH255" s="1">
        <v>60</v>
      </c>
      <c r="BI255" s="1">
        <v>3205</v>
      </c>
      <c r="BJ255" s="1">
        <v>0</v>
      </c>
      <c r="BK255" s="1">
        <v>0</v>
      </c>
      <c r="BL255" s="1">
        <v>289.60681299999999</v>
      </c>
      <c r="BM255" s="1">
        <v>176</v>
      </c>
      <c r="BN255" s="1">
        <v>60</v>
      </c>
      <c r="BO255" s="1">
        <v>6007</v>
      </c>
      <c r="BP255" s="1">
        <v>384</v>
      </c>
      <c r="BQ255" s="1">
        <v>0.352941</v>
      </c>
      <c r="BR255" s="1">
        <v>1</v>
      </c>
    </row>
    <row r="256" spans="1:70" x14ac:dyDescent="0.25">
      <c r="A256" s="1" t="s">
        <v>2160</v>
      </c>
      <c r="B256" s="1" t="s">
        <v>2161</v>
      </c>
      <c r="C256" s="1" t="s">
        <v>2140</v>
      </c>
      <c r="D256" s="1">
        <v>0</v>
      </c>
      <c r="E256" s="1" t="s">
        <v>56</v>
      </c>
      <c r="F256" s="1" t="s">
        <v>56</v>
      </c>
      <c r="G256" s="1">
        <v>5</v>
      </c>
      <c r="H256" s="1">
        <v>125968340</v>
      </c>
      <c r="I256" s="1">
        <v>125968340</v>
      </c>
      <c r="J256" s="1" t="s">
        <v>56</v>
      </c>
      <c r="K256" s="1" t="s">
        <v>101</v>
      </c>
      <c r="L256" s="1" t="s">
        <v>80</v>
      </c>
      <c r="M256" s="1" t="s">
        <v>61</v>
      </c>
      <c r="N256" s="1" t="s">
        <v>81</v>
      </c>
      <c r="Q256" s="1" t="s">
        <v>56</v>
      </c>
      <c r="R256" s="1" t="s">
        <v>56</v>
      </c>
      <c r="S256" s="1" t="s">
        <v>56</v>
      </c>
      <c r="T256" s="1" t="s">
        <v>1653</v>
      </c>
      <c r="U256" s="1" t="s">
        <v>1654</v>
      </c>
      <c r="V256" s="1" t="s">
        <v>84</v>
      </c>
      <c r="W256" s="1">
        <v>2</v>
      </c>
      <c r="X256" s="1">
        <v>202</v>
      </c>
      <c r="Y256" s="1" t="s">
        <v>1120</v>
      </c>
      <c r="Z256" s="1" t="s">
        <v>1655</v>
      </c>
      <c r="AA256" s="1" t="s">
        <v>1656</v>
      </c>
      <c r="AB256" s="1" t="s">
        <v>1657</v>
      </c>
      <c r="AC256" s="1">
        <v>0.38300000000000001</v>
      </c>
      <c r="AG256" s="1">
        <v>0</v>
      </c>
      <c r="AT256" s="1">
        <v>7.2228839999999996</v>
      </c>
      <c r="AU256" s="1" t="s">
        <v>91</v>
      </c>
      <c r="AV256" s="1">
        <v>0</v>
      </c>
      <c r="AW256" s="1">
        <v>0</v>
      </c>
      <c r="AX256" s="1">
        <v>0</v>
      </c>
      <c r="AY256" s="1">
        <v>24</v>
      </c>
      <c r="AZ256" s="1">
        <v>799</v>
      </c>
      <c r="BA256" s="1" t="s">
        <v>92</v>
      </c>
      <c r="BB256" s="1">
        <v>0.99993100000000001</v>
      </c>
      <c r="BC256" s="1">
        <v>0.99985000000000002</v>
      </c>
      <c r="BD256" s="1">
        <v>0</v>
      </c>
      <c r="BF256" s="1" t="s">
        <v>84</v>
      </c>
      <c r="BG256" s="1">
        <v>41</v>
      </c>
      <c r="BH256" s="1">
        <v>60</v>
      </c>
      <c r="BI256" s="1">
        <v>1445</v>
      </c>
      <c r="BJ256" s="1">
        <v>0</v>
      </c>
      <c r="BK256" s="1">
        <v>0</v>
      </c>
      <c r="BL256" s="1">
        <v>135.84527800000001</v>
      </c>
      <c r="BM256" s="1">
        <v>54</v>
      </c>
      <c r="BN256" s="1">
        <v>60</v>
      </c>
      <c r="BO256" s="1">
        <v>1812</v>
      </c>
      <c r="BP256" s="1">
        <v>140</v>
      </c>
      <c r="BQ256" s="1">
        <v>0.43157899999999999</v>
      </c>
      <c r="BR256" s="1">
        <v>0.999919</v>
      </c>
    </row>
    <row r="257" spans="1:70" x14ac:dyDescent="0.25">
      <c r="A257" s="1" t="s">
        <v>2160</v>
      </c>
      <c r="B257" s="1" t="s">
        <v>2161</v>
      </c>
      <c r="C257" s="1" t="s">
        <v>1664</v>
      </c>
      <c r="D257" s="1">
        <v>56143</v>
      </c>
      <c r="E257" s="1" t="s">
        <v>56</v>
      </c>
      <c r="F257" s="1" t="s">
        <v>56</v>
      </c>
      <c r="G257" s="1">
        <v>5</v>
      </c>
      <c r="H257" s="1">
        <v>140201419</v>
      </c>
      <c r="I257" s="1">
        <v>140201419</v>
      </c>
      <c r="J257" s="1" t="s">
        <v>56</v>
      </c>
      <c r="K257" s="1" t="s">
        <v>79</v>
      </c>
      <c r="L257" s="1" t="s">
        <v>80</v>
      </c>
      <c r="M257" s="1" t="s">
        <v>61</v>
      </c>
      <c r="N257" s="1" t="s">
        <v>93</v>
      </c>
      <c r="Q257" s="1" t="s">
        <v>56</v>
      </c>
      <c r="R257" s="1" t="s">
        <v>56</v>
      </c>
      <c r="S257" s="1" t="s">
        <v>56</v>
      </c>
      <c r="T257" s="1" t="s">
        <v>1658</v>
      </c>
      <c r="U257" s="1" t="s">
        <v>1659</v>
      </c>
      <c r="V257" s="1" t="s">
        <v>84</v>
      </c>
      <c r="W257" s="1">
        <v>1</v>
      </c>
      <c r="X257" s="1">
        <v>59</v>
      </c>
      <c r="Y257" s="1" t="s">
        <v>1660</v>
      </c>
      <c r="Z257" s="1" t="s">
        <v>1661</v>
      </c>
      <c r="AA257" s="1" t="s">
        <v>1662</v>
      </c>
      <c r="AB257" s="1" t="s">
        <v>1663</v>
      </c>
      <c r="AC257" s="1">
        <v>0.57199999999999995</v>
      </c>
      <c r="AG257" s="1">
        <v>0</v>
      </c>
      <c r="AT257" s="1">
        <v>41.485384000000003</v>
      </c>
      <c r="AU257" s="1" t="s">
        <v>91</v>
      </c>
      <c r="AV257" s="1">
        <v>0</v>
      </c>
      <c r="AW257" s="1">
        <v>0</v>
      </c>
      <c r="AX257" s="1">
        <v>0</v>
      </c>
      <c r="AY257" s="1">
        <v>138</v>
      </c>
      <c r="AZ257" s="1">
        <v>4691</v>
      </c>
      <c r="BA257" s="1" t="s">
        <v>92</v>
      </c>
      <c r="BB257" s="1">
        <v>1</v>
      </c>
      <c r="BC257" s="1">
        <v>1</v>
      </c>
      <c r="BD257" s="1">
        <v>0</v>
      </c>
      <c r="BF257" s="1" t="s">
        <v>84</v>
      </c>
      <c r="BG257" s="1">
        <v>34</v>
      </c>
      <c r="BH257" s="1">
        <v>60</v>
      </c>
      <c r="BI257" s="1">
        <v>1111</v>
      </c>
      <c r="BJ257" s="1">
        <v>0</v>
      </c>
      <c r="BK257" s="1">
        <v>0</v>
      </c>
      <c r="BL257" s="1">
        <v>75.730198000000001</v>
      </c>
      <c r="BM257" s="1">
        <v>397</v>
      </c>
      <c r="BN257" s="1">
        <v>60</v>
      </c>
      <c r="BO257" s="1">
        <v>13548</v>
      </c>
      <c r="BP257" s="1">
        <v>682</v>
      </c>
      <c r="BQ257" s="1">
        <v>7.8885999999999998E-2</v>
      </c>
      <c r="BR257" s="1">
        <v>1</v>
      </c>
    </row>
    <row r="258" spans="1:70" x14ac:dyDescent="0.25">
      <c r="A258" s="1" t="s">
        <v>2160</v>
      </c>
      <c r="B258" s="1" t="s">
        <v>2161</v>
      </c>
      <c r="C258" s="1" t="s">
        <v>2141</v>
      </c>
      <c r="D258" s="1">
        <v>56097</v>
      </c>
      <c r="E258" s="1" t="s">
        <v>56</v>
      </c>
      <c r="F258" s="1" t="s">
        <v>56</v>
      </c>
      <c r="G258" s="1">
        <v>5</v>
      </c>
      <c r="H258" s="1">
        <v>140869467</v>
      </c>
      <c r="I258" s="1">
        <v>140869467</v>
      </c>
      <c r="J258" s="1" t="s">
        <v>56</v>
      </c>
      <c r="K258" s="1" t="s">
        <v>101</v>
      </c>
      <c r="L258" s="1" t="s">
        <v>80</v>
      </c>
      <c r="M258" s="1" t="s">
        <v>93</v>
      </c>
      <c r="N258" s="1" t="s">
        <v>81</v>
      </c>
      <c r="Q258" s="1" t="s">
        <v>56</v>
      </c>
      <c r="R258" s="1" t="s">
        <v>56</v>
      </c>
      <c r="S258" s="1" t="s">
        <v>56</v>
      </c>
      <c r="T258" s="1" t="s">
        <v>1665</v>
      </c>
      <c r="U258" s="1" t="s">
        <v>1666</v>
      </c>
      <c r="V258" s="1" t="s">
        <v>84</v>
      </c>
      <c r="W258" s="1">
        <v>1</v>
      </c>
      <c r="X258" s="1">
        <v>660</v>
      </c>
      <c r="Y258" s="1" t="s">
        <v>1667</v>
      </c>
      <c r="Z258" s="1" t="s">
        <v>1668</v>
      </c>
      <c r="AA258" s="1" t="s">
        <v>1669</v>
      </c>
      <c r="AB258" s="1" t="s">
        <v>1670</v>
      </c>
      <c r="AC258" s="1">
        <v>0.55700000000000005</v>
      </c>
      <c r="AG258" s="1">
        <v>0</v>
      </c>
      <c r="AT258" s="1">
        <v>22.564862000000002</v>
      </c>
      <c r="AU258" s="1" t="s">
        <v>91</v>
      </c>
      <c r="AV258" s="1">
        <v>0</v>
      </c>
      <c r="AW258" s="1">
        <v>0</v>
      </c>
      <c r="AX258" s="1">
        <v>0</v>
      </c>
      <c r="AY258" s="1">
        <v>75</v>
      </c>
      <c r="AZ258" s="1">
        <v>2455</v>
      </c>
      <c r="BA258" s="1" t="s">
        <v>117</v>
      </c>
      <c r="BB258" s="1">
        <v>1</v>
      </c>
      <c r="BC258" s="1">
        <v>1</v>
      </c>
      <c r="BD258" s="1">
        <v>0</v>
      </c>
      <c r="BF258" s="1" t="s">
        <v>84</v>
      </c>
      <c r="BG258" s="1">
        <v>79</v>
      </c>
      <c r="BH258" s="1">
        <v>60</v>
      </c>
      <c r="BI258" s="1">
        <v>2574</v>
      </c>
      <c r="BJ258" s="1">
        <v>0</v>
      </c>
      <c r="BK258" s="1">
        <v>0</v>
      </c>
      <c r="BL258" s="1">
        <v>232.67818600000001</v>
      </c>
      <c r="BM258" s="1">
        <v>141</v>
      </c>
      <c r="BN258" s="1">
        <v>60</v>
      </c>
      <c r="BO258" s="1">
        <v>4649</v>
      </c>
      <c r="BP258" s="1">
        <v>323</v>
      </c>
      <c r="BQ258" s="1">
        <v>0.35909099999999999</v>
      </c>
      <c r="BR258" s="1">
        <v>1</v>
      </c>
    </row>
    <row r="259" spans="1:70" x14ac:dyDescent="0.25">
      <c r="A259" s="1" t="s">
        <v>2160</v>
      </c>
      <c r="B259" s="1" t="s">
        <v>2161</v>
      </c>
      <c r="C259" s="1" t="s">
        <v>1338</v>
      </c>
      <c r="D259" s="1">
        <v>10071</v>
      </c>
      <c r="E259" s="1" t="s">
        <v>56</v>
      </c>
      <c r="F259" s="1" t="s">
        <v>56</v>
      </c>
      <c r="G259" s="1">
        <v>7</v>
      </c>
      <c r="H259" s="1">
        <v>100642016</v>
      </c>
      <c r="I259" s="1">
        <v>100642016</v>
      </c>
      <c r="J259" s="1" t="s">
        <v>56</v>
      </c>
      <c r="K259" s="1" t="s">
        <v>101</v>
      </c>
      <c r="L259" s="1" t="s">
        <v>80</v>
      </c>
      <c r="M259" s="1" t="s">
        <v>93</v>
      </c>
      <c r="N259" s="1" t="s">
        <v>81</v>
      </c>
      <c r="Q259" s="1" t="s">
        <v>56</v>
      </c>
      <c r="R259" s="1" t="s">
        <v>56</v>
      </c>
      <c r="S259" s="1" t="s">
        <v>56</v>
      </c>
      <c r="T259" s="1" t="s">
        <v>1672</v>
      </c>
      <c r="U259" s="1" t="s">
        <v>244</v>
      </c>
      <c r="V259" s="1" t="s">
        <v>84</v>
      </c>
      <c r="W259" s="1">
        <v>5</v>
      </c>
      <c r="X259" s="1">
        <v>8601</v>
      </c>
      <c r="Y259" s="1" t="s">
        <v>1673</v>
      </c>
      <c r="Z259" s="1" t="s">
        <v>1674</v>
      </c>
      <c r="AA259" s="1" t="s">
        <v>1675</v>
      </c>
      <c r="AB259" s="1" t="s">
        <v>1676</v>
      </c>
      <c r="AC259" s="1">
        <v>0.57199999999999995</v>
      </c>
      <c r="AG259" s="1">
        <v>0</v>
      </c>
      <c r="AT259" s="1">
        <v>8.1615149999999996</v>
      </c>
      <c r="AU259" s="1" t="s">
        <v>91</v>
      </c>
      <c r="AV259" s="1">
        <v>40</v>
      </c>
      <c r="AW259" s="1">
        <v>1</v>
      </c>
      <c r="AX259" s="1">
        <v>37</v>
      </c>
      <c r="AY259" s="1">
        <v>40</v>
      </c>
      <c r="AZ259" s="1">
        <v>1345</v>
      </c>
      <c r="BA259" s="1" t="s">
        <v>117</v>
      </c>
      <c r="BB259" s="1">
        <v>0.99999700000000002</v>
      </c>
      <c r="BC259" s="1">
        <v>0.99998200000000004</v>
      </c>
      <c r="BD259" s="1">
        <v>0</v>
      </c>
      <c r="BF259" s="1" t="s">
        <v>84</v>
      </c>
      <c r="BG259" s="1">
        <v>10</v>
      </c>
      <c r="BH259" s="1">
        <v>49</v>
      </c>
      <c r="BI259" s="1">
        <v>353</v>
      </c>
      <c r="BJ259" s="1">
        <v>0</v>
      </c>
      <c r="BK259" s="1">
        <v>0</v>
      </c>
      <c r="BL259" s="1">
        <v>25.734615999999999</v>
      </c>
      <c r="BM259" s="1">
        <v>95</v>
      </c>
      <c r="BN259" s="1">
        <v>50</v>
      </c>
      <c r="BO259" s="1">
        <v>3276</v>
      </c>
      <c r="BP259" s="1">
        <v>223</v>
      </c>
      <c r="BQ259" s="1">
        <v>9.5238000000000003E-2</v>
      </c>
      <c r="BR259" s="1">
        <v>0.99998399999999998</v>
      </c>
    </row>
    <row r="260" spans="1:70" x14ac:dyDescent="0.25">
      <c r="A260" s="1" t="s">
        <v>2160</v>
      </c>
      <c r="B260" s="1" t="s">
        <v>2161</v>
      </c>
      <c r="C260" s="1" t="s">
        <v>1338</v>
      </c>
      <c r="D260" s="1">
        <v>10071</v>
      </c>
      <c r="E260" s="1" t="s">
        <v>56</v>
      </c>
      <c r="F260" s="1" t="s">
        <v>56</v>
      </c>
      <c r="G260" s="1">
        <v>7</v>
      </c>
      <c r="H260" s="1">
        <v>100645731</v>
      </c>
      <c r="I260" s="1">
        <v>100645731</v>
      </c>
      <c r="J260" s="1" t="s">
        <v>56</v>
      </c>
      <c r="K260" s="1" t="s">
        <v>79</v>
      </c>
      <c r="L260" s="1" t="s">
        <v>80</v>
      </c>
      <c r="M260" s="1" t="s">
        <v>72</v>
      </c>
      <c r="N260" s="1" t="s">
        <v>93</v>
      </c>
      <c r="Q260" s="1" t="s">
        <v>56</v>
      </c>
      <c r="R260" s="1" t="s">
        <v>56</v>
      </c>
      <c r="S260" s="1" t="s">
        <v>56</v>
      </c>
      <c r="T260" s="1" t="s">
        <v>1677</v>
      </c>
      <c r="U260" s="1" t="s">
        <v>244</v>
      </c>
      <c r="V260" s="1" t="s">
        <v>84</v>
      </c>
      <c r="W260" s="1">
        <v>5</v>
      </c>
      <c r="X260" s="1">
        <v>12316</v>
      </c>
      <c r="Y260" s="1" t="s">
        <v>1678</v>
      </c>
      <c r="Z260" s="1" t="s">
        <v>1679</v>
      </c>
      <c r="AA260" s="1" t="s">
        <v>1680</v>
      </c>
      <c r="AB260" s="1" t="s">
        <v>1681</v>
      </c>
      <c r="AC260" s="1">
        <v>0.53700000000000003</v>
      </c>
      <c r="AG260" s="1">
        <v>0</v>
      </c>
      <c r="AT260" s="1">
        <v>4.8142560000000003</v>
      </c>
      <c r="AU260" s="1" t="s">
        <v>91</v>
      </c>
      <c r="AV260" s="1">
        <v>7</v>
      </c>
      <c r="AW260" s="1">
        <v>0</v>
      </c>
      <c r="AX260" s="1">
        <v>0</v>
      </c>
      <c r="AY260" s="1">
        <v>16</v>
      </c>
      <c r="AZ260" s="1">
        <v>513</v>
      </c>
      <c r="BA260" s="1" t="s">
        <v>124</v>
      </c>
      <c r="BB260" s="1">
        <v>0.99534299999999998</v>
      </c>
      <c r="BC260" s="1">
        <v>0.99355199999999999</v>
      </c>
      <c r="BD260" s="1">
        <v>0</v>
      </c>
      <c r="BF260" s="1" t="s">
        <v>84</v>
      </c>
      <c r="BG260" s="1">
        <v>9</v>
      </c>
      <c r="BH260" s="1">
        <v>47</v>
      </c>
      <c r="BI260" s="1">
        <v>314</v>
      </c>
      <c r="BJ260" s="1">
        <v>0</v>
      </c>
      <c r="BK260" s="1">
        <v>0</v>
      </c>
      <c r="BL260" s="1">
        <v>23.802546</v>
      </c>
      <c r="BM260" s="1">
        <v>65</v>
      </c>
      <c r="BN260" s="1">
        <v>50</v>
      </c>
      <c r="BO260" s="1">
        <v>2156</v>
      </c>
      <c r="BP260" s="1">
        <v>116</v>
      </c>
      <c r="BQ260" s="1">
        <v>0.12162199999999999</v>
      </c>
      <c r="BR260" s="1">
        <v>0.99819999999999998</v>
      </c>
    </row>
    <row r="261" spans="1:70" x14ac:dyDescent="0.25">
      <c r="A261" s="1" t="s">
        <v>2160</v>
      </c>
      <c r="B261" s="1" t="s">
        <v>2161</v>
      </c>
      <c r="C261" s="1" t="s">
        <v>1688</v>
      </c>
      <c r="D261" s="1">
        <v>23203</v>
      </c>
      <c r="E261" s="1" t="s">
        <v>56</v>
      </c>
      <c r="F261" s="1" t="s">
        <v>56</v>
      </c>
      <c r="G261" s="1">
        <v>9</v>
      </c>
      <c r="H261" s="1">
        <v>139311611</v>
      </c>
      <c r="I261" s="1">
        <v>139311611</v>
      </c>
      <c r="J261" s="1" t="s">
        <v>56</v>
      </c>
      <c r="K261" s="1" t="s">
        <v>79</v>
      </c>
      <c r="L261" s="1" t="s">
        <v>80</v>
      </c>
      <c r="M261" s="1" t="s">
        <v>81</v>
      </c>
      <c r="N261" s="1" t="s">
        <v>61</v>
      </c>
      <c r="Q261" s="1" t="s">
        <v>56</v>
      </c>
      <c r="R261" s="1" t="s">
        <v>56</v>
      </c>
      <c r="S261" s="1" t="s">
        <v>56</v>
      </c>
      <c r="T261" s="1" t="s">
        <v>1682</v>
      </c>
      <c r="U261" s="1" t="s">
        <v>1683</v>
      </c>
      <c r="V261" s="1" t="s">
        <v>84</v>
      </c>
      <c r="W261" s="1">
        <v>7</v>
      </c>
      <c r="X261" s="1">
        <v>851</v>
      </c>
      <c r="Y261" s="1" t="s">
        <v>1684</v>
      </c>
      <c r="Z261" s="1" t="s">
        <v>1685</v>
      </c>
      <c r="AA261" s="1" t="s">
        <v>1686</v>
      </c>
      <c r="AB261" s="1" t="s">
        <v>1687</v>
      </c>
      <c r="AC261" s="1">
        <v>0.66200000000000003</v>
      </c>
      <c r="AG261" s="1">
        <v>0</v>
      </c>
      <c r="AT261" s="1">
        <v>26.01857</v>
      </c>
      <c r="AU261" s="1" t="s">
        <v>91</v>
      </c>
      <c r="AV261" s="1">
        <v>0</v>
      </c>
      <c r="AW261" s="1">
        <v>1</v>
      </c>
      <c r="AX261" s="1">
        <v>33</v>
      </c>
      <c r="AY261" s="1">
        <v>98</v>
      </c>
      <c r="AZ261" s="1">
        <v>3463</v>
      </c>
      <c r="BA261" s="1" t="s">
        <v>108</v>
      </c>
      <c r="BB261" s="1">
        <v>1</v>
      </c>
      <c r="BC261" s="1">
        <v>1</v>
      </c>
      <c r="BD261" s="1">
        <v>0</v>
      </c>
      <c r="BF261" s="1" t="s">
        <v>84</v>
      </c>
      <c r="BG261" s="1">
        <v>51</v>
      </c>
      <c r="BH261" s="1">
        <v>60</v>
      </c>
      <c r="BI261" s="1">
        <v>1589</v>
      </c>
      <c r="BJ261" s="1">
        <v>0</v>
      </c>
      <c r="BK261" s="1">
        <v>0</v>
      </c>
      <c r="BL261" s="1">
        <v>132.092331</v>
      </c>
      <c r="BM261" s="1">
        <v>164</v>
      </c>
      <c r="BN261" s="1">
        <v>60</v>
      </c>
      <c r="BO261" s="1">
        <v>5888</v>
      </c>
      <c r="BP261" s="1">
        <v>388</v>
      </c>
      <c r="BQ261" s="1">
        <v>0.237209</v>
      </c>
      <c r="BR261" s="1">
        <v>1</v>
      </c>
    </row>
    <row r="262" spans="1:70" x14ac:dyDescent="0.25">
      <c r="A262" s="1" t="s">
        <v>2160</v>
      </c>
      <c r="B262" s="1" t="s">
        <v>2161</v>
      </c>
      <c r="C262" s="1" t="s">
        <v>2109</v>
      </c>
      <c r="D262" s="1">
        <v>387267</v>
      </c>
      <c r="E262" s="1" t="s">
        <v>56</v>
      </c>
      <c r="F262" s="1" t="s">
        <v>56</v>
      </c>
      <c r="G262" s="1">
        <v>11</v>
      </c>
      <c r="H262" s="1">
        <v>1643252</v>
      </c>
      <c r="I262" s="1">
        <v>1643252</v>
      </c>
      <c r="J262" s="1" t="s">
        <v>56</v>
      </c>
      <c r="K262" s="1" t="s">
        <v>101</v>
      </c>
      <c r="L262" s="1" t="s">
        <v>80</v>
      </c>
      <c r="M262" s="1" t="s">
        <v>93</v>
      </c>
      <c r="N262" s="1" t="s">
        <v>72</v>
      </c>
      <c r="Q262" s="1" t="s">
        <v>56</v>
      </c>
      <c r="R262" s="1" t="s">
        <v>56</v>
      </c>
      <c r="S262" s="1" t="s">
        <v>56</v>
      </c>
      <c r="T262" s="1" t="s">
        <v>1690</v>
      </c>
      <c r="U262" s="1" t="s">
        <v>714</v>
      </c>
      <c r="V262" s="1" t="s">
        <v>60</v>
      </c>
      <c r="W262" s="1">
        <v>1</v>
      </c>
      <c r="X262" s="1">
        <v>116</v>
      </c>
      <c r="Y262" s="1" t="s">
        <v>1691</v>
      </c>
      <c r="Z262" s="1" t="s">
        <v>1692</v>
      </c>
      <c r="AA262" s="1" t="s">
        <v>1693</v>
      </c>
      <c r="AB262" s="1" t="s">
        <v>1694</v>
      </c>
      <c r="AC262" s="1">
        <v>0.68700000000000006</v>
      </c>
      <c r="AD262" s="1" t="s">
        <v>60</v>
      </c>
      <c r="AE262" s="1">
        <v>109</v>
      </c>
      <c r="AF262" s="1">
        <v>0.05</v>
      </c>
      <c r="AG262" s="1">
        <v>5</v>
      </c>
      <c r="AH262" s="1" t="s">
        <v>1695</v>
      </c>
      <c r="AI262" t="s">
        <v>1696</v>
      </c>
      <c r="AT262" s="1">
        <v>2.7047949999999998</v>
      </c>
      <c r="AU262" s="1" t="s">
        <v>91</v>
      </c>
      <c r="AV262" s="1">
        <v>0</v>
      </c>
      <c r="AW262" s="1">
        <v>0</v>
      </c>
      <c r="AX262" s="1">
        <v>0</v>
      </c>
      <c r="AY262" s="1">
        <v>9</v>
      </c>
      <c r="AZ262" s="1">
        <v>275</v>
      </c>
      <c r="BA262" s="1" t="s">
        <v>117</v>
      </c>
      <c r="BB262" s="1">
        <v>0.99253999999999998</v>
      </c>
      <c r="BC262" s="1">
        <v>0.73415399999999997</v>
      </c>
      <c r="BD262" s="1">
        <v>0</v>
      </c>
      <c r="BF262" s="1" t="s">
        <v>60</v>
      </c>
      <c r="BG262" s="1">
        <v>11</v>
      </c>
      <c r="BH262" s="1">
        <v>40</v>
      </c>
      <c r="BI262" s="1">
        <v>287</v>
      </c>
      <c r="BJ262" s="1">
        <v>0</v>
      </c>
      <c r="BK262" s="1">
        <v>0</v>
      </c>
      <c r="BL262" s="1">
        <v>25.220984999999999</v>
      </c>
      <c r="BM262" s="1">
        <v>20</v>
      </c>
      <c r="BN262" s="1">
        <v>60</v>
      </c>
      <c r="BO262" s="1">
        <v>545</v>
      </c>
      <c r="BP262" s="1">
        <v>48</v>
      </c>
      <c r="BQ262" s="1">
        <v>0.35483900000000002</v>
      </c>
      <c r="BR262" s="1">
        <v>0.73967099999999997</v>
      </c>
    </row>
    <row r="263" spans="1:70" x14ac:dyDescent="0.25">
      <c r="A263" s="1" t="s">
        <v>2160</v>
      </c>
      <c r="B263" s="1" t="s">
        <v>2161</v>
      </c>
      <c r="C263" s="1" t="s">
        <v>327</v>
      </c>
      <c r="D263" s="1">
        <v>0</v>
      </c>
      <c r="E263" s="1" t="s">
        <v>56</v>
      </c>
      <c r="F263" s="1" t="s">
        <v>56</v>
      </c>
      <c r="G263" s="1">
        <v>11</v>
      </c>
      <c r="H263" s="1">
        <v>64577260</v>
      </c>
      <c r="I263" s="1">
        <v>64577260</v>
      </c>
      <c r="J263" s="1" t="s">
        <v>56</v>
      </c>
      <c r="K263" s="1" t="s">
        <v>459</v>
      </c>
      <c r="L263" s="1" t="s">
        <v>80</v>
      </c>
      <c r="M263" s="1" t="s">
        <v>72</v>
      </c>
      <c r="N263" s="1" t="s">
        <v>93</v>
      </c>
      <c r="Q263" s="1" t="s">
        <v>56</v>
      </c>
      <c r="R263" s="1" t="s">
        <v>56</v>
      </c>
      <c r="S263" s="1" t="s">
        <v>56</v>
      </c>
      <c r="T263" s="1" t="s">
        <v>1697</v>
      </c>
      <c r="U263" s="1" t="s">
        <v>303</v>
      </c>
      <c r="V263" s="1" t="s">
        <v>60</v>
      </c>
      <c r="W263" s="1">
        <v>1</v>
      </c>
      <c r="X263" s="1">
        <v>697</v>
      </c>
      <c r="Y263" s="1" t="s">
        <v>1698</v>
      </c>
      <c r="Z263" s="1" t="s">
        <v>1699</v>
      </c>
      <c r="AA263" s="1" t="s">
        <v>1700</v>
      </c>
      <c r="AB263" s="1" t="s">
        <v>1701</v>
      </c>
      <c r="AC263" s="1">
        <v>0.61199999999999999</v>
      </c>
      <c r="AG263" s="1">
        <v>1</v>
      </c>
      <c r="AH263" s="1" t="s">
        <v>1702</v>
      </c>
      <c r="AI263" t="s">
        <v>1703</v>
      </c>
      <c r="AT263" s="1">
        <v>39.408484999999999</v>
      </c>
      <c r="AU263" s="1" t="s">
        <v>91</v>
      </c>
      <c r="AV263" s="1">
        <v>0</v>
      </c>
      <c r="AW263" s="1">
        <v>0</v>
      </c>
      <c r="AX263" s="1">
        <v>0</v>
      </c>
      <c r="AY263" s="1">
        <v>131</v>
      </c>
      <c r="AZ263" s="1">
        <v>4255</v>
      </c>
      <c r="BA263" s="1" t="s">
        <v>124</v>
      </c>
      <c r="BB263" s="1">
        <v>1</v>
      </c>
      <c r="BC263" s="1">
        <v>1</v>
      </c>
      <c r="BD263" s="1">
        <v>0</v>
      </c>
      <c r="BF263" s="1" t="s">
        <v>60</v>
      </c>
      <c r="BG263" s="1">
        <v>144</v>
      </c>
      <c r="BH263" s="1">
        <v>60</v>
      </c>
      <c r="BI263" s="1">
        <v>4665</v>
      </c>
      <c r="BJ263" s="1">
        <v>0</v>
      </c>
      <c r="BK263" s="1">
        <v>0</v>
      </c>
      <c r="BL263" s="1">
        <v>459.61510500000003</v>
      </c>
      <c r="BM263" s="1">
        <v>110</v>
      </c>
      <c r="BN263" s="1">
        <v>60</v>
      </c>
      <c r="BO263" s="1">
        <v>3505</v>
      </c>
      <c r="BP263" s="1">
        <v>454</v>
      </c>
      <c r="BQ263" s="1">
        <v>0.56692900000000002</v>
      </c>
      <c r="BR263" s="1">
        <v>1</v>
      </c>
    </row>
    <row r="264" spans="1:70" x14ac:dyDescent="0.25">
      <c r="A264" s="1" t="s">
        <v>2160</v>
      </c>
      <c r="B264" s="1" t="s">
        <v>2161</v>
      </c>
      <c r="C264" s="1" t="s">
        <v>2142</v>
      </c>
      <c r="D264" s="1">
        <v>219865</v>
      </c>
      <c r="E264" s="1" t="s">
        <v>56</v>
      </c>
      <c r="F264" s="1" t="s">
        <v>56</v>
      </c>
      <c r="G264" s="1">
        <v>11</v>
      </c>
      <c r="H264" s="1">
        <v>124135619</v>
      </c>
      <c r="I264" s="1">
        <v>124135619</v>
      </c>
      <c r="J264" s="1" t="s">
        <v>56</v>
      </c>
      <c r="K264" s="1" t="s">
        <v>101</v>
      </c>
      <c r="L264" s="1" t="s">
        <v>80</v>
      </c>
      <c r="M264" s="1" t="s">
        <v>61</v>
      </c>
      <c r="N264" s="1" t="s">
        <v>81</v>
      </c>
      <c r="Q264" s="1" t="s">
        <v>56</v>
      </c>
      <c r="R264" s="1" t="s">
        <v>56</v>
      </c>
      <c r="S264" s="1" t="s">
        <v>56</v>
      </c>
      <c r="T264" s="1" t="s">
        <v>1706</v>
      </c>
      <c r="U264" s="1" t="s">
        <v>1707</v>
      </c>
      <c r="V264" s="1" t="s">
        <v>84</v>
      </c>
      <c r="W264" s="1">
        <v>1</v>
      </c>
      <c r="X264" s="1">
        <v>897</v>
      </c>
      <c r="Y264" s="1" t="s">
        <v>1708</v>
      </c>
      <c r="Z264" s="1" t="s">
        <v>1709</v>
      </c>
      <c r="AA264" s="1" t="s">
        <v>1710</v>
      </c>
      <c r="AB264" s="1" t="s">
        <v>1711</v>
      </c>
      <c r="AC264" s="1">
        <v>0.50700000000000001</v>
      </c>
      <c r="AG264" s="1">
        <v>0</v>
      </c>
      <c r="AT264" s="1">
        <v>19.563817</v>
      </c>
      <c r="AU264" s="1" t="s">
        <v>91</v>
      </c>
      <c r="AV264" s="1">
        <v>0</v>
      </c>
      <c r="AW264" s="1">
        <v>0</v>
      </c>
      <c r="AX264" s="1">
        <v>0</v>
      </c>
      <c r="AY264" s="1">
        <v>65</v>
      </c>
      <c r="AZ264" s="1">
        <v>2297</v>
      </c>
      <c r="BA264" s="1" t="s">
        <v>92</v>
      </c>
      <c r="BB264" s="1">
        <v>1</v>
      </c>
      <c r="BC264" s="1">
        <v>1</v>
      </c>
      <c r="BD264" s="1">
        <v>0</v>
      </c>
      <c r="BF264" s="1" t="s">
        <v>84</v>
      </c>
      <c r="BG264" s="1">
        <v>6</v>
      </c>
      <c r="BH264" s="1">
        <v>49</v>
      </c>
      <c r="BI264" s="1">
        <v>207</v>
      </c>
      <c r="BJ264" s="1">
        <v>0</v>
      </c>
      <c r="BK264" s="1">
        <v>0</v>
      </c>
      <c r="BL264" s="1">
        <v>13.050414</v>
      </c>
      <c r="BM264" s="1">
        <v>122</v>
      </c>
      <c r="BN264" s="1">
        <v>60</v>
      </c>
      <c r="BO264" s="1">
        <v>4289</v>
      </c>
      <c r="BP264" s="1">
        <v>228</v>
      </c>
      <c r="BQ264" s="1">
        <v>4.6875E-2</v>
      </c>
      <c r="BR264" s="1">
        <v>1</v>
      </c>
    </row>
    <row r="265" spans="1:70" x14ac:dyDescent="0.25">
      <c r="A265" s="1" t="s">
        <v>2160</v>
      </c>
      <c r="B265" s="1" t="s">
        <v>2161</v>
      </c>
      <c r="C265" s="1" t="s">
        <v>1719</v>
      </c>
      <c r="D265" s="1">
        <v>5544</v>
      </c>
      <c r="E265" s="1" t="s">
        <v>56</v>
      </c>
      <c r="F265" s="1" t="s">
        <v>56</v>
      </c>
      <c r="G265" s="1">
        <v>12</v>
      </c>
      <c r="H265" s="1">
        <v>11420563</v>
      </c>
      <c r="I265" s="1">
        <v>11420563</v>
      </c>
      <c r="J265" s="1" t="s">
        <v>56</v>
      </c>
      <c r="K265" s="1" t="s">
        <v>79</v>
      </c>
      <c r="L265" s="1" t="s">
        <v>80</v>
      </c>
      <c r="M265" s="1" t="s">
        <v>72</v>
      </c>
      <c r="N265" s="1" t="s">
        <v>61</v>
      </c>
      <c r="Q265" s="1" t="s">
        <v>56</v>
      </c>
      <c r="R265" s="1" t="s">
        <v>56</v>
      </c>
      <c r="S265" s="1" t="s">
        <v>56</v>
      </c>
      <c r="T265" s="1" t="s">
        <v>1713</v>
      </c>
      <c r="U265" s="1" t="s">
        <v>1714</v>
      </c>
      <c r="V265" s="1" t="s">
        <v>60</v>
      </c>
      <c r="W265" s="1">
        <v>3</v>
      </c>
      <c r="X265" s="1">
        <v>755</v>
      </c>
      <c r="Y265" s="1" t="s">
        <v>1715</v>
      </c>
      <c r="Z265" s="1" t="s">
        <v>1716</v>
      </c>
      <c r="AA265" s="1" t="s">
        <v>1717</v>
      </c>
      <c r="AB265" s="1" t="s">
        <v>1718</v>
      </c>
      <c r="AC265" s="1">
        <v>0.63200000000000001</v>
      </c>
      <c r="AG265" s="1">
        <v>0</v>
      </c>
      <c r="AT265" s="1">
        <v>2.9812110000000001</v>
      </c>
      <c r="AU265" s="1" t="s">
        <v>91</v>
      </c>
      <c r="AV265" s="1">
        <v>2</v>
      </c>
      <c r="AW265" s="1">
        <v>0</v>
      </c>
      <c r="AX265" s="1">
        <v>0</v>
      </c>
      <c r="AY265" s="1">
        <v>10</v>
      </c>
      <c r="AZ265" s="1">
        <v>290</v>
      </c>
      <c r="BA265" s="1" t="s">
        <v>124</v>
      </c>
      <c r="BB265" s="1">
        <v>0.99253999999999998</v>
      </c>
      <c r="BC265" s="1">
        <v>0.85928700000000002</v>
      </c>
      <c r="BD265" s="1">
        <v>0</v>
      </c>
      <c r="BF265" s="1" t="s">
        <v>60</v>
      </c>
      <c r="BG265" s="1">
        <v>4</v>
      </c>
      <c r="BH265" s="1">
        <v>40</v>
      </c>
      <c r="BI265" s="1">
        <v>119</v>
      </c>
      <c r="BJ265" s="1">
        <v>0</v>
      </c>
      <c r="BK265" s="1">
        <v>0</v>
      </c>
      <c r="BL265" s="1">
        <v>8.2196700000000007</v>
      </c>
      <c r="BM265" s="1">
        <v>35</v>
      </c>
      <c r="BN265" s="1">
        <v>50</v>
      </c>
      <c r="BO265" s="1">
        <v>1154</v>
      </c>
      <c r="BP265" s="1">
        <v>63</v>
      </c>
      <c r="BQ265" s="1">
        <v>0.102564</v>
      </c>
      <c r="BR265" s="1">
        <v>0.86574499999999999</v>
      </c>
    </row>
    <row r="266" spans="1:70" x14ac:dyDescent="0.25">
      <c r="A266" s="1" t="s">
        <v>2160</v>
      </c>
      <c r="B266" s="1" t="s">
        <v>2161</v>
      </c>
      <c r="C266" s="1" t="s">
        <v>1726</v>
      </c>
      <c r="D266" s="1">
        <v>1361</v>
      </c>
      <c r="E266" s="1" t="s">
        <v>56</v>
      </c>
      <c r="F266" s="1" t="s">
        <v>56</v>
      </c>
      <c r="G266" s="1">
        <v>13</v>
      </c>
      <c r="H266" s="1">
        <v>46656635</v>
      </c>
      <c r="I266" s="1">
        <v>46656635</v>
      </c>
      <c r="J266" s="1" t="s">
        <v>56</v>
      </c>
      <c r="K266" s="1" t="s">
        <v>79</v>
      </c>
      <c r="L266" s="1" t="s">
        <v>80</v>
      </c>
      <c r="M266" s="1" t="s">
        <v>81</v>
      </c>
      <c r="N266" s="1" t="s">
        <v>61</v>
      </c>
      <c r="Q266" s="1" t="s">
        <v>56</v>
      </c>
      <c r="R266" s="1" t="s">
        <v>56</v>
      </c>
      <c r="S266" s="1" t="s">
        <v>56</v>
      </c>
      <c r="T266" s="1" t="s">
        <v>1720</v>
      </c>
      <c r="U266" s="1" t="s">
        <v>1721</v>
      </c>
      <c r="V266" s="1" t="s">
        <v>60</v>
      </c>
      <c r="W266" s="1">
        <v>4</v>
      </c>
      <c r="X266" s="1">
        <v>341</v>
      </c>
      <c r="Y266" s="1" t="s">
        <v>1722</v>
      </c>
      <c r="Z266" s="1" t="s">
        <v>1723</v>
      </c>
      <c r="AA266" s="1" t="s">
        <v>1724</v>
      </c>
      <c r="AB266" s="1" t="s">
        <v>1725</v>
      </c>
      <c r="AC266" s="1">
        <v>0.44800000000000001</v>
      </c>
      <c r="AG266" s="1">
        <v>0</v>
      </c>
      <c r="AT266" s="1">
        <v>14.4293</v>
      </c>
      <c r="AU266" s="1" t="s">
        <v>91</v>
      </c>
      <c r="AV266" s="1">
        <v>0</v>
      </c>
      <c r="AW266" s="1">
        <v>0</v>
      </c>
      <c r="AX266" s="1">
        <v>0</v>
      </c>
      <c r="AY266" s="1">
        <v>48</v>
      </c>
      <c r="AZ266" s="1">
        <v>1434</v>
      </c>
      <c r="BA266" s="1" t="s">
        <v>108</v>
      </c>
      <c r="BB266" s="1">
        <v>1</v>
      </c>
      <c r="BC266" s="1">
        <v>1</v>
      </c>
      <c r="BD266" s="1">
        <v>0</v>
      </c>
      <c r="BF266" s="1" t="s">
        <v>60</v>
      </c>
      <c r="BG266" s="1">
        <v>30</v>
      </c>
      <c r="BH266" s="1">
        <v>60</v>
      </c>
      <c r="BI266" s="1">
        <v>1042</v>
      </c>
      <c r="BJ266" s="1">
        <v>0</v>
      </c>
      <c r="BK266" s="1">
        <v>0</v>
      </c>
      <c r="BL266" s="1">
        <v>81.538497000000007</v>
      </c>
      <c r="BM266" s="1">
        <v>174</v>
      </c>
      <c r="BN266" s="1">
        <v>60</v>
      </c>
      <c r="BO266" s="1">
        <v>5264</v>
      </c>
      <c r="BP266" s="1">
        <v>297</v>
      </c>
      <c r="BQ266" s="1">
        <v>0.147059</v>
      </c>
      <c r="BR266" s="1">
        <v>1</v>
      </c>
    </row>
    <row r="267" spans="1:70" x14ac:dyDescent="0.25">
      <c r="A267" s="1" t="s">
        <v>2160</v>
      </c>
      <c r="B267" s="1" t="s">
        <v>2161</v>
      </c>
      <c r="C267" s="1" t="s">
        <v>2143</v>
      </c>
      <c r="D267" s="1">
        <v>0</v>
      </c>
      <c r="E267" s="1" t="s">
        <v>56</v>
      </c>
      <c r="F267" s="1" t="s">
        <v>56</v>
      </c>
      <c r="G267" s="1">
        <v>14</v>
      </c>
      <c r="H267" s="1">
        <v>24588816</v>
      </c>
      <c r="I267" s="1">
        <v>24588816</v>
      </c>
      <c r="J267" s="1" t="s">
        <v>56</v>
      </c>
      <c r="K267" s="1" t="s">
        <v>101</v>
      </c>
      <c r="L267" s="1" t="s">
        <v>80</v>
      </c>
      <c r="M267" s="1" t="s">
        <v>81</v>
      </c>
      <c r="N267" s="1" t="s">
        <v>72</v>
      </c>
      <c r="Q267" s="1" t="s">
        <v>56</v>
      </c>
      <c r="R267" s="1" t="s">
        <v>56</v>
      </c>
      <c r="S267" s="1" t="s">
        <v>56</v>
      </c>
      <c r="T267" s="1" t="s">
        <v>1727</v>
      </c>
      <c r="U267" s="1" t="s">
        <v>1728</v>
      </c>
      <c r="V267" s="1" t="s">
        <v>84</v>
      </c>
      <c r="W267" s="1">
        <v>10</v>
      </c>
      <c r="X267" s="1">
        <v>1624</v>
      </c>
      <c r="Y267" s="1" t="s">
        <v>1729</v>
      </c>
      <c r="Z267" s="1" t="s">
        <v>1730</v>
      </c>
      <c r="AA267" s="1" t="s">
        <v>1731</v>
      </c>
      <c r="AB267" s="1" t="s">
        <v>1732</v>
      </c>
      <c r="AC267" s="1">
        <v>0.51700000000000002</v>
      </c>
      <c r="AG267" s="1">
        <v>0</v>
      </c>
      <c r="AT267" s="1">
        <v>8.7253710000000009</v>
      </c>
      <c r="AU267" s="1" t="s">
        <v>91</v>
      </c>
      <c r="AV267" s="1">
        <v>0</v>
      </c>
      <c r="AW267" s="1">
        <v>0</v>
      </c>
      <c r="AX267" s="1">
        <v>0</v>
      </c>
      <c r="AY267" s="1">
        <v>29</v>
      </c>
      <c r="AZ267" s="1">
        <v>950</v>
      </c>
      <c r="BA267" s="1" t="s">
        <v>108</v>
      </c>
      <c r="BB267" s="1">
        <v>0.99999700000000002</v>
      </c>
      <c r="BC267" s="1">
        <v>0.99997800000000003</v>
      </c>
      <c r="BD267" s="1">
        <v>0</v>
      </c>
      <c r="BF267" s="1" t="s">
        <v>84</v>
      </c>
      <c r="BG267" s="1">
        <v>10</v>
      </c>
      <c r="BH267" s="1">
        <v>60</v>
      </c>
      <c r="BI267" s="1">
        <v>354</v>
      </c>
      <c r="BJ267" s="1">
        <v>0</v>
      </c>
      <c r="BK267" s="1">
        <v>0</v>
      </c>
      <c r="BL267" s="1">
        <v>25.878632</v>
      </c>
      <c r="BM267" s="1">
        <v>94</v>
      </c>
      <c r="BN267" s="1">
        <v>60</v>
      </c>
      <c r="BO267" s="1">
        <v>3181</v>
      </c>
      <c r="BP267" s="1">
        <v>151</v>
      </c>
      <c r="BQ267" s="1">
        <v>9.6154000000000003E-2</v>
      </c>
      <c r="BR267" s="1">
        <v>0.99998100000000001</v>
      </c>
    </row>
    <row r="268" spans="1:70" x14ac:dyDescent="0.25">
      <c r="A268" s="1" t="s">
        <v>2160</v>
      </c>
      <c r="B268" s="1" t="s">
        <v>2161</v>
      </c>
      <c r="C268" s="1" t="s">
        <v>1739</v>
      </c>
      <c r="D268" s="1">
        <v>54832</v>
      </c>
      <c r="E268" s="1" t="s">
        <v>56</v>
      </c>
      <c r="F268" s="1" t="s">
        <v>56</v>
      </c>
      <c r="G268" s="1">
        <v>15</v>
      </c>
      <c r="H268" s="1">
        <v>62221765</v>
      </c>
      <c r="I268" s="1">
        <v>62221765</v>
      </c>
      <c r="J268" s="1" t="s">
        <v>56</v>
      </c>
      <c r="K268" s="1" t="s">
        <v>79</v>
      </c>
      <c r="L268" s="1" t="s">
        <v>80</v>
      </c>
      <c r="M268" s="1" t="s">
        <v>61</v>
      </c>
      <c r="N268" s="1" t="s">
        <v>81</v>
      </c>
      <c r="Q268" s="1" t="s">
        <v>56</v>
      </c>
      <c r="R268" s="1" t="s">
        <v>56</v>
      </c>
      <c r="S268" s="1" t="s">
        <v>56</v>
      </c>
      <c r="T268" s="1" t="s">
        <v>1733</v>
      </c>
      <c r="U268" s="1" t="s">
        <v>1734</v>
      </c>
      <c r="V268" s="1" t="s">
        <v>60</v>
      </c>
      <c r="W268" s="1">
        <v>51</v>
      </c>
      <c r="X268" s="1">
        <v>6294</v>
      </c>
      <c r="Y268" s="1" t="s">
        <v>1735</v>
      </c>
      <c r="Z268" s="1" t="s">
        <v>1736</v>
      </c>
      <c r="AA268" s="1" t="s">
        <v>1737</v>
      </c>
      <c r="AB268" s="1" t="s">
        <v>1738</v>
      </c>
      <c r="AC268" s="1">
        <v>0.40799999999999997</v>
      </c>
      <c r="AG268" s="1">
        <v>0</v>
      </c>
      <c r="AT268" s="1">
        <v>17.594125999999999</v>
      </c>
      <c r="AU268" s="1" t="s">
        <v>91</v>
      </c>
      <c r="AV268" s="1">
        <v>0</v>
      </c>
      <c r="AW268" s="1">
        <v>1</v>
      </c>
      <c r="AX268" s="1">
        <v>9</v>
      </c>
      <c r="AY268" s="1">
        <v>62</v>
      </c>
      <c r="AZ268" s="1">
        <v>2070</v>
      </c>
      <c r="BA268" s="1" t="s">
        <v>92</v>
      </c>
      <c r="BB268" s="1">
        <v>1</v>
      </c>
      <c r="BC268" s="1">
        <v>1</v>
      </c>
      <c r="BD268" s="1">
        <v>0</v>
      </c>
      <c r="BF268" s="1" t="s">
        <v>60</v>
      </c>
      <c r="BG268" s="1">
        <v>39</v>
      </c>
      <c r="BH268" s="1">
        <v>60</v>
      </c>
      <c r="BI268" s="1">
        <v>1378</v>
      </c>
      <c r="BJ268" s="1">
        <v>0</v>
      </c>
      <c r="BK268" s="1">
        <v>1</v>
      </c>
      <c r="BL268" s="1">
        <v>109.627796</v>
      </c>
      <c r="BM268" s="1">
        <v>208</v>
      </c>
      <c r="BN268" s="1">
        <v>60</v>
      </c>
      <c r="BO268" s="1">
        <v>7167</v>
      </c>
      <c r="BP268" s="1">
        <v>352</v>
      </c>
      <c r="BQ268" s="1">
        <v>0.15789500000000001</v>
      </c>
      <c r="BR268" s="1">
        <v>1</v>
      </c>
    </row>
    <row r="269" spans="1:70" x14ac:dyDescent="0.25">
      <c r="A269" s="1" t="s">
        <v>2160</v>
      </c>
      <c r="B269" s="1" t="s">
        <v>2161</v>
      </c>
      <c r="C269" s="1" t="s">
        <v>1755</v>
      </c>
      <c r="D269" s="1">
        <v>7157</v>
      </c>
      <c r="E269" s="1" t="s">
        <v>56</v>
      </c>
      <c r="F269" s="1" t="s">
        <v>56</v>
      </c>
      <c r="G269" s="1">
        <v>17</v>
      </c>
      <c r="H269" s="1">
        <v>7577569</v>
      </c>
      <c r="I269" s="1">
        <v>7577569</v>
      </c>
      <c r="J269" s="1" t="s">
        <v>56</v>
      </c>
      <c r="K269" s="1" t="s">
        <v>79</v>
      </c>
      <c r="L269" s="1" t="s">
        <v>80</v>
      </c>
      <c r="M269" s="1" t="s">
        <v>93</v>
      </c>
      <c r="N269" s="1" t="s">
        <v>72</v>
      </c>
      <c r="Q269" s="1" t="s">
        <v>56</v>
      </c>
      <c r="R269" s="1" t="s">
        <v>56</v>
      </c>
      <c r="S269" s="1" t="s">
        <v>56</v>
      </c>
      <c r="T269" s="1" t="s">
        <v>1747</v>
      </c>
      <c r="U269" s="1" t="s">
        <v>1748</v>
      </c>
      <c r="V269" s="1" t="s">
        <v>60</v>
      </c>
      <c r="W269" s="1">
        <v>7</v>
      </c>
      <c r="X269" s="1">
        <v>844</v>
      </c>
      <c r="Y269" s="1" t="s">
        <v>1749</v>
      </c>
      <c r="Z269" s="1" t="s">
        <v>1750</v>
      </c>
      <c r="AA269" s="1" t="s">
        <v>1751</v>
      </c>
      <c r="AB269" s="1" t="s">
        <v>1752</v>
      </c>
      <c r="AC269" s="1">
        <v>0.56699999999999995</v>
      </c>
      <c r="AG269" s="1">
        <v>60</v>
      </c>
      <c r="AH269" s="1" t="s">
        <v>1753</v>
      </c>
      <c r="AI269" t="s">
        <v>1754</v>
      </c>
      <c r="AT269" s="1">
        <v>12.338759</v>
      </c>
      <c r="AU269" s="1" t="s">
        <v>91</v>
      </c>
      <c r="AV269" s="1">
        <v>0</v>
      </c>
      <c r="AW269" s="1">
        <v>0</v>
      </c>
      <c r="AX269" s="1">
        <v>0</v>
      </c>
      <c r="AY269" s="1">
        <v>41</v>
      </c>
      <c r="AZ269" s="1">
        <v>1383</v>
      </c>
      <c r="BA269" s="1" t="s">
        <v>117</v>
      </c>
      <c r="BB269" s="1">
        <v>1</v>
      </c>
      <c r="BC269" s="1">
        <v>1</v>
      </c>
      <c r="BD269" s="1">
        <v>0</v>
      </c>
      <c r="BF269" s="1" t="s">
        <v>60</v>
      </c>
      <c r="BG269" s="1">
        <v>64</v>
      </c>
      <c r="BH269" s="1">
        <v>60</v>
      </c>
      <c r="BI269" s="1">
        <v>2166</v>
      </c>
      <c r="BJ269" s="1">
        <v>0</v>
      </c>
      <c r="BK269" s="1">
        <v>0</v>
      </c>
      <c r="BL269" s="1">
        <v>197.03287399999999</v>
      </c>
      <c r="BM269" s="1">
        <v>112</v>
      </c>
      <c r="BN269" s="1">
        <v>60</v>
      </c>
      <c r="BO269" s="1">
        <v>3711</v>
      </c>
      <c r="BP269" s="1">
        <v>274</v>
      </c>
      <c r="BQ269" s="1">
        <v>0.36363600000000001</v>
      </c>
      <c r="BR269" s="1">
        <v>1</v>
      </c>
    </row>
    <row r="270" spans="1:70" x14ac:dyDescent="0.25">
      <c r="A270" s="1" t="s">
        <v>2160</v>
      </c>
      <c r="B270" s="1" t="s">
        <v>2161</v>
      </c>
      <c r="C270" s="1" t="s">
        <v>1746</v>
      </c>
      <c r="D270" s="1">
        <v>100132476</v>
      </c>
      <c r="E270" s="1" t="s">
        <v>56</v>
      </c>
      <c r="F270" s="1" t="s">
        <v>56</v>
      </c>
      <c r="G270" s="1">
        <v>17</v>
      </c>
      <c r="H270" s="1">
        <v>39240819</v>
      </c>
      <c r="I270" s="1">
        <v>39240819</v>
      </c>
      <c r="J270" s="1" t="s">
        <v>56</v>
      </c>
      <c r="K270" s="1" t="s">
        <v>79</v>
      </c>
      <c r="L270" s="1" t="s">
        <v>80</v>
      </c>
      <c r="M270" s="1" t="s">
        <v>81</v>
      </c>
      <c r="N270" s="1" t="s">
        <v>72</v>
      </c>
      <c r="Q270" s="1" t="s">
        <v>56</v>
      </c>
      <c r="R270" s="1" t="s">
        <v>56</v>
      </c>
      <c r="S270" s="1" t="s">
        <v>56</v>
      </c>
      <c r="T270" s="1" t="s">
        <v>1740</v>
      </c>
      <c r="U270" s="1" t="s">
        <v>1741</v>
      </c>
      <c r="V270" s="1" t="s">
        <v>84</v>
      </c>
      <c r="W270" s="1">
        <v>1</v>
      </c>
      <c r="X270" s="1">
        <v>361</v>
      </c>
      <c r="Y270" s="1" t="s">
        <v>1742</v>
      </c>
      <c r="Z270" s="1" t="s">
        <v>1743</v>
      </c>
      <c r="AA270" s="1" t="s">
        <v>1744</v>
      </c>
      <c r="AB270" s="1" t="s">
        <v>1745</v>
      </c>
      <c r="AC270" s="1">
        <v>0.65700000000000003</v>
      </c>
      <c r="AG270" s="1">
        <v>0</v>
      </c>
      <c r="AT270" s="1">
        <v>12.591984999999999</v>
      </c>
      <c r="AU270" s="1" t="s">
        <v>91</v>
      </c>
      <c r="AV270" s="1">
        <v>1</v>
      </c>
      <c r="AW270" s="1">
        <v>0</v>
      </c>
      <c r="AX270" s="1">
        <v>0</v>
      </c>
      <c r="AY270" s="1">
        <v>42</v>
      </c>
      <c r="AZ270" s="1">
        <v>1335</v>
      </c>
      <c r="BA270" s="1" t="s">
        <v>108</v>
      </c>
      <c r="BB270" s="1">
        <v>1</v>
      </c>
      <c r="BC270" s="1">
        <v>0.99442200000000003</v>
      </c>
      <c r="BD270" s="1">
        <v>0</v>
      </c>
      <c r="BF270" s="1" t="s">
        <v>84</v>
      </c>
      <c r="BG270" s="1">
        <v>6</v>
      </c>
      <c r="BH270" s="1">
        <v>40</v>
      </c>
      <c r="BI270" s="1">
        <v>181</v>
      </c>
      <c r="BJ270" s="1">
        <v>0</v>
      </c>
      <c r="BK270" s="1">
        <v>0</v>
      </c>
      <c r="BL270" s="1">
        <v>12.237671000000001</v>
      </c>
      <c r="BM270" s="1">
        <v>60</v>
      </c>
      <c r="BN270" s="1">
        <v>60</v>
      </c>
      <c r="BO270" s="1">
        <v>2065</v>
      </c>
      <c r="BP270" s="1">
        <v>115</v>
      </c>
      <c r="BQ270" s="1">
        <v>9.0909000000000004E-2</v>
      </c>
      <c r="BR270" s="1">
        <v>0.99442200000000003</v>
      </c>
    </row>
    <row r="271" spans="1:70" x14ac:dyDescent="0.25">
      <c r="A271" s="1" t="s">
        <v>2160</v>
      </c>
      <c r="B271" s="1" t="s">
        <v>2161</v>
      </c>
      <c r="C271" s="1" t="s">
        <v>1762</v>
      </c>
      <c r="D271" s="1">
        <v>22850</v>
      </c>
      <c r="E271" s="1" t="s">
        <v>56</v>
      </c>
      <c r="F271" s="1" t="s">
        <v>56</v>
      </c>
      <c r="G271" s="1">
        <v>18</v>
      </c>
      <c r="H271" s="1">
        <v>77895820</v>
      </c>
      <c r="I271" s="1">
        <v>77895820</v>
      </c>
      <c r="J271" s="1" t="s">
        <v>56</v>
      </c>
      <c r="K271" s="1" t="s">
        <v>79</v>
      </c>
      <c r="L271" s="1" t="s">
        <v>80</v>
      </c>
      <c r="M271" s="1" t="s">
        <v>72</v>
      </c>
      <c r="N271" s="1" t="s">
        <v>93</v>
      </c>
      <c r="Q271" s="1" t="s">
        <v>56</v>
      </c>
      <c r="R271" s="1" t="s">
        <v>56</v>
      </c>
      <c r="S271" s="1" t="s">
        <v>56</v>
      </c>
      <c r="T271" s="1" t="s">
        <v>1756</v>
      </c>
      <c r="U271" s="1" t="s">
        <v>1757</v>
      </c>
      <c r="V271" s="1" t="s">
        <v>84</v>
      </c>
      <c r="W271" s="1">
        <v>4</v>
      </c>
      <c r="X271" s="1">
        <v>2979</v>
      </c>
      <c r="Y271" s="1" t="s">
        <v>1758</v>
      </c>
      <c r="Z271" s="1" t="s">
        <v>1759</v>
      </c>
      <c r="AA271" s="1" t="s">
        <v>1760</v>
      </c>
      <c r="AB271" s="1" t="s">
        <v>1761</v>
      </c>
      <c r="AC271" s="1">
        <v>0.55200000000000005</v>
      </c>
      <c r="AG271" s="1">
        <v>0</v>
      </c>
      <c r="AT271" s="1">
        <v>19.862949</v>
      </c>
      <c r="AU271" s="1" t="s">
        <v>91</v>
      </c>
      <c r="AV271" s="1">
        <v>0</v>
      </c>
      <c r="AW271" s="1">
        <v>0</v>
      </c>
      <c r="AX271" s="1">
        <v>0</v>
      </c>
      <c r="AY271" s="1">
        <v>66</v>
      </c>
      <c r="AZ271" s="1">
        <v>2357</v>
      </c>
      <c r="BA271" s="1" t="s">
        <v>124</v>
      </c>
      <c r="BB271" s="1">
        <v>1</v>
      </c>
      <c r="BC271" s="1">
        <v>1</v>
      </c>
      <c r="BD271" s="1">
        <v>0</v>
      </c>
      <c r="BF271" s="1" t="s">
        <v>84</v>
      </c>
      <c r="BG271" s="1">
        <v>52</v>
      </c>
      <c r="BH271" s="1">
        <v>60</v>
      </c>
      <c r="BI271" s="1">
        <v>1661</v>
      </c>
      <c r="BJ271" s="1">
        <v>0</v>
      </c>
      <c r="BK271" s="1">
        <v>0</v>
      </c>
      <c r="BL271" s="1">
        <v>146.58380700000001</v>
      </c>
      <c r="BM271" s="1">
        <v>111</v>
      </c>
      <c r="BN271" s="1">
        <v>60</v>
      </c>
      <c r="BO271" s="1">
        <v>3863</v>
      </c>
      <c r="BP271" s="1">
        <v>265</v>
      </c>
      <c r="BQ271" s="1">
        <v>0.31901800000000002</v>
      </c>
      <c r="BR271" s="1">
        <v>1</v>
      </c>
    </row>
    <row r="272" spans="1:70" x14ac:dyDescent="0.25">
      <c r="A272" s="1" t="s">
        <v>2160</v>
      </c>
      <c r="B272" s="1" t="s">
        <v>2161</v>
      </c>
      <c r="C272" s="1" t="s">
        <v>497</v>
      </c>
      <c r="D272" s="1">
        <v>94025</v>
      </c>
      <c r="E272" s="1" t="s">
        <v>56</v>
      </c>
      <c r="F272" s="1" t="s">
        <v>56</v>
      </c>
      <c r="G272" s="1">
        <v>19</v>
      </c>
      <c r="H272" s="1">
        <v>9010671</v>
      </c>
      <c r="I272" s="1">
        <v>9010671</v>
      </c>
      <c r="J272" s="1" t="s">
        <v>56</v>
      </c>
      <c r="K272" s="1" t="s">
        <v>79</v>
      </c>
      <c r="L272" s="1" t="s">
        <v>80</v>
      </c>
      <c r="M272" s="1" t="s">
        <v>72</v>
      </c>
      <c r="N272" s="1" t="s">
        <v>93</v>
      </c>
      <c r="Q272" s="1" t="s">
        <v>56</v>
      </c>
      <c r="R272" s="1" t="s">
        <v>56</v>
      </c>
      <c r="S272" s="1" t="s">
        <v>56</v>
      </c>
      <c r="T272" s="1" t="s">
        <v>1782</v>
      </c>
      <c r="U272" s="1" t="s">
        <v>492</v>
      </c>
      <c r="V272" s="1" t="s">
        <v>60</v>
      </c>
      <c r="W272" s="1">
        <v>38</v>
      </c>
      <c r="X272" s="1">
        <v>39193</v>
      </c>
      <c r="Y272" s="1" t="s">
        <v>1783</v>
      </c>
      <c r="Z272" s="1" t="s">
        <v>1784</v>
      </c>
      <c r="AA272" s="1" t="s">
        <v>1785</v>
      </c>
      <c r="AB272" s="1" t="s">
        <v>1786</v>
      </c>
      <c r="AC272" s="1">
        <v>0.498</v>
      </c>
      <c r="AG272" s="1">
        <v>0</v>
      </c>
      <c r="AT272" s="1">
        <v>25.578357</v>
      </c>
      <c r="AU272" s="1" t="s">
        <v>91</v>
      </c>
      <c r="AV272" s="1">
        <v>0</v>
      </c>
      <c r="AW272" s="1">
        <v>0</v>
      </c>
      <c r="AX272" s="1">
        <v>0</v>
      </c>
      <c r="AY272" s="1">
        <v>85</v>
      </c>
      <c r="AZ272" s="1">
        <v>2940</v>
      </c>
      <c r="BA272" s="1" t="s">
        <v>124</v>
      </c>
      <c r="BB272" s="1">
        <v>1</v>
      </c>
      <c r="BC272" s="1">
        <v>1</v>
      </c>
      <c r="BD272" s="1">
        <v>0</v>
      </c>
      <c r="BF272" s="1" t="s">
        <v>60</v>
      </c>
      <c r="BG272" s="1">
        <v>13</v>
      </c>
      <c r="BH272" s="1">
        <v>60</v>
      </c>
      <c r="BI272" s="1">
        <v>413</v>
      </c>
      <c r="BJ272" s="1">
        <v>0</v>
      </c>
      <c r="BK272" s="1">
        <v>0</v>
      </c>
      <c r="BL272" s="1">
        <v>25.997349</v>
      </c>
      <c r="BM272" s="1">
        <v>221</v>
      </c>
      <c r="BN272" s="1">
        <v>60</v>
      </c>
      <c r="BO272" s="1">
        <v>7603</v>
      </c>
      <c r="BP272" s="1">
        <v>379</v>
      </c>
      <c r="BQ272" s="1">
        <v>5.5556000000000001E-2</v>
      </c>
      <c r="BR272" s="1">
        <v>1</v>
      </c>
    </row>
    <row r="273" spans="1:70" x14ac:dyDescent="0.25">
      <c r="A273" s="1" t="s">
        <v>2160</v>
      </c>
      <c r="B273" s="1" t="s">
        <v>2161</v>
      </c>
      <c r="C273" s="1" t="s">
        <v>1793</v>
      </c>
      <c r="D273" s="1">
        <v>284434</v>
      </c>
      <c r="E273" s="1" t="s">
        <v>56</v>
      </c>
      <c r="F273" s="1" t="s">
        <v>56</v>
      </c>
      <c r="G273" s="1">
        <v>19</v>
      </c>
      <c r="H273" s="1">
        <v>16872816</v>
      </c>
      <c r="I273" s="1">
        <v>16872816</v>
      </c>
      <c r="J273" s="1" t="s">
        <v>56</v>
      </c>
      <c r="K273" s="1" t="s">
        <v>79</v>
      </c>
      <c r="L273" s="1" t="s">
        <v>80</v>
      </c>
      <c r="M273" s="1" t="s">
        <v>72</v>
      </c>
      <c r="N273" s="1" t="s">
        <v>93</v>
      </c>
      <c r="Q273" s="1" t="s">
        <v>56</v>
      </c>
      <c r="R273" s="1" t="s">
        <v>56</v>
      </c>
      <c r="S273" s="1" t="s">
        <v>56</v>
      </c>
      <c r="T273" s="1" t="s">
        <v>1787</v>
      </c>
      <c r="U273" s="1" t="s">
        <v>1788</v>
      </c>
      <c r="V273" s="1" t="s">
        <v>84</v>
      </c>
      <c r="W273" s="1">
        <v>8</v>
      </c>
      <c r="X273" s="1">
        <v>2418</v>
      </c>
      <c r="Y273" s="1" t="s">
        <v>1789</v>
      </c>
      <c r="Z273" s="1" t="s">
        <v>1790</v>
      </c>
      <c r="AA273" s="1" t="s">
        <v>1791</v>
      </c>
      <c r="AB273" s="1" t="s">
        <v>1792</v>
      </c>
      <c r="AC273" s="1">
        <v>0.57199999999999995</v>
      </c>
      <c r="AG273" s="1">
        <v>0</v>
      </c>
      <c r="AT273" s="1">
        <v>29.469918</v>
      </c>
      <c r="AU273" s="1" t="s">
        <v>91</v>
      </c>
      <c r="AV273" s="1">
        <v>0</v>
      </c>
      <c r="AW273" s="1">
        <v>0</v>
      </c>
      <c r="AX273" s="1">
        <v>0</v>
      </c>
      <c r="AY273" s="1">
        <v>98</v>
      </c>
      <c r="AZ273" s="1">
        <v>3081</v>
      </c>
      <c r="BA273" s="1" t="s">
        <v>124</v>
      </c>
      <c r="BB273" s="1">
        <v>1</v>
      </c>
      <c r="BC273" s="1">
        <v>1</v>
      </c>
      <c r="BD273" s="1">
        <v>0</v>
      </c>
      <c r="BF273" s="1" t="s">
        <v>84</v>
      </c>
      <c r="BG273" s="1">
        <v>137</v>
      </c>
      <c r="BH273" s="1">
        <v>60</v>
      </c>
      <c r="BI273" s="1">
        <v>4530</v>
      </c>
      <c r="BJ273" s="1">
        <v>0</v>
      </c>
      <c r="BK273" s="1">
        <v>0</v>
      </c>
      <c r="BL273" s="1">
        <v>413.89693499999998</v>
      </c>
      <c r="BM273" s="1">
        <v>226</v>
      </c>
      <c r="BN273" s="1">
        <v>60</v>
      </c>
      <c r="BO273" s="1">
        <v>7172</v>
      </c>
      <c r="BP273" s="1">
        <v>545</v>
      </c>
      <c r="BQ273" s="1">
        <v>0.37741000000000002</v>
      </c>
      <c r="BR273" s="1">
        <v>1</v>
      </c>
    </row>
    <row r="274" spans="1:70" x14ac:dyDescent="0.25">
      <c r="A274" s="1" t="s">
        <v>2160</v>
      </c>
      <c r="B274" s="1" t="s">
        <v>2161</v>
      </c>
      <c r="C274" s="1" t="s">
        <v>1774</v>
      </c>
      <c r="D274" s="1">
        <v>1</v>
      </c>
      <c r="E274" s="1" t="s">
        <v>56</v>
      </c>
      <c r="F274" s="1" t="s">
        <v>56</v>
      </c>
      <c r="G274" s="1">
        <v>19</v>
      </c>
      <c r="H274" s="1">
        <v>58858392</v>
      </c>
      <c r="I274" s="1">
        <v>58858392</v>
      </c>
      <c r="J274" s="1" t="s">
        <v>56</v>
      </c>
      <c r="K274" s="1" t="s">
        <v>79</v>
      </c>
      <c r="L274" s="1" t="s">
        <v>80</v>
      </c>
      <c r="M274" s="1" t="s">
        <v>81</v>
      </c>
      <c r="N274" s="1" t="s">
        <v>61</v>
      </c>
      <c r="Q274" s="1" t="s">
        <v>56</v>
      </c>
      <c r="R274" s="1" t="s">
        <v>56</v>
      </c>
      <c r="S274" s="1" t="s">
        <v>56</v>
      </c>
      <c r="T274" s="1" t="s">
        <v>1768</v>
      </c>
      <c r="U274" s="1" t="s">
        <v>1769</v>
      </c>
      <c r="V274" s="1" t="s">
        <v>60</v>
      </c>
      <c r="W274" s="1">
        <v>8</v>
      </c>
      <c r="X274" s="1">
        <v>1545</v>
      </c>
      <c r="Y274" s="1" t="s">
        <v>1770</v>
      </c>
      <c r="Z274" s="1" t="s">
        <v>1771</v>
      </c>
      <c r="AA274" s="1" t="s">
        <v>1772</v>
      </c>
      <c r="AB274" s="1" t="s">
        <v>1773</v>
      </c>
      <c r="AC274" s="1">
        <v>0.627</v>
      </c>
      <c r="AG274" s="1">
        <v>0</v>
      </c>
      <c r="AT274" s="1">
        <v>26.164432000000001</v>
      </c>
      <c r="AU274" s="1" t="s">
        <v>91</v>
      </c>
      <c r="AV274" s="1">
        <v>0</v>
      </c>
      <c r="AW274" s="1">
        <v>0</v>
      </c>
      <c r="AX274" s="1">
        <v>0</v>
      </c>
      <c r="AY274" s="1">
        <v>87</v>
      </c>
      <c r="AZ274" s="1">
        <v>3020</v>
      </c>
      <c r="BA274" s="1" t="s">
        <v>108</v>
      </c>
      <c r="BB274" s="1">
        <v>1</v>
      </c>
      <c r="BC274" s="1">
        <v>1</v>
      </c>
      <c r="BD274" s="1">
        <v>0</v>
      </c>
      <c r="BF274" s="1" t="s">
        <v>60</v>
      </c>
      <c r="BG274" s="1">
        <v>23</v>
      </c>
      <c r="BH274" s="1">
        <v>60</v>
      </c>
      <c r="BI274" s="1">
        <v>776</v>
      </c>
      <c r="BJ274" s="1">
        <v>0</v>
      </c>
      <c r="BK274" s="1">
        <v>0</v>
      </c>
      <c r="BL274" s="1">
        <v>53.352181000000002</v>
      </c>
      <c r="BM274" s="1">
        <v>277</v>
      </c>
      <c r="BN274" s="1">
        <v>60</v>
      </c>
      <c r="BO274" s="1">
        <v>9392</v>
      </c>
      <c r="BP274" s="1">
        <v>481</v>
      </c>
      <c r="BQ274" s="1">
        <v>7.6666999999999999E-2</v>
      </c>
      <c r="BR274" s="1">
        <v>1</v>
      </c>
    </row>
    <row r="275" spans="1:70" x14ac:dyDescent="0.25">
      <c r="A275" s="1" t="s">
        <v>2160</v>
      </c>
      <c r="B275" s="1" t="s">
        <v>2161</v>
      </c>
      <c r="C275" s="1" t="s">
        <v>883</v>
      </c>
      <c r="D275" s="1">
        <v>9681</v>
      </c>
      <c r="E275" s="1" t="s">
        <v>56</v>
      </c>
      <c r="F275" s="1" t="s">
        <v>56</v>
      </c>
      <c r="G275" s="1">
        <v>22</v>
      </c>
      <c r="H275" s="1">
        <v>32156681</v>
      </c>
      <c r="I275" s="1">
        <v>32156681</v>
      </c>
      <c r="J275" s="1" t="s">
        <v>56</v>
      </c>
      <c r="K275" s="1" t="s">
        <v>101</v>
      </c>
      <c r="L275" s="1" t="s">
        <v>80</v>
      </c>
      <c r="M275" s="1" t="s">
        <v>93</v>
      </c>
      <c r="N275" s="1" t="s">
        <v>72</v>
      </c>
      <c r="Q275" s="1" t="s">
        <v>56</v>
      </c>
      <c r="R275" s="1" t="s">
        <v>56</v>
      </c>
      <c r="S275" s="1" t="s">
        <v>56</v>
      </c>
      <c r="T275" s="1" t="s">
        <v>1805</v>
      </c>
      <c r="U275" s="1" t="s">
        <v>878</v>
      </c>
      <c r="V275" s="1" t="s">
        <v>84</v>
      </c>
      <c r="W275" s="1">
        <v>3</v>
      </c>
      <c r="X275" s="1">
        <v>256</v>
      </c>
      <c r="Y275" s="1" t="s">
        <v>1806</v>
      </c>
      <c r="Z275" s="1" t="s">
        <v>1807</v>
      </c>
      <c r="AA275" s="1" t="s">
        <v>1808</v>
      </c>
      <c r="AB275" s="1" t="s">
        <v>1809</v>
      </c>
      <c r="AC275" s="1">
        <v>0.38800000000000001</v>
      </c>
      <c r="AG275" s="1">
        <v>0</v>
      </c>
      <c r="AT275" s="1">
        <v>7.8249420000000001</v>
      </c>
      <c r="AU275" s="1" t="s">
        <v>91</v>
      </c>
      <c r="AV275" s="1">
        <v>0</v>
      </c>
      <c r="AW275" s="1">
        <v>0</v>
      </c>
      <c r="AX275" s="1">
        <v>0</v>
      </c>
      <c r="AY275" s="1">
        <v>26</v>
      </c>
      <c r="AZ275" s="1">
        <v>865</v>
      </c>
      <c r="BA275" s="1" t="s">
        <v>117</v>
      </c>
      <c r="BB275" s="1">
        <v>0.99995699999999998</v>
      </c>
      <c r="BC275" s="1">
        <v>0.80021100000000001</v>
      </c>
      <c r="BD275" s="1">
        <v>0</v>
      </c>
      <c r="BF275" s="1" t="s">
        <v>84</v>
      </c>
      <c r="BG275" s="1">
        <v>3</v>
      </c>
      <c r="BH275" s="1">
        <v>60</v>
      </c>
      <c r="BI275" s="1">
        <v>104</v>
      </c>
      <c r="BJ275" s="1">
        <v>0</v>
      </c>
      <c r="BK275" s="1">
        <v>0</v>
      </c>
      <c r="BL275" s="1">
        <v>7.387041</v>
      </c>
      <c r="BM275" s="1">
        <v>32</v>
      </c>
      <c r="BN275" s="1">
        <v>60</v>
      </c>
      <c r="BO275" s="1">
        <v>1007</v>
      </c>
      <c r="BP275" s="1">
        <v>70</v>
      </c>
      <c r="BQ275" s="1">
        <v>8.5713999999999999E-2</v>
      </c>
      <c r="BR275" s="1">
        <v>0.80024499999999998</v>
      </c>
    </row>
    <row r="276" spans="1:70" x14ac:dyDescent="0.25">
      <c r="A276" s="1" t="s">
        <v>2160</v>
      </c>
      <c r="B276" s="1" t="s">
        <v>2161</v>
      </c>
      <c r="C276" s="1" t="s">
        <v>2139</v>
      </c>
      <c r="D276" s="1">
        <v>347442</v>
      </c>
      <c r="E276" s="1" t="s">
        <v>56</v>
      </c>
      <c r="F276" s="1" t="s">
        <v>56</v>
      </c>
      <c r="G276" s="1" t="s">
        <v>57</v>
      </c>
      <c r="H276" s="1">
        <v>27766020</v>
      </c>
      <c r="I276" s="1">
        <v>27766020</v>
      </c>
      <c r="J276" s="1" t="s">
        <v>56</v>
      </c>
      <c r="K276" s="1" t="s">
        <v>101</v>
      </c>
      <c r="L276" s="1" t="s">
        <v>80</v>
      </c>
      <c r="M276" s="1" t="s">
        <v>61</v>
      </c>
      <c r="N276" s="1" t="s">
        <v>93</v>
      </c>
      <c r="Q276" s="1" t="s">
        <v>56</v>
      </c>
      <c r="R276" s="1" t="s">
        <v>56</v>
      </c>
      <c r="S276" s="1" t="s">
        <v>56</v>
      </c>
      <c r="T276" s="1" t="s">
        <v>1599</v>
      </c>
      <c r="U276" s="1" t="s">
        <v>1600</v>
      </c>
      <c r="V276" s="1" t="s">
        <v>84</v>
      </c>
      <c r="W276" s="1">
        <v>5</v>
      </c>
      <c r="X276" s="1">
        <v>1407</v>
      </c>
      <c r="Y276" s="1" t="s">
        <v>1601</v>
      </c>
      <c r="Z276" s="1" t="s">
        <v>1602</v>
      </c>
      <c r="AA276" s="1" t="s">
        <v>1603</v>
      </c>
      <c r="AB276" s="1" t="s">
        <v>1604</v>
      </c>
      <c r="AC276" s="1">
        <v>0.45800000000000002</v>
      </c>
      <c r="AG276" s="1">
        <v>0</v>
      </c>
      <c r="AT276" s="1">
        <v>4.5142490000000004</v>
      </c>
      <c r="AU276" s="1" t="s">
        <v>91</v>
      </c>
      <c r="AV276" s="1">
        <v>0</v>
      </c>
      <c r="AW276" s="1">
        <v>0</v>
      </c>
      <c r="AX276" s="1">
        <v>0</v>
      </c>
      <c r="AY276" s="1">
        <v>15</v>
      </c>
      <c r="AZ276" s="1">
        <v>502</v>
      </c>
      <c r="BA276" s="1" t="s">
        <v>92</v>
      </c>
      <c r="BB276" s="1">
        <v>0.99648999999999999</v>
      </c>
      <c r="BC276" s="1">
        <v>0.99405200000000005</v>
      </c>
      <c r="BD276" s="1">
        <v>0</v>
      </c>
      <c r="BF276" s="1" t="s">
        <v>84</v>
      </c>
      <c r="BG276" s="1">
        <v>50</v>
      </c>
      <c r="BH276" s="1">
        <v>60</v>
      </c>
      <c r="BI276" s="1">
        <v>1693</v>
      </c>
      <c r="BJ276" s="1">
        <v>0</v>
      </c>
      <c r="BK276" s="1">
        <v>0</v>
      </c>
      <c r="BL276" s="1">
        <v>174.423383</v>
      </c>
      <c r="BM276" s="1">
        <v>21</v>
      </c>
      <c r="BN276" s="1">
        <v>60</v>
      </c>
      <c r="BO276" s="1">
        <v>728</v>
      </c>
      <c r="BP276" s="1">
        <v>88</v>
      </c>
      <c r="BQ276" s="1">
        <v>0.70422499999999999</v>
      </c>
      <c r="BR276" s="1">
        <v>0.99755300000000002</v>
      </c>
    </row>
    <row r="277" spans="1:70" x14ac:dyDescent="0.25">
      <c r="A277" s="1" t="s">
        <v>2160</v>
      </c>
      <c r="B277" s="1" t="s">
        <v>2161</v>
      </c>
      <c r="C277" s="1" t="s">
        <v>1616</v>
      </c>
      <c r="D277" s="1">
        <v>9203</v>
      </c>
      <c r="E277" s="1" t="s">
        <v>56</v>
      </c>
      <c r="F277" s="1" t="s">
        <v>56</v>
      </c>
      <c r="G277" s="1" t="s">
        <v>57</v>
      </c>
      <c r="H277" s="1">
        <v>70463765</v>
      </c>
      <c r="I277" s="1">
        <v>70463765</v>
      </c>
      <c r="J277" s="1" t="s">
        <v>56</v>
      </c>
      <c r="K277" s="1" t="s">
        <v>79</v>
      </c>
      <c r="L277" s="1" t="s">
        <v>80</v>
      </c>
      <c r="M277" s="1" t="s">
        <v>81</v>
      </c>
      <c r="N277" s="1" t="s">
        <v>61</v>
      </c>
      <c r="Q277" s="1" t="s">
        <v>56</v>
      </c>
      <c r="R277" s="1" t="s">
        <v>56</v>
      </c>
      <c r="S277" s="1" t="s">
        <v>56</v>
      </c>
      <c r="T277" s="1" t="s">
        <v>1610</v>
      </c>
      <c r="U277" s="1" t="s">
        <v>1611</v>
      </c>
      <c r="V277" s="1" t="s">
        <v>60</v>
      </c>
      <c r="W277" s="1">
        <v>21</v>
      </c>
      <c r="X277" s="1">
        <v>4007</v>
      </c>
      <c r="Y277" s="1" t="s">
        <v>1612</v>
      </c>
      <c r="Z277" s="1" t="s">
        <v>1613</v>
      </c>
      <c r="AA277" s="1" t="s">
        <v>1614</v>
      </c>
      <c r="AB277" s="1" t="s">
        <v>1615</v>
      </c>
      <c r="AC277" s="1">
        <v>0.48799999999999999</v>
      </c>
      <c r="AG277" s="1">
        <v>0</v>
      </c>
      <c r="AT277" s="1">
        <v>3.9128829999999999</v>
      </c>
      <c r="AU277" s="1" t="s">
        <v>91</v>
      </c>
      <c r="AV277" s="1">
        <v>0</v>
      </c>
      <c r="AW277" s="1">
        <v>0</v>
      </c>
      <c r="AX277" s="1">
        <v>0</v>
      </c>
      <c r="AY277" s="1">
        <v>13</v>
      </c>
      <c r="AZ277" s="1">
        <v>473</v>
      </c>
      <c r="BA277" s="1" t="s">
        <v>108</v>
      </c>
      <c r="BB277" s="1">
        <v>0.99439100000000002</v>
      </c>
      <c r="BC277" s="1">
        <v>0.872784</v>
      </c>
      <c r="BD277" s="1">
        <v>0</v>
      </c>
      <c r="BF277" s="1" t="s">
        <v>60</v>
      </c>
      <c r="BG277" s="1">
        <v>3</v>
      </c>
      <c r="BH277" s="1">
        <v>60</v>
      </c>
      <c r="BI277" s="1">
        <v>101</v>
      </c>
      <c r="BJ277" s="1">
        <v>0</v>
      </c>
      <c r="BK277" s="1">
        <v>0</v>
      </c>
      <c r="BL277" s="1">
        <v>6.9057529999999998</v>
      </c>
      <c r="BM277" s="1">
        <v>37</v>
      </c>
      <c r="BN277" s="1">
        <v>60</v>
      </c>
      <c r="BO277" s="1">
        <v>1289</v>
      </c>
      <c r="BP277" s="1">
        <v>63</v>
      </c>
      <c r="BQ277" s="1">
        <v>7.4999999999999997E-2</v>
      </c>
      <c r="BR277" s="1">
        <v>0.87770800000000004</v>
      </c>
    </row>
    <row r="278" spans="1:70" x14ac:dyDescent="0.25">
      <c r="A278" s="1" t="s">
        <v>2160</v>
      </c>
      <c r="B278" s="1" t="s">
        <v>2161</v>
      </c>
      <c r="C278" s="1" t="s">
        <v>1598</v>
      </c>
      <c r="D278" s="1">
        <v>546</v>
      </c>
      <c r="E278" s="1" t="s">
        <v>56</v>
      </c>
      <c r="F278" s="1" t="s">
        <v>56</v>
      </c>
      <c r="G278" s="1" t="s">
        <v>57</v>
      </c>
      <c r="H278" s="1">
        <v>76875971</v>
      </c>
      <c r="I278" s="1">
        <v>76875971</v>
      </c>
      <c r="J278" s="1" t="s">
        <v>56</v>
      </c>
      <c r="K278" s="1" t="s">
        <v>79</v>
      </c>
      <c r="L278" s="1" t="s">
        <v>80</v>
      </c>
      <c r="M278" s="1" t="s">
        <v>72</v>
      </c>
      <c r="N278" s="1" t="s">
        <v>93</v>
      </c>
      <c r="Q278" s="1" t="s">
        <v>56</v>
      </c>
      <c r="R278" s="1" t="s">
        <v>56</v>
      </c>
      <c r="S278" s="1" t="s">
        <v>56</v>
      </c>
      <c r="T278" s="1" t="s">
        <v>1593</v>
      </c>
      <c r="U278" s="1" t="s">
        <v>1170</v>
      </c>
      <c r="V278" s="1" t="s">
        <v>60</v>
      </c>
      <c r="W278" s="1">
        <v>20</v>
      </c>
      <c r="X278" s="1">
        <v>5378</v>
      </c>
      <c r="Y278" s="1" t="s">
        <v>1594</v>
      </c>
      <c r="Z278" s="1" t="s">
        <v>1595</v>
      </c>
      <c r="AA278" s="1" t="s">
        <v>1596</v>
      </c>
      <c r="AB278" s="1" t="s">
        <v>1597</v>
      </c>
      <c r="AC278" s="1">
        <v>0.29399999999999998</v>
      </c>
      <c r="AG278" s="1">
        <v>1</v>
      </c>
      <c r="AH278" s="1" t="s">
        <v>1176</v>
      </c>
      <c r="AI278" t="s">
        <v>1177</v>
      </c>
      <c r="AT278" s="1">
        <v>2.4077639999999998</v>
      </c>
      <c r="AU278" s="1" t="s">
        <v>91</v>
      </c>
      <c r="AV278" s="1">
        <v>0</v>
      </c>
      <c r="AW278" s="1">
        <v>0</v>
      </c>
      <c r="AX278" s="1">
        <v>0</v>
      </c>
      <c r="AY278" s="1">
        <v>8</v>
      </c>
      <c r="AZ278" s="1">
        <v>273</v>
      </c>
      <c r="BA278" s="1" t="s">
        <v>124</v>
      </c>
      <c r="BB278" s="1">
        <v>0.99256999999999995</v>
      </c>
      <c r="BC278" s="1">
        <v>0.54878000000000005</v>
      </c>
      <c r="BD278" s="1">
        <v>0</v>
      </c>
      <c r="BF278" s="1" t="s">
        <v>60</v>
      </c>
      <c r="BG278" s="1">
        <v>18</v>
      </c>
      <c r="BH278" s="1">
        <v>60</v>
      </c>
      <c r="BI278" s="1">
        <v>648</v>
      </c>
      <c r="BJ278" s="1">
        <v>0</v>
      </c>
      <c r="BK278" s="1">
        <v>0</v>
      </c>
      <c r="BL278" s="1">
        <v>66.951779999999999</v>
      </c>
      <c r="BM278" s="1">
        <v>7</v>
      </c>
      <c r="BN278" s="1">
        <v>60</v>
      </c>
      <c r="BO278" s="1">
        <v>234</v>
      </c>
      <c r="BP278" s="1">
        <v>41</v>
      </c>
      <c r="BQ278" s="1">
        <v>0.72</v>
      </c>
      <c r="BR278" s="1">
        <v>0.55288700000000002</v>
      </c>
    </row>
    <row r="279" spans="1:70" x14ac:dyDescent="0.25">
      <c r="A279" s="1" t="s">
        <v>2160</v>
      </c>
      <c r="B279" s="1" t="s">
        <v>2157</v>
      </c>
      <c r="C279" s="1" t="s">
        <v>2097</v>
      </c>
      <c r="D279" s="1">
        <v>283464</v>
      </c>
      <c r="E279" s="1" t="s">
        <v>56</v>
      </c>
      <c r="F279" s="1" t="s">
        <v>56</v>
      </c>
      <c r="G279" s="1">
        <v>12</v>
      </c>
      <c r="H279" s="1">
        <v>42499817</v>
      </c>
      <c r="I279" s="1">
        <v>42499818</v>
      </c>
      <c r="J279" s="1" t="s">
        <v>56</v>
      </c>
      <c r="K279" s="1" t="s">
        <v>58</v>
      </c>
      <c r="L279" s="1" t="s">
        <v>59</v>
      </c>
      <c r="M279" s="1" t="s">
        <v>60</v>
      </c>
      <c r="N279" s="1" t="s">
        <v>92</v>
      </c>
      <c r="Q279" s="1" t="s">
        <v>56</v>
      </c>
      <c r="R279" s="1" t="s">
        <v>56</v>
      </c>
      <c r="S279" s="1" t="s">
        <v>56</v>
      </c>
      <c r="T279" s="1" t="s">
        <v>532</v>
      </c>
      <c r="U279" s="1" t="s">
        <v>533</v>
      </c>
      <c r="V279" s="1" t="s">
        <v>60</v>
      </c>
      <c r="W279" s="1">
        <v>5</v>
      </c>
      <c r="X279" s="1" t="s">
        <v>534</v>
      </c>
      <c r="Y279" s="1" t="s">
        <v>535</v>
      </c>
      <c r="Z279" s="1" t="s">
        <v>536</v>
      </c>
      <c r="AA279" s="1" t="s">
        <v>537</v>
      </c>
      <c r="AB279" s="1" t="s">
        <v>538</v>
      </c>
      <c r="AC279" s="1">
        <v>0.32700000000000001</v>
      </c>
      <c r="AG279" s="1">
        <v>0</v>
      </c>
      <c r="AJ279" s="1">
        <v>57.96</v>
      </c>
      <c r="AK279" s="1">
        <v>0</v>
      </c>
      <c r="AL279" s="1">
        <v>1</v>
      </c>
      <c r="AM279" s="1">
        <v>0.5</v>
      </c>
      <c r="AN279" s="1" t="s">
        <v>1935</v>
      </c>
      <c r="AO279" s="1">
        <v>839.73</v>
      </c>
      <c r="AP279" s="1">
        <v>305</v>
      </c>
      <c r="AQ279" s="1" t="s">
        <v>60</v>
      </c>
      <c r="AR279" s="1">
        <v>2</v>
      </c>
      <c r="AS279" s="1">
        <v>2.7</v>
      </c>
    </row>
    <row r="280" spans="1:70" x14ac:dyDescent="0.25">
      <c r="A280" s="1" t="s">
        <v>2160</v>
      </c>
      <c r="B280" s="1" t="s">
        <v>2157</v>
      </c>
      <c r="C280" s="1" t="s">
        <v>2126</v>
      </c>
      <c r="D280" s="1">
        <v>54768</v>
      </c>
      <c r="E280" s="1" t="s">
        <v>56</v>
      </c>
      <c r="F280" s="1" t="s">
        <v>56</v>
      </c>
      <c r="G280" s="1">
        <v>16</v>
      </c>
      <c r="H280" s="1">
        <v>70977809</v>
      </c>
      <c r="I280" s="1">
        <v>70977810</v>
      </c>
      <c r="J280" s="1" t="s">
        <v>56</v>
      </c>
      <c r="K280" s="1" t="s">
        <v>58</v>
      </c>
      <c r="L280" s="1" t="s">
        <v>59</v>
      </c>
      <c r="M280" s="1" t="s">
        <v>60</v>
      </c>
      <c r="N280" s="1" t="s">
        <v>61</v>
      </c>
      <c r="Q280" s="1" t="s">
        <v>56</v>
      </c>
      <c r="R280" s="1" t="s">
        <v>56</v>
      </c>
      <c r="S280" s="1" t="s">
        <v>56</v>
      </c>
      <c r="T280" s="1" t="s">
        <v>1143</v>
      </c>
      <c r="U280" s="1" t="s">
        <v>1142</v>
      </c>
      <c r="V280" s="1" t="s">
        <v>60</v>
      </c>
      <c r="W280" s="1">
        <v>42</v>
      </c>
      <c r="X280" s="1" t="s">
        <v>1144</v>
      </c>
      <c r="Y280" s="1" t="s">
        <v>1145</v>
      </c>
      <c r="Z280" s="1" t="s">
        <v>1146</v>
      </c>
      <c r="AA280" s="1" t="s">
        <v>1147</v>
      </c>
      <c r="AB280" s="1" t="s">
        <v>1148</v>
      </c>
      <c r="AC280" s="1">
        <v>0.58899999999999997</v>
      </c>
      <c r="AG280" s="1">
        <v>0</v>
      </c>
      <c r="AJ280" s="1">
        <v>60</v>
      </c>
      <c r="AK280" s="1">
        <v>0</v>
      </c>
      <c r="AL280" s="1">
        <v>1</v>
      </c>
      <c r="AM280" s="1">
        <v>0.5</v>
      </c>
      <c r="AN280" s="1" t="s">
        <v>1989</v>
      </c>
      <c r="AO280" s="1">
        <v>1219.73</v>
      </c>
      <c r="AP280" s="1">
        <v>304</v>
      </c>
      <c r="AQ280" s="1" t="s">
        <v>60</v>
      </c>
      <c r="AR280" s="1">
        <v>2</v>
      </c>
      <c r="AS280" s="1">
        <v>4</v>
      </c>
    </row>
    <row r="281" spans="1:70" x14ac:dyDescent="0.25">
      <c r="A281" s="1" t="s">
        <v>2160</v>
      </c>
      <c r="B281" s="1" t="s">
        <v>2157</v>
      </c>
      <c r="C281" s="1" t="s">
        <v>2126</v>
      </c>
      <c r="D281" s="1">
        <v>54768</v>
      </c>
      <c r="E281" s="1" t="s">
        <v>56</v>
      </c>
      <c r="F281" s="1" t="s">
        <v>56</v>
      </c>
      <c r="G281" s="1">
        <v>16</v>
      </c>
      <c r="H281" s="1">
        <v>70977811</v>
      </c>
      <c r="I281" s="1">
        <v>70977812</v>
      </c>
      <c r="J281" s="1" t="s">
        <v>56</v>
      </c>
      <c r="K281" s="1" t="s">
        <v>58</v>
      </c>
      <c r="L281" s="1" t="s">
        <v>59</v>
      </c>
      <c r="M281" s="1" t="s">
        <v>60</v>
      </c>
      <c r="N281" s="1" t="s">
        <v>1149</v>
      </c>
      <c r="Q281" s="1" t="s">
        <v>56</v>
      </c>
      <c r="R281" s="1" t="s">
        <v>56</v>
      </c>
      <c r="S281" s="1" t="s">
        <v>56</v>
      </c>
      <c r="T281" s="1" t="s">
        <v>1150</v>
      </c>
      <c r="U281" s="1" t="s">
        <v>1142</v>
      </c>
      <c r="V281" s="1" t="s">
        <v>60</v>
      </c>
      <c r="W281" s="1">
        <v>42</v>
      </c>
      <c r="X281" s="1" t="s">
        <v>1151</v>
      </c>
      <c r="Y281" s="1" t="s">
        <v>1152</v>
      </c>
      <c r="Z281" s="1" t="s">
        <v>1153</v>
      </c>
      <c r="AA281" s="1" t="s">
        <v>1154</v>
      </c>
      <c r="AB281" s="1" t="s">
        <v>1155</v>
      </c>
      <c r="AC281" s="1">
        <v>0.58899999999999997</v>
      </c>
      <c r="AG281" s="1">
        <v>0</v>
      </c>
      <c r="AJ281" s="1">
        <v>60</v>
      </c>
      <c r="AK281" s="1">
        <v>0</v>
      </c>
      <c r="AL281" s="1">
        <v>1</v>
      </c>
      <c r="AM281" s="1">
        <v>0.5</v>
      </c>
      <c r="AN281" s="1" t="s">
        <v>1990</v>
      </c>
      <c r="AO281" s="1">
        <v>1022.73</v>
      </c>
      <c r="AP281" s="1">
        <v>291</v>
      </c>
      <c r="AQ281" s="1" t="s">
        <v>60</v>
      </c>
      <c r="AR281" s="1">
        <v>2</v>
      </c>
      <c r="AS281" s="1">
        <v>3.5</v>
      </c>
    </row>
    <row r="282" spans="1:70" x14ac:dyDescent="0.25">
      <c r="A282" s="1" t="s">
        <v>2160</v>
      </c>
      <c r="B282" s="1" t="s">
        <v>2157</v>
      </c>
      <c r="C282" s="1" t="s">
        <v>2125</v>
      </c>
      <c r="D282" s="1">
        <v>3812</v>
      </c>
      <c r="E282" s="1" t="s">
        <v>56</v>
      </c>
      <c r="F282" s="1" t="s">
        <v>56</v>
      </c>
      <c r="G282" s="1">
        <v>19</v>
      </c>
      <c r="H282" s="1">
        <v>55370554</v>
      </c>
      <c r="I282" s="1">
        <v>55370555</v>
      </c>
      <c r="J282" s="1" t="s">
        <v>56</v>
      </c>
      <c r="K282" s="1" t="s">
        <v>58</v>
      </c>
      <c r="L282" s="1" t="s">
        <v>59</v>
      </c>
      <c r="M282" s="1" t="s">
        <v>60</v>
      </c>
      <c r="N282" s="1" t="s">
        <v>1106</v>
      </c>
      <c r="Q282" s="1" t="s">
        <v>56</v>
      </c>
      <c r="R282" s="1" t="s">
        <v>56</v>
      </c>
      <c r="S282" s="1" t="s">
        <v>56</v>
      </c>
      <c r="T282" s="1" t="s">
        <v>1114</v>
      </c>
      <c r="U282" s="1" t="s">
        <v>1108</v>
      </c>
      <c r="V282" s="1" t="s">
        <v>84</v>
      </c>
      <c r="W282" s="1">
        <v>6</v>
      </c>
      <c r="X282" s="1" t="s">
        <v>1115</v>
      </c>
      <c r="Y282" s="1" t="s">
        <v>1116</v>
      </c>
      <c r="Z282" s="1" t="s">
        <v>1117</v>
      </c>
      <c r="AA282" s="1" t="s">
        <v>1118</v>
      </c>
      <c r="AB282" s="1" t="s">
        <v>1119</v>
      </c>
      <c r="AC282" s="1">
        <v>0.48499999999999999</v>
      </c>
      <c r="AG282" s="1">
        <v>0</v>
      </c>
      <c r="AJ282" s="1">
        <v>31.83</v>
      </c>
      <c r="AK282" s="1">
        <v>0</v>
      </c>
      <c r="AL282" s="1">
        <v>1</v>
      </c>
      <c r="AM282" s="1">
        <v>0.5</v>
      </c>
      <c r="AN282" s="1" t="s">
        <v>2029</v>
      </c>
      <c r="AO282" s="1">
        <v>1019.73</v>
      </c>
      <c r="AP282" s="1">
        <v>183</v>
      </c>
      <c r="AQ282" s="1" t="s">
        <v>84</v>
      </c>
      <c r="AR282" s="1">
        <v>2</v>
      </c>
      <c r="AS282" s="1">
        <v>5.57</v>
      </c>
    </row>
    <row r="283" spans="1:70" x14ac:dyDescent="0.25">
      <c r="A283" s="1" t="s">
        <v>2160</v>
      </c>
      <c r="B283" s="1" t="s">
        <v>2157</v>
      </c>
      <c r="C283" s="1" t="s">
        <v>2075</v>
      </c>
      <c r="D283" s="1">
        <v>22996</v>
      </c>
      <c r="E283" s="1" t="s">
        <v>56</v>
      </c>
      <c r="F283" s="1" t="s">
        <v>56</v>
      </c>
      <c r="G283" s="1">
        <v>1</v>
      </c>
      <c r="H283" s="1">
        <v>51767913</v>
      </c>
      <c r="I283" s="1">
        <v>51767913</v>
      </c>
      <c r="J283" s="1" t="s">
        <v>56</v>
      </c>
      <c r="K283" s="1" t="s">
        <v>70</v>
      </c>
      <c r="L283" s="1" t="s">
        <v>71</v>
      </c>
      <c r="M283" s="1" t="s">
        <v>81</v>
      </c>
      <c r="N283" s="1" t="s">
        <v>60</v>
      </c>
      <c r="Q283" s="1" t="s">
        <v>56</v>
      </c>
      <c r="R283" s="1" t="s">
        <v>56</v>
      </c>
      <c r="S283" s="1" t="s">
        <v>56</v>
      </c>
      <c r="T283" s="1" t="s">
        <v>145</v>
      </c>
      <c r="U283" s="1" t="s">
        <v>146</v>
      </c>
      <c r="V283" s="1" t="s">
        <v>60</v>
      </c>
      <c r="W283" s="1">
        <v>11</v>
      </c>
      <c r="X283" s="1">
        <v>1263</v>
      </c>
      <c r="Y283" s="1" t="s">
        <v>147</v>
      </c>
      <c r="Z283" s="1" t="s">
        <v>148</v>
      </c>
      <c r="AA283" s="1" t="s">
        <v>149</v>
      </c>
      <c r="AB283" s="1" t="s">
        <v>150</v>
      </c>
      <c r="AC283" s="1">
        <v>0.64700000000000002</v>
      </c>
      <c r="AG283" s="1">
        <v>2</v>
      </c>
      <c r="AH283" s="1" t="s">
        <v>151</v>
      </c>
      <c r="AI283" t="s">
        <v>152</v>
      </c>
      <c r="AJ283" s="1">
        <v>59.47</v>
      </c>
      <c r="AK283" s="1">
        <v>0</v>
      </c>
      <c r="AL283" s="1">
        <v>1</v>
      </c>
      <c r="AM283" s="1">
        <v>0.5</v>
      </c>
      <c r="AN283" s="1" t="s">
        <v>1840</v>
      </c>
      <c r="AO283" s="1">
        <v>89.73</v>
      </c>
      <c r="AP283" s="1">
        <v>180</v>
      </c>
      <c r="AQ283" s="1" t="s">
        <v>60</v>
      </c>
      <c r="AR283" s="1">
        <v>2</v>
      </c>
      <c r="AS283" s="1">
        <v>0.39</v>
      </c>
    </row>
    <row r="284" spans="1:70" x14ac:dyDescent="0.25">
      <c r="A284" s="1" t="s">
        <v>2160</v>
      </c>
      <c r="B284" s="1" t="s">
        <v>2157</v>
      </c>
      <c r="C284" s="1" t="s">
        <v>2103</v>
      </c>
      <c r="D284" s="1">
        <v>100131827</v>
      </c>
      <c r="E284" s="1" t="s">
        <v>56</v>
      </c>
      <c r="F284" s="1" t="s">
        <v>56</v>
      </c>
      <c r="G284" s="1">
        <v>3</v>
      </c>
      <c r="H284" s="1">
        <v>75786744</v>
      </c>
      <c r="I284" s="1">
        <v>75786744</v>
      </c>
      <c r="J284" s="1" t="s">
        <v>56</v>
      </c>
      <c r="K284" s="1" t="s">
        <v>70</v>
      </c>
      <c r="L284" s="1" t="s">
        <v>71</v>
      </c>
      <c r="M284" s="1" t="s">
        <v>93</v>
      </c>
      <c r="N284" s="1" t="s">
        <v>60</v>
      </c>
      <c r="Q284" s="1" t="s">
        <v>56</v>
      </c>
      <c r="R284" s="1" t="s">
        <v>56</v>
      </c>
      <c r="S284" s="1" t="s">
        <v>56</v>
      </c>
      <c r="T284" s="1" t="s">
        <v>1867</v>
      </c>
      <c r="U284" s="1" t="s">
        <v>1868</v>
      </c>
      <c r="V284" s="1" t="s">
        <v>60</v>
      </c>
      <c r="W284" s="1">
        <v>4</v>
      </c>
      <c r="X284" s="1">
        <v>2156</v>
      </c>
      <c r="Y284" s="1" t="s">
        <v>1869</v>
      </c>
      <c r="Z284" s="1" t="s">
        <v>1870</v>
      </c>
      <c r="AA284" s="1" t="s">
        <v>1871</v>
      </c>
      <c r="AB284" s="1" t="s">
        <v>1872</v>
      </c>
      <c r="AC284" s="1">
        <v>0.38300000000000001</v>
      </c>
      <c r="AG284" s="1">
        <v>0</v>
      </c>
      <c r="AJ284" s="1">
        <v>59.97</v>
      </c>
      <c r="AK284" s="1">
        <v>0</v>
      </c>
      <c r="AL284" s="1">
        <v>1</v>
      </c>
      <c r="AM284" s="1">
        <v>0.5</v>
      </c>
      <c r="AN284" s="1" t="s">
        <v>1873</v>
      </c>
      <c r="AO284" s="1">
        <v>661.73</v>
      </c>
      <c r="AP284" s="1">
        <v>436</v>
      </c>
      <c r="AQ284" s="1" t="s">
        <v>60</v>
      </c>
      <c r="AR284" s="1">
        <v>2</v>
      </c>
      <c r="AS284" s="1">
        <v>1.51</v>
      </c>
    </row>
    <row r="285" spans="1:70" x14ac:dyDescent="0.25">
      <c r="A285" s="1" t="s">
        <v>2160</v>
      </c>
      <c r="B285" s="1" t="s">
        <v>2157</v>
      </c>
      <c r="C285" s="1" t="s">
        <v>1308</v>
      </c>
      <c r="D285" s="1">
        <v>3123</v>
      </c>
      <c r="E285" s="1" t="s">
        <v>56</v>
      </c>
      <c r="F285" s="1" t="s">
        <v>56</v>
      </c>
      <c r="G285" s="1">
        <v>6</v>
      </c>
      <c r="H285" s="1">
        <v>32552145</v>
      </c>
      <c r="I285" s="1">
        <v>32552145</v>
      </c>
      <c r="J285" s="1" t="s">
        <v>56</v>
      </c>
      <c r="K285" s="1" t="s">
        <v>70</v>
      </c>
      <c r="L285" s="1" t="s">
        <v>71</v>
      </c>
      <c r="M285" s="1" t="s">
        <v>81</v>
      </c>
      <c r="N285" s="1" t="s">
        <v>60</v>
      </c>
      <c r="Q285" s="1" t="s">
        <v>56</v>
      </c>
      <c r="R285" s="1" t="s">
        <v>56</v>
      </c>
      <c r="S285" s="1" t="s">
        <v>56</v>
      </c>
      <c r="T285" s="1" t="s">
        <v>526</v>
      </c>
      <c r="U285" s="1" t="s">
        <v>527</v>
      </c>
      <c r="V285" s="1" t="s">
        <v>60</v>
      </c>
      <c r="W285" s="1">
        <v>2</v>
      </c>
      <c r="X285" s="1">
        <v>216</v>
      </c>
      <c r="Y285" s="1" t="s">
        <v>528</v>
      </c>
      <c r="Z285" s="1" t="s">
        <v>529</v>
      </c>
      <c r="AA285" s="1" t="s">
        <v>530</v>
      </c>
      <c r="AB285" s="1" t="s">
        <v>531</v>
      </c>
      <c r="AC285" s="1">
        <v>0.61199999999999999</v>
      </c>
      <c r="AG285" s="1">
        <v>0</v>
      </c>
      <c r="AJ285" s="1">
        <v>48.3</v>
      </c>
      <c r="AK285" s="1">
        <v>0</v>
      </c>
      <c r="AL285" s="1">
        <v>1</v>
      </c>
      <c r="AM285" s="1">
        <v>0.5</v>
      </c>
      <c r="AN285" s="1" t="s">
        <v>1887</v>
      </c>
      <c r="AO285" s="1">
        <v>6791.19</v>
      </c>
      <c r="AP285" s="1">
        <v>167</v>
      </c>
      <c r="AQ285" s="1" t="s">
        <v>60</v>
      </c>
      <c r="AR285" s="1">
        <v>2</v>
      </c>
      <c r="AS285" s="1">
        <v>28.19</v>
      </c>
    </row>
    <row r="286" spans="1:70" x14ac:dyDescent="0.25">
      <c r="A286" s="1" t="s">
        <v>2160</v>
      </c>
      <c r="B286" s="1" t="s">
        <v>2157</v>
      </c>
      <c r="C286" s="1" t="s">
        <v>539</v>
      </c>
      <c r="D286" s="1">
        <v>8924</v>
      </c>
      <c r="E286" s="1" t="s">
        <v>56</v>
      </c>
      <c r="F286" s="1" t="s">
        <v>56</v>
      </c>
      <c r="G286" s="1">
        <v>15</v>
      </c>
      <c r="H286" s="1">
        <v>28518115</v>
      </c>
      <c r="I286" s="1">
        <v>28518115</v>
      </c>
      <c r="J286" s="1" t="s">
        <v>56</v>
      </c>
      <c r="K286" s="1" t="s">
        <v>70</v>
      </c>
      <c r="L286" s="1" t="s">
        <v>71</v>
      </c>
      <c r="M286" s="1" t="s">
        <v>81</v>
      </c>
      <c r="N286" s="1" t="s">
        <v>60</v>
      </c>
      <c r="Q286" s="1" t="s">
        <v>56</v>
      </c>
      <c r="R286" s="1" t="s">
        <v>56</v>
      </c>
      <c r="S286" s="1" t="s">
        <v>56</v>
      </c>
      <c r="T286" s="1" t="s">
        <v>412</v>
      </c>
      <c r="U286" s="1" t="s">
        <v>413</v>
      </c>
      <c r="V286" s="1" t="s">
        <v>60</v>
      </c>
      <c r="W286" s="1">
        <v>8</v>
      </c>
      <c r="X286" s="1">
        <v>944</v>
      </c>
      <c r="Y286" s="1" t="s">
        <v>414</v>
      </c>
      <c r="Z286" s="1" t="s">
        <v>415</v>
      </c>
      <c r="AA286" s="1" t="s">
        <v>416</v>
      </c>
      <c r="AB286" s="1" t="s">
        <v>417</v>
      </c>
      <c r="AC286" s="1">
        <v>0.59199999999999997</v>
      </c>
      <c r="AG286" s="1">
        <v>2</v>
      </c>
      <c r="AH286" s="1" t="s">
        <v>418</v>
      </c>
      <c r="AI286" t="s">
        <v>419</v>
      </c>
      <c r="AJ286" s="1">
        <v>57.5</v>
      </c>
      <c r="AK286" s="1">
        <v>0</v>
      </c>
      <c r="AL286" s="1">
        <v>1</v>
      </c>
      <c r="AM286" s="1">
        <v>0.5</v>
      </c>
      <c r="AN286" s="1" t="s">
        <v>1981</v>
      </c>
      <c r="AO286" s="1">
        <v>142.72999999999999</v>
      </c>
      <c r="AP286" s="1">
        <v>45</v>
      </c>
      <c r="AQ286" s="1" t="s">
        <v>60</v>
      </c>
      <c r="AR286" s="1">
        <v>2</v>
      </c>
      <c r="AS286" s="1">
        <v>3.17</v>
      </c>
    </row>
    <row r="287" spans="1:70" x14ac:dyDescent="0.25">
      <c r="A287" s="1" t="s">
        <v>2160</v>
      </c>
      <c r="B287" s="1" t="s">
        <v>2157</v>
      </c>
      <c r="C287" s="1" t="s">
        <v>2144</v>
      </c>
      <c r="D287" s="1">
        <v>0</v>
      </c>
      <c r="E287" s="1" t="s">
        <v>56</v>
      </c>
      <c r="F287" s="1" t="s">
        <v>56</v>
      </c>
      <c r="G287" s="1">
        <v>19</v>
      </c>
      <c r="H287" s="1">
        <v>5894837</v>
      </c>
      <c r="I287" s="1">
        <v>5894837</v>
      </c>
      <c r="J287" s="1" t="s">
        <v>56</v>
      </c>
      <c r="K287" s="1" t="s">
        <v>223</v>
      </c>
      <c r="L287" s="1" t="s">
        <v>71</v>
      </c>
      <c r="M287" s="1" t="s">
        <v>72</v>
      </c>
      <c r="N287" s="1" t="s">
        <v>60</v>
      </c>
      <c r="Q287" s="1" t="s">
        <v>56</v>
      </c>
      <c r="R287" s="1" t="s">
        <v>56</v>
      </c>
      <c r="S287" s="1" t="s">
        <v>56</v>
      </c>
      <c r="T287" s="1" t="s">
        <v>1775</v>
      </c>
      <c r="U287" s="1" t="s">
        <v>1776</v>
      </c>
      <c r="V287" s="1" t="s">
        <v>60</v>
      </c>
      <c r="W287" s="1">
        <v>3</v>
      </c>
      <c r="X287" s="1">
        <v>383</v>
      </c>
      <c r="AB287" s="1" t="s">
        <v>1777</v>
      </c>
      <c r="AC287" s="1">
        <v>0.68200000000000005</v>
      </c>
      <c r="AG287" s="1">
        <v>0</v>
      </c>
      <c r="AJ287" s="1">
        <v>60</v>
      </c>
      <c r="AK287" s="1">
        <v>0</v>
      </c>
      <c r="AL287" s="1">
        <v>1</v>
      </c>
      <c r="AM287" s="1">
        <v>0.5</v>
      </c>
      <c r="AN287" s="1" t="s">
        <v>2011</v>
      </c>
      <c r="AO287" s="1">
        <v>962.73</v>
      </c>
      <c r="AP287" s="1">
        <v>212</v>
      </c>
      <c r="AQ287" s="1" t="s">
        <v>60</v>
      </c>
      <c r="AR287" s="1">
        <v>2</v>
      </c>
      <c r="AS287" s="1">
        <v>4.34</v>
      </c>
    </row>
    <row r="288" spans="1:70" x14ac:dyDescent="0.25">
      <c r="A288" s="1" t="s">
        <v>2160</v>
      </c>
      <c r="B288" s="1" t="s">
        <v>2157</v>
      </c>
      <c r="C288" s="1" t="s">
        <v>2145</v>
      </c>
      <c r="D288" s="1">
        <v>7652</v>
      </c>
      <c r="E288" s="1" t="s">
        <v>56</v>
      </c>
      <c r="F288" s="1" t="s">
        <v>56</v>
      </c>
      <c r="G288" s="1">
        <v>19</v>
      </c>
      <c r="H288" s="1">
        <v>22939027</v>
      </c>
      <c r="I288" s="1">
        <v>22939027</v>
      </c>
      <c r="J288" s="1" t="s">
        <v>56</v>
      </c>
      <c r="K288" s="1" t="s">
        <v>70</v>
      </c>
      <c r="L288" s="1" t="s">
        <v>71</v>
      </c>
      <c r="M288" s="1" t="s">
        <v>72</v>
      </c>
      <c r="N288" s="1" t="s">
        <v>60</v>
      </c>
      <c r="Q288" s="1" t="s">
        <v>56</v>
      </c>
      <c r="R288" s="1" t="s">
        <v>56</v>
      </c>
      <c r="S288" s="1" t="s">
        <v>56</v>
      </c>
      <c r="T288" s="1" t="s">
        <v>1798</v>
      </c>
      <c r="U288" s="1" t="s">
        <v>1799</v>
      </c>
      <c r="V288" s="1" t="s">
        <v>60</v>
      </c>
      <c r="W288" s="1">
        <v>8</v>
      </c>
      <c r="X288" s="1">
        <v>3093</v>
      </c>
      <c r="Y288" s="1" t="s">
        <v>1800</v>
      </c>
      <c r="Z288" s="1" t="s">
        <v>1801</v>
      </c>
      <c r="AA288" s="1" t="s">
        <v>1802</v>
      </c>
      <c r="AB288" s="1" t="s">
        <v>1803</v>
      </c>
      <c r="AC288" s="1">
        <v>0.33800000000000002</v>
      </c>
      <c r="AG288" s="1">
        <v>0</v>
      </c>
      <c r="AJ288" s="1">
        <v>58.61</v>
      </c>
      <c r="AK288" s="1">
        <v>0</v>
      </c>
      <c r="AL288" s="1">
        <v>1</v>
      </c>
      <c r="AM288" s="1">
        <v>0.5</v>
      </c>
      <c r="AN288" s="1" t="s">
        <v>2035</v>
      </c>
      <c r="AO288" s="1">
        <v>261.73</v>
      </c>
      <c r="AP288" s="1">
        <v>92</v>
      </c>
      <c r="AQ288" s="1" t="s">
        <v>60</v>
      </c>
      <c r="AR288" s="1">
        <v>2</v>
      </c>
      <c r="AS288" s="1">
        <v>2.84</v>
      </c>
    </row>
    <row r="289" spans="1:70" x14ac:dyDescent="0.25">
      <c r="A289" s="1" t="s">
        <v>2160</v>
      </c>
      <c r="B289" s="1" t="s">
        <v>2157</v>
      </c>
      <c r="C289" s="1" t="s">
        <v>2125</v>
      </c>
      <c r="D289" s="1">
        <v>3812</v>
      </c>
      <c r="E289" s="1" t="s">
        <v>56</v>
      </c>
      <c r="F289" s="1" t="s">
        <v>56</v>
      </c>
      <c r="G289" s="1">
        <v>19</v>
      </c>
      <c r="H289" s="1">
        <v>55370552</v>
      </c>
      <c r="I289" s="1">
        <v>55370553</v>
      </c>
      <c r="J289" s="1" t="s">
        <v>56</v>
      </c>
      <c r="K289" s="1" t="s">
        <v>70</v>
      </c>
      <c r="L289" s="1" t="s">
        <v>71</v>
      </c>
      <c r="M289" s="1" t="s">
        <v>124</v>
      </c>
      <c r="N289" s="1" t="s">
        <v>60</v>
      </c>
      <c r="Q289" s="1" t="s">
        <v>56</v>
      </c>
      <c r="R289" s="1" t="s">
        <v>56</v>
      </c>
      <c r="S289" s="1" t="s">
        <v>56</v>
      </c>
      <c r="T289" s="1" t="s">
        <v>1107</v>
      </c>
      <c r="U289" s="1" t="s">
        <v>1108</v>
      </c>
      <c r="V289" s="1" t="s">
        <v>84</v>
      </c>
      <c r="W289" s="1">
        <v>6</v>
      </c>
      <c r="X289" s="1" t="s">
        <v>1109</v>
      </c>
      <c r="Y289" s="1" t="s">
        <v>1110</v>
      </c>
      <c r="Z289" s="1" t="s">
        <v>1111</v>
      </c>
      <c r="AA289" s="1" t="s">
        <v>1112</v>
      </c>
      <c r="AB289" s="1" t="s">
        <v>1113</v>
      </c>
      <c r="AC289" s="1">
        <v>0.49</v>
      </c>
      <c r="AG289" s="1">
        <v>0</v>
      </c>
      <c r="AJ289" s="1">
        <v>31.71</v>
      </c>
      <c r="AK289" s="1">
        <v>0</v>
      </c>
      <c r="AL289" s="1">
        <v>1</v>
      </c>
      <c r="AM289" s="1">
        <v>0.5</v>
      </c>
      <c r="AN289" s="1" t="s">
        <v>2029</v>
      </c>
      <c r="AO289" s="1">
        <v>1019.73</v>
      </c>
      <c r="AP289" s="1">
        <v>183</v>
      </c>
      <c r="AQ289" s="1" t="s">
        <v>84</v>
      </c>
      <c r="AR289" s="1">
        <v>2</v>
      </c>
      <c r="AS289" s="1">
        <v>5.51</v>
      </c>
    </row>
    <row r="290" spans="1:70" x14ac:dyDescent="0.25">
      <c r="A290" s="1" t="s">
        <v>2160</v>
      </c>
      <c r="B290" s="1" t="s">
        <v>2157</v>
      </c>
      <c r="C290" s="1" t="s">
        <v>2127</v>
      </c>
      <c r="D290" s="1">
        <v>200232</v>
      </c>
      <c r="E290" s="1" t="s">
        <v>56</v>
      </c>
      <c r="F290" s="1" t="s">
        <v>56</v>
      </c>
      <c r="G290" s="1">
        <v>20</v>
      </c>
      <c r="H290" s="1">
        <v>55099974</v>
      </c>
      <c r="I290" s="1">
        <v>55099977</v>
      </c>
      <c r="J290" s="1" t="s">
        <v>56</v>
      </c>
      <c r="K290" s="1" t="s">
        <v>70</v>
      </c>
      <c r="L290" s="1" t="s">
        <v>71</v>
      </c>
      <c r="M290" s="1" t="s">
        <v>1156</v>
      </c>
      <c r="N290" s="1" t="s">
        <v>60</v>
      </c>
      <c r="Q290" s="1" t="s">
        <v>56</v>
      </c>
      <c r="R290" s="1" t="s">
        <v>56</v>
      </c>
      <c r="S290" s="1" t="s">
        <v>56</v>
      </c>
      <c r="T290" s="1" t="s">
        <v>1157</v>
      </c>
      <c r="U290" s="1" t="s">
        <v>1158</v>
      </c>
      <c r="V290" s="1" t="s">
        <v>84</v>
      </c>
      <c r="W290" s="1">
        <v>1</v>
      </c>
      <c r="X290" s="1" t="s">
        <v>1159</v>
      </c>
      <c r="Y290" s="1" t="s">
        <v>1160</v>
      </c>
      <c r="Z290" s="1" t="s">
        <v>1161</v>
      </c>
      <c r="AA290" s="1" t="s">
        <v>1162</v>
      </c>
      <c r="AB290" s="1" t="s">
        <v>1163</v>
      </c>
      <c r="AC290" s="1">
        <v>0.52</v>
      </c>
      <c r="AG290" s="1">
        <v>0</v>
      </c>
      <c r="AJ290" s="1">
        <v>58.08</v>
      </c>
      <c r="AK290" s="1">
        <v>0</v>
      </c>
      <c r="AL290" s="1">
        <v>1</v>
      </c>
      <c r="AM290" s="1">
        <v>0.5</v>
      </c>
      <c r="AN290" s="1" t="s">
        <v>2043</v>
      </c>
      <c r="AO290" s="1">
        <v>900.73</v>
      </c>
      <c r="AP290" s="1">
        <v>345</v>
      </c>
      <c r="AQ290" s="1" t="s">
        <v>84</v>
      </c>
      <c r="AR290" s="1">
        <v>2</v>
      </c>
      <c r="AS290" s="1">
        <v>2.6</v>
      </c>
    </row>
    <row r="291" spans="1:70" x14ac:dyDescent="0.25">
      <c r="A291" s="1" t="s">
        <v>2160</v>
      </c>
      <c r="B291" s="1" t="s">
        <v>2157</v>
      </c>
      <c r="C291" s="1" t="s">
        <v>2073</v>
      </c>
      <c r="D291" s="1">
        <v>55672</v>
      </c>
      <c r="E291" s="1" t="s">
        <v>56</v>
      </c>
      <c r="F291" s="1" t="s">
        <v>56</v>
      </c>
      <c r="G291" s="1">
        <v>1</v>
      </c>
      <c r="H291" s="1">
        <v>16910161</v>
      </c>
      <c r="I291" s="1">
        <v>16910161</v>
      </c>
      <c r="J291" s="1" t="s">
        <v>56</v>
      </c>
      <c r="K291" s="1" t="s">
        <v>79</v>
      </c>
      <c r="L291" s="1" t="s">
        <v>80</v>
      </c>
      <c r="M291" s="1" t="s">
        <v>72</v>
      </c>
      <c r="N291" s="1" t="s">
        <v>93</v>
      </c>
      <c r="Q291" s="1" t="s">
        <v>56</v>
      </c>
      <c r="R291" s="1" t="s">
        <v>56</v>
      </c>
      <c r="S291" s="1" t="s">
        <v>56</v>
      </c>
      <c r="T291" s="1" t="s">
        <v>1617</v>
      </c>
      <c r="U291" s="1" t="s">
        <v>119</v>
      </c>
      <c r="V291" s="1" t="s">
        <v>60</v>
      </c>
      <c r="W291" s="1">
        <v>13</v>
      </c>
      <c r="X291" s="1">
        <v>1906</v>
      </c>
      <c r="Y291" s="1" t="s">
        <v>1618</v>
      </c>
      <c r="Z291" s="1" t="s">
        <v>1619</v>
      </c>
      <c r="AA291" s="1" t="s">
        <v>1620</v>
      </c>
      <c r="AB291" s="1" t="s">
        <v>1621</v>
      </c>
      <c r="AC291" s="1">
        <v>0.54200000000000004</v>
      </c>
      <c r="AG291" s="1">
        <v>0</v>
      </c>
      <c r="AT291" s="1">
        <v>5.1167249999999997</v>
      </c>
      <c r="AU291" s="1" t="s">
        <v>91</v>
      </c>
      <c r="AV291" s="1">
        <v>38</v>
      </c>
      <c r="AW291" s="1">
        <v>0</v>
      </c>
      <c r="AX291" s="1">
        <v>0</v>
      </c>
      <c r="AY291" s="1">
        <v>17</v>
      </c>
      <c r="AZ291" s="1">
        <v>607</v>
      </c>
      <c r="BA291" s="1" t="s">
        <v>124</v>
      </c>
      <c r="BB291" s="1">
        <v>0.99256999999999995</v>
      </c>
      <c r="BC291" s="1">
        <v>0.73417600000000005</v>
      </c>
      <c r="BD291" s="1">
        <v>0</v>
      </c>
      <c r="BF291" s="1" t="s">
        <v>60</v>
      </c>
      <c r="BG291" s="1">
        <v>4</v>
      </c>
      <c r="BH291" s="1">
        <v>23</v>
      </c>
      <c r="BI291" s="1">
        <v>153</v>
      </c>
      <c r="BJ291" s="1">
        <v>0</v>
      </c>
      <c r="BK291" s="1">
        <v>0</v>
      </c>
      <c r="BL291" s="1">
        <v>11.975895</v>
      </c>
      <c r="BM291" s="1">
        <v>28</v>
      </c>
      <c r="BN291" s="1">
        <v>40</v>
      </c>
      <c r="BO291" s="1">
        <v>1017</v>
      </c>
      <c r="BP291" s="1">
        <v>104</v>
      </c>
      <c r="BQ291" s="1">
        <v>0.125</v>
      </c>
      <c r="BR291" s="1">
        <v>0.73967099999999997</v>
      </c>
    </row>
    <row r="292" spans="1:70" x14ac:dyDescent="0.25">
      <c r="A292" s="1" t="s">
        <v>2160</v>
      </c>
      <c r="B292" s="1" t="s">
        <v>2157</v>
      </c>
      <c r="C292" s="1" t="s">
        <v>1833</v>
      </c>
      <c r="D292" s="1">
        <v>2153</v>
      </c>
      <c r="E292" s="1" t="s">
        <v>56</v>
      </c>
      <c r="F292" s="1" t="s">
        <v>56</v>
      </c>
      <c r="G292" s="1">
        <v>1</v>
      </c>
      <c r="H292" s="1">
        <v>169524582</v>
      </c>
      <c r="I292" s="1">
        <v>169524582</v>
      </c>
      <c r="J292" s="1" t="s">
        <v>56</v>
      </c>
      <c r="K292" s="1" t="s">
        <v>79</v>
      </c>
      <c r="L292" s="1" t="s">
        <v>80</v>
      </c>
      <c r="M292" s="1" t="s">
        <v>81</v>
      </c>
      <c r="N292" s="1" t="s">
        <v>93</v>
      </c>
      <c r="Q292" s="1" t="s">
        <v>56</v>
      </c>
      <c r="R292" s="1" t="s">
        <v>56</v>
      </c>
      <c r="S292" s="1" t="s">
        <v>56</v>
      </c>
      <c r="T292" s="1" t="s">
        <v>1827</v>
      </c>
      <c r="U292" s="1" t="s">
        <v>1828</v>
      </c>
      <c r="V292" s="1" t="s">
        <v>60</v>
      </c>
      <c r="W292" s="1">
        <v>7</v>
      </c>
      <c r="X292" s="1">
        <v>1157</v>
      </c>
      <c r="Y292" s="1" t="s">
        <v>1829</v>
      </c>
      <c r="Z292" s="1" t="s">
        <v>1830</v>
      </c>
      <c r="AA292" s="1" t="s">
        <v>1831</v>
      </c>
      <c r="AB292" s="1" t="s">
        <v>1832</v>
      </c>
      <c r="AC292" s="1">
        <v>0.378</v>
      </c>
      <c r="AG292" s="1">
        <v>0</v>
      </c>
      <c r="AT292" s="1">
        <v>8.124898</v>
      </c>
      <c r="AU292" s="1" t="s">
        <v>91</v>
      </c>
      <c r="AV292" s="1">
        <v>0</v>
      </c>
      <c r="AW292" s="1">
        <v>0</v>
      </c>
      <c r="AX292" s="1">
        <v>0</v>
      </c>
      <c r="AY292" s="1">
        <v>27</v>
      </c>
      <c r="AZ292" s="1">
        <v>908</v>
      </c>
      <c r="BA292" s="1" t="s">
        <v>108</v>
      </c>
      <c r="BB292" s="1">
        <v>0.99998799999999999</v>
      </c>
      <c r="BC292" s="1">
        <v>0.99998799999999999</v>
      </c>
      <c r="BD292" s="1">
        <v>0</v>
      </c>
      <c r="BF292" s="1" t="s">
        <v>60</v>
      </c>
      <c r="BG292" s="1">
        <v>6</v>
      </c>
      <c r="BH292" s="1">
        <v>60</v>
      </c>
      <c r="BI292" s="1">
        <v>223</v>
      </c>
      <c r="BJ292" s="1">
        <v>0</v>
      </c>
      <c r="BK292" s="1">
        <v>0</v>
      </c>
      <c r="BL292" s="1">
        <v>14.299434</v>
      </c>
      <c r="BM292" s="1">
        <v>140</v>
      </c>
      <c r="BN292" s="1">
        <v>60</v>
      </c>
      <c r="BO292" s="1">
        <v>5363</v>
      </c>
      <c r="BP292" s="1">
        <v>208</v>
      </c>
      <c r="BQ292" s="1">
        <v>4.1096000000000001E-2</v>
      </c>
      <c r="BR292" s="1">
        <v>1</v>
      </c>
    </row>
    <row r="293" spans="1:70" x14ac:dyDescent="0.25">
      <c r="A293" s="1" t="s">
        <v>2160</v>
      </c>
      <c r="B293" s="1" t="s">
        <v>2157</v>
      </c>
      <c r="C293" s="1" t="s">
        <v>1839</v>
      </c>
      <c r="D293" s="1">
        <v>91156</v>
      </c>
      <c r="E293" s="1" t="s">
        <v>56</v>
      </c>
      <c r="F293" s="1" t="s">
        <v>56</v>
      </c>
      <c r="G293" s="1">
        <v>1</v>
      </c>
      <c r="H293" s="1">
        <v>201178667</v>
      </c>
      <c r="I293" s="1">
        <v>201178667</v>
      </c>
      <c r="J293" s="1" t="s">
        <v>56</v>
      </c>
      <c r="K293" s="1" t="s">
        <v>79</v>
      </c>
      <c r="L293" s="1" t="s">
        <v>80</v>
      </c>
      <c r="M293" s="1" t="s">
        <v>81</v>
      </c>
      <c r="N293" s="1" t="s">
        <v>72</v>
      </c>
      <c r="Q293" s="1" t="s">
        <v>56</v>
      </c>
      <c r="R293" s="1" t="s">
        <v>56</v>
      </c>
      <c r="S293" s="1" t="s">
        <v>56</v>
      </c>
      <c r="T293" s="1" t="s">
        <v>1834</v>
      </c>
      <c r="U293" s="1" t="s">
        <v>1141</v>
      </c>
      <c r="V293" s="1" t="s">
        <v>84</v>
      </c>
      <c r="W293" s="1">
        <v>12</v>
      </c>
      <c r="X293" s="1">
        <v>4776</v>
      </c>
      <c r="Y293" s="1" t="s">
        <v>1835</v>
      </c>
      <c r="Z293" s="1" t="s">
        <v>1836</v>
      </c>
      <c r="AA293" s="1" t="s">
        <v>1837</v>
      </c>
      <c r="AB293" s="1" t="s">
        <v>1838</v>
      </c>
      <c r="AC293" s="1">
        <v>0.502</v>
      </c>
      <c r="AG293" s="1">
        <v>0</v>
      </c>
      <c r="AT293" s="1">
        <v>11.729627000000001</v>
      </c>
      <c r="AU293" s="1" t="s">
        <v>91</v>
      </c>
      <c r="AV293" s="1">
        <v>2</v>
      </c>
      <c r="AW293" s="1">
        <v>0</v>
      </c>
      <c r="AX293" s="1">
        <v>0</v>
      </c>
      <c r="AY293" s="1">
        <v>39</v>
      </c>
      <c r="AZ293" s="1">
        <v>1199</v>
      </c>
      <c r="BA293" s="1" t="s">
        <v>108</v>
      </c>
      <c r="BB293" s="1">
        <v>1</v>
      </c>
      <c r="BC293" s="1">
        <v>1</v>
      </c>
      <c r="BD293" s="1">
        <v>0</v>
      </c>
      <c r="BF293" s="1" t="s">
        <v>84</v>
      </c>
      <c r="BG293" s="1">
        <v>7</v>
      </c>
      <c r="BH293" s="1">
        <v>40</v>
      </c>
      <c r="BI293" s="1">
        <v>257</v>
      </c>
      <c r="BJ293" s="1">
        <v>0</v>
      </c>
      <c r="BK293" s="1">
        <v>0</v>
      </c>
      <c r="BL293" s="1">
        <v>16.339594000000002</v>
      </c>
      <c r="BM293" s="1">
        <v>165</v>
      </c>
      <c r="BN293" s="1">
        <v>60</v>
      </c>
      <c r="BO293" s="1">
        <v>6042</v>
      </c>
      <c r="BP293" s="1">
        <v>242</v>
      </c>
      <c r="BQ293" s="1">
        <v>4.0697999999999998E-2</v>
      </c>
      <c r="BR293" s="1">
        <v>1</v>
      </c>
    </row>
    <row r="294" spans="1:70" x14ac:dyDescent="0.25">
      <c r="A294" s="1" t="s">
        <v>2160</v>
      </c>
      <c r="B294" s="1" t="s">
        <v>2157</v>
      </c>
      <c r="C294" s="1" t="s">
        <v>1847</v>
      </c>
      <c r="D294" s="1">
        <v>27178</v>
      </c>
      <c r="E294" s="1" t="s">
        <v>56</v>
      </c>
      <c r="F294" s="1" t="s">
        <v>56</v>
      </c>
      <c r="G294" s="1">
        <v>2</v>
      </c>
      <c r="H294" s="1">
        <v>113675337</v>
      </c>
      <c r="I294" s="1">
        <v>113675337</v>
      </c>
      <c r="J294" s="1" t="s">
        <v>56</v>
      </c>
      <c r="K294" s="1" t="s">
        <v>79</v>
      </c>
      <c r="L294" s="1" t="s">
        <v>80</v>
      </c>
      <c r="M294" s="1" t="s">
        <v>81</v>
      </c>
      <c r="N294" s="1" t="s">
        <v>93</v>
      </c>
      <c r="Q294" s="1" t="s">
        <v>56</v>
      </c>
      <c r="R294" s="1" t="s">
        <v>56</v>
      </c>
      <c r="S294" s="1" t="s">
        <v>56</v>
      </c>
      <c r="T294" s="1" t="s">
        <v>1841</v>
      </c>
      <c r="U294" s="1" t="s">
        <v>1842</v>
      </c>
      <c r="V294" s="1" t="s">
        <v>84</v>
      </c>
      <c r="W294" s="1">
        <v>4</v>
      </c>
      <c r="X294" s="1">
        <v>433</v>
      </c>
      <c r="Y294" s="1" t="s">
        <v>1843</v>
      </c>
      <c r="Z294" s="1" t="s">
        <v>1844</v>
      </c>
      <c r="AA294" s="1" t="s">
        <v>1845</v>
      </c>
      <c r="AB294" s="1" t="s">
        <v>1846</v>
      </c>
      <c r="AC294" s="1">
        <v>0.50700000000000001</v>
      </c>
      <c r="AG294" s="1">
        <v>0</v>
      </c>
      <c r="AT294" s="1">
        <v>2.4079980000000001</v>
      </c>
      <c r="AU294" s="1" t="s">
        <v>91</v>
      </c>
      <c r="AV294" s="1">
        <v>0</v>
      </c>
      <c r="AW294" s="1">
        <v>0</v>
      </c>
      <c r="AX294" s="1">
        <v>0</v>
      </c>
      <c r="AY294" s="1">
        <v>8</v>
      </c>
      <c r="AZ294" s="1">
        <v>297</v>
      </c>
      <c r="BA294" s="1" t="s">
        <v>108</v>
      </c>
      <c r="BB294" s="1">
        <v>0.99256999999999995</v>
      </c>
      <c r="BC294" s="1">
        <v>0.98975400000000002</v>
      </c>
      <c r="BD294" s="1">
        <v>0</v>
      </c>
      <c r="BF294" s="1" t="s">
        <v>84</v>
      </c>
      <c r="BG294" s="1">
        <v>4</v>
      </c>
      <c r="BH294" s="1">
        <v>60</v>
      </c>
      <c r="BI294" s="1">
        <v>152</v>
      </c>
      <c r="BJ294" s="1">
        <v>0</v>
      </c>
      <c r="BK294" s="1">
        <v>0</v>
      </c>
      <c r="BL294" s="1">
        <v>10.477173000000001</v>
      </c>
      <c r="BM294" s="1">
        <v>65</v>
      </c>
      <c r="BN294" s="1">
        <v>60</v>
      </c>
      <c r="BO294" s="1">
        <v>2415</v>
      </c>
      <c r="BP294" s="1">
        <v>96</v>
      </c>
      <c r="BQ294" s="1">
        <v>5.7971000000000002E-2</v>
      </c>
      <c r="BR294" s="1">
        <v>0.99716300000000002</v>
      </c>
    </row>
    <row r="295" spans="1:70" x14ac:dyDescent="0.25">
      <c r="A295" s="1" t="s">
        <v>2160</v>
      </c>
      <c r="B295" s="1" t="s">
        <v>2157</v>
      </c>
      <c r="C295" s="1" t="s">
        <v>1860</v>
      </c>
      <c r="D295" s="1">
        <v>10181</v>
      </c>
      <c r="E295" s="1" t="s">
        <v>56</v>
      </c>
      <c r="F295" s="1" t="s">
        <v>56</v>
      </c>
      <c r="G295" s="1">
        <v>3</v>
      </c>
      <c r="H295" s="1">
        <v>50143089</v>
      </c>
      <c r="I295" s="1">
        <v>50143089</v>
      </c>
      <c r="J295" s="1" t="s">
        <v>56</v>
      </c>
      <c r="K295" s="1" t="s">
        <v>459</v>
      </c>
      <c r="L295" s="1" t="s">
        <v>80</v>
      </c>
      <c r="M295" s="1" t="s">
        <v>93</v>
      </c>
      <c r="N295" s="1" t="s">
        <v>61</v>
      </c>
      <c r="Q295" s="1" t="s">
        <v>56</v>
      </c>
      <c r="R295" s="1" t="s">
        <v>56</v>
      </c>
      <c r="S295" s="1" t="s">
        <v>56</v>
      </c>
      <c r="T295" s="1" t="s">
        <v>1854</v>
      </c>
      <c r="U295" s="1" t="s">
        <v>1855</v>
      </c>
      <c r="V295" s="1" t="s">
        <v>84</v>
      </c>
      <c r="W295" s="1">
        <v>10</v>
      </c>
      <c r="X295" s="1">
        <v>977</v>
      </c>
      <c r="Y295" s="1" t="s">
        <v>1856</v>
      </c>
      <c r="Z295" s="1" t="s">
        <v>1857</v>
      </c>
      <c r="AA295" s="1" t="s">
        <v>1858</v>
      </c>
      <c r="AB295" s="1" t="s">
        <v>1859</v>
      </c>
      <c r="AC295" s="1">
        <v>0.45800000000000002</v>
      </c>
      <c r="AG295" s="1">
        <v>0</v>
      </c>
      <c r="AT295" s="1">
        <v>7.2232760000000003</v>
      </c>
      <c r="AU295" s="1" t="s">
        <v>91</v>
      </c>
      <c r="AV295" s="1">
        <v>0</v>
      </c>
      <c r="AW295" s="1">
        <v>0</v>
      </c>
      <c r="AX295" s="1">
        <v>0</v>
      </c>
      <c r="AY295" s="1">
        <v>24</v>
      </c>
      <c r="AZ295" s="1">
        <v>827</v>
      </c>
      <c r="BA295" s="1" t="s">
        <v>117</v>
      </c>
      <c r="BB295" s="1">
        <v>0.99990900000000005</v>
      </c>
      <c r="BC295" s="1">
        <v>0.99890199999999996</v>
      </c>
      <c r="BD295" s="1">
        <v>0</v>
      </c>
      <c r="BF295" s="1" t="s">
        <v>84</v>
      </c>
      <c r="BG295" s="1">
        <v>4</v>
      </c>
      <c r="BH295" s="1">
        <v>60</v>
      </c>
      <c r="BI295" s="1">
        <v>155</v>
      </c>
      <c r="BJ295" s="1">
        <v>0</v>
      </c>
      <c r="BK295" s="1">
        <v>0</v>
      </c>
      <c r="BL295" s="1">
        <v>10.558807</v>
      </c>
      <c r="BM295" s="1">
        <v>74</v>
      </c>
      <c r="BN295" s="1">
        <v>60</v>
      </c>
      <c r="BO295" s="1">
        <v>2740</v>
      </c>
      <c r="BP295" s="1">
        <v>124</v>
      </c>
      <c r="BQ295" s="1">
        <v>5.1282000000000001E-2</v>
      </c>
      <c r="BR295" s="1">
        <v>0.99899300000000002</v>
      </c>
    </row>
    <row r="296" spans="1:70" x14ac:dyDescent="0.25">
      <c r="A296" s="1" t="s">
        <v>2160</v>
      </c>
      <c r="B296" s="1" t="s">
        <v>2157</v>
      </c>
      <c r="C296" s="1" t="s">
        <v>2146</v>
      </c>
      <c r="D296" s="1">
        <v>60678</v>
      </c>
      <c r="E296" s="1" t="s">
        <v>56</v>
      </c>
      <c r="F296" s="1" t="s">
        <v>56</v>
      </c>
      <c r="G296" s="1">
        <v>3</v>
      </c>
      <c r="H296" s="1">
        <v>128126924</v>
      </c>
      <c r="I296" s="1">
        <v>128126924</v>
      </c>
      <c r="J296" s="1" t="s">
        <v>56</v>
      </c>
      <c r="K296" s="1" t="s">
        <v>79</v>
      </c>
      <c r="L296" s="1" t="s">
        <v>80</v>
      </c>
      <c r="M296" s="1" t="s">
        <v>81</v>
      </c>
      <c r="N296" s="1" t="s">
        <v>93</v>
      </c>
      <c r="Q296" s="1" t="s">
        <v>56</v>
      </c>
      <c r="R296" s="1" t="s">
        <v>56</v>
      </c>
      <c r="S296" s="1" t="s">
        <v>56</v>
      </c>
      <c r="T296" s="1" t="s">
        <v>1848</v>
      </c>
      <c r="U296" s="1" t="s">
        <v>1849</v>
      </c>
      <c r="V296" s="1" t="s">
        <v>84</v>
      </c>
      <c r="W296" s="1">
        <v>7</v>
      </c>
      <c r="X296" s="1">
        <v>1667</v>
      </c>
      <c r="Y296" s="1" t="s">
        <v>1850</v>
      </c>
      <c r="Z296" s="1" t="s">
        <v>1851</v>
      </c>
      <c r="AA296" s="1" t="s">
        <v>1852</v>
      </c>
      <c r="AB296" s="1" t="s">
        <v>1853</v>
      </c>
      <c r="AC296" s="1">
        <v>0.69699999999999995</v>
      </c>
      <c r="AG296" s="1">
        <v>0</v>
      </c>
      <c r="AT296" s="1">
        <v>10.232333000000001</v>
      </c>
      <c r="AU296" s="1" t="s">
        <v>91</v>
      </c>
      <c r="AV296" s="1">
        <v>0</v>
      </c>
      <c r="AW296" s="1">
        <v>0</v>
      </c>
      <c r="AX296" s="1">
        <v>0</v>
      </c>
      <c r="AY296" s="1">
        <v>34</v>
      </c>
      <c r="AZ296" s="1">
        <v>1156</v>
      </c>
      <c r="BA296" s="1" t="s">
        <v>108</v>
      </c>
      <c r="BB296" s="1">
        <v>0.99999899999999997</v>
      </c>
      <c r="BC296" s="1">
        <v>0.99999700000000002</v>
      </c>
      <c r="BD296" s="1">
        <v>0</v>
      </c>
      <c r="BF296" s="1" t="s">
        <v>84</v>
      </c>
      <c r="BG296" s="1">
        <v>6</v>
      </c>
      <c r="BH296" s="1">
        <v>60</v>
      </c>
      <c r="BI296" s="1">
        <v>206</v>
      </c>
      <c r="BJ296" s="1">
        <v>0</v>
      </c>
      <c r="BK296" s="1">
        <v>0</v>
      </c>
      <c r="BL296" s="1">
        <v>13.455318999999999</v>
      </c>
      <c r="BM296" s="1">
        <v>113</v>
      </c>
      <c r="BN296" s="1">
        <v>60</v>
      </c>
      <c r="BO296" s="1">
        <v>4147</v>
      </c>
      <c r="BP296" s="1">
        <v>160</v>
      </c>
      <c r="BQ296" s="1">
        <v>5.042E-2</v>
      </c>
      <c r="BR296" s="1">
        <v>0.99999800000000005</v>
      </c>
    </row>
    <row r="297" spans="1:70" x14ac:dyDescent="0.25">
      <c r="A297" s="1" t="s">
        <v>2160</v>
      </c>
      <c r="B297" s="1" t="s">
        <v>2157</v>
      </c>
      <c r="C297" s="1" t="s">
        <v>1628</v>
      </c>
      <c r="D297" s="1">
        <v>287015</v>
      </c>
      <c r="E297" s="1" t="s">
        <v>56</v>
      </c>
      <c r="F297" s="1" t="s">
        <v>56</v>
      </c>
      <c r="G297" s="1">
        <v>3</v>
      </c>
      <c r="H297" s="1">
        <v>140401956</v>
      </c>
      <c r="I297" s="1">
        <v>140401956</v>
      </c>
      <c r="J297" s="1" t="s">
        <v>56</v>
      </c>
      <c r="K297" s="1" t="s">
        <v>79</v>
      </c>
      <c r="L297" s="1" t="s">
        <v>80</v>
      </c>
      <c r="M297" s="1" t="s">
        <v>72</v>
      </c>
      <c r="N297" s="1" t="s">
        <v>93</v>
      </c>
      <c r="Q297" s="1" t="s">
        <v>56</v>
      </c>
      <c r="R297" s="1" t="s">
        <v>56</v>
      </c>
      <c r="S297" s="1" t="s">
        <v>56</v>
      </c>
      <c r="T297" s="1" t="s">
        <v>1622</v>
      </c>
      <c r="U297" s="1" t="s">
        <v>1623</v>
      </c>
      <c r="V297" s="1" t="s">
        <v>84</v>
      </c>
      <c r="W297" s="1">
        <v>2</v>
      </c>
      <c r="X297" s="1">
        <v>1185</v>
      </c>
      <c r="Y297" s="1" t="s">
        <v>1624</v>
      </c>
      <c r="Z297" s="1" t="s">
        <v>1625</v>
      </c>
      <c r="AA297" s="1" t="s">
        <v>1626</v>
      </c>
      <c r="AB297" s="1" t="s">
        <v>1627</v>
      </c>
      <c r="AC297" s="1">
        <v>0.53700000000000003</v>
      </c>
      <c r="AG297" s="1">
        <v>0</v>
      </c>
      <c r="AT297" s="1">
        <v>45.731067000000003</v>
      </c>
      <c r="AU297" s="1" t="s">
        <v>91</v>
      </c>
      <c r="AV297" s="1">
        <v>0</v>
      </c>
      <c r="AW297" s="1">
        <v>0</v>
      </c>
      <c r="AX297" s="1">
        <v>0</v>
      </c>
      <c r="AY297" s="1">
        <v>152</v>
      </c>
      <c r="AZ297" s="1">
        <v>5139</v>
      </c>
      <c r="BA297" s="1" t="s">
        <v>124</v>
      </c>
      <c r="BB297" s="1">
        <v>1</v>
      </c>
      <c r="BC297" s="1">
        <v>1</v>
      </c>
      <c r="BD297" s="1">
        <v>0</v>
      </c>
      <c r="BF297" s="1" t="s">
        <v>84</v>
      </c>
      <c r="BG297" s="1">
        <v>196</v>
      </c>
      <c r="BH297" s="1">
        <v>60</v>
      </c>
      <c r="BI297" s="1">
        <v>7097</v>
      </c>
      <c r="BJ297" s="1">
        <v>1</v>
      </c>
      <c r="BK297" s="1">
        <v>0</v>
      </c>
      <c r="BL297" s="1">
        <v>645.54130999999995</v>
      </c>
      <c r="BM297" s="1">
        <v>365</v>
      </c>
      <c r="BN297" s="1">
        <v>60</v>
      </c>
      <c r="BO297" s="1">
        <v>13134</v>
      </c>
      <c r="BP297" s="1">
        <v>856</v>
      </c>
      <c r="BQ297" s="1">
        <v>0.34937600000000002</v>
      </c>
      <c r="BR297" s="1">
        <v>1</v>
      </c>
    </row>
    <row r="298" spans="1:70" x14ac:dyDescent="0.25">
      <c r="A298" s="1" t="s">
        <v>2160</v>
      </c>
      <c r="B298" s="1" t="s">
        <v>2157</v>
      </c>
      <c r="C298" s="1" t="s">
        <v>2147</v>
      </c>
      <c r="D298" s="1">
        <v>10051</v>
      </c>
      <c r="E298" s="1" t="s">
        <v>56</v>
      </c>
      <c r="F298" s="1" t="s">
        <v>56</v>
      </c>
      <c r="G298" s="1">
        <v>3</v>
      </c>
      <c r="H298" s="1">
        <v>160148825</v>
      </c>
      <c r="I298" s="1">
        <v>160148825</v>
      </c>
      <c r="J298" s="1" t="s">
        <v>56</v>
      </c>
      <c r="K298" s="1" t="s">
        <v>101</v>
      </c>
      <c r="L298" s="1" t="s">
        <v>80</v>
      </c>
      <c r="M298" s="1" t="s">
        <v>81</v>
      </c>
      <c r="N298" s="1" t="s">
        <v>72</v>
      </c>
      <c r="Q298" s="1" t="s">
        <v>56</v>
      </c>
      <c r="R298" s="1" t="s">
        <v>56</v>
      </c>
      <c r="S298" s="1" t="s">
        <v>56</v>
      </c>
      <c r="T298" s="1" t="s">
        <v>1861</v>
      </c>
      <c r="U298" s="1" t="s">
        <v>1862</v>
      </c>
      <c r="V298" s="1" t="s">
        <v>84</v>
      </c>
      <c r="W298" s="1">
        <v>20</v>
      </c>
      <c r="X298" s="1">
        <v>3397</v>
      </c>
      <c r="Y298" s="1" t="s">
        <v>1863</v>
      </c>
      <c r="Z298" s="1" t="s">
        <v>1864</v>
      </c>
      <c r="AA298" s="1" t="s">
        <v>1865</v>
      </c>
      <c r="AB298" s="1" t="s">
        <v>1866</v>
      </c>
      <c r="AC298" s="1">
        <v>0.34799999999999998</v>
      </c>
      <c r="AG298" s="1">
        <v>0</v>
      </c>
      <c r="AT298" s="1">
        <v>3.6118869999999998</v>
      </c>
      <c r="AU298" s="1" t="s">
        <v>91</v>
      </c>
      <c r="AV298" s="1">
        <v>0</v>
      </c>
      <c r="AW298" s="1">
        <v>0</v>
      </c>
      <c r="AX298" s="1">
        <v>0</v>
      </c>
      <c r="AY298" s="1">
        <v>12</v>
      </c>
      <c r="AZ298" s="1">
        <v>438</v>
      </c>
      <c r="BA298" s="1" t="s">
        <v>108</v>
      </c>
      <c r="BB298" s="1">
        <v>0.99363400000000002</v>
      </c>
      <c r="BC298" s="1">
        <v>0.94841399999999998</v>
      </c>
      <c r="BD298" s="1">
        <v>0</v>
      </c>
      <c r="BF298" s="1" t="s">
        <v>84</v>
      </c>
      <c r="BG298" s="1">
        <v>3</v>
      </c>
      <c r="BH298" s="1">
        <v>60</v>
      </c>
      <c r="BI298" s="1">
        <v>113</v>
      </c>
      <c r="BJ298" s="1">
        <v>0</v>
      </c>
      <c r="BK298" s="1">
        <v>0</v>
      </c>
      <c r="BL298" s="1">
        <v>7.8310620000000002</v>
      </c>
      <c r="BM298" s="1">
        <v>46</v>
      </c>
      <c r="BN298" s="1">
        <v>60</v>
      </c>
      <c r="BO298" s="1">
        <v>1751</v>
      </c>
      <c r="BP298" s="1">
        <v>75</v>
      </c>
      <c r="BQ298" s="1">
        <v>6.1224000000000001E-2</v>
      </c>
      <c r="BR298" s="1">
        <v>0.95449099999999998</v>
      </c>
    </row>
    <row r="299" spans="1:70" x14ac:dyDescent="0.25">
      <c r="A299" s="1" t="s">
        <v>2160</v>
      </c>
      <c r="B299" s="1" t="s">
        <v>2157</v>
      </c>
      <c r="C299" s="1" t="s">
        <v>1642</v>
      </c>
      <c r="D299" s="1">
        <v>115265</v>
      </c>
      <c r="E299" s="1" t="s">
        <v>56</v>
      </c>
      <c r="F299" s="1" t="s">
        <v>56</v>
      </c>
      <c r="G299" s="1">
        <v>4</v>
      </c>
      <c r="H299" s="1">
        <v>101109303</v>
      </c>
      <c r="I299" s="1">
        <v>101109303</v>
      </c>
      <c r="J299" s="1" t="s">
        <v>56</v>
      </c>
      <c r="K299" s="1" t="s">
        <v>79</v>
      </c>
      <c r="L299" s="1" t="s">
        <v>80</v>
      </c>
      <c r="M299" s="1" t="s">
        <v>93</v>
      </c>
      <c r="N299" s="1" t="s">
        <v>72</v>
      </c>
      <c r="Q299" s="1" t="s">
        <v>56</v>
      </c>
      <c r="R299" s="1" t="s">
        <v>56</v>
      </c>
      <c r="S299" s="1" t="s">
        <v>56</v>
      </c>
      <c r="T299" s="1" t="s">
        <v>1636</v>
      </c>
      <c r="U299" s="1" t="s">
        <v>1637</v>
      </c>
      <c r="V299" s="1" t="s">
        <v>60</v>
      </c>
      <c r="W299" s="1">
        <v>3</v>
      </c>
      <c r="X299" s="1">
        <v>327</v>
      </c>
      <c r="Y299" s="1" t="s">
        <v>1638</v>
      </c>
      <c r="Z299" s="1" t="s">
        <v>1639</v>
      </c>
      <c r="AA299" s="1" t="s">
        <v>1640</v>
      </c>
      <c r="AB299" s="1" t="s">
        <v>1641</v>
      </c>
      <c r="AC299" s="1">
        <v>0.33300000000000002</v>
      </c>
      <c r="AG299" s="1">
        <v>0</v>
      </c>
      <c r="AT299" s="1">
        <v>17.454965999999999</v>
      </c>
      <c r="AU299" s="1" t="s">
        <v>91</v>
      </c>
      <c r="AV299" s="1">
        <v>0</v>
      </c>
      <c r="AW299" s="1">
        <v>0</v>
      </c>
      <c r="AX299" s="1">
        <v>0</v>
      </c>
      <c r="AY299" s="1">
        <v>58</v>
      </c>
      <c r="AZ299" s="1">
        <v>1942</v>
      </c>
      <c r="BA299" s="1" t="s">
        <v>117</v>
      </c>
      <c r="BB299" s="1">
        <v>1</v>
      </c>
      <c r="BC299" s="1">
        <v>1</v>
      </c>
      <c r="BD299" s="1">
        <v>0</v>
      </c>
      <c r="BF299" s="1" t="s">
        <v>60</v>
      </c>
      <c r="BG299" s="1">
        <v>136</v>
      </c>
      <c r="BH299" s="1">
        <v>60</v>
      </c>
      <c r="BI299" s="1">
        <v>5088</v>
      </c>
      <c r="BJ299" s="1">
        <v>0</v>
      </c>
      <c r="BK299" s="1">
        <v>0</v>
      </c>
      <c r="BL299" s="1">
        <v>466.462602</v>
      </c>
      <c r="BM299" s="1">
        <v>242</v>
      </c>
      <c r="BN299" s="1">
        <v>60</v>
      </c>
      <c r="BO299" s="1">
        <v>9025</v>
      </c>
      <c r="BP299" s="1">
        <v>471</v>
      </c>
      <c r="BQ299" s="1">
        <v>0.359788</v>
      </c>
      <c r="BR299" s="1">
        <v>1</v>
      </c>
    </row>
    <row r="300" spans="1:70" x14ac:dyDescent="0.25">
      <c r="A300" s="1" t="s">
        <v>2160</v>
      </c>
      <c r="B300" s="1" t="s">
        <v>2157</v>
      </c>
      <c r="C300" s="1" t="s">
        <v>1635</v>
      </c>
      <c r="D300" s="1">
        <v>166379</v>
      </c>
      <c r="E300" s="1" t="s">
        <v>56</v>
      </c>
      <c r="F300" s="1" t="s">
        <v>56</v>
      </c>
      <c r="G300" s="1">
        <v>4</v>
      </c>
      <c r="H300" s="1">
        <v>123664642</v>
      </c>
      <c r="I300" s="1">
        <v>123664642</v>
      </c>
      <c r="J300" s="1" t="s">
        <v>56</v>
      </c>
      <c r="K300" s="1" t="s">
        <v>79</v>
      </c>
      <c r="L300" s="1" t="s">
        <v>80</v>
      </c>
      <c r="M300" s="1" t="s">
        <v>93</v>
      </c>
      <c r="N300" s="1" t="s">
        <v>61</v>
      </c>
      <c r="Q300" s="1" t="s">
        <v>56</v>
      </c>
      <c r="R300" s="1" t="s">
        <v>56</v>
      </c>
      <c r="S300" s="1" t="s">
        <v>56</v>
      </c>
      <c r="T300" s="1" t="s">
        <v>1629</v>
      </c>
      <c r="U300" s="1" t="s">
        <v>1630</v>
      </c>
      <c r="V300" s="1" t="s">
        <v>84</v>
      </c>
      <c r="W300" s="1">
        <v>2</v>
      </c>
      <c r="X300" s="1">
        <v>1788</v>
      </c>
      <c r="Y300" s="1" t="s">
        <v>1631</v>
      </c>
      <c r="Z300" s="1" t="s">
        <v>1632</v>
      </c>
      <c r="AA300" s="1" t="s">
        <v>1633</v>
      </c>
      <c r="AB300" s="1" t="s">
        <v>1634</v>
      </c>
      <c r="AC300" s="1">
        <v>0.42299999999999999</v>
      </c>
      <c r="AG300" s="1">
        <v>0</v>
      </c>
      <c r="AT300" s="1">
        <v>24.069714000000001</v>
      </c>
      <c r="AU300" s="1" t="s">
        <v>91</v>
      </c>
      <c r="AV300" s="1">
        <v>0</v>
      </c>
      <c r="AW300" s="1">
        <v>0</v>
      </c>
      <c r="AX300" s="1">
        <v>0</v>
      </c>
      <c r="AY300" s="1">
        <v>80</v>
      </c>
      <c r="AZ300" s="1">
        <v>2662</v>
      </c>
      <c r="BA300" s="1" t="s">
        <v>117</v>
      </c>
      <c r="BB300" s="1">
        <v>1</v>
      </c>
      <c r="BC300" s="1">
        <v>1</v>
      </c>
      <c r="BD300" s="1">
        <v>0</v>
      </c>
      <c r="BF300" s="1" t="s">
        <v>84</v>
      </c>
      <c r="BG300" s="1">
        <v>179</v>
      </c>
      <c r="BH300" s="1">
        <v>60</v>
      </c>
      <c r="BI300" s="1">
        <v>6381</v>
      </c>
      <c r="BJ300" s="1">
        <v>0</v>
      </c>
      <c r="BK300" s="1">
        <v>0</v>
      </c>
      <c r="BL300" s="1">
        <v>584.56729299999995</v>
      </c>
      <c r="BM300" s="1">
        <v>307</v>
      </c>
      <c r="BN300" s="1">
        <v>60</v>
      </c>
      <c r="BO300" s="1">
        <v>11424</v>
      </c>
      <c r="BP300" s="1">
        <v>602</v>
      </c>
      <c r="BQ300" s="1">
        <v>0.368313</v>
      </c>
      <c r="BR300" s="1">
        <v>1</v>
      </c>
    </row>
    <row r="301" spans="1:70" x14ac:dyDescent="0.25">
      <c r="A301" s="1" t="s">
        <v>2160</v>
      </c>
      <c r="B301" s="1" t="s">
        <v>2157</v>
      </c>
      <c r="C301" s="1" t="s">
        <v>1880</v>
      </c>
      <c r="D301" s="1">
        <v>441056</v>
      </c>
      <c r="E301" s="1" t="s">
        <v>56</v>
      </c>
      <c r="F301" s="1" t="s">
        <v>56</v>
      </c>
      <c r="G301" s="1">
        <v>4</v>
      </c>
      <c r="H301" s="1">
        <v>191003176</v>
      </c>
      <c r="I301" s="1">
        <v>191003176</v>
      </c>
      <c r="J301" s="1" t="s">
        <v>56</v>
      </c>
      <c r="K301" s="1" t="s">
        <v>79</v>
      </c>
      <c r="L301" s="1" t="s">
        <v>80</v>
      </c>
      <c r="M301" s="1" t="s">
        <v>81</v>
      </c>
      <c r="N301" s="1" t="s">
        <v>61</v>
      </c>
      <c r="Q301" s="1" t="s">
        <v>56</v>
      </c>
      <c r="R301" s="1" t="s">
        <v>56</v>
      </c>
      <c r="S301" s="1" t="s">
        <v>56</v>
      </c>
      <c r="T301" s="1" t="s">
        <v>1874</v>
      </c>
      <c r="U301" s="1" t="s">
        <v>1875</v>
      </c>
      <c r="V301" s="1" t="s">
        <v>84</v>
      </c>
      <c r="W301" s="1">
        <v>1</v>
      </c>
      <c r="X301" s="1">
        <v>904</v>
      </c>
      <c r="Y301" s="1" t="s">
        <v>1876</v>
      </c>
      <c r="Z301" s="1" t="s">
        <v>1877</v>
      </c>
      <c r="AA301" s="1" t="s">
        <v>1878</v>
      </c>
      <c r="AB301" s="1" t="s">
        <v>1879</v>
      </c>
      <c r="AC301" s="1">
        <v>0.78600000000000003</v>
      </c>
      <c r="AG301" s="1">
        <v>0</v>
      </c>
      <c r="AT301" s="1">
        <v>4.8129739999999996</v>
      </c>
      <c r="AU301" s="1" t="s">
        <v>91</v>
      </c>
      <c r="AV301" s="1">
        <v>22</v>
      </c>
      <c r="AW301" s="1">
        <v>0</v>
      </c>
      <c r="AX301" s="1">
        <v>0</v>
      </c>
      <c r="AY301" s="1">
        <v>16</v>
      </c>
      <c r="AZ301" s="1">
        <v>537</v>
      </c>
      <c r="BA301" s="1" t="s">
        <v>108</v>
      </c>
      <c r="BB301" s="1">
        <v>0.99256999999999995</v>
      </c>
      <c r="BC301" s="1">
        <v>0.91134899999999996</v>
      </c>
      <c r="BD301" s="1">
        <v>0</v>
      </c>
      <c r="BF301" s="1" t="s">
        <v>84</v>
      </c>
      <c r="BG301" s="1">
        <v>7</v>
      </c>
      <c r="BH301" s="1">
        <v>41</v>
      </c>
      <c r="BI301" s="1">
        <v>249</v>
      </c>
      <c r="BJ301" s="1">
        <v>0</v>
      </c>
      <c r="BK301" s="1">
        <v>0</v>
      </c>
      <c r="BL301" s="1">
        <v>22.809622000000001</v>
      </c>
      <c r="BM301" s="1">
        <v>12</v>
      </c>
      <c r="BN301" s="1">
        <v>60</v>
      </c>
      <c r="BO301" s="1">
        <v>405</v>
      </c>
      <c r="BP301" s="1">
        <v>87</v>
      </c>
      <c r="BQ301" s="1">
        <v>0.368421</v>
      </c>
      <c r="BR301" s="1">
        <v>0.91817099999999996</v>
      </c>
    </row>
    <row r="302" spans="1:70" x14ac:dyDescent="0.25">
      <c r="A302" s="1" t="s">
        <v>2160</v>
      </c>
      <c r="B302" s="1" t="s">
        <v>2157</v>
      </c>
      <c r="C302" s="1" t="s">
        <v>2140</v>
      </c>
      <c r="D302" s="1">
        <v>0</v>
      </c>
      <c r="E302" s="1" t="s">
        <v>56</v>
      </c>
      <c r="F302" s="1" t="s">
        <v>56</v>
      </c>
      <c r="G302" s="1">
        <v>5</v>
      </c>
      <c r="H302" s="1">
        <v>125968340</v>
      </c>
      <c r="I302" s="1">
        <v>125968340</v>
      </c>
      <c r="J302" s="1" t="s">
        <v>56</v>
      </c>
      <c r="K302" s="1" t="s">
        <v>101</v>
      </c>
      <c r="L302" s="1" t="s">
        <v>80</v>
      </c>
      <c r="M302" s="1" t="s">
        <v>61</v>
      </c>
      <c r="N302" s="1" t="s">
        <v>81</v>
      </c>
      <c r="Q302" s="1" t="s">
        <v>56</v>
      </c>
      <c r="R302" s="1" t="s">
        <v>56</v>
      </c>
      <c r="S302" s="1" t="s">
        <v>56</v>
      </c>
      <c r="T302" s="1" t="s">
        <v>1653</v>
      </c>
      <c r="U302" s="1" t="s">
        <v>1654</v>
      </c>
      <c r="V302" s="1" t="s">
        <v>84</v>
      </c>
      <c r="W302" s="1">
        <v>2</v>
      </c>
      <c r="X302" s="1">
        <v>202</v>
      </c>
      <c r="Y302" s="1" t="s">
        <v>1120</v>
      </c>
      <c r="Z302" s="1" t="s">
        <v>1655</v>
      </c>
      <c r="AA302" s="1" t="s">
        <v>1656</v>
      </c>
      <c r="AB302" s="1" t="s">
        <v>1657</v>
      </c>
      <c r="AC302" s="1">
        <v>0.38300000000000001</v>
      </c>
      <c r="AG302" s="1">
        <v>0</v>
      </c>
      <c r="AT302" s="1">
        <v>7.2228839999999996</v>
      </c>
      <c r="AU302" s="1" t="s">
        <v>91</v>
      </c>
      <c r="AV302" s="1">
        <v>0</v>
      </c>
      <c r="AW302" s="1">
        <v>0</v>
      </c>
      <c r="AX302" s="1">
        <v>0</v>
      </c>
      <c r="AY302" s="1">
        <v>24</v>
      </c>
      <c r="AZ302" s="1">
        <v>799</v>
      </c>
      <c r="BA302" s="1" t="s">
        <v>92</v>
      </c>
      <c r="BB302" s="1">
        <v>0.99993100000000001</v>
      </c>
      <c r="BC302" s="1">
        <v>0.99992800000000004</v>
      </c>
      <c r="BD302" s="1">
        <v>0</v>
      </c>
      <c r="BF302" s="1" t="s">
        <v>84</v>
      </c>
      <c r="BG302" s="1">
        <v>21</v>
      </c>
      <c r="BH302" s="1">
        <v>60</v>
      </c>
      <c r="BI302" s="1">
        <v>779</v>
      </c>
      <c r="BJ302" s="1">
        <v>0</v>
      </c>
      <c r="BK302" s="1">
        <v>0</v>
      </c>
      <c r="BL302" s="1">
        <v>64.096878000000004</v>
      </c>
      <c r="BM302" s="1">
        <v>95</v>
      </c>
      <c r="BN302" s="1">
        <v>60</v>
      </c>
      <c r="BO302" s="1">
        <v>3436</v>
      </c>
      <c r="BP302" s="1">
        <v>170</v>
      </c>
      <c r="BQ302" s="1">
        <v>0.181034</v>
      </c>
      <c r="BR302" s="1">
        <v>0.99999700000000002</v>
      </c>
    </row>
    <row r="303" spans="1:70" x14ac:dyDescent="0.25">
      <c r="A303" s="1" t="s">
        <v>2160</v>
      </c>
      <c r="B303" s="1" t="s">
        <v>2157</v>
      </c>
      <c r="C303" s="1" t="s">
        <v>1894</v>
      </c>
      <c r="D303" s="1">
        <v>8899</v>
      </c>
      <c r="E303" s="1" t="s">
        <v>56</v>
      </c>
      <c r="F303" s="1" t="s">
        <v>56</v>
      </c>
      <c r="G303" s="1">
        <v>6</v>
      </c>
      <c r="H303" s="1">
        <v>4047436</v>
      </c>
      <c r="I303" s="1">
        <v>4047436</v>
      </c>
      <c r="J303" s="1" t="s">
        <v>56</v>
      </c>
      <c r="K303" s="1" t="s">
        <v>79</v>
      </c>
      <c r="L303" s="1" t="s">
        <v>80</v>
      </c>
      <c r="M303" s="1" t="s">
        <v>81</v>
      </c>
      <c r="N303" s="1" t="s">
        <v>93</v>
      </c>
      <c r="Q303" s="1" t="s">
        <v>56</v>
      </c>
      <c r="R303" s="1" t="s">
        <v>56</v>
      </c>
      <c r="S303" s="1" t="s">
        <v>56</v>
      </c>
      <c r="T303" s="1" t="s">
        <v>1888</v>
      </c>
      <c r="U303" s="1" t="s">
        <v>1889</v>
      </c>
      <c r="V303" s="1" t="s">
        <v>84</v>
      </c>
      <c r="W303" s="1">
        <v>7</v>
      </c>
      <c r="X303" s="1">
        <v>1989</v>
      </c>
      <c r="Y303" s="1" t="s">
        <v>1890</v>
      </c>
      <c r="Z303" s="1" t="s">
        <v>1891</v>
      </c>
      <c r="AA303" s="1" t="s">
        <v>1892</v>
      </c>
      <c r="AB303" s="1" t="s">
        <v>1893</v>
      </c>
      <c r="AC303" s="1">
        <v>0.27900000000000003</v>
      </c>
      <c r="AG303" s="1">
        <v>0</v>
      </c>
      <c r="AT303" s="1">
        <v>6.019679</v>
      </c>
      <c r="AU303" s="1" t="s">
        <v>91</v>
      </c>
      <c r="AV303" s="1">
        <v>0</v>
      </c>
      <c r="AW303" s="1">
        <v>0</v>
      </c>
      <c r="AX303" s="1">
        <v>0</v>
      </c>
      <c r="AY303" s="1">
        <v>20</v>
      </c>
      <c r="AZ303" s="1">
        <v>710</v>
      </c>
      <c r="BA303" s="1" t="s">
        <v>108</v>
      </c>
      <c r="BB303" s="1">
        <v>0.99986299999999995</v>
      </c>
      <c r="BC303" s="1">
        <v>0.99966699999999997</v>
      </c>
      <c r="BD303" s="1">
        <v>0</v>
      </c>
      <c r="BF303" s="1" t="s">
        <v>84</v>
      </c>
      <c r="BG303" s="1">
        <v>4</v>
      </c>
      <c r="BH303" s="1">
        <v>60</v>
      </c>
      <c r="BI303" s="1">
        <v>164</v>
      </c>
      <c r="BJ303" s="1">
        <v>0</v>
      </c>
      <c r="BK303" s="1">
        <v>0</v>
      </c>
      <c r="BL303" s="1">
        <v>11.222545</v>
      </c>
      <c r="BM303" s="1">
        <v>85</v>
      </c>
      <c r="BN303" s="1">
        <v>60</v>
      </c>
      <c r="BO303" s="1">
        <v>3339</v>
      </c>
      <c r="BP303" s="1">
        <v>130</v>
      </c>
      <c r="BQ303" s="1">
        <v>4.4943999999999998E-2</v>
      </c>
      <c r="BR303" s="1">
        <v>0.99980400000000003</v>
      </c>
    </row>
    <row r="304" spans="1:70" x14ac:dyDescent="0.25">
      <c r="A304" s="1" t="s">
        <v>2160</v>
      </c>
      <c r="B304" s="1" t="s">
        <v>2157</v>
      </c>
      <c r="C304" s="1" t="s">
        <v>2148</v>
      </c>
      <c r="D304" s="1">
        <v>85236</v>
      </c>
      <c r="E304" s="1" t="s">
        <v>56</v>
      </c>
      <c r="F304" s="1" t="s">
        <v>56</v>
      </c>
      <c r="G304" s="1">
        <v>6</v>
      </c>
      <c r="H304" s="1">
        <v>27114569</v>
      </c>
      <c r="I304" s="1">
        <v>27114569</v>
      </c>
      <c r="J304" s="1" t="s">
        <v>56</v>
      </c>
      <c r="K304" s="1" t="s">
        <v>101</v>
      </c>
      <c r="L304" s="1" t="s">
        <v>80</v>
      </c>
      <c r="M304" s="1" t="s">
        <v>61</v>
      </c>
      <c r="N304" s="1" t="s">
        <v>81</v>
      </c>
      <c r="Q304" s="1" t="s">
        <v>56</v>
      </c>
      <c r="R304" s="1" t="s">
        <v>56</v>
      </c>
      <c r="S304" s="1" t="s">
        <v>56</v>
      </c>
      <c r="T304" s="1" t="s">
        <v>1881</v>
      </c>
      <c r="U304" s="1" t="s">
        <v>1882</v>
      </c>
      <c r="V304" s="1" t="s">
        <v>60</v>
      </c>
      <c r="W304" s="1">
        <v>1</v>
      </c>
      <c r="X304" s="1">
        <v>8</v>
      </c>
      <c r="Y304" s="1" t="s">
        <v>1883</v>
      </c>
      <c r="Z304" s="1" t="s">
        <v>1884</v>
      </c>
      <c r="AA304" s="1" t="s">
        <v>1885</v>
      </c>
      <c r="AB304" s="1" t="s">
        <v>1886</v>
      </c>
      <c r="AC304" s="1">
        <v>0.56200000000000006</v>
      </c>
      <c r="AG304" s="1">
        <v>0</v>
      </c>
      <c r="AT304" s="1">
        <v>9.3511590000000009</v>
      </c>
      <c r="AU304" s="1" t="s">
        <v>91</v>
      </c>
      <c r="AV304" s="1">
        <v>2</v>
      </c>
      <c r="AW304" s="1">
        <v>1</v>
      </c>
      <c r="AX304" s="1">
        <v>37</v>
      </c>
      <c r="AY304" s="1">
        <v>44</v>
      </c>
      <c r="AZ304" s="1">
        <v>1404</v>
      </c>
      <c r="BA304" s="1" t="s">
        <v>92</v>
      </c>
      <c r="BB304" s="1">
        <v>1</v>
      </c>
      <c r="BC304" s="1">
        <v>0.99999899999999997</v>
      </c>
      <c r="BD304" s="1">
        <v>0</v>
      </c>
      <c r="BF304" s="1" t="s">
        <v>60</v>
      </c>
      <c r="BG304" s="1">
        <v>7</v>
      </c>
      <c r="BH304" s="1">
        <v>33</v>
      </c>
      <c r="BI304" s="1">
        <v>244</v>
      </c>
      <c r="BJ304" s="1">
        <v>0</v>
      </c>
      <c r="BK304" s="1">
        <v>0</v>
      </c>
      <c r="BL304" s="1">
        <v>16.037732999999999</v>
      </c>
      <c r="BM304" s="1">
        <v>118</v>
      </c>
      <c r="BN304" s="1">
        <v>60</v>
      </c>
      <c r="BO304" s="1">
        <v>4007</v>
      </c>
      <c r="BP304" s="1">
        <v>194</v>
      </c>
      <c r="BQ304" s="1">
        <v>5.6000000000000001E-2</v>
      </c>
      <c r="BR304" s="1">
        <v>0.99999899999999997</v>
      </c>
    </row>
    <row r="305" spans="1:70" x14ac:dyDescent="0.25">
      <c r="A305" s="1" t="s">
        <v>2160</v>
      </c>
      <c r="B305" s="1" t="s">
        <v>2157</v>
      </c>
      <c r="C305" s="1" t="s">
        <v>2149</v>
      </c>
      <c r="D305" s="1">
        <v>168507</v>
      </c>
      <c r="E305" s="1" t="s">
        <v>56</v>
      </c>
      <c r="F305" s="1" t="s">
        <v>56</v>
      </c>
      <c r="G305" s="1">
        <v>7</v>
      </c>
      <c r="H305" s="1">
        <v>47869716</v>
      </c>
      <c r="I305" s="1">
        <v>47869716</v>
      </c>
      <c r="J305" s="1" t="s">
        <v>56</v>
      </c>
      <c r="K305" s="1" t="s">
        <v>101</v>
      </c>
      <c r="L305" s="1" t="s">
        <v>80</v>
      </c>
      <c r="M305" s="1" t="s">
        <v>72</v>
      </c>
      <c r="N305" s="1" t="s">
        <v>93</v>
      </c>
      <c r="Q305" s="1" t="s">
        <v>56</v>
      </c>
      <c r="R305" s="1" t="s">
        <v>56</v>
      </c>
      <c r="S305" s="1" t="s">
        <v>56</v>
      </c>
      <c r="T305" s="1" t="s">
        <v>1902</v>
      </c>
      <c r="U305" s="1" t="s">
        <v>1903</v>
      </c>
      <c r="V305" s="1" t="s">
        <v>60</v>
      </c>
      <c r="W305" s="1">
        <v>43</v>
      </c>
      <c r="X305" s="1">
        <v>6530</v>
      </c>
      <c r="Y305" s="1" t="s">
        <v>1904</v>
      </c>
      <c r="Z305" s="1" t="s">
        <v>1905</v>
      </c>
      <c r="AA305" s="1" t="s">
        <v>1906</v>
      </c>
      <c r="AB305" s="1" t="s">
        <v>1907</v>
      </c>
      <c r="AC305" s="1">
        <v>0.57699999999999996</v>
      </c>
      <c r="AG305" s="1">
        <v>0</v>
      </c>
      <c r="AT305" s="1">
        <v>6.320284</v>
      </c>
      <c r="AU305" s="1" t="s">
        <v>91</v>
      </c>
      <c r="AV305" s="1">
        <v>0</v>
      </c>
      <c r="AW305" s="1">
        <v>0</v>
      </c>
      <c r="AX305" s="1">
        <v>0</v>
      </c>
      <c r="AY305" s="1">
        <v>21</v>
      </c>
      <c r="AZ305" s="1">
        <v>750</v>
      </c>
      <c r="BA305" s="1" t="s">
        <v>124</v>
      </c>
      <c r="BB305" s="1">
        <v>0.99986900000000001</v>
      </c>
      <c r="BC305" s="1">
        <v>0.99986200000000003</v>
      </c>
      <c r="BD305" s="1">
        <v>0</v>
      </c>
      <c r="BF305" s="1" t="s">
        <v>60</v>
      </c>
      <c r="BG305" s="1">
        <v>5</v>
      </c>
      <c r="BH305" s="1">
        <v>60</v>
      </c>
      <c r="BI305" s="1">
        <v>189</v>
      </c>
      <c r="BJ305" s="1">
        <v>0</v>
      </c>
      <c r="BK305" s="1">
        <v>0</v>
      </c>
      <c r="BL305" s="1">
        <v>12.455425999999999</v>
      </c>
      <c r="BM305" s="1">
        <v>105</v>
      </c>
      <c r="BN305" s="1">
        <v>60</v>
      </c>
      <c r="BO305" s="1">
        <v>3776</v>
      </c>
      <c r="BP305" s="1">
        <v>141</v>
      </c>
      <c r="BQ305" s="1">
        <v>4.5455000000000002E-2</v>
      </c>
      <c r="BR305" s="1">
        <v>0.99999300000000002</v>
      </c>
    </row>
    <row r="306" spans="1:70" x14ac:dyDescent="0.25">
      <c r="A306" s="1" t="s">
        <v>2160</v>
      </c>
      <c r="B306" s="1" t="s">
        <v>2157</v>
      </c>
      <c r="C306" s="1" t="s">
        <v>1901</v>
      </c>
      <c r="D306" s="1">
        <v>26261</v>
      </c>
      <c r="E306" s="1" t="s">
        <v>56</v>
      </c>
      <c r="F306" s="1" t="s">
        <v>56</v>
      </c>
      <c r="G306" s="1">
        <v>7</v>
      </c>
      <c r="H306" s="1">
        <v>100187343</v>
      </c>
      <c r="I306" s="1">
        <v>100187343</v>
      </c>
      <c r="J306" s="1" t="s">
        <v>56</v>
      </c>
      <c r="K306" s="1" t="s">
        <v>79</v>
      </c>
      <c r="L306" s="1" t="s">
        <v>80</v>
      </c>
      <c r="M306" s="1" t="s">
        <v>72</v>
      </c>
      <c r="N306" s="1" t="s">
        <v>93</v>
      </c>
      <c r="Q306" s="1" t="s">
        <v>56</v>
      </c>
      <c r="R306" s="1" t="s">
        <v>56</v>
      </c>
      <c r="S306" s="1" t="s">
        <v>56</v>
      </c>
      <c r="T306" s="1" t="s">
        <v>1895</v>
      </c>
      <c r="U306" s="1" t="s">
        <v>1896</v>
      </c>
      <c r="V306" s="1" t="s">
        <v>84</v>
      </c>
      <c r="W306" s="1">
        <v>1</v>
      </c>
      <c r="X306" s="1">
        <v>92</v>
      </c>
      <c r="Y306" s="1" t="s">
        <v>1897</v>
      </c>
      <c r="Z306" s="1" t="s">
        <v>1898</v>
      </c>
      <c r="AA306" s="1" t="s">
        <v>1899</v>
      </c>
      <c r="AB306" s="1" t="s">
        <v>1900</v>
      </c>
      <c r="AC306" s="1">
        <v>0.65200000000000002</v>
      </c>
      <c r="AG306" s="1">
        <v>0</v>
      </c>
      <c r="AT306" s="1">
        <v>11.716634000000001</v>
      </c>
      <c r="AU306" s="1" t="s">
        <v>91</v>
      </c>
      <c r="AV306" s="1">
        <v>0</v>
      </c>
      <c r="AW306" s="1">
        <v>0</v>
      </c>
      <c r="AX306" s="1">
        <v>0</v>
      </c>
      <c r="AY306" s="1">
        <v>39</v>
      </c>
      <c r="AZ306" s="1">
        <v>1322</v>
      </c>
      <c r="BA306" s="1" t="s">
        <v>124</v>
      </c>
      <c r="BB306" s="1">
        <v>1</v>
      </c>
      <c r="BC306" s="1">
        <v>1</v>
      </c>
      <c r="BD306" s="1">
        <v>0</v>
      </c>
      <c r="BF306" s="1" t="s">
        <v>84</v>
      </c>
      <c r="BG306" s="1">
        <v>9</v>
      </c>
      <c r="BH306" s="1">
        <v>60</v>
      </c>
      <c r="BI306" s="1">
        <v>297</v>
      </c>
      <c r="BJ306" s="1">
        <v>0</v>
      </c>
      <c r="BK306" s="1">
        <v>0</v>
      </c>
      <c r="BL306" s="1">
        <v>18.975491999999999</v>
      </c>
      <c r="BM306" s="1">
        <v>151</v>
      </c>
      <c r="BN306" s="1">
        <v>60</v>
      </c>
      <c r="BO306" s="1">
        <v>5403</v>
      </c>
      <c r="BP306" s="1">
        <v>228</v>
      </c>
      <c r="BQ306" s="1">
        <v>5.6250000000000001E-2</v>
      </c>
      <c r="BR306" s="1">
        <v>1</v>
      </c>
    </row>
    <row r="307" spans="1:70" x14ac:dyDescent="0.25">
      <c r="A307" s="1" t="s">
        <v>2160</v>
      </c>
      <c r="B307" s="1" t="s">
        <v>2157</v>
      </c>
      <c r="C307" s="1" t="s">
        <v>1338</v>
      </c>
      <c r="D307" s="1">
        <v>10071</v>
      </c>
      <c r="E307" s="1" t="s">
        <v>56</v>
      </c>
      <c r="F307" s="1" t="s">
        <v>56</v>
      </c>
      <c r="G307" s="1">
        <v>7</v>
      </c>
      <c r="H307" s="1">
        <v>100642016</v>
      </c>
      <c r="I307" s="1">
        <v>100642016</v>
      </c>
      <c r="J307" s="1" t="s">
        <v>56</v>
      </c>
      <c r="K307" s="1" t="s">
        <v>101</v>
      </c>
      <c r="L307" s="1" t="s">
        <v>80</v>
      </c>
      <c r="M307" s="1" t="s">
        <v>93</v>
      </c>
      <c r="N307" s="1" t="s">
        <v>81</v>
      </c>
      <c r="Q307" s="1" t="s">
        <v>56</v>
      </c>
      <c r="R307" s="1" t="s">
        <v>56</v>
      </c>
      <c r="S307" s="1" t="s">
        <v>56</v>
      </c>
      <c r="T307" s="1" t="s">
        <v>1672</v>
      </c>
      <c r="U307" s="1" t="s">
        <v>244</v>
      </c>
      <c r="V307" s="1" t="s">
        <v>84</v>
      </c>
      <c r="W307" s="1">
        <v>5</v>
      </c>
      <c r="X307" s="1">
        <v>8601</v>
      </c>
      <c r="Y307" s="1" t="s">
        <v>1673</v>
      </c>
      <c r="Z307" s="1" t="s">
        <v>1674</v>
      </c>
      <c r="AA307" s="1" t="s">
        <v>1675</v>
      </c>
      <c r="AB307" s="1" t="s">
        <v>1676</v>
      </c>
      <c r="AC307" s="1">
        <v>0.57199999999999995</v>
      </c>
      <c r="AG307" s="1">
        <v>0</v>
      </c>
      <c r="AT307" s="1">
        <v>8.1615149999999996</v>
      </c>
      <c r="AU307" s="1" t="s">
        <v>91</v>
      </c>
      <c r="AV307" s="1">
        <v>56</v>
      </c>
      <c r="AW307" s="1">
        <v>1</v>
      </c>
      <c r="AX307" s="1">
        <v>37</v>
      </c>
      <c r="AY307" s="1">
        <v>40</v>
      </c>
      <c r="AZ307" s="1">
        <v>1345</v>
      </c>
      <c r="BA307" s="1" t="s">
        <v>117</v>
      </c>
      <c r="BB307" s="1">
        <v>0.99999700000000002</v>
      </c>
      <c r="BC307" s="1">
        <v>0.99999700000000002</v>
      </c>
      <c r="BD307" s="1">
        <v>0</v>
      </c>
      <c r="BF307" s="1" t="s">
        <v>84</v>
      </c>
      <c r="BG307" s="1">
        <v>16</v>
      </c>
      <c r="BH307" s="1">
        <v>49</v>
      </c>
      <c r="BI307" s="1">
        <v>577</v>
      </c>
      <c r="BJ307" s="1">
        <v>0</v>
      </c>
      <c r="BK307" s="1">
        <v>0</v>
      </c>
      <c r="BL307" s="1">
        <v>42.443069999999999</v>
      </c>
      <c r="BM307" s="1">
        <v>151</v>
      </c>
      <c r="BN307" s="1">
        <v>50</v>
      </c>
      <c r="BO307" s="1">
        <v>5309</v>
      </c>
      <c r="BP307" s="1">
        <v>316</v>
      </c>
      <c r="BQ307" s="1">
        <v>9.5808000000000004E-2</v>
      </c>
      <c r="BR307" s="1">
        <v>1</v>
      </c>
    </row>
    <row r="308" spans="1:70" x14ac:dyDescent="0.25">
      <c r="A308" s="1" t="s">
        <v>2160</v>
      </c>
      <c r="B308" s="1" t="s">
        <v>2157</v>
      </c>
      <c r="C308" s="1" t="s">
        <v>1338</v>
      </c>
      <c r="D308" s="1">
        <v>10071</v>
      </c>
      <c r="E308" s="1" t="s">
        <v>56</v>
      </c>
      <c r="F308" s="1" t="s">
        <v>56</v>
      </c>
      <c r="G308" s="1">
        <v>7</v>
      </c>
      <c r="H308" s="1">
        <v>100645731</v>
      </c>
      <c r="I308" s="1">
        <v>100645731</v>
      </c>
      <c r="J308" s="1" t="s">
        <v>56</v>
      </c>
      <c r="K308" s="1" t="s">
        <v>79</v>
      </c>
      <c r="L308" s="1" t="s">
        <v>80</v>
      </c>
      <c r="M308" s="1" t="s">
        <v>72</v>
      </c>
      <c r="N308" s="1" t="s">
        <v>93</v>
      </c>
      <c r="Q308" s="1" t="s">
        <v>56</v>
      </c>
      <c r="R308" s="1" t="s">
        <v>56</v>
      </c>
      <c r="S308" s="1" t="s">
        <v>56</v>
      </c>
      <c r="T308" s="1" t="s">
        <v>1677</v>
      </c>
      <c r="U308" s="1" t="s">
        <v>244</v>
      </c>
      <c r="V308" s="1" t="s">
        <v>84</v>
      </c>
      <c r="W308" s="1">
        <v>5</v>
      </c>
      <c r="X308" s="1">
        <v>12316</v>
      </c>
      <c r="Y308" s="1" t="s">
        <v>1678</v>
      </c>
      <c r="Z308" s="1" t="s">
        <v>1679</v>
      </c>
      <c r="AA308" s="1" t="s">
        <v>1680</v>
      </c>
      <c r="AB308" s="1" t="s">
        <v>1681</v>
      </c>
      <c r="AC308" s="1">
        <v>0.53700000000000003</v>
      </c>
      <c r="AG308" s="1">
        <v>0</v>
      </c>
      <c r="AT308" s="1">
        <v>4.8142560000000003</v>
      </c>
      <c r="AU308" s="1" t="s">
        <v>91</v>
      </c>
      <c r="AV308" s="1">
        <v>22</v>
      </c>
      <c r="AW308" s="1">
        <v>0</v>
      </c>
      <c r="AX308" s="1">
        <v>0</v>
      </c>
      <c r="AY308" s="1">
        <v>16</v>
      </c>
      <c r="AZ308" s="1">
        <v>513</v>
      </c>
      <c r="BA308" s="1" t="s">
        <v>124</v>
      </c>
      <c r="BB308" s="1">
        <v>0.99534299999999998</v>
      </c>
      <c r="BC308" s="1">
        <v>0.99534</v>
      </c>
      <c r="BD308" s="1">
        <v>0</v>
      </c>
      <c r="BF308" s="1" t="s">
        <v>84</v>
      </c>
      <c r="BG308" s="1">
        <v>12</v>
      </c>
      <c r="BH308" s="1">
        <v>49</v>
      </c>
      <c r="BI308" s="1">
        <v>449</v>
      </c>
      <c r="BJ308" s="1">
        <v>0</v>
      </c>
      <c r="BK308" s="1">
        <v>0</v>
      </c>
      <c r="BL308" s="1">
        <v>33.873724000000003</v>
      </c>
      <c r="BM308" s="1">
        <v>104</v>
      </c>
      <c r="BN308" s="1">
        <v>50</v>
      </c>
      <c r="BO308" s="1">
        <v>3751</v>
      </c>
      <c r="BP308" s="1">
        <v>175</v>
      </c>
      <c r="BQ308" s="1">
        <v>0.103448</v>
      </c>
      <c r="BR308" s="1">
        <v>0.99999700000000002</v>
      </c>
    </row>
    <row r="309" spans="1:70" x14ac:dyDescent="0.25">
      <c r="A309" s="1" t="s">
        <v>2160</v>
      </c>
      <c r="B309" s="1" t="s">
        <v>2157</v>
      </c>
      <c r="C309" s="1" t="s">
        <v>2150</v>
      </c>
      <c r="D309" s="1">
        <v>55130</v>
      </c>
      <c r="E309" s="1" t="s">
        <v>56</v>
      </c>
      <c r="F309" s="1" t="s">
        <v>56</v>
      </c>
      <c r="G309" s="1">
        <v>10</v>
      </c>
      <c r="H309" s="1">
        <v>28250635</v>
      </c>
      <c r="I309" s="1">
        <v>28250635</v>
      </c>
      <c r="J309" s="1" t="s">
        <v>56</v>
      </c>
      <c r="K309" s="1" t="s">
        <v>101</v>
      </c>
      <c r="L309" s="1" t="s">
        <v>80</v>
      </c>
      <c r="M309" s="1" t="s">
        <v>93</v>
      </c>
      <c r="N309" s="1" t="s">
        <v>81</v>
      </c>
      <c r="Q309" s="1" t="s">
        <v>56</v>
      </c>
      <c r="R309" s="1" t="s">
        <v>56</v>
      </c>
      <c r="S309" s="1" t="s">
        <v>56</v>
      </c>
      <c r="T309" s="1" t="s">
        <v>1908</v>
      </c>
      <c r="U309" s="1" t="s">
        <v>1909</v>
      </c>
      <c r="V309" s="1" t="s">
        <v>60</v>
      </c>
      <c r="W309" s="1">
        <v>10</v>
      </c>
      <c r="X309" s="1">
        <v>1340</v>
      </c>
      <c r="Y309" s="1" t="s">
        <v>1910</v>
      </c>
      <c r="Z309" s="1" t="s">
        <v>1911</v>
      </c>
      <c r="AA309" s="1" t="s">
        <v>1912</v>
      </c>
      <c r="AB309" s="1" t="s">
        <v>1913</v>
      </c>
      <c r="AC309" s="1">
        <v>0.45300000000000001</v>
      </c>
      <c r="AG309" s="1">
        <v>0</v>
      </c>
      <c r="AT309" s="1">
        <v>7.5243849999999997</v>
      </c>
      <c r="AU309" s="1" t="s">
        <v>91</v>
      </c>
      <c r="AV309" s="1">
        <v>8</v>
      </c>
      <c r="AW309" s="1">
        <v>0</v>
      </c>
      <c r="AX309" s="1">
        <v>0</v>
      </c>
      <c r="AY309" s="1">
        <v>25</v>
      </c>
      <c r="AZ309" s="1">
        <v>875</v>
      </c>
      <c r="BA309" s="1" t="s">
        <v>117</v>
      </c>
      <c r="BB309" s="1">
        <v>0.99993100000000001</v>
      </c>
      <c r="BC309" s="1">
        <v>0.99976600000000004</v>
      </c>
      <c r="BD309" s="1">
        <v>0</v>
      </c>
      <c r="BF309" s="1" t="s">
        <v>60</v>
      </c>
      <c r="BG309" s="1">
        <v>5</v>
      </c>
      <c r="BH309" s="1">
        <v>27</v>
      </c>
      <c r="BI309" s="1">
        <v>190</v>
      </c>
      <c r="BJ309" s="1">
        <v>0</v>
      </c>
      <c r="BK309" s="1">
        <v>0</v>
      </c>
      <c r="BL309" s="1">
        <v>13.001951999999999</v>
      </c>
      <c r="BM309" s="1">
        <v>85</v>
      </c>
      <c r="BN309" s="1">
        <v>60</v>
      </c>
      <c r="BO309" s="1">
        <v>3219</v>
      </c>
      <c r="BP309" s="1">
        <v>150</v>
      </c>
      <c r="BQ309" s="1">
        <v>5.5556000000000001E-2</v>
      </c>
      <c r="BR309" s="1">
        <v>0.99983500000000003</v>
      </c>
    </row>
    <row r="310" spans="1:70" x14ac:dyDescent="0.25">
      <c r="A310" s="1" t="s">
        <v>2160</v>
      </c>
      <c r="B310" s="1" t="s">
        <v>2157</v>
      </c>
      <c r="C310" s="1" t="s">
        <v>1920</v>
      </c>
      <c r="D310" s="1">
        <v>219770</v>
      </c>
      <c r="E310" s="1" t="s">
        <v>56</v>
      </c>
      <c r="F310" s="1" t="s">
        <v>56</v>
      </c>
      <c r="G310" s="1">
        <v>10</v>
      </c>
      <c r="H310" s="1">
        <v>35897457</v>
      </c>
      <c r="I310" s="1">
        <v>35897457</v>
      </c>
      <c r="J310" s="1" t="s">
        <v>56</v>
      </c>
      <c r="K310" s="1" t="s">
        <v>79</v>
      </c>
      <c r="L310" s="1" t="s">
        <v>80</v>
      </c>
      <c r="M310" s="1" t="s">
        <v>81</v>
      </c>
      <c r="N310" s="1" t="s">
        <v>61</v>
      </c>
      <c r="Q310" s="1" t="s">
        <v>56</v>
      </c>
      <c r="R310" s="1" t="s">
        <v>56</v>
      </c>
      <c r="S310" s="1" t="s">
        <v>56</v>
      </c>
      <c r="T310" s="1" t="s">
        <v>1914</v>
      </c>
      <c r="U310" s="1" t="s">
        <v>1915</v>
      </c>
      <c r="V310" s="1" t="s">
        <v>84</v>
      </c>
      <c r="W310" s="1">
        <v>2</v>
      </c>
      <c r="X310" s="1">
        <v>1174</v>
      </c>
      <c r="Y310" s="1" t="s">
        <v>1916</v>
      </c>
      <c r="Z310" s="1" t="s">
        <v>1917</v>
      </c>
      <c r="AA310" s="1" t="s">
        <v>1918</v>
      </c>
      <c r="AB310" s="1" t="s">
        <v>1919</v>
      </c>
      <c r="AC310" s="1">
        <v>0.72099999999999997</v>
      </c>
      <c r="AG310" s="1">
        <v>0</v>
      </c>
      <c r="AT310" s="1">
        <v>3.9119760000000001</v>
      </c>
      <c r="AU310" s="1" t="s">
        <v>91</v>
      </c>
      <c r="AV310" s="1">
        <v>0</v>
      </c>
      <c r="AW310" s="1">
        <v>0</v>
      </c>
      <c r="AX310" s="1">
        <v>0</v>
      </c>
      <c r="AY310" s="1">
        <v>13</v>
      </c>
      <c r="AZ310" s="1">
        <v>444</v>
      </c>
      <c r="BA310" s="1" t="s">
        <v>108</v>
      </c>
      <c r="BB310" s="1">
        <v>0.99439100000000002</v>
      </c>
      <c r="BC310" s="1">
        <v>0.96850199999999997</v>
      </c>
      <c r="BD310" s="1">
        <v>0</v>
      </c>
      <c r="BF310" s="1" t="s">
        <v>84</v>
      </c>
      <c r="BG310" s="1">
        <v>4</v>
      </c>
      <c r="BH310" s="1">
        <v>60</v>
      </c>
      <c r="BI310" s="1">
        <v>145</v>
      </c>
      <c r="BJ310" s="1">
        <v>0</v>
      </c>
      <c r="BK310" s="1">
        <v>0</v>
      </c>
      <c r="BL310" s="1">
        <v>10.219517</v>
      </c>
      <c r="BM310" s="1">
        <v>50</v>
      </c>
      <c r="BN310" s="1">
        <v>60</v>
      </c>
      <c r="BO310" s="1">
        <v>1751</v>
      </c>
      <c r="BP310" s="1">
        <v>77</v>
      </c>
      <c r="BQ310" s="1">
        <v>7.4074000000000001E-2</v>
      </c>
      <c r="BR310" s="1">
        <v>0.97396499999999997</v>
      </c>
    </row>
    <row r="311" spans="1:70" x14ac:dyDescent="0.25">
      <c r="A311" s="1" t="s">
        <v>2160</v>
      </c>
      <c r="B311" s="1" t="s">
        <v>2157</v>
      </c>
      <c r="C311" s="1" t="s">
        <v>2109</v>
      </c>
      <c r="D311" s="1">
        <v>387267</v>
      </c>
      <c r="E311" s="1" t="s">
        <v>56</v>
      </c>
      <c r="F311" s="1" t="s">
        <v>56</v>
      </c>
      <c r="G311" s="1">
        <v>11</v>
      </c>
      <c r="H311" s="1">
        <v>1643252</v>
      </c>
      <c r="I311" s="1">
        <v>1643252</v>
      </c>
      <c r="J311" s="1" t="s">
        <v>56</v>
      </c>
      <c r="K311" s="1" t="s">
        <v>101</v>
      </c>
      <c r="L311" s="1" t="s">
        <v>80</v>
      </c>
      <c r="M311" s="1" t="s">
        <v>93</v>
      </c>
      <c r="N311" s="1" t="s">
        <v>72</v>
      </c>
      <c r="Q311" s="1" t="s">
        <v>56</v>
      </c>
      <c r="R311" s="1" t="s">
        <v>56</v>
      </c>
      <c r="S311" s="1" t="s">
        <v>56</v>
      </c>
      <c r="T311" s="1" t="s">
        <v>1690</v>
      </c>
      <c r="U311" s="1" t="s">
        <v>714</v>
      </c>
      <c r="V311" s="1" t="s">
        <v>60</v>
      </c>
      <c r="W311" s="1">
        <v>1</v>
      </c>
      <c r="X311" s="1">
        <v>116</v>
      </c>
      <c r="Y311" s="1" t="s">
        <v>1691</v>
      </c>
      <c r="Z311" s="1" t="s">
        <v>1692</v>
      </c>
      <c r="AA311" s="1" t="s">
        <v>1693</v>
      </c>
      <c r="AB311" s="1" t="s">
        <v>1694</v>
      </c>
      <c r="AC311" s="1">
        <v>0.68700000000000006</v>
      </c>
      <c r="AD311" s="1" t="s">
        <v>60</v>
      </c>
      <c r="AE311" s="1">
        <v>109</v>
      </c>
      <c r="AF311" s="1">
        <v>0.05</v>
      </c>
      <c r="AG311" s="1">
        <v>5</v>
      </c>
      <c r="AH311" s="1" t="s">
        <v>1695</v>
      </c>
      <c r="AI311" t="s">
        <v>1696</v>
      </c>
      <c r="AT311" s="1">
        <v>2.7047949999999998</v>
      </c>
      <c r="AU311" s="1" t="s">
        <v>91</v>
      </c>
      <c r="AV311" s="1">
        <v>1</v>
      </c>
      <c r="AW311" s="1">
        <v>0</v>
      </c>
      <c r="AX311" s="1">
        <v>0</v>
      </c>
      <c r="AY311" s="1">
        <v>9</v>
      </c>
      <c r="AZ311" s="1">
        <v>275</v>
      </c>
      <c r="BA311" s="1" t="s">
        <v>117</v>
      </c>
      <c r="BB311" s="1">
        <v>0.99253999999999998</v>
      </c>
      <c r="BC311" s="1">
        <v>0.98551900000000003</v>
      </c>
      <c r="BD311" s="1">
        <v>0</v>
      </c>
      <c r="BF311" s="1" t="s">
        <v>60</v>
      </c>
      <c r="BG311" s="1">
        <v>22</v>
      </c>
      <c r="BH311" s="1">
        <v>49</v>
      </c>
      <c r="BI311" s="1">
        <v>736</v>
      </c>
      <c r="BJ311" s="1">
        <v>0</v>
      </c>
      <c r="BK311" s="1">
        <v>0</v>
      </c>
      <c r="BL311" s="1">
        <v>66.244536999999994</v>
      </c>
      <c r="BM311" s="1">
        <v>42</v>
      </c>
      <c r="BN311" s="1">
        <v>60</v>
      </c>
      <c r="BO311" s="1">
        <v>1279</v>
      </c>
      <c r="BP311" s="1">
        <v>93</v>
      </c>
      <c r="BQ311" s="1">
        <v>0.34375</v>
      </c>
      <c r="BR311" s="1">
        <v>0.99292599999999998</v>
      </c>
    </row>
    <row r="312" spans="1:70" x14ac:dyDescent="0.25">
      <c r="A312" s="1" t="s">
        <v>2160</v>
      </c>
      <c r="B312" s="1" t="s">
        <v>2157</v>
      </c>
      <c r="C312" s="1" t="s">
        <v>1927</v>
      </c>
      <c r="D312" s="1">
        <v>144100</v>
      </c>
      <c r="E312" s="1" t="s">
        <v>56</v>
      </c>
      <c r="F312" s="1" t="s">
        <v>56</v>
      </c>
      <c r="G312" s="1">
        <v>11</v>
      </c>
      <c r="H312" s="1">
        <v>16805338</v>
      </c>
      <c r="I312" s="1">
        <v>16805338</v>
      </c>
      <c r="J312" s="1" t="s">
        <v>56</v>
      </c>
      <c r="K312" s="1" t="s">
        <v>459</v>
      </c>
      <c r="L312" s="1" t="s">
        <v>80</v>
      </c>
      <c r="M312" s="1" t="s">
        <v>81</v>
      </c>
      <c r="N312" s="1" t="s">
        <v>93</v>
      </c>
      <c r="Q312" s="1" t="s">
        <v>56</v>
      </c>
      <c r="R312" s="1" t="s">
        <v>56</v>
      </c>
      <c r="S312" s="1" t="s">
        <v>56</v>
      </c>
      <c r="T312" s="1" t="s">
        <v>1921</v>
      </c>
      <c r="U312" s="1" t="s">
        <v>1922</v>
      </c>
      <c r="V312" s="1" t="s">
        <v>60</v>
      </c>
      <c r="W312" s="1">
        <v>25</v>
      </c>
      <c r="X312" s="1">
        <v>3600</v>
      </c>
      <c r="Y312" s="1" t="s">
        <v>1923</v>
      </c>
      <c r="Z312" s="1" t="s">
        <v>1924</v>
      </c>
      <c r="AA312" s="1" t="s">
        <v>1925</v>
      </c>
      <c r="AB312" s="1" t="s">
        <v>1926</v>
      </c>
      <c r="AC312" s="1">
        <v>0.61199999999999999</v>
      </c>
      <c r="AG312" s="1">
        <v>0</v>
      </c>
      <c r="AT312" s="1">
        <v>35.207256000000001</v>
      </c>
      <c r="AU312" s="1" t="s">
        <v>91</v>
      </c>
      <c r="AV312" s="1">
        <v>0</v>
      </c>
      <c r="AW312" s="1">
        <v>0</v>
      </c>
      <c r="AX312" s="1">
        <v>0</v>
      </c>
      <c r="AY312" s="1">
        <v>117</v>
      </c>
      <c r="AZ312" s="1">
        <v>4133</v>
      </c>
      <c r="BA312" s="1" t="s">
        <v>108</v>
      </c>
      <c r="BB312" s="1">
        <v>1</v>
      </c>
      <c r="BC312" s="1">
        <v>1</v>
      </c>
      <c r="BD312" s="1">
        <v>0</v>
      </c>
      <c r="BF312" s="1" t="s">
        <v>60</v>
      </c>
      <c r="BG312" s="1">
        <v>23</v>
      </c>
      <c r="BH312" s="1">
        <v>60</v>
      </c>
      <c r="BI312" s="1">
        <v>798</v>
      </c>
      <c r="BJ312" s="1">
        <v>0</v>
      </c>
      <c r="BK312" s="1">
        <v>0</v>
      </c>
      <c r="BL312" s="1">
        <v>49.514242000000003</v>
      </c>
      <c r="BM312" s="1">
        <v>521</v>
      </c>
      <c r="BN312" s="1">
        <v>60</v>
      </c>
      <c r="BO312" s="1">
        <v>18807</v>
      </c>
      <c r="BP312" s="1">
        <v>852</v>
      </c>
      <c r="BQ312" s="1">
        <v>4.2278999999999997E-2</v>
      </c>
      <c r="BR312" s="1">
        <v>1</v>
      </c>
    </row>
    <row r="313" spans="1:70" x14ac:dyDescent="0.25">
      <c r="A313" s="1" t="s">
        <v>2160</v>
      </c>
      <c r="B313" s="1" t="s">
        <v>2157</v>
      </c>
      <c r="C313" s="1" t="s">
        <v>1934</v>
      </c>
      <c r="D313" s="1">
        <v>51296</v>
      </c>
      <c r="E313" s="1" t="s">
        <v>56</v>
      </c>
      <c r="F313" s="1" t="s">
        <v>56</v>
      </c>
      <c r="G313" s="1">
        <v>11</v>
      </c>
      <c r="H313" s="1">
        <v>60718807</v>
      </c>
      <c r="I313" s="1">
        <v>60718807</v>
      </c>
      <c r="J313" s="1" t="s">
        <v>56</v>
      </c>
      <c r="K313" s="1" t="s">
        <v>79</v>
      </c>
      <c r="L313" s="1" t="s">
        <v>80</v>
      </c>
      <c r="M313" s="1" t="s">
        <v>61</v>
      </c>
      <c r="N313" s="1" t="s">
        <v>72</v>
      </c>
      <c r="Q313" s="1" t="s">
        <v>56</v>
      </c>
      <c r="R313" s="1" t="s">
        <v>56</v>
      </c>
      <c r="S313" s="1" t="s">
        <v>56</v>
      </c>
      <c r="T313" s="1" t="s">
        <v>1928</v>
      </c>
      <c r="U313" s="1" t="s">
        <v>1929</v>
      </c>
      <c r="V313" s="1" t="s">
        <v>60</v>
      </c>
      <c r="W313" s="1">
        <v>1</v>
      </c>
      <c r="X313" s="1">
        <v>450</v>
      </c>
      <c r="Y313" s="1" t="s">
        <v>1930</v>
      </c>
      <c r="Z313" s="1" t="s">
        <v>1931</v>
      </c>
      <c r="AA313" s="1" t="s">
        <v>1932</v>
      </c>
      <c r="AB313" s="1" t="s">
        <v>1933</v>
      </c>
      <c r="AC313" s="1">
        <v>0.70599999999999996</v>
      </c>
      <c r="AG313" s="1">
        <v>0</v>
      </c>
      <c r="AT313" s="1">
        <v>3.366333</v>
      </c>
      <c r="AU313" s="1" t="s">
        <v>91</v>
      </c>
      <c r="AV313" s="1">
        <v>0</v>
      </c>
      <c r="AW313" s="1">
        <v>1</v>
      </c>
      <c r="AX313" s="1">
        <v>10</v>
      </c>
      <c r="AY313" s="1">
        <v>15</v>
      </c>
      <c r="AZ313" s="1">
        <v>487</v>
      </c>
      <c r="BA313" s="1" t="s">
        <v>92</v>
      </c>
      <c r="BB313" s="1">
        <v>0.99783200000000005</v>
      </c>
      <c r="BC313" s="1">
        <v>0.99603600000000003</v>
      </c>
      <c r="BD313" s="1">
        <v>0</v>
      </c>
      <c r="BF313" s="1" t="s">
        <v>60</v>
      </c>
      <c r="BG313" s="1">
        <v>5</v>
      </c>
      <c r="BH313" s="1">
        <v>60</v>
      </c>
      <c r="BI313" s="1">
        <v>172</v>
      </c>
      <c r="BJ313" s="1">
        <v>0</v>
      </c>
      <c r="BK313" s="1">
        <v>2</v>
      </c>
      <c r="BL313" s="1">
        <v>11.643091999999999</v>
      </c>
      <c r="BM313" s="1">
        <v>69</v>
      </c>
      <c r="BN313" s="1">
        <v>60</v>
      </c>
      <c r="BO313" s="1">
        <v>2207</v>
      </c>
      <c r="BP313" s="1">
        <v>139</v>
      </c>
      <c r="BQ313" s="1">
        <v>6.7568000000000003E-2</v>
      </c>
      <c r="BR313" s="1">
        <v>0.99819999999999998</v>
      </c>
    </row>
    <row r="314" spans="1:70" x14ac:dyDescent="0.25">
      <c r="A314" s="1" t="s">
        <v>2160</v>
      </c>
      <c r="B314" s="1" t="s">
        <v>2157</v>
      </c>
      <c r="C314" s="1" t="s">
        <v>327</v>
      </c>
      <c r="D314" s="1">
        <v>0</v>
      </c>
      <c r="E314" s="1" t="s">
        <v>56</v>
      </c>
      <c r="F314" s="1" t="s">
        <v>56</v>
      </c>
      <c r="G314" s="1">
        <v>11</v>
      </c>
      <c r="H314" s="1">
        <v>64577260</v>
      </c>
      <c r="I314" s="1">
        <v>64577260</v>
      </c>
      <c r="J314" s="1" t="s">
        <v>56</v>
      </c>
      <c r="K314" s="1" t="s">
        <v>459</v>
      </c>
      <c r="L314" s="1" t="s">
        <v>80</v>
      </c>
      <c r="M314" s="1" t="s">
        <v>72</v>
      </c>
      <c r="N314" s="1" t="s">
        <v>93</v>
      </c>
      <c r="Q314" s="1" t="s">
        <v>56</v>
      </c>
      <c r="R314" s="1" t="s">
        <v>56</v>
      </c>
      <c r="S314" s="1" t="s">
        <v>56</v>
      </c>
      <c r="T314" s="1" t="s">
        <v>1697</v>
      </c>
      <c r="U314" s="1" t="s">
        <v>303</v>
      </c>
      <c r="V314" s="1" t="s">
        <v>60</v>
      </c>
      <c r="W314" s="1">
        <v>1</v>
      </c>
      <c r="X314" s="1">
        <v>697</v>
      </c>
      <c r="Y314" s="1" t="s">
        <v>1698</v>
      </c>
      <c r="Z314" s="1" t="s">
        <v>1699</v>
      </c>
      <c r="AA314" s="1" t="s">
        <v>1700</v>
      </c>
      <c r="AB314" s="1" t="s">
        <v>1701</v>
      </c>
      <c r="AC314" s="1">
        <v>0.61199999999999999</v>
      </c>
      <c r="AG314" s="1">
        <v>1</v>
      </c>
      <c r="AH314" s="1" t="s">
        <v>1702</v>
      </c>
      <c r="AI314" t="s">
        <v>1703</v>
      </c>
      <c r="AT314" s="1">
        <v>39.408484999999999</v>
      </c>
      <c r="AU314" s="1" t="s">
        <v>91</v>
      </c>
      <c r="AV314" s="1">
        <v>0</v>
      </c>
      <c r="AW314" s="1">
        <v>0</v>
      </c>
      <c r="AX314" s="1">
        <v>0</v>
      </c>
      <c r="AY314" s="1">
        <v>131</v>
      </c>
      <c r="AZ314" s="1">
        <v>4255</v>
      </c>
      <c r="BA314" s="1" t="s">
        <v>124</v>
      </c>
      <c r="BB314" s="1">
        <v>1</v>
      </c>
      <c r="BC314" s="1">
        <v>1</v>
      </c>
      <c r="BD314" s="1">
        <v>0</v>
      </c>
      <c r="BF314" s="1" t="s">
        <v>60</v>
      </c>
      <c r="BG314" s="1">
        <v>207</v>
      </c>
      <c r="BH314" s="1">
        <v>60</v>
      </c>
      <c r="BI314" s="1">
        <v>7222</v>
      </c>
      <c r="BJ314" s="1">
        <v>0</v>
      </c>
      <c r="BK314" s="1">
        <v>0</v>
      </c>
      <c r="BL314" s="1">
        <v>700.14000199999998</v>
      </c>
      <c r="BM314" s="1">
        <v>194</v>
      </c>
      <c r="BN314" s="1">
        <v>60</v>
      </c>
      <c r="BO314" s="1">
        <v>6965</v>
      </c>
      <c r="BP314" s="1">
        <v>620</v>
      </c>
      <c r="BQ314" s="1">
        <v>0.51620900000000003</v>
      </c>
      <c r="BR314" s="1">
        <v>1</v>
      </c>
    </row>
    <row r="315" spans="1:70" x14ac:dyDescent="0.25">
      <c r="A315" s="1" t="s">
        <v>2160</v>
      </c>
      <c r="B315" s="1" t="s">
        <v>2157</v>
      </c>
      <c r="C315" s="1" t="s">
        <v>1942</v>
      </c>
      <c r="D315" s="1">
        <v>3890</v>
      </c>
      <c r="E315" s="1" t="s">
        <v>56</v>
      </c>
      <c r="F315" s="1" t="s">
        <v>56</v>
      </c>
      <c r="G315" s="1">
        <v>12</v>
      </c>
      <c r="H315" s="1">
        <v>52776280</v>
      </c>
      <c r="I315" s="1">
        <v>52776280</v>
      </c>
      <c r="J315" s="1" t="s">
        <v>56</v>
      </c>
      <c r="K315" s="1" t="s">
        <v>459</v>
      </c>
      <c r="L315" s="1" t="s">
        <v>80</v>
      </c>
      <c r="M315" s="1" t="s">
        <v>81</v>
      </c>
      <c r="N315" s="1" t="s">
        <v>93</v>
      </c>
      <c r="Q315" s="1" t="s">
        <v>56</v>
      </c>
      <c r="R315" s="1" t="s">
        <v>56</v>
      </c>
      <c r="S315" s="1" t="s">
        <v>56</v>
      </c>
      <c r="T315" s="1" t="s">
        <v>1936</v>
      </c>
      <c r="U315" s="1" t="s">
        <v>1937</v>
      </c>
      <c r="V315" s="1" t="s">
        <v>60</v>
      </c>
      <c r="W315" s="1">
        <v>4</v>
      </c>
      <c r="X315" s="1">
        <v>919</v>
      </c>
      <c r="Y315" s="1" t="s">
        <v>1938</v>
      </c>
      <c r="Z315" s="1" t="s">
        <v>1939</v>
      </c>
      <c r="AA315" s="1" t="s">
        <v>1940</v>
      </c>
      <c r="AB315" s="1" t="s">
        <v>1941</v>
      </c>
      <c r="AC315" s="1">
        <v>0.45800000000000002</v>
      </c>
      <c r="AG315" s="1">
        <v>0</v>
      </c>
      <c r="AT315" s="1">
        <v>14.442323999999999</v>
      </c>
      <c r="AU315" s="1" t="s">
        <v>91</v>
      </c>
      <c r="AV315" s="1">
        <v>0</v>
      </c>
      <c r="AW315" s="1">
        <v>0</v>
      </c>
      <c r="AX315" s="1">
        <v>0</v>
      </c>
      <c r="AY315" s="1">
        <v>48</v>
      </c>
      <c r="AZ315" s="1">
        <v>1546</v>
      </c>
      <c r="BA315" s="1" t="s">
        <v>108</v>
      </c>
      <c r="BB315" s="1">
        <v>1</v>
      </c>
      <c r="BC315" s="1">
        <v>1</v>
      </c>
      <c r="BD315" s="1">
        <v>0</v>
      </c>
      <c r="BF315" s="1" t="s">
        <v>60</v>
      </c>
      <c r="BG315" s="1">
        <v>6</v>
      </c>
      <c r="BH315" s="1">
        <v>60</v>
      </c>
      <c r="BI315" s="1">
        <v>232</v>
      </c>
      <c r="BJ315" s="1">
        <v>0</v>
      </c>
      <c r="BK315" s="1">
        <v>0</v>
      </c>
      <c r="BL315" s="1">
        <v>14.49897</v>
      </c>
      <c r="BM315" s="1">
        <v>184</v>
      </c>
      <c r="BN315" s="1">
        <v>60</v>
      </c>
      <c r="BO315" s="1">
        <v>6960</v>
      </c>
      <c r="BP315" s="1">
        <v>285</v>
      </c>
      <c r="BQ315" s="1">
        <v>3.1579000000000003E-2</v>
      </c>
      <c r="BR315" s="1">
        <v>1</v>
      </c>
    </row>
    <row r="316" spans="1:70" x14ac:dyDescent="0.25">
      <c r="A316" s="1" t="s">
        <v>2160</v>
      </c>
      <c r="B316" s="1" t="s">
        <v>2157</v>
      </c>
      <c r="C316" s="1" t="s">
        <v>2151</v>
      </c>
      <c r="D316" s="1">
        <v>54621</v>
      </c>
      <c r="E316" s="1" t="s">
        <v>56</v>
      </c>
      <c r="F316" s="1" t="s">
        <v>56</v>
      </c>
      <c r="G316" s="1">
        <v>12</v>
      </c>
      <c r="H316" s="1">
        <v>118506348</v>
      </c>
      <c r="I316" s="1">
        <v>118506348</v>
      </c>
      <c r="J316" s="1" t="s">
        <v>56</v>
      </c>
      <c r="K316" s="1" t="s">
        <v>101</v>
      </c>
      <c r="L316" s="1" t="s">
        <v>80</v>
      </c>
      <c r="M316" s="1" t="s">
        <v>81</v>
      </c>
      <c r="N316" s="1" t="s">
        <v>61</v>
      </c>
      <c r="Q316" s="1" t="s">
        <v>56</v>
      </c>
      <c r="R316" s="1" t="s">
        <v>56</v>
      </c>
      <c r="S316" s="1" t="s">
        <v>56</v>
      </c>
      <c r="T316" s="1" t="s">
        <v>1943</v>
      </c>
      <c r="U316" s="1" t="s">
        <v>1944</v>
      </c>
      <c r="V316" s="1" t="s">
        <v>60</v>
      </c>
      <c r="W316" s="1">
        <v>8</v>
      </c>
      <c r="X316" s="1">
        <v>1677</v>
      </c>
      <c r="Y316" s="1" t="s">
        <v>1945</v>
      </c>
      <c r="Z316" s="1" t="s">
        <v>1946</v>
      </c>
      <c r="AA316" s="1" t="s">
        <v>1947</v>
      </c>
      <c r="AB316" s="1" t="s">
        <v>1948</v>
      </c>
      <c r="AC316" s="1">
        <v>0.45300000000000001</v>
      </c>
      <c r="AG316" s="1">
        <v>0</v>
      </c>
      <c r="AT316" s="1">
        <v>9.3234490000000001</v>
      </c>
      <c r="AU316" s="1" t="s">
        <v>91</v>
      </c>
      <c r="AV316" s="1">
        <v>0</v>
      </c>
      <c r="AW316" s="1">
        <v>0</v>
      </c>
      <c r="AX316" s="1">
        <v>0</v>
      </c>
      <c r="AY316" s="1">
        <v>31</v>
      </c>
      <c r="AZ316" s="1">
        <v>1016</v>
      </c>
      <c r="BA316" s="1" t="s">
        <v>108</v>
      </c>
      <c r="BB316" s="1">
        <v>0.99999700000000002</v>
      </c>
      <c r="BC316" s="1">
        <v>0.99999700000000002</v>
      </c>
      <c r="BD316" s="1">
        <v>0</v>
      </c>
      <c r="BF316" s="1" t="s">
        <v>60</v>
      </c>
      <c r="BG316" s="1">
        <v>14</v>
      </c>
      <c r="BH316" s="1">
        <v>60</v>
      </c>
      <c r="BI316" s="1">
        <v>479</v>
      </c>
      <c r="BJ316" s="1">
        <v>0</v>
      </c>
      <c r="BK316" s="1">
        <v>0</v>
      </c>
      <c r="BL316" s="1">
        <v>33.816111999999997</v>
      </c>
      <c r="BM316" s="1">
        <v>150</v>
      </c>
      <c r="BN316" s="1">
        <v>60</v>
      </c>
      <c r="BO316" s="1">
        <v>5424</v>
      </c>
      <c r="BP316" s="1">
        <v>221</v>
      </c>
      <c r="BQ316" s="1">
        <v>8.5365999999999997E-2</v>
      </c>
      <c r="BR316" s="1">
        <v>1</v>
      </c>
    </row>
    <row r="317" spans="1:70" x14ac:dyDescent="0.25">
      <c r="A317" s="1" t="s">
        <v>2160</v>
      </c>
      <c r="B317" s="1" t="s">
        <v>2157</v>
      </c>
      <c r="C317" s="1" t="s">
        <v>1955</v>
      </c>
      <c r="D317" s="1">
        <v>220416</v>
      </c>
      <c r="E317" s="1" t="s">
        <v>56</v>
      </c>
      <c r="F317" s="1" t="s">
        <v>56</v>
      </c>
      <c r="G317" s="1">
        <v>13</v>
      </c>
      <c r="H317" s="1">
        <v>46841080</v>
      </c>
      <c r="I317" s="1">
        <v>46841080</v>
      </c>
      <c r="J317" s="1" t="s">
        <v>56</v>
      </c>
      <c r="K317" s="1" t="s">
        <v>79</v>
      </c>
      <c r="L317" s="1" t="s">
        <v>80</v>
      </c>
      <c r="M317" s="1" t="s">
        <v>81</v>
      </c>
      <c r="N317" s="1" t="s">
        <v>72</v>
      </c>
      <c r="Q317" s="1" t="s">
        <v>56</v>
      </c>
      <c r="R317" s="1" t="s">
        <v>56</v>
      </c>
      <c r="S317" s="1" t="s">
        <v>56</v>
      </c>
      <c r="T317" s="1" t="s">
        <v>1949</v>
      </c>
      <c r="U317" s="1" t="s">
        <v>1950</v>
      </c>
      <c r="V317" s="1" t="s">
        <v>84</v>
      </c>
      <c r="W317" s="1">
        <v>8</v>
      </c>
      <c r="X317" s="1">
        <v>1523</v>
      </c>
      <c r="Y317" s="1" t="s">
        <v>1951</v>
      </c>
      <c r="Z317" s="1" t="s">
        <v>1952</v>
      </c>
      <c r="AA317" s="1" t="s">
        <v>1953</v>
      </c>
      <c r="AB317" s="1" t="s">
        <v>1954</v>
      </c>
      <c r="AC317" s="1">
        <v>0.28899999999999998</v>
      </c>
      <c r="AG317" s="1">
        <v>0</v>
      </c>
      <c r="AT317" s="1">
        <v>3.0096020000000001</v>
      </c>
      <c r="AU317" s="1" t="s">
        <v>91</v>
      </c>
      <c r="AV317" s="1">
        <v>0</v>
      </c>
      <c r="AW317" s="1">
        <v>0</v>
      </c>
      <c r="AX317" s="1">
        <v>0</v>
      </c>
      <c r="AY317" s="1">
        <v>10</v>
      </c>
      <c r="AZ317" s="1">
        <v>347</v>
      </c>
      <c r="BA317" s="1" t="s">
        <v>108</v>
      </c>
      <c r="BB317" s="1">
        <v>0.99270800000000003</v>
      </c>
      <c r="BC317" s="1">
        <v>0.927678</v>
      </c>
      <c r="BD317" s="1">
        <v>0</v>
      </c>
      <c r="BF317" s="1" t="s">
        <v>84</v>
      </c>
      <c r="BG317" s="1">
        <v>3</v>
      </c>
      <c r="BH317" s="1">
        <v>60</v>
      </c>
      <c r="BI317" s="1">
        <v>119</v>
      </c>
      <c r="BJ317" s="1">
        <v>0</v>
      </c>
      <c r="BK317" s="1">
        <v>0</v>
      </c>
      <c r="BL317" s="1">
        <v>8.517144</v>
      </c>
      <c r="BM317" s="1">
        <v>43</v>
      </c>
      <c r="BN317" s="1">
        <v>60</v>
      </c>
      <c r="BO317" s="1">
        <v>1619</v>
      </c>
      <c r="BP317" s="1">
        <v>66</v>
      </c>
      <c r="BQ317" s="1">
        <v>6.5216999999999997E-2</v>
      </c>
      <c r="BR317" s="1">
        <v>0.93449199999999999</v>
      </c>
    </row>
    <row r="318" spans="1:70" x14ac:dyDescent="0.25">
      <c r="A318" s="1" t="s">
        <v>2160</v>
      </c>
      <c r="B318" s="1" t="s">
        <v>2157</v>
      </c>
      <c r="C318" s="1" t="s">
        <v>1962</v>
      </c>
      <c r="D318" s="1">
        <v>0</v>
      </c>
      <c r="E318" s="1" t="s">
        <v>56</v>
      </c>
      <c r="F318" s="1" t="s">
        <v>56</v>
      </c>
      <c r="G318" s="1">
        <v>14</v>
      </c>
      <c r="H318" s="1">
        <v>21561080</v>
      </c>
      <c r="I318" s="1">
        <v>21561080</v>
      </c>
      <c r="J318" s="1" t="s">
        <v>56</v>
      </c>
      <c r="K318" s="1" t="s">
        <v>79</v>
      </c>
      <c r="L318" s="1" t="s">
        <v>80</v>
      </c>
      <c r="M318" s="1" t="s">
        <v>72</v>
      </c>
      <c r="N318" s="1" t="s">
        <v>93</v>
      </c>
      <c r="Q318" s="1" t="s">
        <v>56</v>
      </c>
      <c r="R318" s="1" t="s">
        <v>56</v>
      </c>
      <c r="S318" s="1" t="s">
        <v>56</v>
      </c>
      <c r="T318" s="1" t="s">
        <v>1956</v>
      </c>
      <c r="U318" s="1" t="s">
        <v>1957</v>
      </c>
      <c r="V318" s="1" t="s">
        <v>60</v>
      </c>
      <c r="W318" s="1">
        <v>3</v>
      </c>
      <c r="X318" s="1">
        <v>787</v>
      </c>
      <c r="Y318" s="1" t="s">
        <v>1958</v>
      </c>
      <c r="Z318" s="1" t="s">
        <v>1959</v>
      </c>
      <c r="AA318" s="1" t="s">
        <v>1960</v>
      </c>
      <c r="AB318" s="1" t="s">
        <v>1961</v>
      </c>
      <c r="AC318" s="1">
        <v>0.72099999999999997</v>
      </c>
      <c r="AG318" s="1">
        <v>0</v>
      </c>
      <c r="AT318" s="1">
        <v>18.947541000000001</v>
      </c>
      <c r="AU318" s="1" t="s">
        <v>91</v>
      </c>
      <c r="AV318" s="1">
        <v>0</v>
      </c>
      <c r="AW318" s="1">
        <v>0</v>
      </c>
      <c r="AX318" s="1">
        <v>0</v>
      </c>
      <c r="AY318" s="1">
        <v>63</v>
      </c>
      <c r="AZ318" s="1">
        <v>2074</v>
      </c>
      <c r="BA318" s="1" t="s">
        <v>124</v>
      </c>
      <c r="BB318" s="1">
        <v>1</v>
      </c>
      <c r="BC318" s="1">
        <v>1</v>
      </c>
      <c r="BD318" s="1">
        <v>0</v>
      </c>
      <c r="BF318" s="1" t="s">
        <v>60</v>
      </c>
      <c r="BG318" s="1">
        <v>34</v>
      </c>
      <c r="BH318" s="1">
        <v>60</v>
      </c>
      <c r="BI318" s="1">
        <v>1113</v>
      </c>
      <c r="BJ318" s="1">
        <v>0</v>
      </c>
      <c r="BK318" s="1">
        <v>0</v>
      </c>
      <c r="BL318" s="1">
        <v>79.593817000000001</v>
      </c>
      <c r="BM318" s="1">
        <v>307</v>
      </c>
      <c r="BN318" s="1">
        <v>60</v>
      </c>
      <c r="BO318" s="1">
        <v>10706</v>
      </c>
      <c r="BP318" s="1">
        <v>512</v>
      </c>
      <c r="BQ318" s="1">
        <v>9.9707000000000004E-2</v>
      </c>
      <c r="BR318" s="1">
        <v>1</v>
      </c>
    </row>
    <row r="319" spans="1:70" x14ac:dyDescent="0.25">
      <c r="A319" s="1" t="s">
        <v>2160</v>
      </c>
      <c r="B319" s="1" t="s">
        <v>2157</v>
      </c>
      <c r="C319" s="1" t="s">
        <v>539</v>
      </c>
      <c r="D319" s="1">
        <v>8924</v>
      </c>
      <c r="E319" s="1" t="s">
        <v>56</v>
      </c>
      <c r="F319" s="1" t="s">
        <v>56</v>
      </c>
      <c r="G319" s="1">
        <v>15</v>
      </c>
      <c r="H319" s="1">
        <v>28419566</v>
      </c>
      <c r="I319" s="1">
        <v>28419566</v>
      </c>
      <c r="J319" s="1" t="s">
        <v>56</v>
      </c>
      <c r="K319" s="1" t="s">
        <v>101</v>
      </c>
      <c r="L319" s="1" t="s">
        <v>80</v>
      </c>
      <c r="M319" s="1" t="s">
        <v>61</v>
      </c>
      <c r="N319" s="1" t="s">
        <v>81</v>
      </c>
      <c r="Q319" s="1" t="s">
        <v>56</v>
      </c>
      <c r="R319" s="1" t="s">
        <v>56</v>
      </c>
      <c r="S319" s="1" t="s">
        <v>56</v>
      </c>
      <c r="T319" s="1" t="s">
        <v>1976</v>
      </c>
      <c r="U319" s="1" t="s">
        <v>413</v>
      </c>
      <c r="V319" s="1" t="s">
        <v>60</v>
      </c>
      <c r="W319" s="1">
        <v>65</v>
      </c>
      <c r="X319" s="1">
        <v>10140</v>
      </c>
      <c r="Y319" s="1" t="s">
        <v>1977</v>
      </c>
      <c r="Z319" s="1" t="s">
        <v>1978</v>
      </c>
      <c r="AA319" s="1" t="s">
        <v>1979</v>
      </c>
      <c r="AB319" s="1" t="s">
        <v>1980</v>
      </c>
      <c r="AC319" s="1">
        <v>0.48799999999999999</v>
      </c>
      <c r="AG319" s="1">
        <v>0</v>
      </c>
      <c r="AT319" s="1">
        <v>4.5145689999999998</v>
      </c>
      <c r="AU319" s="1" t="s">
        <v>91</v>
      </c>
      <c r="AV319" s="1">
        <v>0</v>
      </c>
      <c r="AW319" s="1">
        <v>0</v>
      </c>
      <c r="AX319" s="1">
        <v>0</v>
      </c>
      <c r="AY319" s="1">
        <v>15</v>
      </c>
      <c r="AZ319" s="1">
        <v>516</v>
      </c>
      <c r="BA319" s="1" t="s">
        <v>92</v>
      </c>
      <c r="BB319" s="1">
        <v>0.99648999999999999</v>
      </c>
      <c r="BC319" s="1">
        <v>0.98447600000000002</v>
      </c>
      <c r="BD319" s="1">
        <v>0</v>
      </c>
      <c r="BF319" s="1" t="s">
        <v>60</v>
      </c>
      <c r="BG319" s="1">
        <v>9</v>
      </c>
      <c r="BH319" s="1">
        <v>40</v>
      </c>
      <c r="BI319" s="1">
        <v>341</v>
      </c>
      <c r="BJ319" s="1">
        <v>0</v>
      </c>
      <c r="BK319" s="1">
        <v>0</v>
      </c>
      <c r="BL319" s="1">
        <v>27.451460000000001</v>
      </c>
      <c r="BM319" s="1">
        <v>50</v>
      </c>
      <c r="BN319" s="1">
        <v>60</v>
      </c>
      <c r="BO319" s="1">
        <v>1882</v>
      </c>
      <c r="BP319" s="1">
        <v>77</v>
      </c>
      <c r="BQ319" s="1">
        <v>0.15254200000000001</v>
      </c>
      <c r="BR319" s="1">
        <v>0.98794300000000002</v>
      </c>
    </row>
    <row r="320" spans="1:70" x14ac:dyDescent="0.25">
      <c r="A320" s="1" t="s">
        <v>2160</v>
      </c>
      <c r="B320" s="1" t="s">
        <v>2157</v>
      </c>
      <c r="C320" s="1" t="s">
        <v>2152</v>
      </c>
      <c r="D320" s="1">
        <v>653075</v>
      </c>
      <c r="E320" s="1" t="s">
        <v>56</v>
      </c>
      <c r="F320" s="1" t="s">
        <v>56</v>
      </c>
      <c r="G320" s="1">
        <v>15</v>
      </c>
      <c r="H320" s="1">
        <v>30437171</v>
      </c>
      <c r="I320" s="1">
        <v>30437171</v>
      </c>
      <c r="J320" s="1" t="s">
        <v>56</v>
      </c>
      <c r="K320" s="1" t="s">
        <v>101</v>
      </c>
      <c r="L320" s="1" t="s">
        <v>80</v>
      </c>
      <c r="M320" s="1" t="s">
        <v>61</v>
      </c>
      <c r="N320" s="1" t="s">
        <v>81</v>
      </c>
      <c r="Q320" s="1" t="s">
        <v>56</v>
      </c>
      <c r="R320" s="1" t="s">
        <v>56</v>
      </c>
      <c r="S320" s="1" t="s">
        <v>56</v>
      </c>
      <c r="T320" s="1" t="s">
        <v>1970</v>
      </c>
      <c r="U320" s="1" t="s">
        <v>1971</v>
      </c>
      <c r="V320" s="1" t="s">
        <v>84</v>
      </c>
      <c r="W320" s="1">
        <v>17</v>
      </c>
      <c r="X320" s="1">
        <v>1476</v>
      </c>
      <c r="Y320" s="1" t="s">
        <v>1972</v>
      </c>
      <c r="Z320" s="1" t="s">
        <v>1973</v>
      </c>
      <c r="AA320" s="1" t="s">
        <v>1974</v>
      </c>
      <c r="AB320" s="1" t="s">
        <v>1975</v>
      </c>
      <c r="AC320" s="1">
        <v>0.63700000000000001</v>
      </c>
      <c r="AG320" s="1">
        <v>0</v>
      </c>
      <c r="AT320" s="1">
        <v>2.7077930000000001</v>
      </c>
      <c r="AU320" s="1" t="s">
        <v>91</v>
      </c>
      <c r="AV320" s="1">
        <v>16</v>
      </c>
      <c r="AW320" s="1">
        <v>0</v>
      </c>
      <c r="AX320" s="1">
        <v>0</v>
      </c>
      <c r="AY320" s="1">
        <v>9</v>
      </c>
      <c r="AZ320" s="1">
        <v>282</v>
      </c>
      <c r="BA320" s="1" t="s">
        <v>92</v>
      </c>
      <c r="BB320" s="1">
        <v>0</v>
      </c>
      <c r="BC320" s="1">
        <v>0</v>
      </c>
      <c r="BD320" s="1">
        <v>0</v>
      </c>
      <c r="BF320" s="1" t="s">
        <v>84</v>
      </c>
      <c r="BG320" s="1">
        <v>3</v>
      </c>
      <c r="BH320" s="1">
        <v>24</v>
      </c>
      <c r="BI320" s="1">
        <v>90</v>
      </c>
      <c r="BJ320" s="1">
        <v>0</v>
      </c>
      <c r="BK320" s="1">
        <v>0</v>
      </c>
      <c r="BL320" s="1">
        <v>6.5090870000000001</v>
      </c>
      <c r="BM320" s="1">
        <v>21</v>
      </c>
      <c r="BN320" s="1">
        <v>27</v>
      </c>
      <c r="BO320" s="1">
        <v>702</v>
      </c>
      <c r="BP320" s="1">
        <v>54</v>
      </c>
      <c r="BQ320" s="1">
        <v>0.125</v>
      </c>
      <c r="BR320" s="1">
        <v>0.52216099999999999</v>
      </c>
    </row>
    <row r="321" spans="1:70" x14ac:dyDescent="0.25">
      <c r="A321" s="1" t="s">
        <v>2160</v>
      </c>
      <c r="B321" s="1" t="s">
        <v>2157</v>
      </c>
      <c r="C321" s="1" t="s">
        <v>1969</v>
      </c>
      <c r="D321" s="1">
        <v>1464</v>
      </c>
      <c r="E321" s="1" t="s">
        <v>56</v>
      </c>
      <c r="F321" s="1" t="s">
        <v>56</v>
      </c>
      <c r="G321" s="1">
        <v>15</v>
      </c>
      <c r="H321" s="1">
        <v>75969348</v>
      </c>
      <c r="I321" s="1">
        <v>75969348</v>
      </c>
      <c r="J321" s="1" t="s">
        <v>56</v>
      </c>
      <c r="K321" s="1" t="s">
        <v>79</v>
      </c>
      <c r="L321" s="1" t="s">
        <v>80</v>
      </c>
      <c r="M321" s="1" t="s">
        <v>93</v>
      </c>
      <c r="N321" s="1" t="s">
        <v>61</v>
      </c>
      <c r="Q321" s="1" t="s">
        <v>56</v>
      </c>
      <c r="R321" s="1" t="s">
        <v>56</v>
      </c>
      <c r="S321" s="1" t="s">
        <v>56</v>
      </c>
      <c r="T321" s="1" t="s">
        <v>1963</v>
      </c>
      <c r="U321" s="1" t="s">
        <v>1964</v>
      </c>
      <c r="V321" s="1" t="s">
        <v>60</v>
      </c>
      <c r="W321" s="1">
        <v>10</v>
      </c>
      <c r="X321" s="1">
        <v>5604</v>
      </c>
      <c r="Y321" s="1" t="s">
        <v>1965</v>
      </c>
      <c r="Z321" s="1" t="s">
        <v>1966</v>
      </c>
      <c r="AA321" s="1" t="s">
        <v>1967</v>
      </c>
      <c r="AB321" s="1" t="s">
        <v>1968</v>
      </c>
      <c r="AC321" s="1">
        <v>0.66200000000000003</v>
      </c>
      <c r="AG321" s="1">
        <v>0</v>
      </c>
      <c r="AT321" s="1">
        <v>6.016896</v>
      </c>
      <c r="AU321" s="1" t="s">
        <v>91</v>
      </c>
      <c r="AV321" s="1">
        <v>0</v>
      </c>
      <c r="AW321" s="1">
        <v>0</v>
      </c>
      <c r="AX321" s="1">
        <v>0</v>
      </c>
      <c r="AY321" s="1">
        <v>20</v>
      </c>
      <c r="AZ321" s="1">
        <v>658</v>
      </c>
      <c r="BA321" s="1" t="s">
        <v>117</v>
      </c>
      <c r="BB321" s="1">
        <v>0.99986299999999995</v>
      </c>
      <c r="BC321" s="1">
        <v>0.99873000000000001</v>
      </c>
      <c r="BD321" s="1">
        <v>0</v>
      </c>
      <c r="BF321" s="1" t="s">
        <v>60</v>
      </c>
      <c r="BG321" s="1">
        <v>4</v>
      </c>
      <c r="BH321" s="1">
        <v>60</v>
      </c>
      <c r="BI321" s="1">
        <v>140</v>
      </c>
      <c r="BJ321" s="1">
        <v>0</v>
      </c>
      <c r="BK321" s="1">
        <v>0</v>
      </c>
      <c r="BL321" s="1">
        <v>9.0873039999999996</v>
      </c>
      <c r="BM321" s="1">
        <v>73</v>
      </c>
      <c r="BN321" s="1">
        <v>60</v>
      </c>
      <c r="BO321" s="1">
        <v>2588</v>
      </c>
      <c r="BP321" s="1">
        <v>107</v>
      </c>
      <c r="BQ321" s="1">
        <v>5.1948000000000001E-2</v>
      </c>
      <c r="BR321" s="1">
        <v>0.99886699999999995</v>
      </c>
    </row>
    <row r="322" spans="1:70" x14ac:dyDescent="0.25">
      <c r="A322" s="1" t="s">
        <v>2160</v>
      </c>
      <c r="B322" s="1" t="s">
        <v>2157</v>
      </c>
      <c r="C322" s="1" t="s">
        <v>2153</v>
      </c>
      <c r="D322" s="1">
        <v>7874</v>
      </c>
      <c r="E322" s="1" t="s">
        <v>56</v>
      </c>
      <c r="F322" s="1" t="s">
        <v>56</v>
      </c>
      <c r="G322" s="1">
        <v>16</v>
      </c>
      <c r="H322" s="1">
        <v>8988447</v>
      </c>
      <c r="I322" s="1">
        <v>8988447</v>
      </c>
      <c r="J322" s="1" t="s">
        <v>56</v>
      </c>
      <c r="K322" s="1" t="s">
        <v>101</v>
      </c>
      <c r="L322" s="1" t="s">
        <v>80</v>
      </c>
      <c r="M322" s="1" t="s">
        <v>72</v>
      </c>
      <c r="N322" s="1" t="s">
        <v>93</v>
      </c>
      <c r="Q322" s="1" t="s">
        <v>56</v>
      </c>
      <c r="R322" s="1" t="s">
        <v>56</v>
      </c>
      <c r="S322" s="1" t="s">
        <v>56</v>
      </c>
      <c r="T322" s="1" t="s">
        <v>1991</v>
      </c>
      <c r="U322" s="1" t="s">
        <v>1992</v>
      </c>
      <c r="V322" s="1" t="s">
        <v>60</v>
      </c>
      <c r="W322" s="1">
        <v>30</v>
      </c>
      <c r="X322" s="1">
        <v>3360</v>
      </c>
      <c r="Y322" s="1" t="s">
        <v>1993</v>
      </c>
      <c r="Z322" s="1" t="s">
        <v>1994</v>
      </c>
      <c r="AA322" s="1" t="s">
        <v>1995</v>
      </c>
      <c r="AB322" s="1" t="s">
        <v>1996</v>
      </c>
      <c r="AC322" s="1">
        <v>0.41299999999999998</v>
      </c>
      <c r="AD322" s="1" t="s">
        <v>72</v>
      </c>
      <c r="AE322" s="1">
        <v>1</v>
      </c>
      <c r="AF322" s="1">
        <v>5.0000000000000001E-4</v>
      </c>
      <c r="AG322" s="1">
        <v>0</v>
      </c>
      <c r="AT322" s="1">
        <v>6.0151199999999996</v>
      </c>
      <c r="AU322" s="1" t="s">
        <v>91</v>
      </c>
      <c r="AV322" s="1">
        <v>0</v>
      </c>
      <c r="AW322" s="1">
        <v>0</v>
      </c>
      <c r="AX322" s="1">
        <v>0</v>
      </c>
      <c r="AY322" s="1">
        <v>20</v>
      </c>
      <c r="AZ322" s="1">
        <v>602</v>
      </c>
      <c r="BA322" s="1" t="s">
        <v>124</v>
      </c>
      <c r="BB322" s="1">
        <v>0.99986299999999995</v>
      </c>
      <c r="BC322" s="1">
        <v>0.93436399999999997</v>
      </c>
      <c r="BD322" s="1">
        <v>0</v>
      </c>
      <c r="BF322" s="1" t="s">
        <v>60</v>
      </c>
      <c r="BG322" s="1">
        <v>3</v>
      </c>
      <c r="BH322" s="1">
        <v>60</v>
      </c>
      <c r="BI322" s="1">
        <v>119</v>
      </c>
      <c r="BJ322" s="1">
        <v>0</v>
      </c>
      <c r="BK322" s="1">
        <v>0</v>
      </c>
      <c r="BL322" s="1">
        <v>8.5157550000000004</v>
      </c>
      <c r="BM322" s="1">
        <v>43</v>
      </c>
      <c r="BN322" s="1">
        <v>60</v>
      </c>
      <c r="BO322" s="1">
        <v>1569</v>
      </c>
      <c r="BP322" s="1">
        <v>74</v>
      </c>
      <c r="BQ322" s="1">
        <v>6.5216999999999997E-2</v>
      </c>
      <c r="BR322" s="1">
        <v>0.93449199999999999</v>
      </c>
    </row>
    <row r="323" spans="1:70" x14ac:dyDescent="0.25">
      <c r="A323" s="1" t="s">
        <v>2160</v>
      </c>
      <c r="B323" s="1" t="s">
        <v>2157</v>
      </c>
      <c r="C323" s="1" t="s">
        <v>1988</v>
      </c>
      <c r="D323" s="1">
        <v>170692</v>
      </c>
      <c r="E323" s="1" t="s">
        <v>56</v>
      </c>
      <c r="F323" s="1" t="s">
        <v>56</v>
      </c>
      <c r="G323" s="1">
        <v>16</v>
      </c>
      <c r="H323" s="1">
        <v>77401349</v>
      </c>
      <c r="I323" s="1">
        <v>77401349</v>
      </c>
      <c r="J323" s="1" t="s">
        <v>56</v>
      </c>
      <c r="K323" s="1" t="s">
        <v>79</v>
      </c>
      <c r="L323" s="1" t="s">
        <v>80</v>
      </c>
      <c r="M323" s="1" t="s">
        <v>81</v>
      </c>
      <c r="N323" s="1" t="s">
        <v>93</v>
      </c>
      <c r="Q323" s="1" t="s">
        <v>56</v>
      </c>
      <c r="R323" s="1" t="s">
        <v>56</v>
      </c>
      <c r="S323" s="1" t="s">
        <v>56</v>
      </c>
      <c r="T323" s="1" t="s">
        <v>1982</v>
      </c>
      <c r="U323" s="1" t="s">
        <v>1983</v>
      </c>
      <c r="V323" s="1" t="s">
        <v>60</v>
      </c>
      <c r="W323" s="1">
        <v>4</v>
      </c>
      <c r="X323" s="1">
        <v>1185</v>
      </c>
      <c r="Y323" s="1" t="s">
        <v>1984</v>
      </c>
      <c r="Z323" s="1" t="s">
        <v>1985</v>
      </c>
      <c r="AA323" s="1" t="s">
        <v>1986</v>
      </c>
      <c r="AB323" s="1" t="s">
        <v>1987</v>
      </c>
      <c r="AC323" s="1">
        <v>0.443</v>
      </c>
      <c r="AG323" s="1">
        <v>0</v>
      </c>
      <c r="AT323" s="1">
        <v>6.9186209999999999</v>
      </c>
      <c r="AU323" s="1" t="s">
        <v>91</v>
      </c>
      <c r="AV323" s="1">
        <v>0</v>
      </c>
      <c r="AW323" s="1">
        <v>0</v>
      </c>
      <c r="AX323" s="1">
        <v>0</v>
      </c>
      <c r="AY323" s="1">
        <v>23</v>
      </c>
      <c r="AZ323" s="1">
        <v>770</v>
      </c>
      <c r="BA323" s="1" t="s">
        <v>108</v>
      </c>
      <c r="BB323" s="1">
        <v>0.999892</v>
      </c>
      <c r="BC323" s="1">
        <v>0.99945099999999998</v>
      </c>
      <c r="BD323" s="1">
        <v>0</v>
      </c>
      <c r="BF323" s="1" t="s">
        <v>60</v>
      </c>
      <c r="BG323" s="1">
        <v>4</v>
      </c>
      <c r="BH323" s="1">
        <v>60</v>
      </c>
      <c r="BI323" s="1">
        <v>154</v>
      </c>
      <c r="BJ323" s="1">
        <v>0</v>
      </c>
      <c r="BK323" s="1">
        <v>0</v>
      </c>
      <c r="BL323" s="1">
        <v>10.326305</v>
      </c>
      <c r="BM323" s="1">
        <v>80</v>
      </c>
      <c r="BN323" s="1">
        <v>60</v>
      </c>
      <c r="BO323" s="1">
        <v>2885</v>
      </c>
      <c r="BP323" s="1">
        <v>115</v>
      </c>
      <c r="BQ323" s="1">
        <v>4.7619000000000002E-2</v>
      </c>
      <c r="BR323" s="1">
        <v>0.99955899999999998</v>
      </c>
    </row>
    <row r="324" spans="1:70" x14ac:dyDescent="0.25">
      <c r="A324" s="1" t="s">
        <v>2160</v>
      </c>
      <c r="B324" s="1" t="s">
        <v>2157</v>
      </c>
      <c r="C324" s="1" t="s">
        <v>2010</v>
      </c>
      <c r="D324" s="1">
        <v>6776</v>
      </c>
      <c r="E324" s="1" t="s">
        <v>56</v>
      </c>
      <c r="F324" s="1" t="s">
        <v>56</v>
      </c>
      <c r="G324" s="1">
        <v>17</v>
      </c>
      <c r="H324" s="1">
        <v>40461406</v>
      </c>
      <c r="I324" s="1">
        <v>40461406</v>
      </c>
      <c r="J324" s="1" t="s">
        <v>56</v>
      </c>
      <c r="K324" s="1" t="s">
        <v>79</v>
      </c>
      <c r="L324" s="1" t="s">
        <v>80</v>
      </c>
      <c r="M324" s="1" t="s">
        <v>81</v>
      </c>
      <c r="N324" s="1" t="s">
        <v>61</v>
      </c>
      <c r="Q324" s="1" t="s">
        <v>56</v>
      </c>
      <c r="R324" s="1" t="s">
        <v>56</v>
      </c>
      <c r="S324" s="1" t="s">
        <v>56</v>
      </c>
      <c r="T324" s="1" t="s">
        <v>2004</v>
      </c>
      <c r="U324" s="1" t="s">
        <v>2005</v>
      </c>
      <c r="V324" s="1" t="s">
        <v>84</v>
      </c>
      <c r="W324" s="1">
        <v>17</v>
      </c>
      <c r="X324" s="1">
        <v>2099</v>
      </c>
      <c r="Y324" s="1" t="s">
        <v>2006</v>
      </c>
      <c r="Z324" s="1" t="s">
        <v>2007</v>
      </c>
      <c r="AA324" s="1" t="s">
        <v>2008</v>
      </c>
      <c r="AB324" s="1" t="s">
        <v>2009</v>
      </c>
      <c r="AC324" s="1">
        <v>0.60199999999999998</v>
      </c>
      <c r="AG324" s="1">
        <v>0</v>
      </c>
      <c r="AT324" s="1">
        <v>2.7078859999999998</v>
      </c>
      <c r="AU324" s="1" t="s">
        <v>91</v>
      </c>
      <c r="AV324" s="1">
        <v>0</v>
      </c>
      <c r="AW324" s="1">
        <v>0</v>
      </c>
      <c r="AX324" s="1">
        <v>0</v>
      </c>
      <c r="AY324" s="1">
        <v>9</v>
      </c>
      <c r="AZ324" s="1">
        <v>301</v>
      </c>
      <c r="BA324" s="1" t="s">
        <v>108</v>
      </c>
      <c r="BB324" s="1">
        <v>0.99253999999999998</v>
      </c>
      <c r="BC324" s="1">
        <v>0.91972699999999996</v>
      </c>
      <c r="BD324" s="1">
        <v>0</v>
      </c>
      <c r="BF324" s="1" t="s">
        <v>84</v>
      </c>
      <c r="BG324" s="1">
        <v>3</v>
      </c>
      <c r="BH324" s="1">
        <v>60</v>
      </c>
      <c r="BI324" s="1">
        <v>105</v>
      </c>
      <c r="BJ324" s="1">
        <v>0</v>
      </c>
      <c r="BK324" s="1">
        <v>0</v>
      </c>
      <c r="BL324" s="1">
        <v>7.1517419999999996</v>
      </c>
      <c r="BM324" s="1">
        <v>42</v>
      </c>
      <c r="BN324" s="1">
        <v>60</v>
      </c>
      <c r="BO324" s="1">
        <v>1535</v>
      </c>
      <c r="BP324" s="1">
        <v>58</v>
      </c>
      <c r="BQ324" s="1">
        <v>6.6667000000000004E-2</v>
      </c>
      <c r="BR324" s="1">
        <v>0.92664000000000002</v>
      </c>
    </row>
    <row r="325" spans="1:70" x14ac:dyDescent="0.25">
      <c r="A325" s="1" t="s">
        <v>2160</v>
      </c>
      <c r="B325" s="1" t="s">
        <v>2157</v>
      </c>
      <c r="C325" s="1" t="s">
        <v>2003</v>
      </c>
      <c r="D325" s="1">
        <v>10351</v>
      </c>
      <c r="E325" s="1" t="s">
        <v>56</v>
      </c>
      <c r="F325" s="1" t="s">
        <v>56</v>
      </c>
      <c r="G325" s="1">
        <v>17</v>
      </c>
      <c r="H325" s="1">
        <v>66929341</v>
      </c>
      <c r="I325" s="1">
        <v>66929341</v>
      </c>
      <c r="J325" s="1" t="s">
        <v>56</v>
      </c>
      <c r="K325" s="1" t="s">
        <v>79</v>
      </c>
      <c r="L325" s="1" t="s">
        <v>80</v>
      </c>
      <c r="M325" s="1" t="s">
        <v>72</v>
      </c>
      <c r="N325" s="1" t="s">
        <v>61</v>
      </c>
      <c r="Q325" s="1" t="s">
        <v>56</v>
      </c>
      <c r="R325" s="1" t="s">
        <v>56</v>
      </c>
      <c r="S325" s="1" t="s">
        <v>56</v>
      </c>
      <c r="T325" s="1" t="s">
        <v>1997</v>
      </c>
      <c r="U325" s="1" t="s">
        <v>1998</v>
      </c>
      <c r="V325" s="1" t="s">
        <v>60</v>
      </c>
      <c r="W325" s="1">
        <v>5</v>
      </c>
      <c r="X325" s="1">
        <v>675</v>
      </c>
      <c r="Y325" s="1" t="s">
        <v>1999</v>
      </c>
      <c r="Z325" s="1" t="s">
        <v>2000</v>
      </c>
      <c r="AA325" s="1" t="s">
        <v>2001</v>
      </c>
      <c r="AB325" s="1" t="s">
        <v>2002</v>
      </c>
      <c r="AC325" s="1">
        <v>0.313</v>
      </c>
      <c r="AG325" s="1">
        <v>0</v>
      </c>
      <c r="AT325" s="1">
        <v>4.8146940000000003</v>
      </c>
      <c r="AU325" s="1" t="s">
        <v>91</v>
      </c>
      <c r="AV325" s="1">
        <v>0</v>
      </c>
      <c r="AW325" s="1">
        <v>0</v>
      </c>
      <c r="AX325" s="1">
        <v>0</v>
      </c>
      <c r="AY325" s="1">
        <v>16</v>
      </c>
      <c r="AZ325" s="1">
        <v>532</v>
      </c>
      <c r="BA325" s="1" t="s">
        <v>124</v>
      </c>
      <c r="BB325" s="1">
        <v>0.99783200000000005</v>
      </c>
      <c r="BC325" s="1">
        <v>0.99603600000000003</v>
      </c>
      <c r="BD325" s="1">
        <v>0</v>
      </c>
      <c r="BF325" s="1" t="s">
        <v>60</v>
      </c>
      <c r="BG325" s="1">
        <v>4</v>
      </c>
      <c r="BH325" s="1">
        <v>60</v>
      </c>
      <c r="BI325" s="1">
        <v>157</v>
      </c>
      <c r="BJ325" s="1">
        <v>0</v>
      </c>
      <c r="BK325" s="1">
        <v>0</v>
      </c>
      <c r="BL325" s="1">
        <v>10.853356</v>
      </c>
      <c r="BM325" s="1">
        <v>70</v>
      </c>
      <c r="BN325" s="1">
        <v>60</v>
      </c>
      <c r="BO325" s="1">
        <v>2538</v>
      </c>
      <c r="BP325" s="1">
        <v>105</v>
      </c>
      <c r="BQ325" s="1">
        <v>5.4053999999999998E-2</v>
      </c>
      <c r="BR325" s="1">
        <v>0.99819999999999998</v>
      </c>
    </row>
    <row r="326" spans="1:70" x14ac:dyDescent="0.25">
      <c r="A326" s="1" t="s">
        <v>2160</v>
      </c>
      <c r="B326" s="1" t="s">
        <v>2157</v>
      </c>
      <c r="C326" s="1" t="s">
        <v>1762</v>
      </c>
      <c r="D326" s="1">
        <v>22850</v>
      </c>
      <c r="E326" s="1" t="s">
        <v>56</v>
      </c>
      <c r="F326" s="1" t="s">
        <v>56</v>
      </c>
      <c r="G326" s="1">
        <v>18</v>
      </c>
      <c r="H326" s="1">
        <v>77895820</v>
      </c>
      <c r="I326" s="1">
        <v>77895820</v>
      </c>
      <c r="J326" s="1" t="s">
        <v>56</v>
      </c>
      <c r="K326" s="1" t="s">
        <v>79</v>
      </c>
      <c r="L326" s="1" t="s">
        <v>80</v>
      </c>
      <c r="M326" s="1" t="s">
        <v>72</v>
      </c>
      <c r="N326" s="1" t="s">
        <v>93</v>
      </c>
      <c r="Q326" s="1" t="s">
        <v>56</v>
      </c>
      <c r="R326" s="1" t="s">
        <v>56</v>
      </c>
      <c r="S326" s="1" t="s">
        <v>56</v>
      </c>
      <c r="T326" s="1" t="s">
        <v>1756</v>
      </c>
      <c r="U326" s="1" t="s">
        <v>1757</v>
      </c>
      <c r="V326" s="1" t="s">
        <v>84</v>
      </c>
      <c r="W326" s="1">
        <v>4</v>
      </c>
      <c r="X326" s="1">
        <v>2979</v>
      </c>
      <c r="Y326" s="1" t="s">
        <v>1758</v>
      </c>
      <c r="Z326" s="1" t="s">
        <v>1759</v>
      </c>
      <c r="AA326" s="1" t="s">
        <v>1760</v>
      </c>
      <c r="AB326" s="1" t="s">
        <v>1761</v>
      </c>
      <c r="AC326" s="1">
        <v>0.55200000000000005</v>
      </c>
      <c r="AG326" s="1">
        <v>0</v>
      </c>
      <c r="AT326" s="1">
        <v>19.862949</v>
      </c>
      <c r="AU326" s="1" t="s">
        <v>91</v>
      </c>
      <c r="AV326" s="1">
        <v>0</v>
      </c>
      <c r="AW326" s="1">
        <v>0</v>
      </c>
      <c r="AX326" s="1">
        <v>0</v>
      </c>
      <c r="AY326" s="1">
        <v>66</v>
      </c>
      <c r="AZ326" s="1">
        <v>2357</v>
      </c>
      <c r="BA326" s="1" t="s">
        <v>124</v>
      </c>
      <c r="BB326" s="1">
        <v>1</v>
      </c>
      <c r="BC326" s="1">
        <v>1</v>
      </c>
      <c r="BD326" s="1">
        <v>0</v>
      </c>
      <c r="BF326" s="1" t="s">
        <v>84</v>
      </c>
      <c r="BG326" s="1">
        <v>111</v>
      </c>
      <c r="BH326" s="1">
        <v>60</v>
      </c>
      <c r="BI326" s="1">
        <v>3976</v>
      </c>
      <c r="BJ326" s="1">
        <v>0</v>
      </c>
      <c r="BK326" s="1">
        <v>0</v>
      </c>
      <c r="BL326" s="1">
        <v>351.52491600000002</v>
      </c>
      <c r="BM326" s="1">
        <v>265</v>
      </c>
      <c r="BN326" s="1">
        <v>60</v>
      </c>
      <c r="BO326" s="1">
        <v>9702</v>
      </c>
      <c r="BP326" s="1">
        <v>497</v>
      </c>
      <c r="BQ326" s="1">
        <v>0.295213</v>
      </c>
      <c r="BR326" s="1">
        <v>1</v>
      </c>
    </row>
    <row r="327" spans="1:70" x14ac:dyDescent="0.25">
      <c r="A327" s="1" t="s">
        <v>2160</v>
      </c>
      <c r="B327" s="1" t="s">
        <v>2157</v>
      </c>
      <c r="C327" s="1" t="s">
        <v>2154</v>
      </c>
      <c r="D327" s="1">
        <v>339390</v>
      </c>
      <c r="E327" s="1" t="s">
        <v>56</v>
      </c>
      <c r="F327" s="1" t="s">
        <v>56</v>
      </c>
      <c r="G327" s="1">
        <v>19</v>
      </c>
      <c r="H327" s="1">
        <v>7795973</v>
      </c>
      <c r="I327" s="1">
        <v>7795973</v>
      </c>
      <c r="J327" s="1" t="s">
        <v>56</v>
      </c>
      <c r="K327" s="1" t="s">
        <v>390</v>
      </c>
      <c r="L327" s="1" t="s">
        <v>80</v>
      </c>
      <c r="M327" s="1" t="s">
        <v>72</v>
      </c>
      <c r="N327" s="1" t="s">
        <v>93</v>
      </c>
      <c r="Q327" s="1" t="s">
        <v>56</v>
      </c>
      <c r="R327" s="1" t="s">
        <v>56</v>
      </c>
      <c r="S327" s="1" t="s">
        <v>56</v>
      </c>
      <c r="T327" s="1" t="s">
        <v>2012</v>
      </c>
      <c r="U327" s="1" t="s">
        <v>2013</v>
      </c>
      <c r="V327" s="1" t="s">
        <v>60</v>
      </c>
      <c r="W327" s="1">
        <v>4</v>
      </c>
      <c r="X327" s="1">
        <v>290</v>
      </c>
      <c r="Y327" s="1" t="s">
        <v>2014</v>
      </c>
      <c r="Z327" s="1" t="s">
        <v>2015</v>
      </c>
      <c r="AA327" s="1" t="s">
        <v>2016</v>
      </c>
      <c r="AB327" s="1" t="s">
        <v>2017</v>
      </c>
      <c r="AC327" s="1">
        <v>0.69699999999999995</v>
      </c>
      <c r="AG327" s="1">
        <v>0</v>
      </c>
      <c r="AT327" s="1">
        <v>6.6075499999999998</v>
      </c>
      <c r="AU327" s="1" t="s">
        <v>91</v>
      </c>
      <c r="AV327" s="1">
        <v>0</v>
      </c>
      <c r="AW327" s="1">
        <v>0</v>
      </c>
      <c r="AX327" s="1">
        <v>0</v>
      </c>
      <c r="AY327" s="1">
        <v>22</v>
      </c>
      <c r="AZ327" s="1">
        <v>702</v>
      </c>
      <c r="BA327" s="1" t="s">
        <v>124</v>
      </c>
      <c r="BB327" s="1">
        <v>0.99987899999999996</v>
      </c>
      <c r="BC327" s="1">
        <v>0.99984099999999998</v>
      </c>
      <c r="BD327" s="1">
        <v>0</v>
      </c>
      <c r="BE327" s="1" t="s">
        <v>101</v>
      </c>
      <c r="BF327" s="1" t="s">
        <v>60</v>
      </c>
      <c r="BG327" s="1">
        <v>4</v>
      </c>
      <c r="BH327" s="1">
        <v>60</v>
      </c>
      <c r="BI327" s="1">
        <v>146</v>
      </c>
      <c r="BJ327" s="1">
        <v>0</v>
      </c>
      <c r="BK327" s="1">
        <v>0</v>
      </c>
      <c r="BL327" s="1">
        <v>9.2259360000000008</v>
      </c>
      <c r="BM327" s="1">
        <v>96</v>
      </c>
      <c r="BN327" s="1">
        <v>60</v>
      </c>
      <c r="BO327" s="1">
        <v>3226</v>
      </c>
      <c r="BP327" s="1">
        <v>154</v>
      </c>
      <c r="BQ327" s="1">
        <v>0.04</v>
      </c>
      <c r="BR327" s="1">
        <v>0.99996200000000002</v>
      </c>
    </row>
    <row r="328" spans="1:70" x14ac:dyDescent="0.25">
      <c r="A328" s="1" t="s">
        <v>2160</v>
      </c>
      <c r="B328" s="1" t="s">
        <v>2157</v>
      </c>
      <c r="C328" s="1" t="s">
        <v>1793</v>
      </c>
      <c r="D328" s="1">
        <v>284434</v>
      </c>
      <c r="E328" s="1" t="s">
        <v>56</v>
      </c>
      <c r="F328" s="1" t="s">
        <v>56</v>
      </c>
      <c r="G328" s="1">
        <v>19</v>
      </c>
      <c r="H328" s="1">
        <v>16872816</v>
      </c>
      <c r="I328" s="1">
        <v>16872816</v>
      </c>
      <c r="J328" s="1" t="s">
        <v>56</v>
      </c>
      <c r="K328" s="1" t="s">
        <v>79</v>
      </c>
      <c r="L328" s="1" t="s">
        <v>80</v>
      </c>
      <c r="M328" s="1" t="s">
        <v>72</v>
      </c>
      <c r="N328" s="1" t="s">
        <v>93</v>
      </c>
      <c r="Q328" s="1" t="s">
        <v>56</v>
      </c>
      <c r="R328" s="1" t="s">
        <v>56</v>
      </c>
      <c r="S328" s="1" t="s">
        <v>56</v>
      </c>
      <c r="T328" s="1" t="s">
        <v>1787</v>
      </c>
      <c r="U328" s="1" t="s">
        <v>1788</v>
      </c>
      <c r="V328" s="1" t="s">
        <v>84</v>
      </c>
      <c r="W328" s="1">
        <v>8</v>
      </c>
      <c r="X328" s="1">
        <v>2418</v>
      </c>
      <c r="Y328" s="1" t="s">
        <v>1789</v>
      </c>
      <c r="Z328" s="1" t="s">
        <v>1790</v>
      </c>
      <c r="AA328" s="1" t="s">
        <v>1791</v>
      </c>
      <c r="AB328" s="1" t="s">
        <v>1792</v>
      </c>
      <c r="AC328" s="1">
        <v>0.57199999999999995</v>
      </c>
      <c r="AG328" s="1">
        <v>0</v>
      </c>
      <c r="AT328" s="1">
        <v>29.469918</v>
      </c>
      <c r="AU328" s="1" t="s">
        <v>91</v>
      </c>
      <c r="AV328" s="1">
        <v>0</v>
      </c>
      <c r="AW328" s="1">
        <v>0</v>
      </c>
      <c r="AX328" s="1">
        <v>0</v>
      </c>
      <c r="AY328" s="1">
        <v>98</v>
      </c>
      <c r="AZ328" s="1">
        <v>3081</v>
      </c>
      <c r="BA328" s="1" t="s">
        <v>124</v>
      </c>
      <c r="BB328" s="1">
        <v>1</v>
      </c>
      <c r="BC328" s="1">
        <v>1</v>
      </c>
      <c r="BD328" s="1">
        <v>0</v>
      </c>
      <c r="BF328" s="1" t="s">
        <v>84</v>
      </c>
      <c r="BG328" s="1">
        <v>153</v>
      </c>
      <c r="BH328" s="1">
        <v>60</v>
      </c>
      <c r="BI328" s="1">
        <v>5446</v>
      </c>
      <c r="BJ328" s="1">
        <v>0</v>
      </c>
      <c r="BK328" s="1">
        <v>0</v>
      </c>
      <c r="BL328" s="1">
        <v>482.74993999999998</v>
      </c>
      <c r="BM328" s="1">
        <v>354</v>
      </c>
      <c r="BN328" s="1">
        <v>60</v>
      </c>
      <c r="BO328" s="1">
        <v>13006</v>
      </c>
      <c r="BP328" s="1">
        <v>695</v>
      </c>
      <c r="BQ328" s="1">
        <v>0.30177500000000002</v>
      </c>
      <c r="BR328" s="1">
        <v>1</v>
      </c>
    </row>
    <row r="329" spans="1:70" x14ac:dyDescent="0.25">
      <c r="A329" s="1" t="s">
        <v>2160</v>
      </c>
      <c r="B329" s="1" t="s">
        <v>2157</v>
      </c>
      <c r="C329" s="1" t="s">
        <v>563</v>
      </c>
      <c r="D329" s="1">
        <v>7757</v>
      </c>
      <c r="E329" s="1" t="s">
        <v>56</v>
      </c>
      <c r="F329" s="1" t="s">
        <v>56</v>
      </c>
      <c r="G329" s="1">
        <v>19</v>
      </c>
      <c r="H329" s="1">
        <v>22155346</v>
      </c>
      <c r="I329" s="1">
        <v>22155346</v>
      </c>
      <c r="J329" s="1" t="s">
        <v>56</v>
      </c>
      <c r="K329" s="1" t="s">
        <v>101</v>
      </c>
      <c r="L329" s="1" t="s">
        <v>80</v>
      </c>
      <c r="M329" s="1" t="s">
        <v>61</v>
      </c>
      <c r="N329" s="1" t="s">
        <v>81</v>
      </c>
      <c r="Q329" s="1" t="s">
        <v>56</v>
      </c>
      <c r="R329" s="1" t="s">
        <v>56</v>
      </c>
      <c r="S329" s="1" t="s">
        <v>56</v>
      </c>
      <c r="T329" s="1" t="s">
        <v>2030</v>
      </c>
      <c r="U329" s="1" t="s">
        <v>562</v>
      </c>
      <c r="V329" s="1" t="s">
        <v>60</v>
      </c>
      <c r="W329" s="1">
        <v>4</v>
      </c>
      <c r="X329" s="1">
        <v>2638</v>
      </c>
      <c r="Y329" s="1" t="s">
        <v>2031</v>
      </c>
      <c r="Z329" s="1" t="s">
        <v>2032</v>
      </c>
      <c r="AA329" s="1" t="s">
        <v>2033</v>
      </c>
      <c r="AB329" s="1" t="s">
        <v>2034</v>
      </c>
      <c r="AC329" s="1">
        <v>0.373</v>
      </c>
      <c r="AG329" s="1">
        <v>0</v>
      </c>
      <c r="AT329" s="1">
        <v>4.1469699999999996</v>
      </c>
      <c r="AU329" s="1" t="s">
        <v>91</v>
      </c>
      <c r="AV329" s="1">
        <v>0</v>
      </c>
      <c r="AW329" s="1">
        <v>1</v>
      </c>
      <c r="AX329" s="1">
        <v>20</v>
      </c>
      <c r="AY329" s="1">
        <v>21</v>
      </c>
      <c r="AZ329" s="1">
        <v>703</v>
      </c>
      <c r="BA329" s="1" t="s">
        <v>92</v>
      </c>
      <c r="BB329" s="1">
        <v>0.99987899999999996</v>
      </c>
      <c r="BC329" s="1">
        <v>0.99987899999999996</v>
      </c>
      <c r="BD329" s="1">
        <v>0</v>
      </c>
      <c r="BF329" s="1" t="s">
        <v>60</v>
      </c>
      <c r="BG329" s="1">
        <v>6</v>
      </c>
      <c r="BH329" s="1">
        <v>40</v>
      </c>
      <c r="BI329" s="1">
        <v>212</v>
      </c>
      <c r="BJ329" s="1">
        <v>0</v>
      </c>
      <c r="BK329" s="1">
        <v>0</v>
      </c>
      <c r="BL329" s="1">
        <v>13.201222</v>
      </c>
      <c r="BM329" s="1">
        <v>140</v>
      </c>
      <c r="BN329" s="1">
        <v>60</v>
      </c>
      <c r="BO329" s="1">
        <v>5179</v>
      </c>
      <c r="BP329" s="1">
        <v>186</v>
      </c>
      <c r="BQ329" s="1">
        <v>4.1096000000000001E-2</v>
      </c>
      <c r="BR329" s="1">
        <v>1</v>
      </c>
    </row>
    <row r="330" spans="1:70" x14ac:dyDescent="0.25">
      <c r="A330" s="1" t="s">
        <v>2160</v>
      </c>
      <c r="B330" s="1" t="s">
        <v>2157</v>
      </c>
      <c r="C330" s="1" t="s">
        <v>548</v>
      </c>
      <c r="D330" s="1">
        <v>3802</v>
      </c>
      <c r="E330" s="1" t="s">
        <v>56</v>
      </c>
      <c r="F330" s="1" t="s">
        <v>56</v>
      </c>
      <c r="G330" s="1">
        <v>19</v>
      </c>
      <c r="H330" s="1">
        <v>55282327</v>
      </c>
      <c r="I330" s="1">
        <v>55282327</v>
      </c>
      <c r="J330" s="1" t="s">
        <v>56</v>
      </c>
      <c r="K330" s="1" t="s">
        <v>79</v>
      </c>
      <c r="L330" s="1" t="s">
        <v>80</v>
      </c>
      <c r="M330" s="1" t="s">
        <v>81</v>
      </c>
      <c r="N330" s="1" t="s">
        <v>93</v>
      </c>
      <c r="Q330" s="1" t="s">
        <v>56</v>
      </c>
      <c r="R330" s="1" t="s">
        <v>56</v>
      </c>
      <c r="S330" s="1" t="s">
        <v>56</v>
      </c>
      <c r="T330" s="1" t="s">
        <v>2018</v>
      </c>
      <c r="U330" s="1" t="s">
        <v>547</v>
      </c>
      <c r="V330" s="1" t="s">
        <v>84</v>
      </c>
      <c r="W330" s="1">
        <v>2</v>
      </c>
      <c r="X330" s="1">
        <v>101</v>
      </c>
      <c r="Y330" s="1" t="s">
        <v>2019</v>
      </c>
      <c r="Z330" s="1" t="s">
        <v>2020</v>
      </c>
      <c r="AA330" s="1" t="s">
        <v>2021</v>
      </c>
      <c r="AB330" s="1" t="s">
        <v>2022</v>
      </c>
      <c r="AC330" s="1">
        <v>0.55700000000000005</v>
      </c>
      <c r="AG330" s="1">
        <v>0</v>
      </c>
      <c r="AT330" s="1">
        <v>13.638389999999999</v>
      </c>
      <c r="AU330" s="1" t="s">
        <v>91</v>
      </c>
      <c r="AV330" s="1">
        <v>3</v>
      </c>
      <c r="AW330" s="1">
        <v>1</v>
      </c>
      <c r="AX330" s="1">
        <v>33</v>
      </c>
      <c r="AY330" s="1">
        <v>57</v>
      </c>
      <c r="AZ330" s="1">
        <v>1848</v>
      </c>
      <c r="BA330" s="1" t="s">
        <v>108</v>
      </c>
      <c r="BB330" s="1">
        <v>1</v>
      </c>
      <c r="BC330" s="1">
        <v>1</v>
      </c>
      <c r="BD330" s="1">
        <v>0</v>
      </c>
      <c r="BF330" s="1" t="s">
        <v>84</v>
      </c>
      <c r="BG330" s="1">
        <v>10</v>
      </c>
      <c r="BH330" s="1">
        <v>40</v>
      </c>
      <c r="BI330" s="1">
        <v>347</v>
      </c>
      <c r="BJ330" s="1">
        <v>0</v>
      </c>
      <c r="BK330" s="1">
        <v>0</v>
      </c>
      <c r="BL330" s="1">
        <v>20.175919</v>
      </c>
      <c r="BM330" s="1">
        <v>311</v>
      </c>
      <c r="BN330" s="1">
        <v>60</v>
      </c>
      <c r="BO330" s="1">
        <v>11002</v>
      </c>
      <c r="BP330" s="1">
        <v>417</v>
      </c>
      <c r="BQ330" s="1">
        <v>3.1153E-2</v>
      </c>
      <c r="BR330" s="1">
        <v>1</v>
      </c>
    </row>
    <row r="331" spans="1:70" x14ac:dyDescent="0.25">
      <c r="A331" s="1" t="s">
        <v>2160</v>
      </c>
      <c r="B331" s="1" t="s">
        <v>2157</v>
      </c>
      <c r="C331" s="1" t="s">
        <v>2028</v>
      </c>
      <c r="D331" s="1">
        <v>0</v>
      </c>
      <c r="E331" s="1" t="s">
        <v>56</v>
      </c>
      <c r="F331" s="1" t="s">
        <v>56</v>
      </c>
      <c r="G331" s="1">
        <v>19</v>
      </c>
      <c r="H331" s="1">
        <v>55317673</v>
      </c>
      <c r="I331" s="1">
        <v>55317673</v>
      </c>
      <c r="J331" s="1" t="s">
        <v>56</v>
      </c>
      <c r="K331" s="1" t="s">
        <v>79</v>
      </c>
      <c r="L331" s="1" t="s">
        <v>80</v>
      </c>
      <c r="M331" s="1" t="s">
        <v>72</v>
      </c>
      <c r="N331" s="1" t="s">
        <v>61</v>
      </c>
      <c r="Q331" s="1" t="s">
        <v>56</v>
      </c>
      <c r="R331" s="1" t="s">
        <v>56</v>
      </c>
      <c r="S331" s="1" t="s">
        <v>56</v>
      </c>
      <c r="T331" s="1" t="s">
        <v>2023</v>
      </c>
      <c r="U331" s="1" t="s">
        <v>550</v>
      </c>
      <c r="V331" s="1" t="s">
        <v>84</v>
      </c>
      <c r="W331" s="1">
        <v>4</v>
      </c>
      <c r="X331" s="1">
        <v>670</v>
      </c>
      <c r="Y331" s="1" t="s">
        <v>2024</v>
      </c>
      <c r="Z331" s="1" t="s">
        <v>2025</v>
      </c>
      <c r="AA331" s="1" t="s">
        <v>2026</v>
      </c>
      <c r="AB331" s="1" t="s">
        <v>2027</v>
      </c>
      <c r="AC331" s="1">
        <v>0.56200000000000006</v>
      </c>
      <c r="AG331" s="1">
        <v>0</v>
      </c>
      <c r="AT331" s="1">
        <v>25.557753999999999</v>
      </c>
      <c r="AU331" s="1" t="s">
        <v>91</v>
      </c>
      <c r="AV331" s="1">
        <v>19</v>
      </c>
      <c r="AW331" s="1">
        <v>0</v>
      </c>
      <c r="AX331" s="1">
        <v>0</v>
      </c>
      <c r="AY331" s="1">
        <v>85</v>
      </c>
      <c r="AZ331" s="1">
        <v>2826</v>
      </c>
      <c r="BA331" s="1" t="s">
        <v>124</v>
      </c>
      <c r="BB331" s="1">
        <v>1</v>
      </c>
      <c r="BC331" s="1">
        <v>1</v>
      </c>
      <c r="BD331" s="1">
        <v>0</v>
      </c>
      <c r="BF331" s="1" t="s">
        <v>84</v>
      </c>
      <c r="BG331" s="1">
        <v>69</v>
      </c>
      <c r="BH331" s="1">
        <v>60</v>
      </c>
      <c r="BI331" s="1">
        <v>2476</v>
      </c>
      <c r="BJ331" s="1">
        <v>0</v>
      </c>
      <c r="BK331" s="1">
        <v>0</v>
      </c>
      <c r="BL331" s="1">
        <v>208.433064</v>
      </c>
      <c r="BM331" s="1">
        <v>248</v>
      </c>
      <c r="BN331" s="1">
        <v>60</v>
      </c>
      <c r="BO331" s="1">
        <v>9021</v>
      </c>
      <c r="BP331" s="1">
        <v>578</v>
      </c>
      <c r="BQ331" s="1">
        <v>0.217666</v>
      </c>
      <c r="BR331" s="1">
        <v>1</v>
      </c>
    </row>
    <row r="332" spans="1:70" x14ac:dyDescent="0.25">
      <c r="A332" s="1" t="s">
        <v>2160</v>
      </c>
      <c r="B332" s="1" t="s">
        <v>2157</v>
      </c>
      <c r="C332" s="1" t="s">
        <v>2042</v>
      </c>
      <c r="D332" s="1">
        <v>649137</v>
      </c>
      <c r="E332" s="1" t="s">
        <v>56</v>
      </c>
      <c r="F332" s="1" t="s">
        <v>56</v>
      </c>
      <c r="G332" s="1">
        <v>19</v>
      </c>
      <c r="H332" s="1">
        <v>56719938</v>
      </c>
      <c r="I332" s="1">
        <v>56719938</v>
      </c>
      <c r="J332" s="1" t="s">
        <v>56</v>
      </c>
      <c r="K332" s="1" t="s">
        <v>79</v>
      </c>
      <c r="L332" s="1" t="s">
        <v>80</v>
      </c>
      <c r="M332" s="1" t="s">
        <v>72</v>
      </c>
      <c r="N332" s="1" t="s">
        <v>93</v>
      </c>
      <c r="Q332" s="1" t="s">
        <v>56</v>
      </c>
      <c r="R332" s="1" t="s">
        <v>56</v>
      </c>
      <c r="S332" s="1" t="s">
        <v>56</v>
      </c>
      <c r="T332" s="1" t="s">
        <v>2036</v>
      </c>
      <c r="U332" s="1" t="s">
        <v>2037</v>
      </c>
      <c r="V332" s="1" t="s">
        <v>84</v>
      </c>
      <c r="W332" s="1">
        <v>5</v>
      </c>
      <c r="X332" s="1">
        <v>1009</v>
      </c>
      <c r="Y332" s="1" t="s">
        <v>2038</v>
      </c>
      <c r="Z332" s="1" t="s">
        <v>2039</v>
      </c>
      <c r="AA332" s="1" t="s">
        <v>2040</v>
      </c>
      <c r="AB332" s="1" t="s">
        <v>2041</v>
      </c>
      <c r="AC332" s="1">
        <v>0.54200000000000004</v>
      </c>
      <c r="AG332" s="1">
        <v>0</v>
      </c>
      <c r="AT332" s="1">
        <v>10.433782000000001</v>
      </c>
      <c r="AU332" s="1" t="s">
        <v>91</v>
      </c>
      <c r="AV332" s="1">
        <v>0</v>
      </c>
      <c r="AW332" s="1">
        <v>1</v>
      </c>
      <c r="AX332" s="1">
        <v>32</v>
      </c>
      <c r="AY332" s="1">
        <v>46</v>
      </c>
      <c r="AZ332" s="1">
        <v>1567</v>
      </c>
      <c r="BA332" s="1" t="s">
        <v>124</v>
      </c>
      <c r="BB332" s="1">
        <v>1</v>
      </c>
      <c r="BC332" s="1">
        <v>1</v>
      </c>
      <c r="BD332" s="1">
        <v>0</v>
      </c>
      <c r="BF332" s="1" t="s">
        <v>84</v>
      </c>
      <c r="BG332" s="1">
        <v>12</v>
      </c>
      <c r="BH332" s="1">
        <v>54</v>
      </c>
      <c r="BI332" s="1">
        <v>438</v>
      </c>
      <c r="BJ332" s="1">
        <v>0</v>
      </c>
      <c r="BK332" s="1">
        <v>0</v>
      </c>
      <c r="BL332" s="1">
        <v>29.532779000000001</v>
      </c>
      <c r="BM332" s="1">
        <v>199</v>
      </c>
      <c r="BN332" s="1">
        <v>60</v>
      </c>
      <c r="BO332" s="1">
        <v>7264</v>
      </c>
      <c r="BP332" s="1">
        <v>268</v>
      </c>
      <c r="BQ332" s="1">
        <v>5.6871999999999999E-2</v>
      </c>
      <c r="BR332" s="1">
        <v>1</v>
      </c>
    </row>
    <row r="333" spans="1:70" x14ac:dyDescent="0.25">
      <c r="A333" s="1" t="s">
        <v>2160</v>
      </c>
      <c r="B333" s="1" t="s">
        <v>2157</v>
      </c>
      <c r="C333" s="1" t="s">
        <v>573</v>
      </c>
      <c r="D333" s="1">
        <v>317754</v>
      </c>
      <c r="E333" s="1" t="s">
        <v>56</v>
      </c>
      <c r="F333" s="1" t="s">
        <v>56</v>
      </c>
      <c r="G333" s="1">
        <v>21</v>
      </c>
      <c r="H333" s="1">
        <v>14982922</v>
      </c>
      <c r="I333" s="1">
        <v>14982922</v>
      </c>
      <c r="J333" s="1" t="s">
        <v>56</v>
      </c>
      <c r="K333" s="1" t="s">
        <v>79</v>
      </c>
      <c r="L333" s="1" t="s">
        <v>80</v>
      </c>
      <c r="M333" s="1" t="s">
        <v>81</v>
      </c>
      <c r="N333" s="1" t="s">
        <v>72</v>
      </c>
      <c r="Q333" s="1" t="s">
        <v>56</v>
      </c>
      <c r="R333" s="1" t="s">
        <v>56</v>
      </c>
      <c r="S333" s="1" t="s">
        <v>56</v>
      </c>
      <c r="T333" s="1" t="s">
        <v>2044</v>
      </c>
      <c r="U333" s="1" t="s">
        <v>572</v>
      </c>
      <c r="V333" s="1" t="s">
        <v>84</v>
      </c>
      <c r="W333" s="1">
        <v>1</v>
      </c>
      <c r="X333" s="1">
        <v>425</v>
      </c>
      <c r="Y333" s="1" t="s">
        <v>2045</v>
      </c>
      <c r="Z333" s="1" t="s">
        <v>2046</v>
      </c>
      <c r="AA333" s="1" t="s">
        <v>2047</v>
      </c>
      <c r="AB333" s="1" t="s">
        <v>2048</v>
      </c>
      <c r="AC333" s="1">
        <v>0.59199999999999997</v>
      </c>
      <c r="AD333" s="1" t="s">
        <v>143</v>
      </c>
      <c r="AE333" s="1">
        <v>336</v>
      </c>
      <c r="AF333" s="1">
        <v>0.15</v>
      </c>
      <c r="AG333" s="1">
        <v>0</v>
      </c>
      <c r="AT333" s="1">
        <v>3.9116559999999998</v>
      </c>
      <c r="AU333" s="1" t="s">
        <v>91</v>
      </c>
      <c r="AV333" s="1">
        <v>2</v>
      </c>
      <c r="AW333" s="1">
        <v>0</v>
      </c>
      <c r="AX333" s="1">
        <v>0</v>
      </c>
      <c r="AY333" s="1">
        <v>13</v>
      </c>
      <c r="AZ333" s="1">
        <v>435</v>
      </c>
      <c r="BA333" s="1" t="s">
        <v>108</v>
      </c>
      <c r="BB333" s="1">
        <v>0.99363400000000002</v>
      </c>
      <c r="BC333" s="1">
        <v>0.94841399999999998</v>
      </c>
      <c r="BD333" s="1">
        <v>0</v>
      </c>
      <c r="BF333" s="1" t="s">
        <v>84</v>
      </c>
      <c r="BG333" s="1">
        <v>3</v>
      </c>
      <c r="BH333" s="1">
        <v>30</v>
      </c>
      <c r="BI333" s="1">
        <v>115</v>
      </c>
      <c r="BJ333" s="1">
        <v>0</v>
      </c>
      <c r="BK333" s="1">
        <v>0</v>
      </c>
      <c r="BL333" s="1">
        <v>8.0310649999999999</v>
      </c>
      <c r="BM333" s="1">
        <v>46</v>
      </c>
      <c r="BN333" s="1">
        <v>60</v>
      </c>
      <c r="BO333" s="1">
        <v>1669</v>
      </c>
      <c r="BP333" s="1">
        <v>68</v>
      </c>
      <c r="BQ333" s="1">
        <v>6.1224000000000001E-2</v>
      </c>
      <c r="BR333" s="1">
        <v>0.95449099999999998</v>
      </c>
    </row>
    <row r="334" spans="1:70" x14ac:dyDescent="0.25">
      <c r="A334" s="1" t="s">
        <v>2160</v>
      </c>
      <c r="B334" s="1" t="s">
        <v>2157</v>
      </c>
      <c r="C334" s="1" t="s">
        <v>2155</v>
      </c>
      <c r="D334" s="1">
        <v>57553</v>
      </c>
      <c r="E334" s="1" t="s">
        <v>56</v>
      </c>
      <c r="F334" s="1" t="s">
        <v>56</v>
      </c>
      <c r="G334" s="1">
        <v>22</v>
      </c>
      <c r="H334" s="1">
        <v>18301433</v>
      </c>
      <c r="I334" s="1">
        <v>18301433</v>
      </c>
      <c r="J334" s="1" t="s">
        <v>56</v>
      </c>
      <c r="K334" s="1" t="s">
        <v>79</v>
      </c>
      <c r="L334" s="1" t="s">
        <v>80</v>
      </c>
      <c r="M334" s="1" t="s">
        <v>81</v>
      </c>
      <c r="N334" s="1" t="s">
        <v>61</v>
      </c>
      <c r="Q334" s="1" t="s">
        <v>56</v>
      </c>
      <c r="R334" s="1" t="s">
        <v>56</v>
      </c>
      <c r="S334" s="1" t="s">
        <v>56</v>
      </c>
      <c r="T334" s="1" t="s">
        <v>2056</v>
      </c>
      <c r="U334" s="1" t="s">
        <v>2057</v>
      </c>
      <c r="V334" s="1" t="s">
        <v>60</v>
      </c>
      <c r="W334" s="1">
        <v>26</v>
      </c>
      <c r="X334" s="1">
        <v>4346</v>
      </c>
      <c r="Y334" s="1" t="s">
        <v>2058</v>
      </c>
      <c r="Z334" s="1" t="s">
        <v>2059</v>
      </c>
      <c r="AA334" s="1" t="s">
        <v>2060</v>
      </c>
      <c r="AB334" s="1" t="s">
        <v>2061</v>
      </c>
      <c r="AC334" s="1">
        <v>0.64200000000000002</v>
      </c>
      <c r="AG334" s="1">
        <v>0</v>
      </c>
      <c r="AT334" s="1">
        <v>31.282088999999999</v>
      </c>
      <c r="AU334" s="1" t="s">
        <v>91</v>
      </c>
      <c r="AV334" s="1">
        <v>0</v>
      </c>
      <c r="AW334" s="1">
        <v>0</v>
      </c>
      <c r="AX334" s="1">
        <v>0</v>
      </c>
      <c r="AY334" s="1">
        <v>104</v>
      </c>
      <c r="AZ334" s="1">
        <v>3374</v>
      </c>
      <c r="BA334" s="1" t="s">
        <v>108</v>
      </c>
      <c r="BB334" s="1">
        <v>1</v>
      </c>
      <c r="BC334" s="1">
        <v>1</v>
      </c>
      <c r="BD334" s="1">
        <v>0</v>
      </c>
      <c r="BF334" s="1" t="s">
        <v>60</v>
      </c>
      <c r="BG334" s="1">
        <v>26</v>
      </c>
      <c r="BH334" s="1">
        <v>60</v>
      </c>
      <c r="BI334" s="1">
        <v>893</v>
      </c>
      <c r="BJ334" s="1">
        <v>0</v>
      </c>
      <c r="BK334" s="1">
        <v>0</v>
      </c>
      <c r="BL334" s="1">
        <v>62.768625999999998</v>
      </c>
      <c r="BM334" s="1">
        <v>289</v>
      </c>
      <c r="BN334" s="1">
        <v>60</v>
      </c>
      <c r="BO334" s="1">
        <v>9762</v>
      </c>
      <c r="BP334" s="1">
        <v>491</v>
      </c>
      <c r="BQ334" s="1">
        <v>8.2540000000000002E-2</v>
      </c>
      <c r="BR334" s="1">
        <v>1</v>
      </c>
    </row>
    <row r="335" spans="1:70" x14ac:dyDescent="0.25">
      <c r="A335" s="1" t="s">
        <v>2160</v>
      </c>
      <c r="B335" s="1" t="s">
        <v>2157</v>
      </c>
      <c r="C335" s="1" t="s">
        <v>2055</v>
      </c>
      <c r="D335" s="1">
        <v>2678</v>
      </c>
      <c r="E335" s="1" t="s">
        <v>56</v>
      </c>
      <c r="F335" s="1" t="s">
        <v>56</v>
      </c>
      <c r="G335" s="1">
        <v>22</v>
      </c>
      <c r="H335" s="1">
        <v>25024738</v>
      </c>
      <c r="I335" s="1">
        <v>25024738</v>
      </c>
      <c r="J335" s="1" t="s">
        <v>56</v>
      </c>
      <c r="K335" s="1" t="s">
        <v>79</v>
      </c>
      <c r="L335" s="1" t="s">
        <v>80</v>
      </c>
      <c r="M335" s="1" t="s">
        <v>72</v>
      </c>
      <c r="N335" s="1" t="s">
        <v>93</v>
      </c>
      <c r="Q335" s="1" t="s">
        <v>56</v>
      </c>
      <c r="R335" s="1" t="s">
        <v>56</v>
      </c>
      <c r="S335" s="1" t="s">
        <v>56</v>
      </c>
      <c r="T335" s="1" t="s">
        <v>2049</v>
      </c>
      <c r="U335" s="1" t="s">
        <v>2050</v>
      </c>
      <c r="V335" s="1" t="s">
        <v>84</v>
      </c>
      <c r="W335" s="1">
        <v>16</v>
      </c>
      <c r="X335" s="1">
        <v>2397</v>
      </c>
      <c r="Y335" s="1" t="s">
        <v>2051</v>
      </c>
      <c r="Z335" s="1" t="s">
        <v>2052</v>
      </c>
      <c r="AA335" s="1" t="s">
        <v>2053</v>
      </c>
      <c r="AB335" s="1" t="s">
        <v>2054</v>
      </c>
      <c r="AC335" s="1">
        <v>0.65700000000000003</v>
      </c>
      <c r="AG335" s="1">
        <v>0</v>
      </c>
      <c r="AT335" s="1">
        <v>2.7062029999999999</v>
      </c>
      <c r="AU335" s="1" t="s">
        <v>91</v>
      </c>
      <c r="AV335" s="1">
        <v>22</v>
      </c>
      <c r="AW335" s="1">
        <v>0</v>
      </c>
      <c r="AX335" s="1">
        <v>0</v>
      </c>
      <c r="AY335" s="1">
        <v>9</v>
      </c>
      <c r="AZ335" s="1">
        <v>263</v>
      </c>
      <c r="BA335" s="1" t="s">
        <v>124</v>
      </c>
      <c r="BB335" s="1">
        <v>0</v>
      </c>
      <c r="BC335" s="1">
        <v>0</v>
      </c>
      <c r="BD335" s="1">
        <v>0</v>
      </c>
      <c r="BF335" s="1" t="s">
        <v>84</v>
      </c>
      <c r="BG335" s="1">
        <v>3</v>
      </c>
      <c r="BH335" s="1">
        <v>27</v>
      </c>
      <c r="BI335" s="1">
        <v>113</v>
      </c>
      <c r="BJ335" s="1">
        <v>0</v>
      </c>
      <c r="BK335" s="1">
        <v>0</v>
      </c>
      <c r="BL335" s="1">
        <v>8.2863229999999994</v>
      </c>
      <c r="BM335" s="1">
        <v>32</v>
      </c>
      <c r="BN335" s="1">
        <v>40</v>
      </c>
      <c r="BO335" s="1">
        <v>1196</v>
      </c>
      <c r="BP335" s="1">
        <v>64</v>
      </c>
      <c r="BQ335" s="1">
        <v>8.5713999999999999E-2</v>
      </c>
      <c r="BR335" s="1">
        <v>0.818465</v>
      </c>
    </row>
    <row r="336" spans="1:70" x14ac:dyDescent="0.25">
      <c r="A336" s="1" t="s">
        <v>2160</v>
      </c>
      <c r="B336" s="1" t="s">
        <v>2157</v>
      </c>
      <c r="C336" s="1" t="s">
        <v>2068</v>
      </c>
      <c r="D336" s="1">
        <v>85358</v>
      </c>
      <c r="E336" s="1" t="s">
        <v>56</v>
      </c>
      <c r="F336" s="1" t="s">
        <v>56</v>
      </c>
      <c r="G336" s="1">
        <v>22</v>
      </c>
      <c r="H336" s="1">
        <v>51159005</v>
      </c>
      <c r="I336" s="1">
        <v>51159005</v>
      </c>
      <c r="J336" s="1" t="s">
        <v>56</v>
      </c>
      <c r="K336" s="1" t="s">
        <v>79</v>
      </c>
      <c r="L336" s="1" t="s">
        <v>80</v>
      </c>
      <c r="M336" s="1" t="s">
        <v>81</v>
      </c>
      <c r="N336" s="1" t="s">
        <v>72</v>
      </c>
      <c r="Q336" s="1" t="s">
        <v>56</v>
      </c>
      <c r="R336" s="1" t="s">
        <v>56</v>
      </c>
      <c r="S336" s="1" t="s">
        <v>56</v>
      </c>
      <c r="T336" s="1" t="s">
        <v>2062</v>
      </c>
      <c r="U336" s="1" t="s">
        <v>2063</v>
      </c>
      <c r="V336" s="1" t="s">
        <v>84</v>
      </c>
      <c r="W336" s="1">
        <v>21</v>
      </c>
      <c r="X336" s="1">
        <v>2929</v>
      </c>
      <c r="Y336" s="1" t="s">
        <v>2064</v>
      </c>
      <c r="Z336" s="1" t="s">
        <v>2065</v>
      </c>
      <c r="AA336" s="1" t="s">
        <v>2066</v>
      </c>
      <c r="AB336" s="1" t="s">
        <v>2067</v>
      </c>
      <c r="AC336" s="1">
        <v>0.76600000000000001</v>
      </c>
      <c r="AG336" s="1">
        <v>0</v>
      </c>
      <c r="AT336" s="1">
        <v>2.4074089999999999</v>
      </c>
      <c r="AU336" s="1" t="s">
        <v>91</v>
      </c>
      <c r="AV336" s="1">
        <v>0</v>
      </c>
      <c r="AW336" s="1">
        <v>0</v>
      </c>
      <c r="AX336" s="1">
        <v>0</v>
      </c>
      <c r="AY336" s="1">
        <v>8</v>
      </c>
      <c r="AZ336" s="1">
        <v>264</v>
      </c>
      <c r="BA336" s="1" t="s">
        <v>108</v>
      </c>
      <c r="BB336" s="1">
        <v>0.99256999999999995</v>
      </c>
      <c r="BC336" s="1">
        <v>0.68851499999999999</v>
      </c>
      <c r="BD336" s="1">
        <v>0</v>
      </c>
      <c r="BF336" s="1" t="s">
        <v>84</v>
      </c>
      <c r="BG336" s="1">
        <v>3</v>
      </c>
      <c r="BH336" s="1">
        <v>60</v>
      </c>
      <c r="BI336" s="1">
        <v>122</v>
      </c>
      <c r="BJ336" s="1">
        <v>0</v>
      </c>
      <c r="BK336" s="1">
        <v>0</v>
      </c>
      <c r="BL336" s="1">
        <v>9.4435939999999992</v>
      </c>
      <c r="BM336" s="1">
        <v>26</v>
      </c>
      <c r="BN336" s="1">
        <v>60</v>
      </c>
      <c r="BO336" s="1">
        <v>852</v>
      </c>
      <c r="BP336" s="1">
        <v>46</v>
      </c>
      <c r="BQ336" s="1">
        <v>0.103448</v>
      </c>
      <c r="BR336" s="1">
        <v>0.69366799999999995</v>
      </c>
    </row>
    <row r="337" spans="1:70" x14ac:dyDescent="0.25">
      <c r="A337" s="1" t="s">
        <v>2160</v>
      </c>
      <c r="B337" s="1" t="s">
        <v>2157</v>
      </c>
      <c r="C337" s="1" t="s">
        <v>1816</v>
      </c>
      <c r="D337" s="1">
        <v>660</v>
      </c>
      <c r="E337" s="1" t="s">
        <v>56</v>
      </c>
      <c r="F337" s="1" t="s">
        <v>56</v>
      </c>
      <c r="G337" s="1" t="s">
        <v>57</v>
      </c>
      <c r="H337" s="1">
        <v>15549475</v>
      </c>
      <c r="I337" s="1">
        <v>15549475</v>
      </c>
      <c r="J337" s="1" t="s">
        <v>56</v>
      </c>
      <c r="K337" s="1" t="s">
        <v>459</v>
      </c>
      <c r="L337" s="1" t="s">
        <v>80</v>
      </c>
      <c r="M337" s="1" t="s">
        <v>93</v>
      </c>
      <c r="N337" s="1" t="s">
        <v>61</v>
      </c>
      <c r="Q337" s="1" t="s">
        <v>56</v>
      </c>
      <c r="R337" s="1" t="s">
        <v>56</v>
      </c>
      <c r="S337" s="1" t="s">
        <v>56</v>
      </c>
      <c r="T337" s="1" t="s">
        <v>1810</v>
      </c>
      <c r="U337" s="1" t="s">
        <v>1811</v>
      </c>
      <c r="V337" s="1" t="s">
        <v>84</v>
      </c>
      <c r="W337" s="1">
        <v>11</v>
      </c>
      <c r="X337" s="1">
        <v>1152</v>
      </c>
      <c r="Y337" s="1" t="s">
        <v>1812</v>
      </c>
      <c r="Z337" s="1" t="s">
        <v>1813</v>
      </c>
      <c r="AA337" s="1" t="s">
        <v>1814</v>
      </c>
      <c r="AB337" s="1" t="s">
        <v>1815</v>
      </c>
      <c r="AC337" s="1">
        <v>0.33300000000000002</v>
      </c>
      <c r="AG337" s="1">
        <v>0</v>
      </c>
      <c r="AT337" s="1">
        <v>4.2134390000000002</v>
      </c>
      <c r="AU337" s="1" t="s">
        <v>91</v>
      </c>
      <c r="AV337" s="1">
        <v>0</v>
      </c>
      <c r="AW337" s="1">
        <v>0</v>
      </c>
      <c r="AX337" s="1">
        <v>0</v>
      </c>
      <c r="AY337" s="1">
        <v>14</v>
      </c>
      <c r="AZ337" s="1">
        <v>474</v>
      </c>
      <c r="BA337" s="1" t="s">
        <v>117</v>
      </c>
      <c r="BB337" s="1">
        <v>0.99534299999999998</v>
      </c>
      <c r="BC337" s="1">
        <v>0.96292</v>
      </c>
      <c r="BD337" s="1">
        <v>0</v>
      </c>
      <c r="BF337" s="1" t="s">
        <v>84</v>
      </c>
      <c r="BG337" s="1">
        <v>4</v>
      </c>
      <c r="BH337" s="1">
        <v>60</v>
      </c>
      <c r="BI337" s="1">
        <v>156</v>
      </c>
      <c r="BJ337" s="1">
        <v>0</v>
      </c>
      <c r="BK337" s="1">
        <v>0</v>
      </c>
      <c r="BL337" s="1">
        <v>11.384955</v>
      </c>
      <c r="BM337" s="1">
        <v>48</v>
      </c>
      <c r="BN337" s="1">
        <v>60</v>
      </c>
      <c r="BO337" s="1">
        <v>1808</v>
      </c>
      <c r="BP337" s="1">
        <v>76</v>
      </c>
      <c r="BQ337" s="1">
        <v>7.6923000000000005E-2</v>
      </c>
      <c r="BR337" s="1">
        <v>0.96742499999999998</v>
      </c>
    </row>
    <row r="338" spans="1:70" x14ac:dyDescent="0.25">
      <c r="A338" s="1" t="s">
        <v>2160</v>
      </c>
      <c r="B338" s="1" t="s">
        <v>2157</v>
      </c>
      <c r="C338" s="1" t="s">
        <v>1816</v>
      </c>
      <c r="D338" s="1">
        <v>660</v>
      </c>
      <c r="E338" s="1" t="s">
        <v>56</v>
      </c>
      <c r="F338" s="1" t="s">
        <v>56</v>
      </c>
      <c r="G338" s="1" t="s">
        <v>57</v>
      </c>
      <c r="H338" s="1">
        <v>15549476</v>
      </c>
      <c r="I338" s="1">
        <v>15549476</v>
      </c>
      <c r="J338" s="1" t="s">
        <v>56</v>
      </c>
      <c r="K338" s="1" t="s">
        <v>79</v>
      </c>
      <c r="L338" s="1" t="s">
        <v>80</v>
      </c>
      <c r="M338" s="1" t="s">
        <v>72</v>
      </c>
      <c r="N338" s="1" t="s">
        <v>61</v>
      </c>
      <c r="Q338" s="1" t="s">
        <v>56</v>
      </c>
      <c r="R338" s="1" t="s">
        <v>56</v>
      </c>
      <c r="S338" s="1" t="s">
        <v>56</v>
      </c>
      <c r="T338" s="1" t="s">
        <v>1817</v>
      </c>
      <c r="U338" s="1" t="s">
        <v>1811</v>
      </c>
      <c r="V338" s="1" t="s">
        <v>84</v>
      </c>
      <c r="W338" s="1">
        <v>11</v>
      </c>
      <c r="X338" s="1">
        <v>1153</v>
      </c>
      <c r="Y338" s="1" t="s">
        <v>1818</v>
      </c>
      <c r="Z338" s="1" t="s">
        <v>1819</v>
      </c>
      <c r="AA338" s="1" t="s">
        <v>1820</v>
      </c>
      <c r="AB338" s="1" t="s">
        <v>1821</v>
      </c>
      <c r="AC338" s="1">
        <v>0.33300000000000002</v>
      </c>
      <c r="AG338" s="1">
        <v>0</v>
      </c>
      <c r="AT338" s="1">
        <v>4.4801929999999999</v>
      </c>
      <c r="AU338" s="1" t="s">
        <v>91</v>
      </c>
      <c r="AV338" s="1">
        <v>0</v>
      </c>
      <c r="AW338" s="1">
        <v>0</v>
      </c>
      <c r="AX338" s="1">
        <v>0</v>
      </c>
      <c r="AY338" s="1">
        <v>15</v>
      </c>
      <c r="AZ338" s="1">
        <v>510</v>
      </c>
      <c r="BA338" s="1" t="s">
        <v>124</v>
      </c>
      <c r="BB338" s="1">
        <v>0.99648999999999999</v>
      </c>
      <c r="BC338" s="1">
        <v>0.96403000000000005</v>
      </c>
      <c r="BD338" s="1">
        <v>0</v>
      </c>
      <c r="BF338" s="1" t="s">
        <v>84</v>
      </c>
      <c r="BG338" s="1">
        <v>4</v>
      </c>
      <c r="BH338" s="1">
        <v>60</v>
      </c>
      <c r="BI338" s="1">
        <v>161</v>
      </c>
      <c r="BJ338" s="1">
        <v>0</v>
      </c>
      <c r="BK338" s="1">
        <v>0</v>
      </c>
      <c r="BL338" s="1">
        <v>11.884769</v>
      </c>
      <c r="BM338" s="1">
        <v>48</v>
      </c>
      <c r="BN338" s="1">
        <v>60</v>
      </c>
      <c r="BO338" s="1">
        <v>1810</v>
      </c>
      <c r="BP338" s="1">
        <v>82</v>
      </c>
      <c r="BQ338" s="1">
        <v>7.6923000000000005E-2</v>
      </c>
      <c r="BR338" s="1">
        <v>0.96742499999999998</v>
      </c>
    </row>
    <row r="339" spans="1:70" x14ac:dyDescent="0.25">
      <c r="A339" s="1" t="s">
        <v>2160</v>
      </c>
      <c r="B339" s="1" t="s">
        <v>2157</v>
      </c>
      <c r="C339" s="1" t="s">
        <v>2139</v>
      </c>
      <c r="D339" s="1">
        <v>347442</v>
      </c>
      <c r="E339" s="1" t="s">
        <v>56</v>
      </c>
      <c r="F339" s="1" t="s">
        <v>56</v>
      </c>
      <c r="G339" s="1" t="s">
        <v>57</v>
      </c>
      <c r="H339" s="1">
        <v>27766020</v>
      </c>
      <c r="I339" s="1">
        <v>27766020</v>
      </c>
      <c r="J339" s="1" t="s">
        <v>56</v>
      </c>
      <c r="K339" s="1" t="s">
        <v>101</v>
      </c>
      <c r="L339" s="1" t="s">
        <v>80</v>
      </c>
      <c r="M339" s="1" t="s">
        <v>61</v>
      </c>
      <c r="N339" s="1" t="s">
        <v>93</v>
      </c>
      <c r="Q339" s="1" t="s">
        <v>56</v>
      </c>
      <c r="R339" s="1" t="s">
        <v>56</v>
      </c>
      <c r="S339" s="1" t="s">
        <v>56</v>
      </c>
      <c r="T339" s="1" t="s">
        <v>1599</v>
      </c>
      <c r="U339" s="1" t="s">
        <v>1600</v>
      </c>
      <c r="V339" s="1" t="s">
        <v>84</v>
      </c>
      <c r="W339" s="1">
        <v>5</v>
      </c>
      <c r="X339" s="1">
        <v>1407</v>
      </c>
      <c r="Y339" s="1" t="s">
        <v>1601</v>
      </c>
      <c r="Z339" s="1" t="s">
        <v>1602</v>
      </c>
      <c r="AA339" s="1" t="s">
        <v>1603</v>
      </c>
      <c r="AB339" s="1" t="s">
        <v>1604</v>
      </c>
      <c r="AC339" s="1">
        <v>0.45800000000000002</v>
      </c>
      <c r="AG339" s="1">
        <v>0</v>
      </c>
      <c r="AT339" s="1">
        <v>4.5142490000000004</v>
      </c>
      <c r="AU339" s="1" t="s">
        <v>91</v>
      </c>
      <c r="AV339" s="1">
        <v>0</v>
      </c>
      <c r="AW339" s="1">
        <v>0</v>
      </c>
      <c r="AX339" s="1">
        <v>0</v>
      </c>
      <c r="AY339" s="1">
        <v>15</v>
      </c>
      <c r="AZ339" s="1">
        <v>502</v>
      </c>
      <c r="BA339" s="1" t="s">
        <v>92</v>
      </c>
      <c r="BB339" s="1">
        <v>0.99648999999999999</v>
      </c>
      <c r="BC339" s="1">
        <v>0.99648899999999996</v>
      </c>
      <c r="BD339" s="1">
        <v>0</v>
      </c>
      <c r="BF339" s="1" t="s">
        <v>84</v>
      </c>
      <c r="BG339" s="1">
        <v>71</v>
      </c>
      <c r="BH339" s="1">
        <v>60</v>
      </c>
      <c r="BI339" s="1">
        <v>2576</v>
      </c>
      <c r="BJ339" s="1">
        <v>0</v>
      </c>
      <c r="BK339" s="1">
        <v>0</v>
      </c>
      <c r="BL339" s="1">
        <v>256.15106300000002</v>
      </c>
      <c r="BM339" s="1">
        <v>49</v>
      </c>
      <c r="BN339" s="1">
        <v>60</v>
      </c>
      <c r="BO339" s="1">
        <v>1830</v>
      </c>
      <c r="BP339" s="1">
        <v>141</v>
      </c>
      <c r="BQ339" s="1">
        <v>0.59166700000000005</v>
      </c>
      <c r="BR339" s="1">
        <v>0.99999899999999997</v>
      </c>
    </row>
    <row r="340" spans="1:70" x14ac:dyDescent="0.25">
      <c r="A340" s="1" t="s">
        <v>2160</v>
      </c>
      <c r="B340" s="1" t="s">
        <v>2157</v>
      </c>
      <c r="C340" s="1" t="s">
        <v>1598</v>
      </c>
      <c r="D340" s="1">
        <v>546</v>
      </c>
      <c r="E340" s="1" t="s">
        <v>56</v>
      </c>
      <c r="F340" s="1" t="s">
        <v>56</v>
      </c>
      <c r="G340" s="1" t="s">
        <v>57</v>
      </c>
      <c r="H340" s="1">
        <v>76875971</v>
      </c>
      <c r="I340" s="1">
        <v>76875971</v>
      </c>
      <c r="J340" s="1" t="s">
        <v>56</v>
      </c>
      <c r="K340" s="1" t="s">
        <v>79</v>
      </c>
      <c r="L340" s="1" t="s">
        <v>80</v>
      </c>
      <c r="M340" s="1" t="s">
        <v>72</v>
      </c>
      <c r="N340" s="1" t="s">
        <v>93</v>
      </c>
      <c r="Q340" s="1" t="s">
        <v>56</v>
      </c>
      <c r="R340" s="1" t="s">
        <v>56</v>
      </c>
      <c r="S340" s="1" t="s">
        <v>56</v>
      </c>
      <c r="T340" s="1" t="s">
        <v>1593</v>
      </c>
      <c r="U340" s="1" t="s">
        <v>1170</v>
      </c>
      <c r="V340" s="1" t="s">
        <v>60</v>
      </c>
      <c r="W340" s="1">
        <v>20</v>
      </c>
      <c r="X340" s="1">
        <v>5378</v>
      </c>
      <c r="Y340" s="1" t="s">
        <v>1594</v>
      </c>
      <c r="Z340" s="1" t="s">
        <v>1595</v>
      </c>
      <c r="AA340" s="1" t="s">
        <v>1596</v>
      </c>
      <c r="AB340" s="1" t="s">
        <v>1597</v>
      </c>
      <c r="AC340" s="1">
        <v>0.29399999999999998</v>
      </c>
      <c r="AG340" s="1">
        <v>1</v>
      </c>
      <c r="AH340" s="1" t="s">
        <v>1176</v>
      </c>
      <c r="AI340" t="s">
        <v>1177</v>
      </c>
      <c r="AT340" s="1">
        <v>2.4077639999999998</v>
      </c>
      <c r="AU340" s="1" t="s">
        <v>91</v>
      </c>
      <c r="AV340" s="1">
        <v>0</v>
      </c>
      <c r="AW340" s="1">
        <v>0</v>
      </c>
      <c r="AX340" s="1">
        <v>0</v>
      </c>
      <c r="AY340" s="1">
        <v>8</v>
      </c>
      <c r="AZ340" s="1">
        <v>273</v>
      </c>
      <c r="BA340" s="1" t="s">
        <v>124</v>
      </c>
      <c r="BB340" s="1">
        <v>0.99256999999999995</v>
      </c>
      <c r="BC340" s="1">
        <v>0.89263199999999998</v>
      </c>
      <c r="BD340" s="1">
        <v>0</v>
      </c>
      <c r="BF340" s="1" t="s">
        <v>60</v>
      </c>
      <c r="BG340" s="1">
        <v>21</v>
      </c>
      <c r="BH340" s="1">
        <v>60</v>
      </c>
      <c r="BI340" s="1">
        <v>785</v>
      </c>
      <c r="BJ340" s="1">
        <v>0</v>
      </c>
      <c r="BK340" s="1">
        <v>0</v>
      </c>
      <c r="BL340" s="1">
        <v>75.875176999999994</v>
      </c>
      <c r="BM340" s="1">
        <v>21</v>
      </c>
      <c r="BN340" s="1">
        <v>60</v>
      </c>
      <c r="BO340" s="1">
        <v>799</v>
      </c>
      <c r="BP340" s="1">
        <v>59</v>
      </c>
      <c r="BQ340" s="1">
        <v>0.5</v>
      </c>
      <c r="BR340" s="1">
        <v>0.89931399999999995</v>
      </c>
    </row>
    <row r="341" spans="1:70" x14ac:dyDescent="0.25">
      <c r="A341" s="1" t="s">
        <v>2160</v>
      </c>
      <c r="B341" s="1" t="s">
        <v>2157</v>
      </c>
      <c r="C341" s="1" t="s">
        <v>1826</v>
      </c>
      <c r="D341" s="1">
        <v>6594</v>
      </c>
      <c r="E341" s="1" t="s">
        <v>56</v>
      </c>
      <c r="F341" s="1" t="s">
        <v>56</v>
      </c>
      <c r="G341" s="1" t="s">
        <v>57</v>
      </c>
      <c r="H341" s="1">
        <v>128599710</v>
      </c>
      <c r="I341" s="1">
        <v>128599710</v>
      </c>
      <c r="J341" s="1" t="s">
        <v>56</v>
      </c>
      <c r="K341" s="1" t="s">
        <v>390</v>
      </c>
      <c r="L341" s="1" t="s">
        <v>80</v>
      </c>
      <c r="M341" s="1" t="s">
        <v>81</v>
      </c>
      <c r="N341" s="1" t="s">
        <v>93</v>
      </c>
      <c r="Q341" s="1" t="s">
        <v>56</v>
      </c>
      <c r="R341" s="1" t="s">
        <v>56</v>
      </c>
      <c r="S341" s="1" t="s">
        <v>56</v>
      </c>
      <c r="T341" s="1" t="s">
        <v>1822</v>
      </c>
      <c r="U341" s="1" t="s">
        <v>1823</v>
      </c>
      <c r="V341" s="1" t="s">
        <v>60</v>
      </c>
      <c r="W341" s="1">
        <v>23</v>
      </c>
      <c r="X341" s="1">
        <v>2947</v>
      </c>
      <c r="Z341" s="1" t="s">
        <v>1824</v>
      </c>
      <c r="AB341" s="1" t="s">
        <v>1825</v>
      </c>
      <c r="AC341" s="1">
        <v>0.32300000000000001</v>
      </c>
      <c r="AG341" s="1">
        <v>0</v>
      </c>
      <c r="AT341" s="1">
        <v>7.8255860000000004</v>
      </c>
      <c r="AU341" s="1" t="s">
        <v>91</v>
      </c>
      <c r="AV341" s="1">
        <v>0</v>
      </c>
      <c r="AW341" s="1">
        <v>0</v>
      </c>
      <c r="AX341" s="1">
        <v>0</v>
      </c>
      <c r="AY341" s="1">
        <v>26</v>
      </c>
      <c r="AZ341" s="1">
        <v>931</v>
      </c>
      <c r="BA341" s="1" t="s">
        <v>108</v>
      </c>
      <c r="BB341" s="1">
        <v>0.99995699999999998</v>
      </c>
      <c r="BC341" s="1">
        <v>0.99987599999999999</v>
      </c>
      <c r="BD341" s="1">
        <v>0</v>
      </c>
      <c r="BE341" s="1" t="s">
        <v>223</v>
      </c>
      <c r="BF341" s="1" t="s">
        <v>60</v>
      </c>
      <c r="BG341" s="1">
        <v>5</v>
      </c>
      <c r="BH341" s="1">
        <v>60</v>
      </c>
      <c r="BI341" s="1">
        <v>202</v>
      </c>
      <c r="BJ341" s="1">
        <v>0</v>
      </c>
      <c r="BK341" s="1">
        <v>0</v>
      </c>
      <c r="BL341" s="1">
        <v>14.103261</v>
      </c>
      <c r="BM341" s="1">
        <v>89</v>
      </c>
      <c r="BN341" s="1">
        <v>60</v>
      </c>
      <c r="BO341" s="1">
        <v>3435</v>
      </c>
      <c r="BP341" s="1">
        <v>132</v>
      </c>
      <c r="BQ341" s="1">
        <v>5.3191000000000002E-2</v>
      </c>
      <c r="BR341" s="1">
        <v>0.999919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ST1a.Exome_cohort</vt:lpstr>
      <vt:lpstr>ST1b.WGS_cohort</vt:lpstr>
      <vt:lpstr>ST1c.Genie</vt:lpstr>
      <vt:lpstr>ST2a. Validation FISH</vt:lpstr>
      <vt:lpstr>ST2b. Validation FISH SWGS</vt:lpstr>
      <vt:lpstr>ST3.Mutations</vt:lpstr>
      <vt:lpstr>ST3.Mutations!allNET.haplotypeCaller</vt:lpstr>
      <vt:lpstr>ST1c.Genie!genie_public_meta_1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</dc:creator>
  <cp:lastModifiedBy>Roshan A Ahmed</cp:lastModifiedBy>
  <cp:lastPrinted>2019-04-09T21:38:02Z</cp:lastPrinted>
  <dcterms:created xsi:type="dcterms:W3CDTF">2016-08-30T14:26:53Z</dcterms:created>
  <dcterms:modified xsi:type="dcterms:W3CDTF">2020-03-10T19:07:19Z</dcterms:modified>
</cp:coreProperties>
</file>