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ran\Desktop\Projects\EpiSelection\nCoV19\Matt_Dewi\revision\updated supp tables\"/>
    </mc:Choice>
  </mc:AlternateContent>
  <xr:revisionPtr revIDLastSave="0" documentId="13_ncr:1_{0BCBC0A6-9CB5-4CCF-9160-BF99E007AA3D}" xr6:coauthVersionLast="45" xr6:coauthVersionMax="45" xr10:uidLastSave="{00000000-0000-0000-0000-000000000000}"/>
  <bookViews>
    <workbookView xWindow="-110" yWindow="-110" windowWidth="19420" windowHeight="10420" xr2:uid="{DFD0893E-F76E-4A4F-8C03-B8438DC2FB4B}"/>
  </bookViews>
  <sheets>
    <sheet name="Protein Quantification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6" l="1"/>
  <c r="G12" i="6"/>
  <c r="F12" i="6"/>
  <c r="H11" i="6"/>
  <c r="G11" i="6"/>
  <c r="F11" i="6"/>
  <c r="H10" i="6"/>
  <c r="G10" i="6"/>
  <c r="F10" i="6"/>
  <c r="H9" i="6"/>
  <c r="G9" i="6"/>
  <c r="F9" i="6"/>
  <c r="H8" i="6"/>
  <c r="G8" i="6"/>
  <c r="F8" i="6"/>
  <c r="H7" i="6"/>
  <c r="G7" i="6"/>
  <c r="F7" i="6"/>
  <c r="K6" i="6"/>
  <c r="G6" i="6"/>
  <c r="F6" i="6"/>
  <c r="H5" i="6"/>
  <c r="G5" i="6"/>
  <c r="F5" i="6"/>
  <c r="H4" i="6"/>
  <c r="G4" i="6"/>
  <c r="F4" i="6"/>
  <c r="H3" i="6"/>
  <c r="G3" i="6"/>
  <c r="F3" i="6"/>
  <c r="I9" i="6" l="1"/>
  <c r="J6" i="6"/>
  <c r="K3" i="6"/>
  <c r="I10" i="6"/>
  <c r="K7" i="6"/>
  <c r="J10" i="6"/>
  <c r="J12" i="6"/>
  <c r="K12" i="6"/>
  <c r="K10" i="6"/>
  <c r="I11" i="6"/>
  <c r="J3" i="6"/>
  <c r="I6" i="6"/>
  <c r="J11" i="6"/>
  <c r="I7" i="6"/>
  <c r="J7" i="6"/>
  <c r="I8" i="6"/>
  <c r="J8" i="6"/>
  <c r="K8" i="6"/>
  <c r="K11" i="6"/>
  <c r="J9" i="6"/>
  <c r="J5" i="6"/>
  <c r="I12" i="6"/>
  <c r="I4" i="6"/>
  <c r="I3" i="6"/>
  <c r="K9" i="6"/>
  <c r="K5" i="6"/>
  <c r="J4" i="6"/>
  <c r="K4" i="6"/>
  <c r="I5" i="6"/>
</calcChain>
</file>

<file path=xl/sharedStrings.xml><?xml version="1.0" encoding="utf-8"?>
<sst xmlns="http://schemas.openxmlformats.org/spreadsheetml/2006/main" count="24" uniqueCount="18">
  <si>
    <t>Protein</t>
  </si>
  <si>
    <t>Sequence Length</t>
  </si>
  <si>
    <t>Davidson</t>
  </si>
  <si>
    <t>Bezstarosti</t>
  </si>
  <si>
    <t>M</t>
  </si>
  <si>
    <t>N</t>
  </si>
  <si>
    <t>Orf3a</t>
  </si>
  <si>
    <t>Orf6</t>
  </si>
  <si>
    <t>Orf7a</t>
  </si>
  <si>
    <t>Orf8</t>
  </si>
  <si>
    <t>E</t>
  </si>
  <si>
    <t>Pp1ab</t>
  </si>
  <si>
    <t>S</t>
  </si>
  <si>
    <t>Bojkova</t>
  </si>
  <si>
    <t>Orf9b</t>
  </si>
  <si>
    <t>PSMs</t>
  </si>
  <si>
    <t>PSMs / Length</t>
  </si>
  <si>
    <t>PSMs / Length - Relative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</si>
</sst>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2" fillId="0" borderId="14" xfId="1" applyNumberFormat="1" applyFont="1" applyFill="1" applyBorder="1" applyAlignment="1">
      <alignment horizontal="center"/>
    </xf>
    <xf numFmtId="10" fontId="2" fillId="0" borderId="15" xfId="1" applyNumberFormat="1" applyFont="1" applyFill="1" applyBorder="1" applyAlignment="1">
      <alignment horizontal="center"/>
    </xf>
    <xf numFmtId="10" fontId="2" fillId="0" borderId="16" xfId="1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0" fontId="2" fillId="0" borderId="9" xfId="1" applyNumberFormat="1" applyFont="1" applyFill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0" fontId="2" fillId="0" borderId="11" xfId="1" applyNumberFormat="1" applyFont="1" applyFill="1" applyBorder="1" applyAlignment="1">
      <alignment horizontal="center"/>
    </xf>
    <xf numFmtId="10" fontId="2" fillId="0" borderId="12" xfId="1" applyNumberFormat="1" applyFont="1" applyFill="1" applyBorder="1" applyAlignment="1">
      <alignment horizontal="center"/>
    </xf>
    <xf numFmtId="10" fontId="2" fillId="0" borderId="13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color auto="1"/>
      </font>
      <fill>
        <patternFill patternType="none">
          <bgColor auto="1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685F-1061-481B-B6DD-1259F6F74844}">
  <dimension ref="A1:K12"/>
  <sheetViews>
    <sheetView tabSelected="1" workbookViewId="0">
      <selection activeCell="A4" sqref="A4"/>
    </sheetView>
  </sheetViews>
  <sheetFormatPr defaultRowHeight="14.5" x14ac:dyDescent="0.35"/>
  <cols>
    <col min="1" max="1" width="7" bestFit="1" customWidth="1"/>
    <col min="2" max="2" width="15.08984375" bestFit="1" customWidth="1"/>
    <col min="3" max="3" width="8.453125" bestFit="1" customWidth="1"/>
    <col min="4" max="4" width="7.36328125" bestFit="1" customWidth="1"/>
    <col min="5" max="5" width="9.90625" bestFit="1" customWidth="1"/>
    <col min="6" max="8" width="11.7265625" bestFit="1" customWidth="1"/>
    <col min="9" max="9" width="8.453125" bestFit="1" customWidth="1"/>
    <col min="10" max="10" width="7.6328125" bestFit="1" customWidth="1"/>
    <col min="11" max="11" width="9.90625" bestFit="1" customWidth="1"/>
  </cols>
  <sheetData>
    <row r="1" spans="1:11" x14ac:dyDescent="0.35">
      <c r="A1" s="25" t="s">
        <v>0</v>
      </c>
      <c r="B1" s="25" t="s">
        <v>1</v>
      </c>
      <c r="C1" s="27" t="s">
        <v>15</v>
      </c>
      <c r="D1" s="29"/>
      <c r="E1" s="28"/>
      <c r="F1" s="27" t="s">
        <v>16</v>
      </c>
      <c r="G1" s="29"/>
      <c r="H1" s="28"/>
      <c r="I1" s="27" t="s">
        <v>17</v>
      </c>
      <c r="J1" s="29"/>
      <c r="K1" s="28"/>
    </row>
    <row r="2" spans="1:11" ht="15" thickBot="1" x14ac:dyDescent="0.4">
      <c r="A2" s="26"/>
      <c r="B2" s="26"/>
      <c r="C2" s="1" t="s">
        <v>2</v>
      </c>
      <c r="D2" s="5" t="s">
        <v>13</v>
      </c>
      <c r="E2" s="2" t="s">
        <v>3</v>
      </c>
      <c r="F2" s="1" t="s">
        <v>2</v>
      </c>
      <c r="G2" s="5" t="s">
        <v>13</v>
      </c>
      <c r="H2" s="2" t="s">
        <v>3</v>
      </c>
      <c r="I2" s="6" t="s">
        <v>2</v>
      </c>
      <c r="J2" s="7" t="s">
        <v>13</v>
      </c>
      <c r="K2" s="8" t="s">
        <v>3</v>
      </c>
    </row>
    <row r="3" spans="1:11" x14ac:dyDescent="0.35">
      <c r="A3" s="3" t="s">
        <v>12</v>
      </c>
      <c r="B3" s="3">
        <v>1273</v>
      </c>
      <c r="C3" s="9">
        <v>1778</v>
      </c>
      <c r="D3" s="10">
        <v>112</v>
      </c>
      <c r="E3" s="11">
        <v>109</v>
      </c>
      <c r="F3" s="9">
        <f>C3/$B3</f>
        <v>1.3967007069913591</v>
      </c>
      <c r="G3" s="10">
        <f>D3/$B3</f>
        <v>8.7981146897093479E-2</v>
      </c>
      <c r="H3" s="10">
        <f t="shared" ref="H3:H5" si="0">E3/$B3</f>
        <v>8.5624509033778481E-2</v>
      </c>
      <c r="I3" s="12">
        <f t="shared" ref="I3:K12" si="1">F3/MAX(F$3:F$12)</f>
        <v>0.12002001563358888</v>
      </c>
      <c r="J3" s="13">
        <f t="shared" si="1"/>
        <v>7.6800209478921175E-2</v>
      </c>
      <c r="K3" s="14">
        <f t="shared" si="1"/>
        <v>5.5709113796821717E-2</v>
      </c>
    </row>
    <row r="4" spans="1:11" x14ac:dyDescent="0.35">
      <c r="A4" s="3" t="s">
        <v>11</v>
      </c>
      <c r="B4" s="3">
        <v>7096</v>
      </c>
      <c r="C4" s="15">
        <v>1245</v>
      </c>
      <c r="D4" s="10">
        <v>17</v>
      </c>
      <c r="E4" s="11">
        <v>131</v>
      </c>
      <c r="F4" s="15">
        <f t="shared" ref="F4:H12" si="2">C4/$B4</f>
        <v>0.17545095828635851</v>
      </c>
      <c r="G4" s="10">
        <f t="shared" si="2"/>
        <v>2.395715896279594E-3</v>
      </c>
      <c r="H4" s="10">
        <f t="shared" si="0"/>
        <v>1.8461104847801578E-2</v>
      </c>
      <c r="I4" s="16">
        <f t="shared" si="1"/>
        <v>1.5076692272761323E-2</v>
      </c>
      <c r="J4" s="17">
        <f t="shared" si="1"/>
        <v>2.0912603344607288E-3</v>
      </c>
      <c r="K4" s="18">
        <f t="shared" si="1"/>
        <v>1.2011184675821213E-2</v>
      </c>
    </row>
    <row r="5" spans="1:11" x14ac:dyDescent="0.35">
      <c r="A5" s="3" t="s">
        <v>14</v>
      </c>
      <c r="B5" s="3">
        <v>97</v>
      </c>
      <c r="C5" s="15">
        <v>59</v>
      </c>
      <c r="D5" s="10">
        <v>31</v>
      </c>
      <c r="E5" s="11">
        <v>43</v>
      </c>
      <c r="F5" s="15">
        <f t="shared" si="2"/>
        <v>0.60824742268041232</v>
      </c>
      <c r="G5" s="10">
        <f t="shared" si="2"/>
        <v>0.31958762886597936</v>
      </c>
      <c r="H5" s="10">
        <f t="shared" si="0"/>
        <v>0.44329896907216493</v>
      </c>
      <c r="I5" s="16">
        <f t="shared" si="1"/>
        <v>5.226736466429302E-2</v>
      </c>
      <c r="J5" s="17">
        <f t="shared" si="1"/>
        <v>0.27897336769759445</v>
      </c>
      <c r="K5" s="18">
        <f t="shared" si="1"/>
        <v>0.28841967087148618</v>
      </c>
    </row>
    <row r="6" spans="1:11" x14ac:dyDescent="0.35">
      <c r="A6" s="3" t="s">
        <v>9</v>
      </c>
      <c r="B6" s="3">
        <v>121</v>
      </c>
      <c r="C6" s="15">
        <v>32</v>
      </c>
      <c r="D6" s="10"/>
      <c r="E6" s="11"/>
      <c r="F6" s="15">
        <f t="shared" si="2"/>
        <v>0.26446280991735538</v>
      </c>
      <c r="G6" s="10">
        <f t="shared" si="2"/>
        <v>0</v>
      </c>
      <c r="H6" s="10">
        <v>0</v>
      </c>
      <c r="I6" s="16">
        <f t="shared" si="1"/>
        <v>2.2725577800527461E-2</v>
      </c>
      <c r="J6" s="17">
        <f t="shared" si="1"/>
        <v>0</v>
      </c>
      <c r="K6" s="18">
        <f t="shared" si="1"/>
        <v>0</v>
      </c>
    </row>
    <row r="7" spans="1:11" x14ac:dyDescent="0.35">
      <c r="A7" s="3" t="s">
        <v>8</v>
      </c>
      <c r="B7" s="3">
        <v>121</v>
      </c>
      <c r="C7" s="15">
        <v>21</v>
      </c>
      <c r="D7" s="10">
        <v>2</v>
      </c>
      <c r="E7" s="11">
        <v>5</v>
      </c>
      <c r="F7" s="15">
        <f t="shared" si="2"/>
        <v>0.17355371900826447</v>
      </c>
      <c r="G7" s="10">
        <f t="shared" si="2"/>
        <v>1.6528925619834711E-2</v>
      </c>
      <c r="H7" s="10">
        <f t="shared" si="2"/>
        <v>4.1322314049586778E-2</v>
      </c>
      <c r="I7" s="16">
        <f t="shared" si="1"/>
        <v>1.4913660431596146E-2</v>
      </c>
      <c r="J7" s="17">
        <f t="shared" si="1"/>
        <v>1.4428374655647383E-2</v>
      </c>
      <c r="K7" s="18">
        <f t="shared" si="1"/>
        <v>2.688517016580258E-2</v>
      </c>
    </row>
    <row r="8" spans="1:11" x14ac:dyDescent="0.35">
      <c r="A8" s="3" t="s">
        <v>7</v>
      </c>
      <c r="B8" s="3">
        <v>61</v>
      </c>
      <c r="C8" s="15">
        <v>4</v>
      </c>
      <c r="D8" s="10">
        <v>8</v>
      </c>
      <c r="E8" s="11">
        <v>7</v>
      </c>
      <c r="F8" s="15">
        <f t="shared" si="2"/>
        <v>6.5573770491803282E-2</v>
      </c>
      <c r="G8" s="10">
        <f t="shared" si="2"/>
        <v>0.13114754098360656</v>
      </c>
      <c r="H8" s="10">
        <f t="shared" si="2"/>
        <v>0.11475409836065574</v>
      </c>
      <c r="I8" s="16">
        <f t="shared" si="1"/>
        <v>5.6348256431635714E-3</v>
      </c>
      <c r="J8" s="17">
        <f t="shared" si="1"/>
        <v>0.11448087431693989</v>
      </c>
      <c r="K8" s="18">
        <f t="shared" si="1"/>
        <v>7.4661439771917332E-2</v>
      </c>
    </row>
    <row r="9" spans="1:11" x14ac:dyDescent="0.35">
      <c r="A9" s="3" t="s">
        <v>6</v>
      </c>
      <c r="B9" s="3">
        <v>275</v>
      </c>
      <c r="C9" s="15">
        <v>115</v>
      </c>
      <c r="D9" s="10">
        <v>22</v>
      </c>
      <c r="E9" s="11">
        <v>25</v>
      </c>
      <c r="F9" s="15">
        <f t="shared" si="2"/>
        <v>0.41818181818181815</v>
      </c>
      <c r="G9" s="10">
        <f t="shared" si="2"/>
        <v>0.08</v>
      </c>
      <c r="H9" s="10">
        <f t="shared" si="2"/>
        <v>9.0909090909090912E-2</v>
      </c>
      <c r="I9" s="16">
        <f t="shared" si="1"/>
        <v>3.5934819897084046E-2</v>
      </c>
      <c r="J9" s="17">
        <f t="shared" si="1"/>
        <v>6.9833333333333331E-2</v>
      </c>
      <c r="K9" s="18">
        <f t="shared" si="1"/>
        <v>5.9147374364765672E-2</v>
      </c>
    </row>
    <row r="10" spans="1:11" x14ac:dyDescent="0.35">
      <c r="A10" s="3" t="s">
        <v>5</v>
      </c>
      <c r="B10" s="3">
        <v>419</v>
      </c>
      <c r="C10" s="15">
        <v>4876</v>
      </c>
      <c r="D10" s="10">
        <v>480</v>
      </c>
      <c r="E10" s="11">
        <v>644</v>
      </c>
      <c r="F10" s="15">
        <f t="shared" si="2"/>
        <v>11.637231503579953</v>
      </c>
      <c r="G10" s="10">
        <f t="shared" si="2"/>
        <v>1.1455847255369929</v>
      </c>
      <c r="H10" s="10">
        <f t="shared" si="2"/>
        <v>1.5369928400954653</v>
      </c>
      <c r="I10" s="16">
        <f t="shared" si="1"/>
        <v>1</v>
      </c>
      <c r="J10" s="17">
        <f t="shared" si="1"/>
        <v>1</v>
      </c>
      <c r="K10" s="18">
        <f t="shared" si="1"/>
        <v>1</v>
      </c>
    </row>
    <row r="11" spans="1:11" x14ac:dyDescent="0.35">
      <c r="A11" s="3" t="s">
        <v>10</v>
      </c>
      <c r="B11" s="3">
        <v>75</v>
      </c>
      <c r="C11" s="15">
        <v>1</v>
      </c>
      <c r="D11" s="10"/>
      <c r="E11" s="11">
        <v>1</v>
      </c>
      <c r="F11" s="10">
        <f t="shared" si="2"/>
        <v>1.3333333333333334E-2</v>
      </c>
      <c r="G11" s="10">
        <f t="shared" si="2"/>
        <v>0</v>
      </c>
      <c r="H11" s="10">
        <f t="shared" si="2"/>
        <v>1.3333333333333334E-2</v>
      </c>
      <c r="I11" s="16">
        <f t="shared" si="1"/>
        <v>1.1457478807765928E-3</v>
      </c>
      <c r="J11" s="17">
        <f t="shared" si="1"/>
        <v>0</v>
      </c>
      <c r="K11" s="18">
        <f t="shared" si="1"/>
        <v>8.6749482401656322E-3</v>
      </c>
    </row>
    <row r="12" spans="1:11" ht="15" thickBot="1" x14ac:dyDescent="0.4">
      <c r="A12" s="4" t="s">
        <v>4</v>
      </c>
      <c r="B12" s="4">
        <v>222</v>
      </c>
      <c r="C12" s="19">
        <v>293</v>
      </c>
      <c r="D12" s="20">
        <v>36</v>
      </c>
      <c r="E12" s="21">
        <v>55</v>
      </c>
      <c r="F12" s="19">
        <f t="shared" si="2"/>
        <v>1.3198198198198199</v>
      </c>
      <c r="G12" s="20">
        <f t="shared" si="2"/>
        <v>0.16216216216216217</v>
      </c>
      <c r="H12" s="20">
        <f t="shared" si="2"/>
        <v>0.24774774774774774</v>
      </c>
      <c r="I12" s="22">
        <f t="shared" si="1"/>
        <v>0.11341355711741274</v>
      </c>
      <c r="J12" s="23">
        <f t="shared" si="1"/>
        <v>0.14155405405405405</v>
      </c>
      <c r="K12" s="24">
        <f t="shared" si="1"/>
        <v>0.16118991662469923</v>
      </c>
    </row>
  </sheetData>
  <mergeCells count="5">
    <mergeCell ref="A1:A2"/>
    <mergeCell ref="B1:B2"/>
    <mergeCell ref="C1:E1"/>
    <mergeCell ref="F1:H1"/>
    <mergeCell ref="I1:K1"/>
  </mergeCells>
  <conditionalFormatting sqref="C3:H12">
    <cfRule type="cellIs" dxfId="0" priority="3" operator="greaterThan">
      <formula>0</formula>
    </cfRule>
  </conditionalFormatting>
  <conditionalFormatting sqref="I3:K12">
    <cfRule type="colorScale" priority="4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 Quantification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Rothenberg</dc:creator>
  <cp:lastModifiedBy>Asaf Poran</cp:lastModifiedBy>
  <dcterms:created xsi:type="dcterms:W3CDTF">2020-04-26T19:12:19Z</dcterms:created>
  <dcterms:modified xsi:type="dcterms:W3CDTF">2020-05-11T17:55:15Z</dcterms:modified>
</cp:coreProperties>
</file>