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Shared drives\Research_Nature-Research-and-BMC_Genome-Medicine\Manuscripts\PeerReview\Rabadan GMED-D-20-00401\"/>
    </mc:Choice>
  </mc:AlternateContent>
  <bookViews>
    <workbookView xWindow="0" yWindow="0" windowWidth="28800" windowHeight="12300" firstSheet="4" activeTab="6"/>
  </bookViews>
  <sheets>
    <sheet name="Summary" sheetId="1" r:id="rId1"/>
    <sheet name="New Data" sheetId="8" r:id="rId2"/>
    <sheet name="Yuan et al. 2018" sheetId="4" r:id="rId3"/>
    <sheet name="Darmanis et al. 2017" sheetId="6" r:id="rId4"/>
    <sheet name="Muller et al. 2017" sheetId="5" r:id="rId5"/>
    <sheet name="Venteicher et al. 2017" sheetId="2" r:id="rId6"/>
    <sheet name="Tirosh et al. 2016" sheetId="9" r:id="rId7"/>
    <sheet name="Neftel et al. 2019" sheetId="7" r:id="rId8"/>
  </sheets>
  <definedNames>
    <definedName name="_xlnm.Print_Area" localSheetId="5">'Venteicher et al. 2017'!$A$1:$I$11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3" i="1" l="1"/>
  <c r="F5" i="7" l="1"/>
</calcChain>
</file>

<file path=xl/sharedStrings.xml><?xml version="1.0" encoding="utf-8"?>
<sst xmlns="http://schemas.openxmlformats.org/spreadsheetml/2006/main" count="610" uniqueCount="262">
  <si>
    <t>Number of patients</t>
  </si>
  <si>
    <t>Dataset</t>
  </si>
  <si>
    <t>Number of cells</t>
  </si>
  <si>
    <t>GBM</t>
  </si>
  <si>
    <t>Designation</t>
  </si>
  <si>
    <t>Location</t>
  </si>
  <si>
    <t>Grade</t>
  </si>
  <si>
    <t>Clinical IDH1 result</t>
  </si>
  <si>
    <t>Clinical genetics result</t>
  </si>
  <si>
    <t>Clinical FISH result</t>
  </si>
  <si>
    <t>Previous treatment</t>
  </si>
  <si>
    <t>IDH1 mutation</t>
  </si>
  <si>
    <t>Integrated WHO 2016 diagnosis</t>
  </si>
  <si>
    <t>MGH42</t>
  </si>
  <si>
    <t>left parietal</t>
  </si>
  <si>
    <t>WHO III</t>
  </si>
  <si>
    <t>R132H mutation</t>
  </si>
  <si>
    <t>IDH1 R132H, p53 R273C, APC S966G</t>
  </si>
  <si>
    <t>19q loss, 1p retained</t>
  </si>
  <si>
    <t>none</t>
  </si>
  <si>
    <t>R132H</t>
  </si>
  <si>
    <t>IDH1 mutant anaplastic astrocytoma</t>
  </si>
  <si>
    <t>MGH43</t>
  </si>
  <si>
    <t>right temporal</t>
  </si>
  <si>
    <t>IDH1 R132H, p53 V157F</t>
  </si>
  <si>
    <t>1p/19q retained</t>
  </si>
  <si>
    <t>resection, radiation, temazolamide</t>
  </si>
  <si>
    <t>IDH1 mutant anaplastic astrocytoma, recurrent</t>
  </si>
  <si>
    <t>MGH44</t>
  </si>
  <si>
    <t>right frontal</t>
  </si>
  <si>
    <t>not performed</t>
  </si>
  <si>
    <t>MGH45</t>
  </si>
  <si>
    <t>left frontal</t>
  </si>
  <si>
    <t>WHO IV</t>
  </si>
  <si>
    <t>IDH1 mutant glioblastoma, recurrent</t>
  </si>
  <si>
    <t>MGH56</t>
  </si>
  <si>
    <t>MGH57</t>
  </si>
  <si>
    <t>negative</t>
  </si>
  <si>
    <t>R132C</t>
  </si>
  <si>
    <t>IDH1 mutant glioblastoma</t>
  </si>
  <si>
    <t>MGH61</t>
  </si>
  <si>
    <t>MGH64</t>
  </si>
  <si>
    <t>left frontoparietal</t>
  </si>
  <si>
    <t>IDH1 R132H, p53 R213X and R306X, PIK3CA R88Q</t>
  </si>
  <si>
    <t>MGH103</t>
  </si>
  <si>
    <t>IDH1 R132H, p53 C299R</t>
  </si>
  <si>
    <t>MGH107</t>
  </si>
  <si>
    <t>WHO II</t>
  </si>
  <si>
    <t>IDH1 R132H, p53 T582M, ATRX F2113 frameshift, BRCA1 T582M</t>
  </si>
  <si>
    <t>IDH1 mutant diffuse astrocytoma</t>
  </si>
  <si>
    <t>left temporal</t>
  </si>
  <si>
    <t>M</t>
  </si>
  <si>
    <t>Sample</t>
  </si>
  <si>
    <t>Total</t>
  </si>
  <si>
    <t>location</t>
  </si>
  <si>
    <t>Diagnosis</t>
  </si>
  <si>
    <t>IDH1 Status</t>
  </si>
  <si>
    <t>EGFR Status</t>
  </si>
  <si>
    <t>Cells Profiled</t>
  </si>
  <si>
    <t>Subtype</t>
  </si>
  <si>
    <t>PJ016</t>
  </si>
  <si>
    <t xml:space="preserve">right frontal </t>
  </si>
  <si>
    <t>Glioblastoma, WHO grade IV</t>
  </si>
  <si>
    <t xml:space="preserve">not amplified </t>
  </si>
  <si>
    <t>Proneural</t>
  </si>
  <si>
    <t>PJ017</t>
  </si>
  <si>
    <t>wt</t>
  </si>
  <si>
    <t>amplified</t>
  </si>
  <si>
    <t>Mesenchymal</t>
  </si>
  <si>
    <t>PJ018</t>
  </si>
  <si>
    <t>PJ025</t>
  </si>
  <si>
    <t>Classical</t>
  </si>
  <si>
    <t>PJ030</t>
  </si>
  <si>
    <t>Anaplastic Astrocytoma, WHO grade III</t>
  </si>
  <si>
    <t>PJ032</t>
  </si>
  <si>
    <t>Glioblastoma, recurrent</t>
  </si>
  <si>
    <t>amplified in recurrent tumor</t>
  </si>
  <si>
    <t>PJ035</t>
  </si>
  <si>
    <t>amplified in initial resection</t>
  </si>
  <si>
    <t>PJ048</t>
  </si>
  <si>
    <t>right parietal</t>
  </si>
  <si>
    <t>Glioblastoma, WHO Grade IV</t>
  </si>
  <si>
    <t>not amplified</t>
  </si>
  <si>
    <t>Yes</t>
  </si>
  <si>
    <t>P53, IDH wild-type</t>
  </si>
  <si>
    <t>10x Genomics</t>
  </si>
  <si>
    <t>scRNA-seq</t>
  </si>
  <si>
    <t>SF11232</t>
  </si>
  <si>
    <t>No</t>
  </si>
  <si>
    <t>P53, EGFR, PTEN, IDH wild-type</t>
  </si>
  <si>
    <t>SF11247</t>
  </si>
  <si>
    <t>IDH1 R132C, ATRX</t>
  </si>
  <si>
    <t>Astrocytoma</t>
  </si>
  <si>
    <t>SF11136</t>
  </si>
  <si>
    <t>Fluidigm C1</t>
  </si>
  <si>
    <t>Oligodendroglioma</t>
  </si>
  <si>
    <t>chr7+, chr10-, IDH wild-type</t>
  </si>
  <si>
    <t>SF10360</t>
  </si>
  <si>
    <t>SF10345</t>
  </si>
  <si>
    <t>chr7+, IDH wild-type</t>
  </si>
  <si>
    <t>SF10282</t>
  </si>
  <si>
    <t>Number of biopsies</t>
  </si>
  <si>
    <t>CD11b enrichment</t>
  </si>
  <si>
    <t>Platform</t>
  </si>
  <si>
    <t>Assay performed</t>
  </si>
  <si>
    <t>Clonal chromosomal alterations</t>
  </si>
  <si>
    <t>Histology</t>
  </si>
  <si>
    <t>Case ID</t>
  </si>
  <si>
    <t>Not tested</t>
  </si>
  <si>
    <t>NT</t>
  </si>
  <si>
    <t>Non methylated</t>
  </si>
  <si>
    <t>NM</t>
  </si>
  <si>
    <t>Methylated</t>
  </si>
  <si>
    <t>Wildtype</t>
  </si>
  <si>
    <t>WT</t>
  </si>
  <si>
    <t>p53 negative</t>
  </si>
  <si>
    <t>GBM (IV)</t>
  </si>
  <si>
    <t>BT_S6</t>
  </si>
  <si>
    <t>BT_S4</t>
  </si>
  <si>
    <t>BT_S2</t>
  </si>
  <si>
    <t>BT_S1</t>
  </si>
  <si>
    <t xml:space="preserve">B2M </t>
  </si>
  <si>
    <t xml:space="preserve">HLA C </t>
  </si>
  <si>
    <t xml:space="preserve">HLA B </t>
  </si>
  <si>
    <t xml:space="preserve">HLA A </t>
  </si>
  <si>
    <t xml:space="preserve">CD86 </t>
  </si>
  <si>
    <t xml:space="preserve">CD80 </t>
  </si>
  <si>
    <t xml:space="preserve">PDCD1LG2 </t>
  </si>
  <si>
    <t xml:space="preserve">CD274 </t>
  </si>
  <si>
    <t xml:space="preserve">Proneural </t>
  </si>
  <si>
    <t xml:space="preserve">Neural </t>
  </si>
  <si>
    <t xml:space="preserve">Mesenchymal </t>
  </si>
  <si>
    <t xml:space="preserve">Classical </t>
  </si>
  <si>
    <t>other mutations</t>
  </si>
  <si>
    <t>1p19q</t>
  </si>
  <si>
    <t>MGMT</t>
  </si>
  <si>
    <t>MET</t>
  </si>
  <si>
    <t>PDGFR</t>
  </si>
  <si>
    <t>EGFR</t>
  </si>
  <si>
    <t>IDH</t>
  </si>
  <si>
    <t>Final Path</t>
  </si>
  <si>
    <t xml:space="preserve">Fraction of expressing cels </t>
  </si>
  <si>
    <t>GBM subtype classification</t>
  </si>
  <si>
    <t>EGFR amplification, EGFR rearrangement c.2061+258_c.3162+299 dup, NOTCH3 R2150C, TERT promoter 124C&gt;T, TNFAIP3 S466N, VTCN1 S276N</t>
  </si>
  <si>
    <t>EGFR amplification, EGFRvIVa, ERRFI1 loss, CDKN2A/B loss, TERT promoter 124C&gt;T</t>
  </si>
  <si>
    <t xml:space="preserve">Gene: BRIP1: Variant: NM_032043, c.205G &gt;A, p.G69R Gene: EED: Variant: NM_003797, c.11G &gt;T, p.R4M Gene: ARID1A: Variant: NM_006015, c.5812_5814del, p.1938_1938del Gene: MCM7: Variant: NM_005916, c.11A &gt;G, p.K4R Gene: PTPRT: Variant: NM_133170, c.3416G &gt;A, p.R1139Q Gene: PPP2RIA: Variant: NM_014225, c.553G &gt;A, p.A185T Gene: SMAD3: Variant: NM_005902.3, c. 207-3C &gt;A  </t>
  </si>
  <si>
    <t xml:space="preserve"> EGFR amplification, EGFRvIII, FLT4 G71R, PTEN splice 634+2_634+7delTAAGTG,  CDKN2A/B loss, TERT promoter 124C&gt;T</t>
  </si>
  <si>
    <t>Notes</t>
  </si>
  <si>
    <t>PJ052</t>
  </si>
  <si>
    <t>PJ053</t>
  </si>
  <si>
    <t xml:space="preserve">CDKN2A loss, CDKN2B loss, EGFR amplification, MTAP loss,  PTEN N276fs*21, TERT promoter -146C&gt;T,  TP53 P151T, </t>
  </si>
  <si>
    <t>RB1 K574fs*36;  TERT promoter -124C&gt;T;  TET2 N1890fs*11; TP53 M237I</t>
  </si>
  <si>
    <t>CDKN2A loss; CDKN2B loss;  EGFR amplification; EGFR(NM_005228) deletion intron1-intron 7;  MTAP loss; TERT promoter 124C&gt;T</t>
  </si>
  <si>
    <t>GBM (1 LGG)</t>
  </si>
  <si>
    <t>Name</t>
  </si>
  <si>
    <t>Primary or Recurrence</t>
  </si>
  <si>
    <t># SS2 cells passing QC</t>
  </si>
  <si>
    <t># 10X cells passing QC</t>
  </si>
  <si>
    <t>Other mutations</t>
  </si>
  <si>
    <t>MGH66</t>
  </si>
  <si>
    <t>Left frontal</t>
  </si>
  <si>
    <t>Primary</t>
  </si>
  <si>
    <t>0 *</t>
  </si>
  <si>
    <t>Positive</t>
  </si>
  <si>
    <t>ATRX retained, p53 positive</t>
  </si>
  <si>
    <t>MGH100</t>
  </si>
  <si>
    <t>MGH101</t>
  </si>
  <si>
    <t>ATRX retained, p53 indeterminate</t>
  </si>
  <si>
    <t>MGH102</t>
  </si>
  <si>
    <t>Left temporal</t>
  </si>
  <si>
    <t>ATRX retained, mutations in PTEN and TP53</t>
  </si>
  <si>
    <t>MGH104</t>
  </si>
  <si>
    <t>Right parietal</t>
  </si>
  <si>
    <t>MGH105 A</t>
  </si>
  <si>
    <t>Right temporal (posterior)</t>
  </si>
  <si>
    <t>MGH105 B</t>
  </si>
  <si>
    <t>Right temporal (medial)</t>
  </si>
  <si>
    <t>MGH105 C</t>
  </si>
  <si>
    <t>Right temporal (anterior)</t>
  </si>
  <si>
    <t>MGH105 D</t>
  </si>
  <si>
    <t>Right temporal (medial-edge)</t>
  </si>
  <si>
    <t>MGH106</t>
  </si>
  <si>
    <t>Right temporoparietal</t>
  </si>
  <si>
    <t>MGH110</t>
  </si>
  <si>
    <t>Right frontal</t>
  </si>
  <si>
    <t>ATRX retained, mutations in SMARCB1, PIK3R1, FBXW7, DAXX and TP53</t>
  </si>
  <si>
    <t>MGH113</t>
  </si>
  <si>
    <t>Right temporal</t>
  </si>
  <si>
    <t>ATRX retained, p53 positive, mutations in PTEN and TERT</t>
  </si>
  <si>
    <t>MGH115</t>
  </si>
  <si>
    <t>ATRX retained, p53 positive, mutations in TERT</t>
  </si>
  <si>
    <t>MGH121</t>
  </si>
  <si>
    <t>MGH122</t>
  </si>
  <si>
    <t>MGH124</t>
  </si>
  <si>
    <t>MGH125</t>
  </si>
  <si>
    <t>Right frontotemporal</t>
  </si>
  <si>
    <t>ATRX retained, p53 negative</t>
  </si>
  <si>
    <t>MGH126</t>
  </si>
  <si>
    <t>ATRX retained; P53 positive</t>
  </si>
  <si>
    <t>MGH128</t>
  </si>
  <si>
    <t>ATRX lost, p53 positive, mutations in PIK3R1/ATRX, CNV in CDKN2A</t>
  </si>
  <si>
    <t>MGH129</t>
  </si>
  <si>
    <t>MGH136</t>
  </si>
  <si>
    <t>ATRX retained, p53 positive, mutations in PTEN, CDKN2A, TERT AND MDM4</t>
  </si>
  <si>
    <t>MGH143</t>
  </si>
  <si>
    <t>ATRX retained, p53 indeterminate, mutations in TP63, CDKN2A, TP53, EGFR, AKT1 and TERT</t>
  </si>
  <si>
    <t>MGH151</t>
  </si>
  <si>
    <t>Left parietal</t>
  </si>
  <si>
    <t>ATRX retained, p53 positive, mutations in MET, STAG2, EGFR, PTEN, CDK4, MDM2 and TERT</t>
  </si>
  <si>
    <t>MGH152</t>
  </si>
  <si>
    <t>ATRX retained, p53 indeterminate, mutations in CDK4, ATRX, EGFR, CCND2 and TP53</t>
  </si>
  <si>
    <t>MGH114</t>
  </si>
  <si>
    <t>MGH118</t>
  </si>
  <si>
    <t>LGG</t>
  </si>
  <si>
    <t>Neftel et al. 2019</t>
  </si>
  <si>
    <t>New Data</t>
  </si>
  <si>
    <t>Astrocytoma (2 GBM)</t>
  </si>
  <si>
    <t>PW016-703_All</t>
  </si>
  <si>
    <t>PW017-703_All</t>
  </si>
  <si>
    <t>PW032-706All</t>
  </si>
  <si>
    <t>PW032-710All</t>
  </si>
  <si>
    <t>Yuan et al. 2018</t>
  </si>
  <si>
    <t>Darmanis et al. 2017</t>
  </si>
  <si>
    <t>Muller et al. 2017</t>
  </si>
  <si>
    <t>Tirosh et al. 2016</t>
  </si>
  <si>
    <t>Venteicher et al. 2017</t>
  </si>
  <si>
    <t>GBM grade IV</t>
  </si>
  <si>
    <t>Left Frontal</t>
  </si>
  <si>
    <t>Right Temporal</t>
  </si>
  <si>
    <t>GBM grade IV recurrent</t>
  </si>
  <si>
    <t>Right Temporo-parietal</t>
  </si>
  <si>
    <t>Negative for vIII</t>
  </si>
  <si>
    <t>Positive for vIII</t>
  </si>
  <si>
    <t>Inconclusive (low level of EGFRvIII seen, indistinguishable from technical artifact)</t>
  </si>
  <si>
    <t>PDC001</t>
  </si>
  <si>
    <t xml:space="preserve">Right frontotemporal </t>
  </si>
  <si>
    <t>PW039-705</t>
  </si>
  <si>
    <t>GBM cell number</t>
  </si>
  <si>
    <t>LGG cell number</t>
  </si>
  <si>
    <t>PW035-710All</t>
  </si>
  <si>
    <t>GBM macrophage number</t>
  </si>
  <si>
    <t>LGG macrophage number</t>
  </si>
  <si>
    <t>A summary of the different cohorts from which single cell data was acquired. Detailed information regarding each cohort can be found in each tab, sourced from the original publication for previously-published data.</t>
  </si>
  <si>
    <t xml:space="preserve">Table S1: Description of scRNA-seq dataset. </t>
  </si>
  <si>
    <t>MGH36</t>
  </si>
  <si>
    <t>MGH53</t>
  </si>
  <si>
    <t>MGH54</t>
  </si>
  <si>
    <t>MGH60</t>
  </si>
  <si>
    <t>MGH93</t>
  </si>
  <si>
    <t>MGH97</t>
  </si>
  <si>
    <t>Left frontotemporoinsular</t>
  </si>
  <si>
    <t xml:space="preserve">Grade </t>
  </si>
  <si>
    <t>IDH mutation</t>
  </si>
  <si>
    <t>WHO II / III</t>
  </si>
  <si>
    <t>R172K</t>
  </si>
  <si>
    <t>Integrated clinical diagnosis</t>
  </si>
  <si>
    <t>1p19q loss</t>
  </si>
  <si>
    <t>oligodendroglioma. 1p/19q codeleted</t>
  </si>
  <si>
    <t>diffuse glioma (astrocytoma phenotype), 1p19q-codeleted</t>
  </si>
  <si>
    <t>19q loss, 1p loss*</t>
  </si>
  <si>
    <t>Right frontotemporoinsular</t>
  </si>
  <si>
    <t>Clinical 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</si>
</sst>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theme="1"/>
      <name val="Helvetica"/>
      <family val="2"/>
    </font>
    <font>
      <sz val="10"/>
      <color rgb="FF050505"/>
      <name val="Helvetica"/>
      <family val="2"/>
    </font>
    <font>
      <sz val="10"/>
      <color rgb="FF000000"/>
      <name val="Helvetica"/>
      <family val="2"/>
    </font>
    <font>
      <i/>
      <sz val="10"/>
      <color theme="1"/>
      <name val="Helvetica"/>
      <family val="2"/>
    </font>
    <font>
      <i/>
      <sz val="10"/>
      <color rgb="FF050505"/>
      <name val="Helvetica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0" applyFont="1"/>
    <xf numFmtId="0" fontId="1" fillId="0" borderId="0" xfId="1" applyAlignment="1">
      <alignment horizontal="center"/>
    </xf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1" fontId="5" fillId="0" borderId="0" xfId="0" applyNumberFormat="1" applyFont="1"/>
    <xf numFmtId="0" fontId="18" fillId="0" borderId="0" xfId="0" applyFont="1"/>
    <xf numFmtId="0" fontId="19" fillId="0" borderId="0" xfId="0" applyFont="1"/>
    <xf numFmtId="0" fontId="0" fillId="0" borderId="0" xfId="0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3" fontId="8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left" vertical="top"/>
    </xf>
    <xf numFmtId="0" fontId="8" fillId="0" borderId="2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right" vertical="top"/>
    </xf>
    <xf numFmtId="0" fontId="9" fillId="0" borderId="2" xfId="0" applyFont="1" applyBorder="1" applyAlignment="1">
      <alignment horizontal="center" wrapText="1"/>
    </xf>
    <xf numFmtId="0" fontId="1" fillId="0" borderId="0" xfId="1" applyAlignment="1">
      <alignment wrapText="1"/>
    </xf>
    <xf numFmtId="0" fontId="4" fillId="0" borderId="0" xfId="1" applyFont="1" applyAlignment="1">
      <alignment wrapText="1"/>
    </xf>
    <xf numFmtId="0" fontId="15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6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0" borderId="2" xfId="1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2" fillId="2" borderId="2" xfId="1" applyFont="1" applyFill="1" applyBorder="1"/>
    <xf numFmtId="0" fontId="2" fillId="2" borderId="2" xfId="1" applyFont="1" applyFill="1" applyBorder="1" applyAlignment="1">
      <alignment horizontal="left"/>
    </xf>
    <xf numFmtId="0" fontId="2" fillId="2" borderId="2" xfId="1" applyFont="1" applyFill="1" applyBorder="1" applyAlignment="1">
      <alignment wrapText="1"/>
    </xf>
    <xf numFmtId="0" fontId="2" fillId="0" borderId="2" xfId="1" applyFont="1" applyFill="1" applyBorder="1"/>
    <xf numFmtId="0" fontId="1" fillId="0" borderId="2" xfId="1" applyFill="1" applyBorder="1" applyAlignment="1">
      <alignment horizontal="left"/>
    </xf>
    <xf numFmtId="0" fontId="1" fillId="0" borderId="2" xfId="1" applyBorder="1" applyAlignment="1">
      <alignment horizontal="left"/>
    </xf>
    <xf numFmtId="0" fontId="1" fillId="0" borderId="2" xfId="1" applyBorder="1"/>
    <xf numFmtId="0" fontId="1" fillId="0" borderId="2" xfId="1" applyBorder="1" applyAlignment="1">
      <alignment wrapText="1"/>
    </xf>
    <xf numFmtId="0" fontId="3" fillId="0" borderId="2" xfId="1" applyFont="1" applyBorder="1" applyAlignment="1">
      <alignment wrapText="1"/>
    </xf>
    <xf numFmtId="0" fontId="1" fillId="0" borderId="2" xfId="1" applyFill="1" applyBorder="1" applyAlignment="1">
      <alignment wrapText="1"/>
    </xf>
    <xf numFmtId="0" fontId="1" fillId="0" borderId="2" xfId="1" applyFill="1" applyBorder="1"/>
    <xf numFmtId="1" fontId="14" fillId="0" borderId="0" xfId="0" applyNumberFormat="1" applyFont="1" applyAlignment="1">
      <alignment horizontal="left" vertical="center" wrapText="1"/>
    </xf>
    <xf numFmtId="1" fontId="0" fillId="0" borderId="0" xfId="0" applyNumberFormat="1" applyAlignment="1">
      <alignment wrapText="1"/>
    </xf>
    <xf numFmtId="0" fontId="17" fillId="0" borderId="2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 wrapText="1"/>
    </xf>
    <xf numFmtId="1" fontId="14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1" fontId="1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wrapText="1"/>
    </xf>
    <xf numFmtId="0" fontId="5" fillId="0" borderId="2" xfId="0" applyFont="1" applyBorder="1"/>
    <xf numFmtId="0" fontId="19" fillId="0" borderId="2" xfId="0" applyFont="1" applyBorder="1"/>
    <xf numFmtId="1" fontId="5" fillId="0" borderId="2" xfId="0" applyNumberFormat="1" applyFont="1" applyBorder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9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4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A2" sqref="A2"/>
    </sheetView>
  </sheetViews>
  <sheetFormatPr defaultColWidth="10.875" defaultRowHeight="15" x14ac:dyDescent="0.2"/>
  <cols>
    <col min="1" max="1" width="22.875" style="3" customWidth="1"/>
    <col min="2" max="2" width="22.5" style="3" customWidth="1"/>
    <col min="3" max="3" width="11" style="3" customWidth="1"/>
    <col min="4" max="5" width="10.875" style="3" customWidth="1"/>
    <col min="6" max="6" width="9.125" style="3" customWidth="1"/>
    <col min="7" max="8" width="14.625" style="3" customWidth="1"/>
    <col min="9" max="16384" width="10.875" style="3"/>
  </cols>
  <sheetData>
    <row r="1" spans="1:8" ht="15.75" x14ac:dyDescent="0.25">
      <c r="A1" s="75" t="s">
        <v>243</v>
      </c>
    </row>
    <row r="2" spans="1:8" ht="15.75" x14ac:dyDescent="0.25">
      <c r="A2" s="74" t="s">
        <v>242</v>
      </c>
    </row>
    <row r="4" spans="1:8" ht="47.25" x14ac:dyDescent="0.25">
      <c r="A4" s="70" t="s">
        <v>1</v>
      </c>
      <c r="B4" s="70" t="s">
        <v>55</v>
      </c>
      <c r="C4" s="70" t="s">
        <v>0</v>
      </c>
      <c r="D4" s="70" t="s">
        <v>2</v>
      </c>
      <c r="E4" s="70" t="s">
        <v>237</v>
      </c>
      <c r="F4" s="70" t="s">
        <v>238</v>
      </c>
      <c r="G4" s="70" t="s">
        <v>240</v>
      </c>
      <c r="H4" s="70" t="s">
        <v>241</v>
      </c>
    </row>
    <row r="5" spans="1:8" x14ac:dyDescent="0.2">
      <c r="A5" s="71" t="s">
        <v>215</v>
      </c>
      <c r="B5" s="71" t="s">
        <v>3</v>
      </c>
      <c r="C5" s="71">
        <v>9</v>
      </c>
      <c r="D5" s="71">
        <v>29415</v>
      </c>
      <c r="E5" s="72">
        <v>29415</v>
      </c>
      <c r="F5" s="72">
        <v>0</v>
      </c>
      <c r="G5" s="72">
        <v>3779</v>
      </c>
      <c r="H5" s="72">
        <v>0</v>
      </c>
    </row>
    <row r="6" spans="1:8" x14ac:dyDescent="0.2">
      <c r="A6" s="71" t="s">
        <v>221</v>
      </c>
      <c r="B6" s="71" t="s">
        <v>153</v>
      </c>
      <c r="C6" s="71">
        <v>8</v>
      </c>
      <c r="D6" s="71">
        <v>23793</v>
      </c>
      <c r="E6" s="72">
        <v>20696</v>
      </c>
      <c r="F6" s="72">
        <v>3097</v>
      </c>
      <c r="G6" s="72">
        <v>2115</v>
      </c>
      <c r="H6" s="71">
        <v>346</v>
      </c>
    </row>
    <row r="7" spans="1:8" x14ac:dyDescent="0.2">
      <c r="A7" s="71" t="s">
        <v>222</v>
      </c>
      <c r="B7" s="71" t="s">
        <v>3</v>
      </c>
      <c r="C7" s="71">
        <v>4</v>
      </c>
      <c r="D7" s="71">
        <v>3589</v>
      </c>
      <c r="E7" s="72">
        <v>3589</v>
      </c>
      <c r="F7" s="72">
        <v>0</v>
      </c>
      <c r="G7" s="72">
        <v>1836</v>
      </c>
      <c r="H7" s="72">
        <v>0</v>
      </c>
    </row>
    <row r="8" spans="1:8" x14ac:dyDescent="0.2">
      <c r="A8" s="71" t="s">
        <v>223</v>
      </c>
      <c r="B8" s="71" t="s">
        <v>153</v>
      </c>
      <c r="C8" s="71">
        <v>6</v>
      </c>
      <c r="D8" s="71">
        <v>8587</v>
      </c>
      <c r="E8" s="72">
        <v>3302</v>
      </c>
      <c r="F8" s="72">
        <v>5285</v>
      </c>
      <c r="G8" s="72">
        <v>2854</v>
      </c>
      <c r="H8" s="71">
        <v>773</v>
      </c>
    </row>
    <row r="9" spans="1:8" x14ac:dyDescent="0.2">
      <c r="A9" s="71" t="s">
        <v>225</v>
      </c>
      <c r="B9" s="71" t="s">
        <v>216</v>
      </c>
      <c r="C9" s="71">
        <v>10</v>
      </c>
      <c r="D9" s="71">
        <v>6341</v>
      </c>
      <c r="E9" s="72">
        <v>1023</v>
      </c>
      <c r="F9" s="72">
        <v>5318</v>
      </c>
      <c r="G9" s="72">
        <v>223</v>
      </c>
      <c r="H9" s="71">
        <v>845</v>
      </c>
    </row>
    <row r="10" spans="1:8" x14ac:dyDescent="0.2">
      <c r="A10" s="71" t="s">
        <v>224</v>
      </c>
      <c r="B10" s="71" t="s">
        <v>95</v>
      </c>
      <c r="C10" s="71">
        <v>6</v>
      </c>
      <c r="D10" s="71">
        <v>4347</v>
      </c>
      <c r="E10" s="72">
        <v>0</v>
      </c>
      <c r="F10" s="72">
        <v>4347</v>
      </c>
      <c r="G10" s="71">
        <v>0</v>
      </c>
      <c r="H10" s="71">
        <v>235</v>
      </c>
    </row>
    <row r="11" spans="1:8" x14ac:dyDescent="0.2">
      <c r="A11" s="71" t="s">
        <v>214</v>
      </c>
      <c r="B11" s="71" t="s">
        <v>3</v>
      </c>
      <c r="C11" s="71">
        <v>23</v>
      </c>
      <c r="D11" s="73">
        <v>21943</v>
      </c>
      <c r="E11" s="72">
        <v>21943</v>
      </c>
      <c r="F11" s="72">
        <v>0</v>
      </c>
      <c r="G11" s="72">
        <v>6325</v>
      </c>
      <c r="H11" s="72">
        <v>0</v>
      </c>
    </row>
    <row r="13" spans="1:8" x14ac:dyDescent="0.2">
      <c r="B13" s="3" t="s">
        <v>53</v>
      </c>
      <c r="C13" s="3">
        <f>SUM(C5:C11)</f>
        <v>66</v>
      </c>
      <c r="D13" s="13">
        <v>98015</v>
      </c>
      <c r="E13" s="3">
        <v>19331</v>
      </c>
    </row>
    <row r="14" spans="1:8" x14ac:dyDescent="0.2">
      <c r="B14" s="3" t="s">
        <v>3</v>
      </c>
      <c r="C14" s="3">
        <v>50</v>
      </c>
      <c r="D14" s="3">
        <v>79968</v>
      </c>
      <c r="E14" s="3">
        <v>17132</v>
      </c>
    </row>
    <row r="15" spans="1:8" x14ac:dyDescent="0.2">
      <c r="B15" s="3" t="s">
        <v>213</v>
      </c>
      <c r="C15" s="3">
        <v>16</v>
      </c>
      <c r="D15" s="3">
        <v>18047</v>
      </c>
      <c r="E15" s="3">
        <v>2199</v>
      </c>
    </row>
    <row r="19" spans="4:8" ht="15.75" x14ac:dyDescent="0.25">
      <c r="D19" s="14"/>
    </row>
    <row r="20" spans="4:8" ht="15.75" x14ac:dyDescent="0.25">
      <c r="D20" s="14"/>
      <c r="E20" s="15"/>
      <c r="F20" s="15"/>
      <c r="G20" s="15"/>
      <c r="H20" s="15"/>
    </row>
    <row r="21" spans="4:8" ht="15.75" x14ac:dyDescent="0.25">
      <c r="D21" s="14"/>
      <c r="E21" s="15"/>
      <c r="F21" s="15"/>
      <c r="G21" s="15"/>
      <c r="H21" s="15"/>
    </row>
    <row r="22" spans="4:8" ht="15.75" x14ac:dyDescent="0.25">
      <c r="D22" s="14"/>
      <c r="E22" s="15"/>
      <c r="F22" s="15"/>
      <c r="G22" s="15"/>
      <c r="H22" s="15"/>
    </row>
    <row r="23" spans="4:8" ht="15.75" x14ac:dyDescent="0.25">
      <c r="D23" s="14"/>
      <c r="E23" s="15"/>
      <c r="F23" s="15"/>
      <c r="G23" s="15"/>
      <c r="H23" s="15"/>
    </row>
    <row r="24" spans="4:8" ht="15.75" x14ac:dyDescent="0.25">
      <c r="D24" s="14"/>
      <c r="E24" s="15"/>
      <c r="F24" s="15"/>
      <c r="G24" s="15"/>
      <c r="H24" s="15"/>
    </row>
    <row r="25" spans="4:8" ht="15.75" x14ac:dyDescent="0.25">
      <c r="D25" s="14"/>
      <c r="E25" s="15"/>
      <c r="F25" s="15"/>
      <c r="G25" s="15"/>
      <c r="H25" s="15"/>
    </row>
    <row r="26" spans="4:8" ht="15.75" x14ac:dyDescent="0.25">
      <c r="D26" s="14"/>
      <c r="E26" s="15"/>
      <c r="F26" s="15"/>
      <c r="G26" s="15"/>
      <c r="H26" s="15"/>
    </row>
    <row r="27" spans="4:8" ht="15.75" x14ac:dyDescent="0.25">
      <c r="D27" s="14"/>
      <c r="E27" s="15"/>
      <c r="F27" s="15"/>
      <c r="G27" s="15"/>
      <c r="H27" s="15"/>
    </row>
    <row r="28" spans="4:8" ht="15.75" x14ac:dyDescent="0.25">
      <c r="D28" s="14"/>
      <c r="E28" s="15"/>
      <c r="F28" s="15"/>
      <c r="G28" s="15"/>
      <c r="H28" s="15"/>
    </row>
  </sheetData>
  <pageMargins left="0.25" right="0.25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B1" sqref="B1:C1048576"/>
    </sheetView>
  </sheetViews>
  <sheetFormatPr defaultColWidth="10.875" defaultRowHeight="15.75" x14ac:dyDescent="0.25"/>
  <cols>
    <col min="1" max="1" width="19.625" style="18" customWidth="1"/>
    <col min="2" max="2" width="10.875" style="18"/>
    <col min="3" max="3" width="20.375" style="18" customWidth="1"/>
    <col min="4" max="4" width="7.625" style="18" bestFit="1" customWidth="1"/>
    <col min="5" max="5" width="33.5" style="18" customWidth="1"/>
    <col min="6" max="6" width="77.625" style="18" customWidth="1"/>
    <col min="7" max="16384" width="10.875" style="18"/>
  </cols>
  <sheetData>
    <row r="1" spans="1:7" ht="31.5" x14ac:dyDescent="0.25">
      <c r="A1" s="32" t="s">
        <v>52</v>
      </c>
      <c r="B1" s="33" t="s">
        <v>5</v>
      </c>
      <c r="C1" s="33" t="s">
        <v>55</v>
      </c>
      <c r="D1" s="32" t="s">
        <v>56</v>
      </c>
      <c r="E1" s="33" t="s">
        <v>57</v>
      </c>
      <c r="F1" s="34" t="s">
        <v>147</v>
      </c>
      <c r="G1" s="17"/>
    </row>
    <row r="2" spans="1:7" x14ac:dyDescent="0.25">
      <c r="A2" s="35" t="s">
        <v>148</v>
      </c>
      <c r="B2" s="36"/>
      <c r="C2" s="36" t="s">
        <v>226</v>
      </c>
      <c r="D2" s="35" t="s">
        <v>20</v>
      </c>
      <c r="E2" s="36" t="s">
        <v>231</v>
      </c>
      <c r="F2" s="35"/>
      <c r="G2" s="17"/>
    </row>
    <row r="3" spans="1:7" x14ac:dyDescent="0.25">
      <c r="A3" s="35" t="s">
        <v>149</v>
      </c>
      <c r="B3" s="36"/>
      <c r="C3" s="36" t="s">
        <v>226</v>
      </c>
      <c r="D3" s="37" t="s">
        <v>66</v>
      </c>
      <c r="E3" s="36" t="s">
        <v>231</v>
      </c>
      <c r="F3" s="35"/>
      <c r="G3" s="17"/>
    </row>
    <row r="4" spans="1:7" ht="30" x14ac:dyDescent="0.25">
      <c r="A4" s="35" t="s">
        <v>217</v>
      </c>
      <c r="B4" s="36" t="s">
        <v>227</v>
      </c>
      <c r="C4" s="36" t="s">
        <v>226</v>
      </c>
      <c r="D4" s="37" t="s">
        <v>66</v>
      </c>
      <c r="E4" s="36" t="s">
        <v>233</v>
      </c>
      <c r="F4" s="35" t="s">
        <v>150</v>
      </c>
      <c r="G4" s="17"/>
    </row>
    <row r="5" spans="1:7" ht="36" x14ac:dyDescent="0.25">
      <c r="A5" s="35" t="s">
        <v>218</v>
      </c>
      <c r="B5" s="36" t="s">
        <v>230</v>
      </c>
      <c r="C5" s="36" t="s">
        <v>226</v>
      </c>
      <c r="D5" s="37" t="s">
        <v>66</v>
      </c>
      <c r="E5" s="36" t="s">
        <v>231</v>
      </c>
      <c r="F5" s="35"/>
      <c r="G5" s="17"/>
    </row>
    <row r="6" spans="1:7" ht="24" x14ac:dyDescent="0.25">
      <c r="A6" s="35" t="s">
        <v>219</v>
      </c>
      <c r="B6" s="36" t="s">
        <v>228</v>
      </c>
      <c r="C6" s="36" t="s">
        <v>229</v>
      </c>
      <c r="D6" s="37" t="s">
        <v>66</v>
      </c>
      <c r="E6" s="36" t="s">
        <v>231</v>
      </c>
      <c r="F6" s="35" t="s">
        <v>151</v>
      </c>
      <c r="G6" s="17"/>
    </row>
    <row r="7" spans="1:7" ht="30" x14ac:dyDescent="0.25">
      <c r="A7" s="35" t="s">
        <v>220</v>
      </c>
      <c r="B7" s="36" t="s">
        <v>227</v>
      </c>
      <c r="C7" s="36" t="s">
        <v>226</v>
      </c>
      <c r="D7" s="37" t="s">
        <v>66</v>
      </c>
      <c r="E7" s="36" t="s">
        <v>232</v>
      </c>
      <c r="F7" s="35" t="s">
        <v>152</v>
      </c>
      <c r="G7" s="17"/>
    </row>
    <row r="8" spans="1:7" ht="24" x14ac:dyDescent="0.25">
      <c r="A8" s="38" t="s">
        <v>239</v>
      </c>
      <c r="B8" s="36" t="s">
        <v>187</v>
      </c>
      <c r="C8" s="36" t="s">
        <v>226</v>
      </c>
      <c r="D8" s="37" t="s">
        <v>66</v>
      </c>
      <c r="E8" s="39"/>
      <c r="F8" s="39"/>
    </row>
    <row r="9" spans="1:7" ht="24" x14ac:dyDescent="0.25">
      <c r="A9" s="38" t="s">
        <v>234</v>
      </c>
      <c r="B9" s="36" t="s">
        <v>235</v>
      </c>
      <c r="C9" s="36" t="s">
        <v>226</v>
      </c>
      <c r="D9" s="37" t="s">
        <v>66</v>
      </c>
      <c r="E9" s="39"/>
      <c r="F9" s="39"/>
    </row>
    <row r="10" spans="1:7" x14ac:dyDescent="0.25">
      <c r="A10" s="38" t="s">
        <v>236</v>
      </c>
      <c r="B10" s="36" t="s">
        <v>172</v>
      </c>
      <c r="C10" s="36" t="s">
        <v>226</v>
      </c>
      <c r="D10" s="37" t="s">
        <v>66</v>
      </c>
      <c r="E10" s="39"/>
      <c r="F10" s="39"/>
    </row>
  </sheetData>
  <pageMargins left="0.7" right="0.7" top="0.75" bottom="0.75" header="0.3" footer="0.3"/>
  <pageSetup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opLeftCell="A7" workbookViewId="0">
      <selection activeCell="B1" sqref="B1:B1048576"/>
    </sheetView>
  </sheetViews>
  <sheetFormatPr defaultColWidth="10.875" defaultRowHeight="15.75" x14ac:dyDescent="0.25"/>
  <cols>
    <col min="1" max="7" width="10.875" style="20"/>
    <col min="8" max="8" width="73" style="20" customWidth="1"/>
    <col min="9" max="16384" width="10.875" style="20"/>
  </cols>
  <sheetData>
    <row r="1" spans="1:8" x14ac:dyDescent="0.25">
      <c r="A1" s="21" t="s">
        <v>52</v>
      </c>
      <c r="B1" s="21" t="s">
        <v>54</v>
      </c>
      <c r="C1" s="21" t="s">
        <v>55</v>
      </c>
      <c r="D1" s="21" t="s">
        <v>56</v>
      </c>
      <c r="E1" s="21" t="s">
        <v>57</v>
      </c>
      <c r="F1" s="21" t="s">
        <v>58</v>
      </c>
      <c r="G1" s="21" t="s">
        <v>59</v>
      </c>
      <c r="H1" s="22" t="s">
        <v>147</v>
      </c>
    </row>
    <row r="2" spans="1:8" ht="24" x14ac:dyDescent="0.25">
      <c r="A2" s="23" t="s">
        <v>60</v>
      </c>
      <c r="B2" s="23" t="s">
        <v>61</v>
      </c>
      <c r="C2" s="23" t="s">
        <v>62</v>
      </c>
      <c r="D2" s="23" t="s">
        <v>20</v>
      </c>
      <c r="E2" s="23" t="s">
        <v>63</v>
      </c>
      <c r="F2" s="24">
        <v>3085</v>
      </c>
      <c r="G2" s="23" t="s">
        <v>64</v>
      </c>
      <c r="H2" s="25"/>
    </row>
    <row r="3" spans="1:8" ht="31.5" x14ac:dyDescent="0.25">
      <c r="A3" s="23" t="s">
        <v>65</v>
      </c>
      <c r="B3" s="26" t="s">
        <v>50</v>
      </c>
      <c r="C3" s="23" t="s">
        <v>62</v>
      </c>
      <c r="D3" s="23" t="s">
        <v>66</v>
      </c>
      <c r="E3" s="23" t="s">
        <v>67</v>
      </c>
      <c r="F3" s="24">
        <v>1261</v>
      </c>
      <c r="G3" s="23" t="s">
        <v>68</v>
      </c>
      <c r="H3" s="27" t="s">
        <v>143</v>
      </c>
    </row>
    <row r="4" spans="1:8" ht="24" x14ac:dyDescent="0.25">
      <c r="A4" s="23" t="s">
        <v>69</v>
      </c>
      <c r="B4" s="26" t="s">
        <v>50</v>
      </c>
      <c r="C4" s="23" t="s">
        <v>62</v>
      </c>
      <c r="D4" s="23" t="s">
        <v>66</v>
      </c>
      <c r="E4" s="23" t="s">
        <v>63</v>
      </c>
      <c r="F4" s="24">
        <v>2197</v>
      </c>
      <c r="G4" s="23" t="s">
        <v>64</v>
      </c>
      <c r="H4" s="27"/>
    </row>
    <row r="5" spans="1:8" ht="24" x14ac:dyDescent="0.25">
      <c r="A5" s="23" t="s">
        <v>70</v>
      </c>
      <c r="B5" s="26" t="s">
        <v>61</v>
      </c>
      <c r="C5" s="23" t="s">
        <v>62</v>
      </c>
      <c r="D5" s="23" t="s">
        <v>66</v>
      </c>
      <c r="E5" s="23" t="s">
        <v>67</v>
      </c>
      <c r="F5" s="24">
        <v>5924</v>
      </c>
      <c r="G5" s="23" t="s">
        <v>71</v>
      </c>
      <c r="H5" s="27" t="s">
        <v>144</v>
      </c>
    </row>
    <row r="6" spans="1:8" ht="78.75" x14ac:dyDescent="0.25">
      <c r="A6" s="23" t="s">
        <v>72</v>
      </c>
      <c r="B6" s="26" t="s">
        <v>50</v>
      </c>
      <c r="C6" s="23" t="s">
        <v>73</v>
      </c>
      <c r="D6" s="23" t="s">
        <v>66</v>
      </c>
      <c r="E6" s="23" t="s">
        <v>63</v>
      </c>
      <c r="F6" s="24">
        <v>3097</v>
      </c>
      <c r="G6" s="23" t="s">
        <v>71</v>
      </c>
      <c r="H6" s="27" t="s">
        <v>145</v>
      </c>
    </row>
    <row r="7" spans="1:8" ht="36" x14ac:dyDescent="0.25">
      <c r="A7" s="23" t="s">
        <v>74</v>
      </c>
      <c r="B7" s="26" t="s">
        <v>50</v>
      </c>
      <c r="C7" s="23" t="s">
        <v>75</v>
      </c>
      <c r="D7" s="23" t="s">
        <v>66</v>
      </c>
      <c r="E7" s="23" t="s">
        <v>76</v>
      </c>
      <c r="F7" s="24">
        <v>1377</v>
      </c>
      <c r="G7" s="23" t="s">
        <v>68</v>
      </c>
      <c r="H7" s="27"/>
    </row>
    <row r="8" spans="1:8" ht="36" x14ac:dyDescent="0.25">
      <c r="A8" s="23" t="s">
        <v>77</v>
      </c>
      <c r="B8" s="26" t="s">
        <v>50</v>
      </c>
      <c r="C8" s="23" t="s">
        <v>75</v>
      </c>
      <c r="D8" s="23" t="s">
        <v>66</v>
      </c>
      <c r="E8" s="23" t="s">
        <v>78</v>
      </c>
      <c r="F8" s="24">
        <v>3768</v>
      </c>
      <c r="G8" s="23" t="s">
        <v>71</v>
      </c>
      <c r="H8" s="27" t="s">
        <v>146</v>
      </c>
    </row>
    <row r="9" spans="1:8" ht="24" x14ac:dyDescent="0.25">
      <c r="A9" s="23" t="s">
        <v>79</v>
      </c>
      <c r="B9" s="26" t="s">
        <v>80</v>
      </c>
      <c r="C9" s="23" t="s">
        <v>81</v>
      </c>
      <c r="D9" s="23" t="s">
        <v>66</v>
      </c>
      <c r="E9" s="23" t="s">
        <v>82</v>
      </c>
      <c r="F9" s="24">
        <v>3084</v>
      </c>
      <c r="G9" s="23" t="s">
        <v>64</v>
      </c>
      <c r="H9" s="28"/>
    </row>
  </sheetData>
  <pageMargins left="0.7" right="0.7" top="0.75" bottom="0.75" header="0.3" footer="0.3"/>
  <pageSetup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selection activeCell="B8" sqref="B8:B11"/>
    </sheetView>
  </sheetViews>
  <sheetFormatPr defaultColWidth="10.875" defaultRowHeight="12.75" x14ac:dyDescent="0.2"/>
  <cols>
    <col min="1" max="2" width="10.875" style="5"/>
    <col min="3" max="8" width="8.625" style="5" customWidth="1"/>
    <col min="9" max="9" width="24" style="5" customWidth="1"/>
    <col min="10" max="13" width="10.375" style="5" customWidth="1"/>
    <col min="14" max="21" width="8.875" style="5" customWidth="1"/>
    <col min="22" max="16384" width="10.875" style="5"/>
  </cols>
  <sheetData>
    <row r="1" spans="1:21" ht="15.75" x14ac:dyDescent="0.25">
      <c r="A1" s="77" t="s">
        <v>52</v>
      </c>
      <c r="B1" s="79"/>
      <c r="C1" s="79"/>
      <c r="D1" s="79"/>
      <c r="E1" s="79"/>
      <c r="F1" s="79"/>
      <c r="G1" s="79"/>
      <c r="H1" s="79"/>
      <c r="I1" s="79"/>
      <c r="J1" s="80" t="s">
        <v>142</v>
      </c>
      <c r="K1" s="79"/>
      <c r="L1" s="79"/>
      <c r="M1" s="79"/>
      <c r="N1" s="80" t="s">
        <v>141</v>
      </c>
      <c r="O1" s="79"/>
      <c r="P1" s="79"/>
      <c r="Q1" s="79"/>
      <c r="R1" s="79"/>
      <c r="S1" s="79"/>
      <c r="T1" s="79"/>
      <c r="U1" s="79"/>
    </row>
    <row r="2" spans="1:21" ht="25.5" x14ac:dyDescent="0.2">
      <c r="A2" s="78"/>
      <c r="B2" s="9" t="s">
        <v>140</v>
      </c>
      <c r="C2" s="9" t="s">
        <v>139</v>
      </c>
      <c r="D2" s="9" t="s">
        <v>138</v>
      </c>
      <c r="E2" s="9" t="s">
        <v>137</v>
      </c>
      <c r="F2" s="9" t="s">
        <v>136</v>
      </c>
      <c r="G2" s="9" t="s">
        <v>135</v>
      </c>
      <c r="H2" s="9" t="s">
        <v>134</v>
      </c>
      <c r="I2" s="29" t="s">
        <v>133</v>
      </c>
      <c r="J2" s="11" t="s">
        <v>132</v>
      </c>
      <c r="K2" s="11" t="s">
        <v>131</v>
      </c>
      <c r="L2" s="11" t="s">
        <v>130</v>
      </c>
      <c r="M2" s="11" t="s">
        <v>129</v>
      </c>
      <c r="N2" s="10" t="s">
        <v>128</v>
      </c>
      <c r="O2" s="10" t="s">
        <v>127</v>
      </c>
      <c r="P2" s="10" t="s">
        <v>126</v>
      </c>
      <c r="Q2" s="10" t="s">
        <v>125</v>
      </c>
      <c r="R2" s="10" t="s">
        <v>124</v>
      </c>
      <c r="S2" s="10" t="s">
        <v>123</v>
      </c>
      <c r="T2" s="10" t="s">
        <v>122</v>
      </c>
      <c r="U2" s="10" t="s">
        <v>121</v>
      </c>
    </row>
    <row r="3" spans="1:21" x14ac:dyDescent="0.2">
      <c r="A3" s="9" t="s">
        <v>120</v>
      </c>
      <c r="B3" s="9" t="s">
        <v>116</v>
      </c>
      <c r="C3" s="9" t="s">
        <v>114</v>
      </c>
      <c r="D3" s="8" t="s">
        <v>109</v>
      </c>
      <c r="E3" s="8" t="s">
        <v>109</v>
      </c>
      <c r="F3" s="8" t="s">
        <v>109</v>
      </c>
      <c r="G3" s="8" t="s">
        <v>51</v>
      </c>
      <c r="H3" s="8" t="s">
        <v>109</v>
      </c>
      <c r="I3" s="8" t="s">
        <v>109</v>
      </c>
      <c r="J3" s="7">
        <v>173</v>
      </c>
      <c r="K3" s="7">
        <v>0</v>
      </c>
      <c r="L3" s="7">
        <v>6</v>
      </c>
      <c r="M3" s="7">
        <v>89</v>
      </c>
      <c r="N3" s="6">
        <v>0.23</v>
      </c>
      <c r="O3" s="6">
        <v>0.18</v>
      </c>
      <c r="P3" s="6">
        <v>0</v>
      </c>
      <c r="Q3" s="6">
        <v>0.01</v>
      </c>
      <c r="R3" s="6">
        <v>0.92</v>
      </c>
      <c r="S3" s="6">
        <v>0.92</v>
      </c>
      <c r="T3" s="6">
        <v>0.91</v>
      </c>
      <c r="U3" s="6">
        <v>0.97</v>
      </c>
    </row>
    <row r="4" spans="1:21" x14ac:dyDescent="0.2">
      <c r="A4" s="9" t="s">
        <v>119</v>
      </c>
      <c r="B4" s="9" t="s">
        <v>116</v>
      </c>
      <c r="C4" s="9" t="s">
        <v>109</v>
      </c>
      <c r="D4" s="8" t="s">
        <v>109</v>
      </c>
      <c r="E4" s="8" t="s">
        <v>109</v>
      </c>
      <c r="F4" s="8" t="s">
        <v>109</v>
      </c>
      <c r="G4" s="8" t="s">
        <v>51</v>
      </c>
      <c r="H4" s="8" t="s">
        <v>109</v>
      </c>
      <c r="I4" s="8" t="s">
        <v>109</v>
      </c>
      <c r="J4" s="7">
        <v>421</v>
      </c>
      <c r="K4" s="7">
        <v>104</v>
      </c>
      <c r="L4" s="7">
        <v>4</v>
      </c>
      <c r="M4" s="7">
        <v>2</v>
      </c>
      <c r="N4" s="6">
        <v>0</v>
      </c>
      <c r="O4" s="6">
        <v>0.01</v>
      </c>
      <c r="P4" s="6">
        <v>0</v>
      </c>
      <c r="Q4" s="6">
        <v>0</v>
      </c>
      <c r="R4" s="6">
        <v>0.16</v>
      </c>
      <c r="S4" s="6">
        <v>0.11</v>
      </c>
      <c r="T4" s="6">
        <v>0.24</v>
      </c>
      <c r="U4" s="6">
        <v>0.91</v>
      </c>
    </row>
    <row r="5" spans="1:21" x14ac:dyDescent="0.2">
      <c r="A5" s="9" t="s">
        <v>118</v>
      </c>
      <c r="B5" s="9" t="s">
        <v>116</v>
      </c>
      <c r="C5" s="9" t="s">
        <v>114</v>
      </c>
      <c r="D5" s="8" t="s">
        <v>109</v>
      </c>
      <c r="E5" s="8" t="s">
        <v>109</v>
      </c>
      <c r="F5" s="8" t="s">
        <v>109</v>
      </c>
      <c r="G5" s="8" t="s">
        <v>111</v>
      </c>
      <c r="H5" s="8" t="s">
        <v>109</v>
      </c>
      <c r="I5" s="8" t="s">
        <v>109</v>
      </c>
      <c r="J5" s="7">
        <v>113</v>
      </c>
      <c r="K5" s="7">
        <v>43</v>
      </c>
      <c r="L5" s="7">
        <v>6</v>
      </c>
      <c r="M5" s="7">
        <v>1</v>
      </c>
      <c r="N5" s="6">
        <v>0.04</v>
      </c>
      <c r="O5" s="6">
        <v>0.02</v>
      </c>
      <c r="P5" s="6">
        <v>0</v>
      </c>
      <c r="Q5" s="6">
        <v>0.01</v>
      </c>
      <c r="R5" s="6">
        <v>0.82</v>
      </c>
      <c r="S5" s="6">
        <v>0.82</v>
      </c>
      <c r="T5" s="6">
        <v>0.74</v>
      </c>
      <c r="U5" s="6">
        <v>0.91</v>
      </c>
    </row>
    <row r="6" spans="1:21" x14ac:dyDescent="0.2">
      <c r="A6" s="9" t="s">
        <v>117</v>
      </c>
      <c r="B6" s="9" t="s">
        <v>116</v>
      </c>
      <c r="C6" s="9" t="s">
        <v>114</v>
      </c>
      <c r="D6" s="8" t="s">
        <v>109</v>
      </c>
      <c r="E6" s="8" t="s">
        <v>109</v>
      </c>
      <c r="F6" s="8" t="s">
        <v>109</v>
      </c>
      <c r="G6" s="8" t="s">
        <v>111</v>
      </c>
      <c r="H6" s="8" t="s">
        <v>114</v>
      </c>
      <c r="I6" s="8" t="s">
        <v>115</v>
      </c>
      <c r="J6" s="7">
        <v>76</v>
      </c>
      <c r="K6" s="7">
        <v>3</v>
      </c>
      <c r="L6" s="7">
        <v>0</v>
      </c>
      <c r="M6" s="7">
        <v>50</v>
      </c>
      <c r="N6" s="6">
        <v>0.05</v>
      </c>
      <c r="O6" s="6">
        <v>0.01</v>
      </c>
      <c r="P6" s="6">
        <v>0</v>
      </c>
      <c r="Q6" s="6">
        <v>0.01</v>
      </c>
      <c r="R6" s="6">
        <v>0.88</v>
      </c>
      <c r="S6" s="6">
        <v>0.88</v>
      </c>
      <c r="T6" s="6">
        <v>0.9</v>
      </c>
      <c r="U6" s="6">
        <v>0.98</v>
      </c>
    </row>
    <row r="8" spans="1:21" x14ac:dyDescent="0.2">
      <c r="A8" s="5" t="s">
        <v>114</v>
      </c>
      <c r="B8" s="5" t="s">
        <v>113</v>
      </c>
    </row>
    <row r="9" spans="1:21" x14ac:dyDescent="0.2">
      <c r="A9" s="5" t="s">
        <v>51</v>
      </c>
      <c r="B9" s="5" t="s">
        <v>112</v>
      </c>
    </row>
    <row r="10" spans="1:21" x14ac:dyDescent="0.2">
      <c r="A10" s="5" t="s">
        <v>111</v>
      </c>
      <c r="B10" s="5" t="s">
        <v>110</v>
      </c>
    </row>
    <row r="11" spans="1:21" x14ac:dyDescent="0.2">
      <c r="A11" s="5" t="s">
        <v>109</v>
      </c>
      <c r="B11" s="5" t="s">
        <v>108</v>
      </c>
    </row>
  </sheetData>
  <mergeCells count="4">
    <mergeCell ref="A1:A2"/>
    <mergeCell ref="B1:I1"/>
    <mergeCell ref="J1:M1"/>
    <mergeCell ref="N1:U1"/>
  </mergeCells>
  <pageMargins left="0.75" right="0.75" top="1" bottom="1" header="0.5" footer="0.5"/>
  <pageSetup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E11" sqref="E11"/>
    </sheetView>
  </sheetViews>
  <sheetFormatPr defaultColWidth="9.125" defaultRowHeight="15" x14ac:dyDescent="0.25"/>
  <cols>
    <col min="1" max="1" width="10.625" style="4" customWidth="1"/>
    <col min="2" max="2" width="17.875" style="4" customWidth="1"/>
    <col min="3" max="3" width="30.375" style="4" customWidth="1"/>
    <col min="4" max="5" width="20.125" style="4" customWidth="1"/>
    <col min="6" max="6" width="18.625" style="4" customWidth="1"/>
    <col min="7" max="7" width="19.625" style="4" customWidth="1"/>
    <col min="8" max="16384" width="9.125" style="4"/>
  </cols>
  <sheetData>
    <row r="1" spans="1:7" x14ac:dyDescent="0.25">
      <c r="A1" s="40" t="s">
        <v>107</v>
      </c>
      <c r="B1" s="40" t="s">
        <v>106</v>
      </c>
      <c r="C1" s="40" t="s">
        <v>105</v>
      </c>
      <c r="D1" s="40" t="s">
        <v>104</v>
      </c>
      <c r="E1" s="40" t="s">
        <v>103</v>
      </c>
      <c r="F1" s="40" t="s">
        <v>102</v>
      </c>
      <c r="G1" s="40" t="s">
        <v>101</v>
      </c>
    </row>
    <row r="2" spans="1:7" x14ac:dyDescent="0.25">
      <c r="A2" s="41" t="s">
        <v>100</v>
      </c>
      <c r="B2" s="41" t="s">
        <v>3</v>
      </c>
      <c r="C2" s="41" t="s">
        <v>99</v>
      </c>
      <c r="D2" s="41" t="s">
        <v>86</v>
      </c>
      <c r="E2" s="41" t="s">
        <v>94</v>
      </c>
      <c r="F2" s="41" t="s">
        <v>88</v>
      </c>
      <c r="G2" s="41">
        <v>1</v>
      </c>
    </row>
    <row r="3" spans="1:7" x14ac:dyDescent="0.25">
      <c r="A3" s="41" t="s">
        <v>98</v>
      </c>
      <c r="B3" s="41" t="s">
        <v>3</v>
      </c>
      <c r="C3" s="41" t="s">
        <v>96</v>
      </c>
      <c r="D3" s="41" t="s">
        <v>86</v>
      </c>
      <c r="E3" s="41" t="s">
        <v>94</v>
      </c>
      <c r="F3" s="41" t="s">
        <v>83</v>
      </c>
      <c r="G3" s="41">
        <v>1</v>
      </c>
    </row>
    <row r="4" spans="1:7" x14ac:dyDescent="0.25">
      <c r="A4" s="41" t="s">
        <v>97</v>
      </c>
      <c r="B4" s="41" t="s">
        <v>3</v>
      </c>
      <c r="C4" s="41" t="s">
        <v>96</v>
      </c>
      <c r="D4" s="41" t="s">
        <v>86</v>
      </c>
      <c r="E4" s="41" t="s">
        <v>94</v>
      </c>
      <c r="F4" s="41" t="s">
        <v>83</v>
      </c>
      <c r="G4" s="41">
        <v>1</v>
      </c>
    </row>
    <row r="5" spans="1:7" x14ac:dyDescent="0.25">
      <c r="A5" s="41" t="s">
        <v>93</v>
      </c>
      <c r="B5" s="41" t="s">
        <v>92</v>
      </c>
      <c r="C5" s="41" t="s">
        <v>91</v>
      </c>
      <c r="D5" s="41" t="s">
        <v>86</v>
      </c>
      <c r="E5" s="41" t="s">
        <v>85</v>
      </c>
      <c r="F5" s="41" t="s">
        <v>88</v>
      </c>
      <c r="G5" s="41">
        <v>1</v>
      </c>
    </row>
    <row r="6" spans="1:7" x14ac:dyDescent="0.25">
      <c r="A6" s="41" t="s">
        <v>90</v>
      </c>
      <c r="B6" s="41" t="s">
        <v>3</v>
      </c>
      <c r="C6" s="41" t="s">
        <v>89</v>
      </c>
      <c r="D6" s="41" t="s">
        <v>86</v>
      </c>
      <c r="E6" s="41" t="s">
        <v>85</v>
      </c>
      <c r="F6" s="41" t="s">
        <v>88</v>
      </c>
      <c r="G6" s="41">
        <v>1</v>
      </c>
    </row>
    <row r="7" spans="1:7" x14ac:dyDescent="0.25">
      <c r="A7" s="41" t="s">
        <v>87</v>
      </c>
      <c r="B7" s="41" t="s">
        <v>3</v>
      </c>
      <c r="C7" s="41" t="s">
        <v>84</v>
      </c>
      <c r="D7" s="41" t="s">
        <v>86</v>
      </c>
      <c r="E7" s="41" t="s">
        <v>85</v>
      </c>
      <c r="F7" s="41" t="s">
        <v>83</v>
      </c>
      <c r="G7" s="41">
        <v>1</v>
      </c>
    </row>
  </sheetData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B1" sqref="B1:C1048576"/>
    </sheetView>
  </sheetViews>
  <sheetFormatPr defaultColWidth="8.875" defaultRowHeight="15" x14ac:dyDescent="0.25"/>
  <cols>
    <col min="1" max="1" width="14.5" style="1" customWidth="1"/>
    <col min="2" max="2" width="24.375" style="1" customWidth="1"/>
    <col min="3" max="3" width="10.5" style="1" customWidth="1"/>
    <col min="4" max="4" width="18.625" style="1" customWidth="1"/>
    <col min="5" max="5" width="30.5" style="30" customWidth="1"/>
    <col min="6" max="6" width="19.625" style="1" customWidth="1"/>
    <col min="7" max="7" width="18.875" style="30" customWidth="1"/>
    <col min="8" max="8" width="13.5" style="1" customWidth="1"/>
    <col min="9" max="9" width="38.375" style="1" customWidth="1"/>
    <col min="10" max="16384" width="8.875" style="1"/>
  </cols>
  <sheetData>
    <row r="1" spans="1:9" x14ac:dyDescent="0.25">
      <c r="A1" s="42" t="s">
        <v>4</v>
      </c>
      <c r="B1" s="42" t="s">
        <v>5</v>
      </c>
      <c r="C1" s="42" t="s">
        <v>6</v>
      </c>
      <c r="D1" s="42" t="s">
        <v>7</v>
      </c>
      <c r="E1" s="44" t="s">
        <v>8</v>
      </c>
      <c r="F1" s="42" t="s">
        <v>9</v>
      </c>
      <c r="G1" s="44" t="s">
        <v>10</v>
      </c>
      <c r="H1" s="43" t="s">
        <v>11</v>
      </c>
      <c r="I1" s="42" t="s">
        <v>12</v>
      </c>
    </row>
    <row r="2" spans="1:9" x14ac:dyDescent="0.25">
      <c r="A2" s="45" t="s">
        <v>13</v>
      </c>
      <c r="B2" s="48" t="s">
        <v>14</v>
      </c>
      <c r="C2" s="48" t="s">
        <v>15</v>
      </c>
      <c r="D2" s="48" t="s">
        <v>16</v>
      </c>
      <c r="E2" s="49" t="s">
        <v>17</v>
      </c>
      <c r="F2" s="48" t="s">
        <v>18</v>
      </c>
      <c r="G2" s="49" t="s">
        <v>19</v>
      </c>
      <c r="H2" s="47" t="s">
        <v>20</v>
      </c>
      <c r="I2" s="49" t="s">
        <v>21</v>
      </c>
    </row>
    <row r="3" spans="1:9" ht="14.25" customHeight="1" x14ac:dyDescent="0.25">
      <c r="A3" s="45" t="s">
        <v>22</v>
      </c>
      <c r="B3" s="48" t="s">
        <v>23</v>
      </c>
      <c r="C3" s="48" t="s">
        <v>15</v>
      </c>
      <c r="D3" s="48" t="s">
        <v>16</v>
      </c>
      <c r="E3" s="50" t="s">
        <v>24</v>
      </c>
      <c r="F3" s="48" t="s">
        <v>25</v>
      </c>
      <c r="G3" s="49" t="s">
        <v>26</v>
      </c>
      <c r="H3" s="47" t="s">
        <v>20</v>
      </c>
      <c r="I3" s="49" t="s">
        <v>27</v>
      </c>
    </row>
    <row r="4" spans="1:9" ht="16.5" customHeight="1" x14ac:dyDescent="0.25">
      <c r="A4" s="45" t="s">
        <v>28</v>
      </c>
      <c r="B4" s="48" t="s">
        <v>29</v>
      </c>
      <c r="C4" s="48" t="s">
        <v>15</v>
      </c>
      <c r="D4" s="48" t="s">
        <v>16</v>
      </c>
      <c r="E4" s="51" t="s">
        <v>30</v>
      </c>
      <c r="F4" s="48" t="s">
        <v>25</v>
      </c>
      <c r="G4" s="49" t="s">
        <v>19</v>
      </c>
      <c r="H4" s="47" t="s">
        <v>20</v>
      </c>
      <c r="I4" s="49" t="s">
        <v>21</v>
      </c>
    </row>
    <row r="5" spans="1:9" ht="30" x14ac:dyDescent="0.25">
      <c r="A5" s="45" t="s">
        <v>31</v>
      </c>
      <c r="B5" s="52" t="s">
        <v>32</v>
      </c>
      <c r="C5" s="52" t="s">
        <v>33</v>
      </c>
      <c r="D5" s="52" t="s">
        <v>16</v>
      </c>
      <c r="E5" s="51" t="s">
        <v>30</v>
      </c>
      <c r="F5" s="48" t="s">
        <v>25</v>
      </c>
      <c r="G5" s="49" t="s">
        <v>26</v>
      </c>
      <c r="H5" s="47" t="s">
        <v>20</v>
      </c>
      <c r="I5" s="49" t="s">
        <v>34</v>
      </c>
    </row>
    <row r="6" spans="1:9" ht="15" customHeight="1" x14ac:dyDescent="0.25">
      <c r="A6" s="45" t="s">
        <v>35</v>
      </c>
      <c r="B6" s="52" t="s">
        <v>14</v>
      </c>
      <c r="C6" s="52" t="s">
        <v>15</v>
      </c>
      <c r="D6" s="52" t="s">
        <v>16</v>
      </c>
      <c r="E6" s="51" t="s">
        <v>30</v>
      </c>
      <c r="F6" s="48" t="s">
        <v>25</v>
      </c>
      <c r="G6" s="49" t="s">
        <v>19</v>
      </c>
      <c r="H6" s="47" t="s">
        <v>20</v>
      </c>
      <c r="I6" s="49" t="s">
        <v>21</v>
      </c>
    </row>
    <row r="7" spans="1:9" ht="15" customHeight="1" x14ac:dyDescent="0.25">
      <c r="A7" s="45" t="s">
        <v>36</v>
      </c>
      <c r="B7" s="52" t="s">
        <v>23</v>
      </c>
      <c r="C7" s="52" t="s">
        <v>33</v>
      </c>
      <c r="D7" s="52" t="s">
        <v>37</v>
      </c>
      <c r="E7" s="51" t="s">
        <v>30</v>
      </c>
      <c r="F7" s="48" t="s">
        <v>30</v>
      </c>
      <c r="G7" s="51" t="s">
        <v>19</v>
      </c>
      <c r="H7" s="46" t="s">
        <v>38</v>
      </c>
      <c r="I7" s="49" t="s">
        <v>39</v>
      </c>
    </row>
    <row r="8" spans="1:9" x14ac:dyDescent="0.25">
      <c r="A8" s="45" t="s">
        <v>40</v>
      </c>
      <c r="B8" s="52" t="s">
        <v>29</v>
      </c>
      <c r="C8" s="52" t="s">
        <v>15</v>
      </c>
      <c r="D8" s="52" t="s">
        <v>16</v>
      </c>
      <c r="E8" s="51" t="s">
        <v>30</v>
      </c>
      <c r="F8" s="48" t="s">
        <v>18</v>
      </c>
      <c r="G8" s="51" t="s">
        <v>19</v>
      </c>
      <c r="H8" s="47" t="s">
        <v>20</v>
      </c>
      <c r="I8" s="49" t="s">
        <v>21</v>
      </c>
    </row>
    <row r="9" spans="1:9" ht="30" x14ac:dyDescent="0.25">
      <c r="A9" s="45" t="s">
        <v>41</v>
      </c>
      <c r="B9" s="52" t="s">
        <v>42</v>
      </c>
      <c r="C9" s="52" t="s">
        <v>15</v>
      </c>
      <c r="D9" s="52" t="s">
        <v>16</v>
      </c>
      <c r="E9" s="49" t="s">
        <v>43</v>
      </c>
      <c r="F9" s="48" t="s">
        <v>25</v>
      </c>
      <c r="G9" s="51" t="s">
        <v>19</v>
      </c>
      <c r="H9" s="47" t="s">
        <v>20</v>
      </c>
      <c r="I9" s="49" t="s">
        <v>21</v>
      </c>
    </row>
    <row r="10" spans="1:9" x14ac:dyDescent="0.25">
      <c r="A10" s="45" t="s">
        <v>44</v>
      </c>
      <c r="B10" s="52" t="s">
        <v>14</v>
      </c>
      <c r="C10" s="52" t="s">
        <v>15</v>
      </c>
      <c r="D10" s="52" t="s">
        <v>16</v>
      </c>
      <c r="E10" s="51" t="s">
        <v>45</v>
      </c>
      <c r="F10" s="52" t="s">
        <v>30</v>
      </c>
      <c r="G10" s="51" t="s">
        <v>19</v>
      </c>
      <c r="H10" s="47" t="s">
        <v>20</v>
      </c>
      <c r="I10" s="49" t="s">
        <v>21</v>
      </c>
    </row>
    <row r="11" spans="1:9" ht="30" x14ac:dyDescent="0.25">
      <c r="A11" s="45" t="s">
        <v>46</v>
      </c>
      <c r="B11" s="52" t="s">
        <v>29</v>
      </c>
      <c r="C11" s="52" t="s">
        <v>47</v>
      </c>
      <c r="D11" s="52" t="s">
        <v>16</v>
      </c>
      <c r="E11" s="50" t="s">
        <v>48</v>
      </c>
      <c r="F11" s="52" t="s">
        <v>30</v>
      </c>
      <c r="G11" s="51" t="s">
        <v>19</v>
      </c>
      <c r="H11" s="47" t="s">
        <v>20</v>
      </c>
      <c r="I11" s="49" t="s">
        <v>49</v>
      </c>
    </row>
    <row r="13" spans="1:9" x14ac:dyDescent="0.25">
      <c r="E13" s="31"/>
    </row>
    <row r="14" spans="1:9" x14ac:dyDescent="0.25">
      <c r="D14" s="2"/>
      <c r="E14" s="31"/>
    </row>
    <row r="15" spans="1:9" x14ac:dyDescent="0.25">
      <c r="D15" s="2"/>
      <c r="E15" s="31"/>
    </row>
    <row r="16" spans="1:9" x14ac:dyDescent="0.25">
      <c r="D16" s="2"/>
      <c r="E16" s="31"/>
    </row>
    <row r="17" spans="5:5" x14ac:dyDescent="0.25">
      <c r="E17" s="31"/>
    </row>
  </sheetData>
  <pageMargins left="0.7" right="0.7" top="0.75" bottom="0.75" header="0.3" footer="0.3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Q19" sqref="Q19"/>
    </sheetView>
  </sheetViews>
  <sheetFormatPr defaultColWidth="11" defaultRowHeight="15.75" x14ac:dyDescent="0.25"/>
  <cols>
    <col min="2" max="2" width="16.625" customWidth="1"/>
    <col min="4" max="4" width="15.75" customWidth="1"/>
    <col min="5" max="5" width="18.875" customWidth="1"/>
    <col min="6" max="6" width="34.75" customWidth="1"/>
  </cols>
  <sheetData>
    <row r="1" spans="1:6" x14ac:dyDescent="0.25">
      <c r="A1" s="76" t="s">
        <v>4</v>
      </c>
      <c r="B1" s="76" t="s">
        <v>5</v>
      </c>
      <c r="C1" s="76" t="s">
        <v>251</v>
      </c>
      <c r="D1" s="76" t="s">
        <v>252</v>
      </c>
      <c r="E1" s="76" t="s">
        <v>261</v>
      </c>
      <c r="F1" s="76" t="s">
        <v>255</v>
      </c>
    </row>
    <row r="2" spans="1:6" x14ac:dyDescent="0.25">
      <c r="A2" t="s">
        <v>244</v>
      </c>
      <c r="B2" t="s">
        <v>260</v>
      </c>
      <c r="C2" t="s">
        <v>253</v>
      </c>
      <c r="D2" t="s">
        <v>20</v>
      </c>
      <c r="E2" t="s">
        <v>256</v>
      </c>
      <c r="F2" t="s">
        <v>257</v>
      </c>
    </row>
    <row r="3" spans="1:6" x14ac:dyDescent="0.25">
      <c r="A3" t="s">
        <v>245</v>
      </c>
      <c r="B3" t="s">
        <v>160</v>
      </c>
      <c r="C3" t="s">
        <v>47</v>
      </c>
      <c r="D3" t="s">
        <v>20</v>
      </c>
      <c r="E3" t="s">
        <v>256</v>
      </c>
      <c r="F3" t="s">
        <v>257</v>
      </c>
    </row>
    <row r="4" spans="1:6" x14ac:dyDescent="0.25">
      <c r="A4" t="s">
        <v>246</v>
      </c>
      <c r="B4" t="s">
        <v>172</v>
      </c>
      <c r="C4" t="s">
        <v>47</v>
      </c>
      <c r="D4" t="s">
        <v>20</v>
      </c>
      <c r="E4" t="s">
        <v>259</v>
      </c>
      <c r="F4" t="s">
        <v>257</v>
      </c>
    </row>
    <row r="5" spans="1:6" x14ac:dyDescent="0.25">
      <c r="A5" t="s">
        <v>247</v>
      </c>
      <c r="B5" t="s">
        <v>250</v>
      </c>
      <c r="C5" t="s">
        <v>47</v>
      </c>
      <c r="D5" t="s">
        <v>20</v>
      </c>
      <c r="E5" t="s">
        <v>256</v>
      </c>
      <c r="F5" t="s">
        <v>258</v>
      </c>
    </row>
    <row r="6" spans="1:6" x14ac:dyDescent="0.25">
      <c r="A6" t="s">
        <v>248</v>
      </c>
      <c r="B6" t="s">
        <v>187</v>
      </c>
      <c r="C6" t="s">
        <v>47</v>
      </c>
      <c r="D6" t="s">
        <v>20</v>
      </c>
      <c r="E6" t="s">
        <v>256</v>
      </c>
      <c r="F6" t="s">
        <v>257</v>
      </c>
    </row>
    <row r="7" spans="1:6" x14ac:dyDescent="0.25">
      <c r="A7" t="s">
        <v>249</v>
      </c>
      <c r="B7" t="s">
        <v>169</v>
      </c>
      <c r="C7" t="s">
        <v>47</v>
      </c>
      <c r="D7" t="s">
        <v>254</v>
      </c>
      <c r="E7" t="s">
        <v>256</v>
      </c>
      <c r="F7" t="s">
        <v>257</v>
      </c>
    </row>
  </sheetData>
  <pageMargins left="0.7" right="0.7" top="0.75" bottom="0.75" header="0.3" footer="0.3"/>
  <pageSetup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B1" sqref="B1:C1048576"/>
    </sheetView>
  </sheetViews>
  <sheetFormatPr defaultColWidth="11" defaultRowHeight="15.75" x14ac:dyDescent="0.25"/>
  <cols>
    <col min="4" max="6" width="10.875" style="16"/>
    <col min="11" max="11" width="77.5" customWidth="1"/>
  </cols>
  <sheetData>
    <row r="1" spans="1:11" ht="25.5" x14ac:dyDescent="0.25">
      <c r="A1" s="55" t="s">
        <v>154</v>
      </c>
      <c r="B1" s="55" t="s">
        <v>5</v>
      </c>
      <c r="C1" s="55" t="s">
        <v>55</v>
      </c>
      <c r="D1" s="56" t="s">
        <v>155</v>
      </c>
      <c r="E1" s="56" t="s">
        <v>156</v>
      </c>
      <c r="F1" s="56" t="s">
        <v>157</v>
      </c>
      <c r="G1" s="55" t="s">
        <v>139</v>
      </c>
      <c r="H1" s="55" t="s">
        <v>138</v>
      </c>
      <c r="I1" s="55" t="s">
        <v>136</v>
      </c>
      <c r="J1" s="55" t="s">
        <v>135</v>
      </c>
      <c r="K1" s="55" t="s">
        <v>158</v>
      </c>
    </row>
    <row r="2" spans="1:11" x14ac:dyDescent="0.25">
      <c r="A2" s="57" t="s">
        <v>159</v>
      </c>
      <c r="B2" s="57" t="s">
        <v>160</v>
      </c>
      <c r="C2" s="57" t="s">
        <v>116</v>
      </c>
      <c r="D2" s="58" t="s">
        <v>161</v>
      </c>
      <c r="E2" s="59">
        <v>436</v>
      </c>
      <c r="F2" s="59" t="s">
        <v>162</v>
      </c>
      <c r="G2" s="57" t="s">
        <v>114</v>
      </c>
      <c r="H2" s="57" t="s">
        <v>163</v>
      </c>
      <c r="I2" s="57" t="s">
        <v>114</v>
      </c>
      <c r="J2" s="57" t="s">
        <v>112</v>
      </c>
      <c r="K2" s="57" t="s">
        <v>164</v>
      </c>
    </row>
    <row r="3" spans="1:11" x14ac:dyDescent="0.25">
      <c r="A3" s="57" t="s">
        <v>165</v>
      </c>
      <c r="B3" s="57" t="s">
        <v>160</v>
      </c>
      <c r="C3" s="57" t="s">
        <v>116</v>
      </c>
      <c r="D3" s="58" t="s">
        <v>161</v>
      </c>
      <c r="E3" s="59">
        <v>209</v>
      </c>
      <c r="F3" s="59" t="s">
        <v>162</v>
      </c>
      <c r="G3" s="57" t="s">
        <v>114</v>
      </c>
      <c r="H3" s="57" t="s">
        <v>114</v>
      </c>
      <c r="I3" s="57" t="s">
        <v>114</v>
      </c>
      <c r="J3" s="57" t="s">
        <v>112</v>
      </c>
      <c r="K3" s="57" t="s">
        <v>164</v>
      </c>
    </row>
    <row r="4" spans="1:11" x14ac:dyDescent="0.25">
      <c r="A4" s="57" t="s">
        <v>166</v>
      </c>
      <c r="B4" s="57" t="s">
        <v>160</v>
      </c>
      <c r="C4" s="57" t="s">
        <v>116</v>
      </c>
      <c r="D4" s="58" t="s">
        <v>161</v>
      </c>
      <c r="E4" s="59">
        <v>200</v>
      </c>
      <c r="F4" s="59" t="s">
        <v>162</v>
      </c>
      <c r="G4" s="57" t="s">
        <v>114</v>
      </c>
      <c r="H4" s="57" t="s">
        <v>114</v>
      </c>
      <c r="I4" s="57" t="s">
        <v>114</v>
      </c>
      <c r="J4" s="57" t="s">
        <v>111</v>
      </c>
      <c r="K4" s="57" t="s">
        <v>167</v>
      </c>
    </row>
    <row r="5" spans="1:11" x14ac:dyDescent="0.25">
      <c r="A5" s="57" t="s">
        <v>168</v>
      </c>
      <c r="B5" s="57" t="s">
        <v>169</v>
      </c>
      <c r="C5" s="57" t="s">
        <v>116</v>
      </c>
      <c r="D5" s="58" t="s">
        <v>161</v>
      </c>
      <c r="E5" s="59">
        <v>312</v>
      </c>
      <c r="F5" s="59">
        <f>2295 - 473</f>
        <v>1822</v>
      </c>
      <c r="G5" s="57" t="s">
        <v>114</v>
      </c>
      <c r="H5" s="57" t="s">
        <v>114</v>
      </c>
      <c r="I5" s="57" t="s">
        <v>114</v>
      </c>
      <c r="J5" s="57" t="s">
        <v>111</v>
      </c>
      <c r="K5" s="57" t="s">
        <v>170</v>
      </c>
    </row>
    <row r="6" spans="1:11" x14ac:dyDescent="0.25">
      <c r="A6" s="57" t="s">
        <v>171</v>
      </c>
      <c r="B6" s="57" t="s">
        <v>172</v>
      </c>
      <c r="C6" s="57" t="s">
        <v>116</v>
      </c>
      <c r="D6" s="58" t="s">
        <v>161</v>
      </c>
      <c r="E6" s="59">
        <v>355</v>
      </c>
      <c r="F6" s="59" t="s">
        <v>162</v>
      </c>
      <c r="G6" s="57" t="s">
        <v>114</v>
      </c>
      <c r="H6" s="57" t="s">
        <v>163</v>
      </c>
      <c r="I6" s="57" t="s">
        <v>114</v>
      </c>
      <c r="J6" s="57" t="s">
        <v>111</v>
      </c>
      <c r="K6" s="57" t="s">
        <v>164</v>
      </c>
    </row>
    <row r="7" spans="1:11" x14ac:dyDescent="0.25">
      <c r="A7" s="57" t="s">
        <v>173</v>
      </c>
      <c r="B7" s="57" t="s">
        <v>174</v>
      </c>
      <c r="C7" s="81" t="s">
        <v>116</v>
      </c>
      <c r="D7" s="82" t="s">
        <v>161</v>
      </c>
      <c r="E7" s="59">
        <v>160</v>
      </c>
      <c r="F7" s="59">
        <v>1386</v>
      </c>
      <c r="G7" s="81" t="s">
        <v>114</v>
      </c>
      <c r="H7" s="81" t="s">
        <v>163</v>
      </c>
      <c r="I7" s="81" t="s">
        <v>114</v>
      </c>
      <c r="J7" s="81" t="s">
        <v>111</v>
      </c>
      <c r="K7" s="81" t="s">
        <v>164</v>
      </c>
    </row>
    <row r="8" spans="1:11" x14ac:dyDescent="0.25">
      <c r="A8" s="57" t="s">
        <v>175</v>
      </c>
      <c r="B8" s="57" t="s">
        <v>176</v>
      </c>
      <c r="C8" s="81"/>
      <c r="D8" s="82"/>
      <c r="E8" s="59">
        <v>122</v>
      </c>
      <c r="F8" s="59">
        <v>2624</v>
      </c>
      <c r="G8" s="81"/>
      <c r="H8" s="81"/>
      <c r="I8" s="81"/>
      <c r="J8" s="81"/>
      <c r="K8" s="81"/>
    </row>
    <row r="9" spans="1:11" x14ac:dyDescent="0.25">
      <c r="A9" s="57" t="s">
        <v>177</v>
      </c>
      <c r="B9" s="57" t="s">
        <v>178</v>
      </c>
      <c r="C9" s="81"/>
      <c r="D9" s="82"/>
      <c r="E9" s="59">
        <v>167</v>
      </c>
      <c r="F9" s="59">
        <v>1212</v>
      </c>
      <c r="G9" s="81"/>
      <c r="H9" s="81"/>
      <c r="I9" s="81"/>
      <c r="J9" s="81"/>
      <c r="K9" s="81"/>
    </row>
    <row r="10" spans="1:11" x14ac:dyDescent="0.25">
      <c r="A10" s="57" t="s">
        <v>179</v>
      </c>
      <c r="B10" s="57" t="s">
        <v>180</v>
      </c>
      <c r="C10" s="81"/>
      <c r="D10" s="82"/>
      <c r="E10" s="59">
        <v>185</v>
      </c>
      <c r="F10" s="59">
        <v>291</v>
      </c>
      <c r="G10" s="81"/>
      <c r="H10" s="81"/>
      <c r="I10" s="81"/>
      <c r="J10" s="81"/>
      <c r="K10" s="81"/>
    </row>
    <row r="11" spans="1:11" x14ac:dyDescent="0.25">
      <c r="A11" s="57" t="s">
        <v>181</v>
      </c>
      <c r="B11" s="57" t="s">
        <v>182</v>
      </c>
      <c r="C11" s="57" t="s">
        <v>116</v>
      </c>
      <c r="D11" s="58" t="s">
        <v>161</v>
      </c>
      <c r="E11" s="59">
        <v>200</v>
      </c>
      <c r="F11" s="59" t="s">
        <v>162</v>
      </c>
      <c r="G11" s="57" t="s">
        <v>114</v>
      </c>
      <c r="H11" s="57" t="s">
        <v>163</v>
      </c>
      <c r="I11" s="57" t="s">
        <v>114</v>
      </c>
      <c r="J11" s="57" t="s">
        <v>111</v>
      </c>
      <c r="K11" s="57" t="s">
        <v>164</v>
      </c>
    </row>
    <row r="12" spans="1:11" x14ac:dyDescent="0.25">
      <c r="A12" s="57" t="s">
        <v>183</v>
      </c>
      <c r="B12" s="57" t="s">
        <v>184</v>
      </c>
      <c r="C12" s="57" t="s">
        <v>116</v>
      </c>
      <c r="D12" s="58" t="s">
        <v>161</v>
      </c>
      <c r="E12" s="59">
        <v>359</v>
      </c>
      <c r="F12" s="59" t="s">
        <v>162</v>
      </c>
      <c r="G12" s="57" t="s">
        <v>114</v>
      </c>
      <c r="H12" s="57" t="s">
        <v>114</v>
      </c>
      <c r="I12" s="57" t="s">
        <v>114</v>
      </c>
      <c r="J12" s="57" t="s">
        <v>111</v>
      </c>
      <c r="K12" s="57" t="s">
        <v>185</v>
      </c>
    </row>
    <row r="13" spans="1:11" x14ac:dyDescent="0.25">
      <c r="A13" s="57" t="s">
        <v>186</v>
      </c>
      <c r="B13" s="57" t="s">
        <v>187</v>
      </c>
      <c r="C13" s="57" t="s">
        <v>116</v>
      </c>
      <c r="D13" s="58" t="s">
        <v>161</v>
      </c>
      <c r="E13" s="59">
        <v>260</v>
      </c>
      <c r="F13" s="59" t="s">
        <v>162</v>
      </c>
      <c r="G13" s="57" t="s">
        <v>114</v>
      </c>
      <c r="H13" s="57" t="s">
        <v>163</v>
      </c>
      <c r="I13" s="57" t="s">
        <v>114</v>
      </c>
      <c r="J13" s="57" t="s">
        <v>111</v>
      </c>
      <c r="K13" s="57" t="s">
        <v>188</v>
      </c>
    </row>
    <row r="14" spans="1:11" x14ac:dyDescent="0.25">
      <c r="A14" s="60" t="s">
        <v>211</v>
      </c>
      <c r="B14" s="61"/>
      <c r="C14" s="61"/>
      <c r="D14" s="62"/>
      <c r="E14" s="62"/>
      <c r="F14" s="63">
        <v>473</v>
      </c>
      <c r="G14" s="64"/>
      <c r="H14" s="64"/>
      <c r="I14" s="64"/>
      <c r="J14" s="64"/>
      <c r="K14" s="64"/>
    </row>
    <row r="15" spans="1:11" x14ac:dyDescent="0.25">
      <c r="A15" s="57" t="s">
        <v>189</v>
      </c>
      <c r="B15" s="57" t="s">
        <v>184</v>
      </c>
      <c r="C15" s="57" t="s">
        <v>116</v>
      </c>
      <c r="D15" s="58" t="s">
        <v>161</v>
      </c>
      <c r="E15" s="59">
        <v>165</v>
      </c>
      <c r="F15" s="59">
        <v>1283</v>
      </c>
      <c r="G15" s="57" t="s">
        <v>114</v>
      </c>
      <c r="H15" s="57" t="s">
        <v>163</v>
      </c>
      <c r="I15" s="57" t="s">
        <v>114</v>
      </c>
      <c r="J15" s="57" t="s">
        <v>111</v>
      </c>
      <c r="K15" s="57" t="s">
        <v>190</v>
      </c>
    </row>
    <row r="16" spans="1:11" x14ac:dyDescent="0.25">
      <c r="A16" s="57" t="s">
        <v>212</v>
      </c>
      <c r="B16" s="64"/>
      <c r="C16" s="64"/>
      <c r="D16" s="65"/>
      <c r="E16" s="65"/>
      <c r="F16" s="59">
        <v>539</v>
      </c>
      <c r="G16" s="57"/>
      <c r="H16" s="57"/>
      <c r="I16" s="57"/>
      <c r="J16" s="57"/>
      <c r="K16" s="57"/>
    </row>
    <row r="17" spans="1:11" x14ac:dyDescent="0.25">
      <c r="A17" s="57" t="s">
        <v>191</v>
      </c>
      <c r="B17" s="57" t="s">
        <v>160</v>
      </c>
      <c r="C17" s="57" t="s">
        <v>116</v>
      </c>
      <c r="D17" s="58" t="s">
        <v>161</v>
      </c>
      <c r="E17" s="59">
        <v>297</v>
      </c>
      <c r="F17" s="59" t="s">
        <v>162</v>
      </c>
      <c r="G17" s="57" t="s">
        <v>114</v>
      </c>
      <c r="H17" s="57" t="s">
        <v>114</v>
      </c>
      <c r="I17" s="57" t="s">
        <v>114</v>
      </c>
      <c r="J17" s="57" t="s">
        <v>111</v>
      </c>
      <c r="K17" s="57" t="s">
        <v>164</v>
      </c>
    </row>
    <row r="18" spans="1:11" x14ac:dyDescent="0.25">
      <c r="A18" s="57" t="s">
        <v>192</v>
      </c>
      <c r="B18" s="57" t="s">
        <v>160</v>
      </c>
      <c r="C18" s="57" t="s">
        <v>116</v>
      </c>
      <c r="D18" s="58" t="s">
        <v>161</v>
      </c>
      <c r="E18" s="59">
        <v>273</v>
      </c>
      <c r="F18" s="59" t="s">
        <v>162</v>
      </c>
      <c r="G18" s="57" t="s">
        <v>114</v>
      </c>
      <c r="H18" s="57" t="s">
        <v>114</v>
      </c>
      <c r="I18" s="57" t="s">
        <v>114</v>
      </c>
      <c r="J18" s="57" t="s">
        <v>111</v>
      </c>
      <c r="K18" s="57" t="s">
        <v>164</v>
      </c>
    </row>
    <row r="19" spans="1:11" x14ac:dyDescent="0.25">
      <c r="A19" s="57" t="s">
        <v>193</v>
      </c>
      <c r="B19" s="57" t="s">
        <v>184</v>
      </c>
      <c r="C19" s="57" t="s">
        <v>116</v>
      </c>
      <c r="D19" s="58" t="s">
        <v>161</v>
      </c>
      <c r="E19" s="59">
        <v>370</v>
      </c>
      <c r="F19" s="59">
        <v>2415</v>
      </c>
      <c r="G19" s="57" t="s">
        <v>114</v>
      </c>
      <c r="H19" s="57" t="s">
        <v>114</v>
      </c>
      <c r="I19" s="57" t="s">
        <v>114</v>
      </c>
      <c r="J19" s="57" t="s">
        <v>111</v>
      </c>
      <c r="K19" s="57" t="s">
        <v>164</v>
      </c>
    </row>
    <row r="20" spans="1:11" x14ac:dyDescent="0.25">
      <c r="A20" s="57" t="s">
        <v>194</v>
      </c>
      <c r="B20" s="57" t="s">
        <v>195</v>
      </c>
      <c r="C20" s="57" t="s">
        <v>116</v>
      </c>
      <c r="D20" s="58" t="s">
        <v>161</v>
      </c>
      <c r="E20" s="59">
        <v>399</v>
      </c>
      <c r="F20" s="59">
        <v>1613</v>
      </c>
      <c r="G20" s="57" t="s">
        <v>114</v>
      </c>
      <c r="H20" s="57" t="s">
        <v>114</v>
      </c>
      <c r="I20" s="57" t="s">
        <v>114</v>
      </c>
      <c r="J20" s="57" t="s">
        <v>111</v>
      </c>
      <c r="K20" s="57" t="s">
        <v>196</v>
      </c>
    </row>
    <row r="21" spans="1:11" x14ac:dyDescent="0.25">
      <c r="A21" s="66" t="s">
        <v>197</v>
      </c>
      <c r="B21" s="66" t="s">
        <v>187</v>
      </c>
      <c r="C21" s="66" t="s">
        <v>116</v>
      </c>
      <c r="D21" s="67" t="s">
        <v>161</v>
      </c>
      <c r="E21" s="68" t="s">
        <v>162</v>
      </c>
      <c r="F21" s="68">
        <v>229</v>
      </c>
      <c r="G21" s="66" t="s">
        <v>114</v>
      </c>
      <c r="H21" s="66" t="s">
        <v>114</v>
      </c>
      <c r="I21" s="66" t="s">
        <v>114</v>
      </c>
      <c r="J21" s="66" t="s">
        <v>112</v>
      </c>
      <c r="K21" s="69" t="s">
        <v>198</v>
      </c>
    </row>
    <row r="22" spans="1:11" x14ac:dyDescent="0.25">
      <c r="A22" s="57" t="s">
        <v>199</v>
      </c>
      <c r="B22" s="57" t="s">
        <v>187</v>
      </c>
      <c r="C22" s="57" t="s">
        <v>116</v>
      </c>
      <c r="D22" s="58" t="s">
        <v>161</v>
      </c>
      <c r="E22" s="59">
        <v>184</v>
      </c>
      <c r="F22" s="59" t="s">
        <v>162</v>
      </c>
      <c r="G22" s="57" t="s">
        <v>114</v>
      </c>
      <c r="H22" s="57" t="s">
        <v>114</v>
      </c>
      <c r="I22" s="57" t="s">
        <v>114</v>
      </c>
      <c r="J22" s="57" t="s">
        <v>112</v>
      </c>
      <c r="K22" s="57" t="s">
        <v>200</v>
      </c>
    </row>
    <row r="23" spans="1:11" x14ac:dyDescent="0.25">
      <c r="A23" s="57" t="s">
        <v>201</v>
      </c>
      <c r="B23" s="57" t="s">
        <v>169</v>
      </c>
      <c r="C23" s="57" t="s">
        <v>116</v>
      </c>
      <c r="D23" s="58" t="s">
        <v>161</v>
      </c>
      <c r="E23" s="59">
        <v>192</v>
      </c>
      <c r="F23" s="59" t="s">
        <v>162</v>
      </c>
      <c r="G23" s="57" t="s">
        <v>114</v>
      </c>
      <c r="H23" s="57" t="s">
        <v>163</v>
      </c>
      <c r="I23" s="57" t="s">
        <v>114</v>
      </c>
      <c r="J23" s="57" t="s">
        <v>111</v>
      </c>
      <c r="K23" s="57" t="s">
        <v>167</v>
      </c>
    </row>
    <row r="24" spans="1:11" x14ac:dyDescent="0.25">
      <c r="A24" s="57" t="s">
        <v>202</v>
      </c>
      <c r="B24" s="57" t="s">
        <v>172</v>
      </c>
      <c r="C24" s="57" t="s">
        <v>116</v>
      </c>
      <c r="D24" s="58" t="s">
        <v>161</v>
      </c>
      <c r="E24" s="59">
        <v>231</v>
      </c>
      <c r="F24" s="59" t="s">
        <v>162</v>
      </c>
      <c r="G24" s="57" t="s">
        <v>114</v>
      </c>
      <c r="H24" s="57" t="s">
        <v>114</v>
      </c>
      <c r="I24" s="57" t="s">
        <v>114</v>
      </c>
      <c r="J24" s="57" t="s">
        <v>111</v>
      </c>
      <c r="K24" s="57" t="s">
        <v>203</v>
      </c>
    </row>
    <row r="25" spans="1:11" x14ac:dyDescent="0.25">
      <c r="A25" s="57" t="s">
        <v>204</v>
      </c>
      <c r="B25" s="57" t="s">
        <v>160</v>
      </c>
      <c r="C25" s="57" t="s">
        <v>116</v>
      </c>
      <c r="D25" s="58" t="s">
        <v>161</v>
      </c>
      <c r="E25" s="59">
        <v>274</v>
      </c>
      <c r="F25" s="59">
        <v>2314</v>
      </c>
      <c r="G25" s="57" t="s">
        <v>114</v>
      </c>
      <c r="H25" s="57" t="s">
        <v>163</v>
      </c>
      <c r="I25" s="57" t="s">
        <v>114</v>
      </c>
      <c r="J25" s="57" t="s">
        <v>111</v>
      </c>
      <c r="K25" s="57" t="s">
        <v>205</v>
      </c>
    </row>
    <row r="26" spans="1:11" x14ac:dyDescent="0.25">
      <c r="A26" s="57" t="s">
        <v>206</v>
      </c>
      <c r="B26" s="57" t="s">
        <v>207</v>
      </c>
      <c r="C26" s="57" t="s">
        <v>116</v>
      </c>
      <c r="D26" s="58" t="s">
        <v>161</v>
      </c>
      <c r="E26" s="59">
        <v>163</v>
      </c>
      <c r="F26" s="59" t="s">
        <v>162</v>
      </c>
      <c r="G26" s="57" t="s">
        <v>114</v>
      </c>
      <c r="H26" s="57" t="s">
        <v>163</v>
      </c>
      <c r="I26" s="57" t="s">
        <v>163</v>
      </c>
      <c r="J26" s="57" t="s">
        <v>111</v>
      </c>
      <c r="K26" s="57" t="s">
        <v>208</v>
      </c>
    </row>
    <row r="27" spans="1:11" x14ac:dyDescent="0.25">
      <c r="A27" s="57" t="s">
        <v>209</v>
      </c>
      <c r="B27" s="57" t="s">
        <v>160</v>
      </c>
      <c r="C27" s="57" t="s">
        <v>116</v>
      </c>
      <c r="D27" s="58" t="s">
        <v>161</v>
      </c>
      <c r="E27" s="59">
        <v>229</v>
      </c>
      <c r="F27" s="59" t="s">
        <v>162</v>
      </c>
      <c r="G27" s="57" t="s">
        <v>114</v>
      </c>
      <c r="H27" s="57" t="s">
        <v>163</v>
      </c>
      <c r="I27" s="57" t="s">
        <v>114</v>
      </c>
      <c r="J27" s="57" t="s">
        <v>112</v>
      </c>
      <c r="K27" s="57" t="s">
        <v>210</v>
      </c>
    </row>
    <row r="29" spans="1:11" x14ac:dyDescent="0.25">
      <c r="A29" s="12"/>
      <c r="F29" s="19"/>
    </row>
    <row r="30" spans="1:11" x14ac:dyDescent="0.25">
      <c r="A30" s="12"/>
      <c r="F30" s="53"/>
    </row>
    <row r="31" spans="1:11" x14ac:dyDescent="0.25">
      <c r="F31" s="54"/>
    </row>
  </sheetData>
  <mergeCells count="7">
    <mergeCell ref="I7:I10"/>
    <mergeCell ref="J7:J10"/>
    <mergeCell ref="K7:K10"/>
    <mergeCell ref="C7:C10"/>
    <mergeCell ref="D7:D10"/>
    <mergeCell ref="G7:G10"/>
    <mergeCell ref="H7:H10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Summary</vt:lpstr>
      <vt:lpstr>New Data</vt:lpstr>
      <vt:lpstr>Yuan et al. 2018</vt:lpstr>
      <vt:lpstr>Darmanis et al. 2017</vt:lpstr>
      <vt:lpstr>Muller et al. 2017</vt:lpstr>
      <vt:lpstr>Venteicher et al. 2017</vt:lpstr>
      <vt:lpstr>Tirosh et al. 2016</vt:lpstr>
      <vt:lpstr>Neftel et al. 2019</vt:lpstr>
      <vt:lpstr>'Venteicher et al. 2017'!Print_Area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Chen</dc:creator>
  <cp:lastModifiedBy>Roshan A Ahmed</cp:lastModifiedBy>
  <cp:lastPrinted>2020-04-14T18:27:53Z</cp:lastPrinted>
  <dcterms:created xsi:type="dcterms:W3CDTF">2019-05-31T16:50:32Z</dcterms:created>
  <dcterms:modified xsi:type="dcterms:W3CDTF">2021-04-06T21:58:26Z</dcterms:modified>
</cp:coreProperties>
</file>