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wonshin\Documents\Paper\OSSEQ_CRC\GenomeMed_submission\revision_3rd\"/>
    </mc:Choice>
  </mc:AlternateContent>
  <bookViews>
    <workbookView xWindow="0" yWindow="0" windowWidth="25600" windowHeight="10360"/>
  </bookViews>
  <sheets>
    <sheet name="Table_S1_clinical_info" sheetId="47" r:id="rId1"/>
    <sheet name="Table_S2_EMAST_primers" sheetId="31" r:id="rId2"/>
    <sheet name="Table_S3_benchmark_stats" sheetId="44" r:id="rId3"/>
    <sheet name="Table_S4_ddPCR primers" sheetId="52" r:id="rId4"/>
    <sheet name="Table_S5_OSSeq_assay" sheetId="28" r:id="rId5"/>
    <sheet name="Table_S6_MSI_markers" sheetId="53" r:id="rId6"/>
    <sheet name="Table_S7_Gene_targets" sheetId="30" r:id="rId7"/>
    <sheet name="Table_S8_OS-Seq_stats" sheetId="32" r:id="rId8"/>
    <sheet name="Table_S9_WES_MSI" sheetId="58" r:id="rId9"/>
    <sheet name="Table_S10_MSI_results" sheetId="33" r:id="rId10"/>
    <sheet name="Table_S11_MSI%inClusters" sheetId="34" r:id="rId11"/>
    <sheet name="Table_S12_Mono_PCR" sheetId="36" r:id="rId12"/>
    <sheet name="Table_S13_Tetra_PCR" sheetId="38" r:id="rId13"/>
    <sheet name="Table_S14_Bethesda_internals" sheetId="35" r:id="rId14"/>
    <sheet name="Table_S15_Variant_annotation" sheetId="42" r:id="rId15"/>
    <sheet name="Table S16_Mut_count" sheetId="8" r:id="rId16"/>
    <sheet name="Table_S17_Pyclone_clusters" sheetId="56" r:id="rId17"/>
    <sheet name="Table_S18_Pyclone_P1595_WES" sheetId="59" r:id="rId18"/>
    <sheet name="Table_S19_Pyclone_biallelic" sheetId="57" r:id="rId19"/>
    <sheet name="Table_S20_WGS_copy_number" sheetId="10" r:id="rId20"/>
    <sheet name="Table_S21_MSI_CIN_studies" sheetId="61" r:id="rId21"/>
  </sheets>
  <definedNames>
    <definedName name="_xlnm._FilterDatabase" localSheetId="15" hidden="1">'Table S16_Mut_count'!$B$2:$H$48</definedName>
    <definedName name="_xlnm._FilterDatabase" localSheetId="0" hidden="1">Table_S1_clinical_info!$B$3:$J$49</definedName>
    <definedName name="_xlnm._FilterDatabase" localSheetId="9" hidden="1">Table_S10_MSI_results!$B$2:$I$48</definedName>
    <definedName name="_xlnm._FilterDatabase" localSheetId="10" hidden="1">'Table_S11_MSI%inClusters'!$B$2:$G$131</definedName>
    <definedName name="_xlnm._FilterDatabase" localSheetId="11" hidden="1">Table_S12_Mono_PCR!$B$2:$J$34</definedName>
    <definedName name="_xlnm._FilterDatabase" localSheetId="12" hidden="1">Table_S13_Tetra_PCR!$B$2:$J$36</definedName>
    <definedName name="_xlnm._FilterDatabase" localSheetId="13" hidden="1">Table_S14_Bethesda_internals!$B$2:$L$42</definedName>
    <definedName name="_xlnm._FilterDatabase" localSheetId="14" hidden="1">Table_S15_Variant_annotation!$B$2:$T$387</definedName>
    <definedName name="_xlnm._FilterDatabase" localSheetId="2" hidden="1">Table_S3_benchmark_stats!$C$2:$G$14</definedName>
    <definedName name="_xlnm._FilterDatabase" localSheetId="5" hidden="1">Table_S6_MSI_markers!$B$2:$J$227</definedName>
    <definedName name="_xlnm._FilterDatabase" localSheetId="6" hidden="1">Table_S7_Gene_targets!$B$2:$G$87</definedName>
    <definedName name="_xlnm._FilterDatabase" localSheetId="7" hidden="1">'Table_S8_OS-Seq_stats'!$B$2:$G$94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61" l="1"/>
  <c r="E481" i="59"/>
  <c r="E480" i="59"/>
  <c r="E479" i="59"/>
  <c r="E478" i="59"/>
  <c r="E477" i="59"/>
  <c r="E476" i="59"/>
  <c r="E475" i="59"/>
  <c r="E474" i="59"/>
  <c r="E473" i="59"/>
  <c r="E472" i="59"/>
  <c r="E471" i="59"/>
  <c r="E470" i="59"/>
  <c r="E469" i="59"/>
  <c r="E468" i="59"/>
  <c r="E467" i="59"/>
  <c r="E466" i="59"/>
  <c r="E465" i="59"/>
  <c r="E464" i="59"/>
  <c r="E463" i="59"/>
  <c r="E462" i="59"/>
  <c r="E461" i="59"/>
  <c r="E460" i="59"/>
  <c r="E459" i="59"/>
  <c r="E458" i="59"/>
  <c r="E457" i="59"/>
  <c r="E456" i="59"/>
  <c r="E455" i="59"/>
  <c r="E454" i="59"/>
  <c r="E453" i="59"/>
  <c r="E452" i="59"/>
  <c r="E451" i="59"/>
  <c r="E450" i="59"/>
  <c r="E449" i="59"/>
  <c r="E448" i="59"/>
  <c r="E447" i="59"/>
  <c r="E446" i="59"/>
  <c r="E445" i="59"/>
  <c r="E444" i="59"/>
  <c r="E443" i="59"/>
  <c r="E442" i="59"/>
  <c r="E441" i="59"/>
  <c r="E440" i="59"/>
  <c r="E439" i="59"/>
  <c r="E438" i="59"/>
  <c r="E437" i="59"/>
  <c r="E436" i="59"/>
  <c r="E435" i="59"/>
  <c r="E434" i="59"/>
  <c r="E433" i="59"/>
  <c r="E432" i="59"/>
  <c r="E431" i="59"/>
  <c r="E430" i="59"/>
  <c r="E429" i="59"/>
  <c r="E428" i="59"/>
  <c r="E427" i="59"/>
  <c r="E426" i="59"/>
  <c r="E425" i="59"/>
  <c r="E424" i="59"/>
  <c r="E423" i="59"/>
  <c r="E422" i="59"/>
  <c r="E421" i="59"/>
  <c r="E420" i="59"/>
  <c r="E419" i="59"/>
  <c r="E418" i="59"/>
  <c r="E417" i="59"/>
  <c r="E416" i="59"/>
  <c r="E415" i="59"/>
  <c r="E414" i="59"/>
  <c r="E413" i="59"/>
  <c r="E412" i="59"/>
  <c r="E411" i="59"/>
  <c r="E410" i="59"/>
  <c r="E409" i="59"/>
  <c r="E408" i="59"/>
  <c r="E407" i="59"/>
  <c r="E406" i="59"/>
  <c r="E405" i="59"/>
  <c r="E404" i="59"/>
  <c r="E403" i="59"/>
  <c r="E402" i="59"/>
  <c r="E401" i="59"/>
  <c r="E400" i="59"/>
  <c r="E399" i="59"/>
  <c r="E398" i="59"/>
  <c r="E397" i="59"/>
  <c r="E396" i="59"/>
  <c r="E395" i="59"/>
  <c r="E394" i="59"/>
  <c r="E393" i="59"/>
  <c r="E392" i="59"/>
  <c r="E391" i="59"/>
  <c r="E390" i="59"/>
  <c r="E389" i="59"/>
  <c r="E388" i="59"/>
  <c r="E387" i="59"/>
  <c r="E386" i="59"/>
  <c r="E385" i="59"/>
  <c r="E384" i="59"/>
  <c r="E383" i="59"/>
  <c r="E382" i="59"/>
  <c r="E381" i="59"/>
  <c r="E380" i="59"/>
  <c r="E379" i="59"/>
  <c r="E378" i="59"/>
  <c r="E377" i="59"/>
  <c r="E376" i="59"/>
  <c r="E375" i="59"/>
  <c r="E374" i="59"/>
  <c r="E373" i="59"/>
  <c r="E372" i="59"/>
  <c r="E371" i="59"/>
  <c r="E370" i="59"/>
  <c r="E369" i="59"/>
  <c r="E368" i="59"/>
  <c r="E367" i="59"/>
  <c r="E366" i="59"/>
  <c r="E365" i="59"/>
  <c r="E364" i="59"/>
  <c r="E363" i="59"/>
  <c r="E362" i="59"/>
  <c r="E361" i="59"/>
  <c r="E360" i="59"/>
  <c r="E359" i="59"/>
  <c r="E358" i="59"/>
  <c r="E357" i="59"/>
  <c r="E356" i="59"/>
  <c r="E355" i="59"/>
  <c r="E354" i="59"/>
  <c r="E353" i="59"/>
  <c r="E352" i="59"/>
  <c r="E351" i="59"/>
  <c r="E350" i="59"/>
  <c r="E349" i="59"/>
  <c r="E348" i="59"/>
  <c r="E347" i="59"/>
  <c r="E346" i="59"/>
  <c r="E345" i="59"/>
  <c r="E344" i="59"/>
  <c r="E343" i="59"/>
  <c r="E342" i="59"/>
  <c r="E341" i="59"/>
  <c r="E340" i="59"/>
  <c r="E339" i="59"/>
  <c r="E338" i="59"/>
  <c r="E337" i="59"/>
  <c r="E336" i="59"/>
  <c r="E335" i="59"/>
  <c r="E334" i="59"/>
  <c r="E333" i="59"/>
  <c r="E332" i="59"/>
  <c r="E331" i="59"/>
  <c r="E330" i="59"/>
  <c r="E329" i="59"/>
  <c r="E328" i="59"/>
  <c r="E327" i="59"/>
  <c r="E326" i="59"/>
  <c r="E325" i="59"/>
  <c r="E324" i="59"/>
  <c r="E323" i="59"/>
  <c r="E322" i="59"/>
  <c r="E321" i="59"/>
  <c r="E320" i="59"/>
  <c r="E319" i="59"/>
  <c r="E318" i="59"/>
  <c r="E317" i="59"/>
  <c r="E316" i="59"/>
  <c r="E315" i="59"/>
  <c r="E314" i="59"/>
  <c r="E313" i="59"/>
  <c r="E312" i="59"/>
  <c r="E311" i="59"/>
  <c r="E310" i="59"/>
  <c r="E309" i="59"/>
  <c r="E308" i="59"/>
  <c r="E307" i="59"/>
  <c r="E306" i="59"/>
  <c r="E305" i="59"/>
  <c r="E304" i="59"/>
  <c r="E303" i="59"/>
  <c r="E302" i="59"/>
  <c r="E301" i="59"/>
  <c r="E300" i="59"/>
  <c r="E299" i="59"/>
  <c r="E298" i="59"/>
  <c r="E297" i="59"/>
  <c r="E296" i="59"/>
  <c r="E295" i="59"/>
  <c r="E294" i="59"/>
  <c r="E293" i="59"/>
  <c r="E292" i="59"/>
  <c r="E291" i="59"/>
  <c r="E290" i="59"/>
  <c r="E289" i="59"/>
  <c r="E288" i="59"/>
  <c r="E287" i="59"/>
  <c r="E286" i="59"/>
  <c r="E285" i="59"/>
  <c r="E284" i="59"/>
  <c r="E283" i="59"/>
  <c r="E282" i="59"/>
  <c r="E281" i="59"/>
  <c r="E280" i="59"/>
  <c r="E279" i="59"/>
  <c r="E278" i="59"/>
  <c r="E277" i="59"/>
  <c r="E276" i="59"/>
  <c r="E275" i="59"/>
  <c r="E274" i="59"/>
  <c r="E273" i="59"/>
  <c r="E272" i="59"/>
  <c r="E271" i="59"/>
  <c r="E270" i="59"/>
  <c r="E269" i="59"/>
  <c r="E268" i="59"/>
  <c r="E267" i="59"/>
  <c r="E266" i="59"/>
  <c r="E265" i="59"/>
  <c r="E264" i="59"/>
  <c r="E263" i="59"/>
  <c r="E262" i="59"/>
  <c r="E261" i="59"/>
  <c r="E260" i="59"/>
  <c r="E259" i="59"/>
  <c r="E258" i="59"/>
  <c r="E257" i="59"/>
  <c r="E256" i="59"/>
  <c r="E255" i="59"/>
  <c r="E254" i="59"/>
  <c r="E253" i="59"/>
  <c r="E252" i="59"/>
  <c r="E251" i="59"/>
  <c r="E250" i="59"/>
  <c r="E249" i="59"/>
  <c r="E248" i="59"/>
  <c r="E247" i="59"/>
  <c r="E246" i="59"/>
  <c r="E245" i="59"/>
  <c r="E244" i="59"/>
  <c r="E243" i="59"/>
  <c r="E242" i="59"/>
  <c r="E241" i="59"/>
  <c r="E240" i="59"/>
  <c r="E239" i="59"/>
  <c r="E238" i="59"/>
  <c r="E237" i="59"/>
  <c r="E236" i="59"/>
  <c r="E235" i="59"/>
  <c r="E234" i="59"/>
  <c r="E233" i="59"/>
  <c r="E232" i="59"/>
  <c r="E231" i="59"/>
  <c r="E230" i="59"/>
  <c r="E229" i="59"/>
  <c r="E228" i="59"/>
  <c r="E227" i="59"/>
  <c r="E226" i="59"/>
  <c r="E225" i="59"/>
  <c r="E224" i="59"/>
  <c r="E223" i="59"/>
  <c r="E222" i="59"/>
  <c r="E221" i="59"/>
  <c r="E220" i="59"/>
  <c r="E219" i="59"/>
  <c r="E218" i="59"/>
  <c r="E217" i="59"/>
  <c r="E216" i="59"/>
  <c r="E215" i="59"/>
  <c r="E214" i="59"/>
  <c r="E213" i="59"/>
  <c r="E212" i="59"/>
  <c r="E211" i="59"/>
  <c r="E210" i="59"/>
  <c r="E209" i="59"/>
  <c r="E208" i="59"/>
  <c r="E207" i="59"/>
  <c r="E206" i="59"/>
  <c r="E205" i="59"/>
  <c r="E204" i="59"/>
  <c r="E203" i="59"/>
  <c r="E202" i="59"/>
  <c r="E201" i="59"/>
  <c r="E200" i="59"/>
  <c r="E199" i="59"/>
  <c r="E198" i="59"/>
  <c r="E197" i="59"/>
  <c r="E196" i="59"/>
  <c r="E195" i="59"/>
  <c r="E194" i="59"/>
  <c r="E193" i="59"/>
  <c r="E192" i="59"/>
  <c r="E191" i="59"/>
  <c r="E190" i="59"/>
  <c r="E189" i="59"/>
  <c r="E188" i="59"/>
  <c r="E187" i="59"/>
  <c r="E186" i="59"/>
  <c r="E185" i="59"/>
  <c r="E184" i="59"/>
  <c r="E183" i="59"/>
  <c r="E182" i="59"/>
  <c r="E181" i="59"/>
  <c r="E180" i="59"/>
  <c r="E179" i="59"/>
  <c r="E178" i="59"/>
  <c r="E177" i="59"/>
  <c r="E176" i="59"/>
  <c r="E175" i="59"/>
  <c r="E174" i="59"/>
  <c r="E173" i="59"/>
  <c r="E172" i="59"/>
  <c r="E171" i="59"/>
  <c r="E170" i="59"/>
  <c r="E169" i="59"/>
  <c r="E168" i="59"/>
  <c r="E167" i="59"/>
  <c r="E166" i="59"/>
  <c r="E165" i="59"/>
  <c r="E164" i="59"/>
  <c r="E163" i="59"/>
  <c r="E162" i="59"/>
  <c r="E161" i="59"/>
  <c r="E160" i="59"/>
  <c r="E159" i="59"/>
  <c r="E158" i="59"/>
  <c r="E157" i="59"/>
  <c r="E156" i="59"/>
  <c r="E155" i="59"/>
  <c r="E154" i="59"/>
  <c r="E153" i="59"/>
  <c r="E152" i="59"/>
  <c r="E151" i="59"/>
  <c r="E150" i="59"/>
  <c r="E149" i="59"/>
  <c r="E148" i="59"/>
  <c r="E147" i="59"/>
  <c r="E146" i="59"/>
  <c r="E145" i="59"/>
  <c r="E144" i="59"/>
  <c r="E143" i="59"/>
  <c r="E142" i="59"/>
  <c r="E141" i="59"/>
  <c r="E140" i="59"/>
  <c r="E139" i="59"/>
  <c r="E138" i="59"/>
  <c r="E137" i="59"/>
  <c r="E136" i="59"/>
  <c r="E135" i="59"/>
  <c r="E134" i="59"/>
  <c r="E133" i="59"/>
  <c r="E132" i="59"/>
  <c r="E131" i="59"/>
  <c r="E130" i="59"/>
  <c r="E129" i="59"/>
  <c r="E128" i="59"/>
  <c r="E127" i="59"/>
  <c r="E126" i="59"/>
  <c r="E125" i="59"/>
  <c r="E124" i="59"/>
  <c r="E123" i="59"/>
  <c r="E122" i="59"/>
  <c r="E121" i="59"/>
  <c r="E120" i="59"/>
  <c r="E119" i="59"/>
  <c r="E118" i="59"/>
  <c r="E117" i="59"/>
  <c r="E116" i="59"/>
  <c r="E115" i="59"/>
  <c r="E114" i="59"/>
  <c r="E113" i="59"/>
  <c r="E112" i="59"/>
  <c r="E111" i="59"/>
  <c r="E110" i="59"/>
  <c r="E109" i="59"/>
  <c r="E108" i="59"/>
  <c r="E107" i="59"/>
  <c r="E106" i="59"/>
  <c r="E105" i="59"/>
  <c r="E104" i="59"/>
  <c r="E103" i="59"/>
  <c r="E102" i="59"/>
  <c r="E101" i="59"/>
  <c r="E100" i="59"/>
  <c r="E99" i="59"/>
  <c r="E98" i="59"/>
  <c r="E97" i="59"/>
  <c r="E96" i="59"/>
  <c r="E95" i="59"/>
  <c r="E94" i="59"/>
  <c r="E93" i="59"/>
  <c r="E92" i="59"/>
  <c r="E91" i="59"/>
  <c r="E90" i="59"/>
  <c r="E89" i="59"/>
  <c r="E88" i="59"/>
  <c r="E87" i="59"/>
  <c r="E86" i="59"/>
  <c r="E85" i="59"/>
  <c r="E84" i="59"/>
  <c r="E83" i="59"/>
  <c r="E82" i="59"/>
  <c r="E81" i="59"/>
  <c r="E80" i="59"/>
  <c r="E79" i="59"/>
  <c r="E78" i="59"/>
  <c r="E77" i="59"/>
  <c r="E76" i="59"/>
  <c r="E75" i="59"/>
  <c r="E74" i="59"/>
  <c r="E73" i="59"/>
  <c r="E72" i="59"/>
  <c r="E71" i="59"/>
  <c r="E70" i="59"/>
  <c r="E69" i="59"/>
  <c r="E68" i="59"/>
  <c r="E67" i="59"/>
  <c r="E66" i="59"/>
  <c r="E65" i="59"/>
  <c r="E64" i="59"/>
  <c r="E63" i="59"/>
  <c r="E62" i="59"/>
  <c r="E61" i="59"/>
  <c r="E60" i="59"/>
  <c r="E59" i="59"/>
  <c r="E58" i="59"/>
  <c r="E57" i="59"/>
  <c r="E56" i="59"/>
  <c r="E55" i="59"/>
  <c r="E54" i="59"/>
  <c r="E53" i="59"/>
  <c r="E52" i="59"/>
  <c r="E51" i="59"/>
  <c r="E50" i="59"/>
  <c r="E49" i="59"/>
  <c r="E48" i="59"/>
  <c r="E47" i="59"/>
  <c r="E46" i="59"/>
  <c r="E45" i="59"/>
  <c r="E44" i="59"/>
  <c r="E43" i="59"/>
  <c r="E42" i="59"/>
  <c r="E41" i="59"/>
  <c r="E40" i="59"/>
  <c r="E39" i="59"/>
  <c r="E38" i="59"/>
  <c r="E37" i="59"/>
  <c r="E36" i="59"/>
  <c r="E35" i="59"/>
  <c r="E34" i="59"/>
  <c r="E33" i="59"/>
  <c r="E32" i="59"/>
  <c r="E31" i="59"/>
  <c r="E30" i="59"/>
  <c r="E29" i="59"/>
  <c r="E28" i="59"/>
  <c r="E27" i="59"/>
  <c r="E26" i="59"/>
  <c r="E25" i="59"/>
  <c r="E24" i="59"/>
  <c r="E23" i="59"/>
  <c r="E22" i="59"/>
  <c r="E21" i="59"/>
  <c r="E20" i="59"/>
  <c r="E19" i="59"/>
  <c r="E18" i="59"/>
  <c r="E17" i="59"/>
  <c r="E16" i="59"/>
  <c r="E15" i="59"/>
  <c r="E14" i="59"/>
  <c r="E13" i="59"/>
  <c r="E12" i="59"/>
  <c r="E11" i="59"/>
  <c r="E10" i="59"/>
  <c r="E9" i="59"/>
  <c r="E8" i="59"/>
  <c r="E7" i="59"/>
  <c r="E6" i="59"/>
  <c r="E5" i="59"/>
  <c r="E4" i="59"/>
  <c r="E3" i="59"/>
  <c r="H4" i="53"/>
  <c r="H5" i="53"/>
  <c r="H6" i="53"/>
  <c r="H7" i="53"/>
  <c r="H8" i="53"/>
  <c r="H9" i="53"/>
  <c r="H10" i="53"/>
  <c r="H11" i="53"/>
  <c r="H12" i="53"/>
  <c r="H13" i="53"/>
  <c r="H14" i="53"/>
  <c r="H15" i="53"/>
  <c r="H16" i="53"/>
  <c r="H17" i="53"/>
  <c r="H18" i="53"/>
  <c r="H19" i="53"/>
  <c r="H20" i="53"/>
  <c r="H21" i="53"/>
  <c r="H22" i="53"/>
  <c r="H23" i="53"/>
  <c r="H24" i="53"/>
  <c r="H25" i="53"/>
  <c r="H26" i="53"/>
  <c r="H27" i="53"/>
  <c r="H28" i="53"/>
  <c r="H29" i="53"/>
  <c r="H30" i="53"/>
  <c r="H31" i="53"/>
  <c r="H32" i="53"/>
  <c r="H33" i="53"/>
  <c r="H34" i="53"/>
  <c r="H35" i="53"/>
  <c r="H36" i="53"/>
  <c r="H37" i="53"/>
  <c r="H38" i="53"/>
  <c r="H39" i="53"/>
  <c r="H40" i="53"/>
  <c r="H41" i="53"/>
  <c r="H42" i="53"/>
  <c r="H43" i="53"/>
  <c r="H44" i="53"/>
  <c r="H45" i="53"/>
  <c r="H46" i="53"/>
  <c r="H47" i="53"/>
  <c r="H48" i="53"/>
  <c r="H49" i="53"/>
  <c r="H50" i="53"/>
  <c r="H51" i="53"/>
  <c r="H52" i="53"/>
  <c r="H53" i="53"/>
  <c r="H54" i="53"/>
  <c r="H55" i="53"/>
  <c r="H56" i="53"/>
  <c r="H57" i="53"/>
  <c r="H58" i="53"/>
  <c r="H59" i="53"/>
  <c r="H60" i="53"/>
  <c r="H61" i="53"/>
  <c r="H62" i="53"/>
  <c r="H63" i="53"/>
  <c r="H64" i="53"/>
  <c r="H65" i="53"/>
  <c r="H66" i="53"/>
  <c r="H67" i="53"/>
  <c r="H68" i="53"/>
  <c r="H69" i="53"/>
  <c r="H70" i="53"/>
  <c r="H71" i="53"/>
  <c r="H72" i="53"/>
  <c r="H73" i="53"/>
  <c r="H74" i="53"/>
  <c r="H75" i="53"/>
  <c r="H76" i="53"/>
  <c r="H77" i="53"/>
  <c r="H78" i="53"/>
  <c r="H79" i="53"/>
  <c r="H80" i="53"/>
  <c r="H81" i="53"/>
  <c r="H82" i="53"/>
  <c r="H83" i="53"/>
  <c r="H84" i="53"/>
  <c r="H85" i="53"/>
  <c r="H86" i="53"/>
  <c r="H87" i="53"/>
  <c r="H88" i="53"/>
  <c r="H89" i="53"/>
  <c r="H90" i="53"/>
  <c r="H91" i="53"/>
  <c r="H92" i="53"/>
  <c r="H93" i="53"/>
  <c r="H94" i="53"/>
  <c r="H95" i="53"/>
  <c r="H96" i="53"/>
  <c r="H97" i="53"/>
  <c r="H98" i="53"/>
  <c r="H99" i="53"/>
  <c r="H100" i="53"/>
  <c r="H101" i="53"/>
  <c r="H102" i="53"/>
  <c r="H103" i="53"/>
  <c r="H104" i="53"/>
  <c r="H105" i="53"/>
  <c r="H106" i="53"/>
  <c r="H107" i="53"/>
  <c r="H108" i="53"/>
  <c r="H109" i="53"/>
  <c r="H110" i="53"/>
  <c r="H111" i="53"/>
  <c r="H112" i="53"/>
  <c r="H113" i="53"/>
  <c r="H114" i="53"/>
  <c r="H115" i="53"/>
  <c r="H116" i="53"/>
  <c r="H117" i="53"/>
  <c r="H118" i="53"/>
  <c r="H119" i="53"/>
  <c r="H120" i="53"/>
  <c r="H121" i="53"/>
  <c r="H122" i="53"/>
  <c r="H123" i="53"/>
  <c r="H124" i="53"/>
  <c r="H125" i="53"/>
  <c r="H126" i="53"/>
  <c r="H127" i="53"/>
  <c r="H128" i="53"/>
  <c r="H129" i="53"/>
  <c r="H130" i="53"/>
  <c r="H131" i="53"/>
  <c r="H132" i="53"/>
  <c r="H133" i="53"/>
  <c r="H134" i="53"/>
  <c r="H135" i="53"/>
  <c r="H136" i="53"/>
  <c r="H137" i="53"/>
  <c r="H138" i="53"/>
  <c r="H139" i="53"/>
  <c r="H140" i="53"/>
  <c r="H141" i="53"/>
  <c r="H142" i="53"/>
  <c r="H143" i="53"/>
  <c r="H144" i="53"/>
  <c r="H145" i="53"/>
  <c r="H146" i="53"/>
  <c r="H147" i="53"/>
  <c r="H148" i="53"/>
  <c r="H149" i="53"/>
  <c r="H150" i="53"/>
  <c r="H151" i="53"/>
  <c r="H152" i="53"/>
  <c r="H153" i="53"/>
  <c r="H154" i="53"/>
  <c r="H155" i="53"/>
  <c r="H156" i="53"/>
  <c r="H157" i="53"/>
  <c r="H158" i="53"/>
  <c r="H159" i="53"/>
  <c r="H160" i="53"/>
  <c r="H161" i="53"/>
  <c r="H162" i="53"/>
  <c r="H163" i="53"/>
  <c r="H164" i="53"/>
  <c r="H165" i="53"/>
  <c r="H166" i="53"/>
  <c r="H167" i="53"/>
  <c r="H168" i="53"/>
  <c r="H169" i="53"/>
  <c r="H170" i="53"/>
  <c r="H171" i="53"/>
  <c r="H172" i="53"/>
  <c r="H173" i="53"/>
  <c r="H174" i="53"/>
  <c r="H175" i="53"/>
  <c r="H176" i="53"/>
  <c r="H177" i="53"/>
  <c r="H178" i="53"/>
  <c r="H179" i="53"/>
  <c r="H180" i="53"/>
  <c r="H181" i="53"/>
  <c r="H182" i="53"/>
  <c r="H183" i="53"/>
  <c r="H184" i="53"/>
  <c r="H185" i="53"/>
  <c r="H186" i="53"/>
  <c r="H187" i="53"/>
  <c r="H188" i="53"/>
  <c r="H189" i="53"/>
  <c r="H190" i="53"/>
  <c r="H191" i="53"/>
  <c r="H192" i="53"/>
  <c r="H193" i="53"/>
  <c r="H194" i="53"/>
  <c r="H195" i="53"/>
  <c r="H196" i="53"/>
  <c r="H197" i="53"/>
  <c r="H198" i="53"/>
  <c r="H199" i="53"/>
  <c r="H200" i="53"/>
  <c r="H201" i="53"/>
  <c r="H202" i="53"/>
  <c r="H203" i="53"/>
  <c r="H204" i="53"/>
  <c r="H205" i="53"/>
  <c r="H206" i="53"/>
  <c r="H207" i="53"/>
  <c r="H208" i="53"/>
  <c r="H209" i="53"/>
  <c r="H210" i="53"/>
  <c r="H211" i="53"/>
  <c r="H212" i="53"/>
  <c r="H213" i="53"/>
  <c r="H214" i="53"/>
  <c r="H215" i="53"/>
  <c r="H216" i="53"/>
  <c r="H217" i="53"/>
  <c r="H218" i="53"/>
  <c r="H219" i="53"/>
  <c r="H220" i="53"/>
  <c r="H221" i="53"/>
  <c r="H222" i="53"/>
  <c r="H223" i="53"/>
  <c r="H224" i="53"/>
  <c r="H225" i="53"/>
  <c r="H226" i="53"/>
  <c r="H227" i="53"/>
  <c r="H3" i="53"/>
  <c r="F227" i="53"/>
  <c r="F226" i="53"/>
  <c r="F225" i="53"/>
  <c r="F224" i="53"/>
  <c r="F223" i="53"/>
  <c r="F222" i="53"/>
  <c r="F221" i="53"/>
  <c r="F220" i="53"/>
  <c r="F219" i="53"/>
  <c r="F218" i="53"/>
  <c r="F217" i="53"/>
  <c r="F216" i="53"/>
  <c r="F215" i="53"/>
  <c r="F214" i="53"/>
  <c r="F213" i="53"/>
  <c r="F212" i="53"/>
  <c r="F211" i="53"/>
  <c r="F210" i="53"/>
  <c r="F209" i="53"/>
  <c r="F208" i="53"/>
  <c r="F207" i="53"/>
  <c r="F206" i="53"/>
  <c r="F205" i="53"/>
  <c r="F204" i="53"/>
  <c r="F203" i="53"/>
  <c r="F202" i="53"/>
  <c r="F201" i="53"/>
  <c r="F200" i="53"/>
  <c r="F199" i="53"/>
  <c r="F198" i="53"/>
  <c r="F197" i="53"/>
  <c r="F196" i="53"/>
  <c r="F195" i="53"/>
  <c r="F194" i="53"/>
  <c r="F193" i="53"/>
  <c r="F192" i="53"/>
  <c r="F191" i="53"/>
  <c r="F190" i="53"/>
  <c r="F189" i="53"/>
  <c r="F188" i="53"/>
  <c r="F187" i="53"/>
  <c r="F186" i="53"/>
  <c r="F185" i="53"/>
  <c r="F184" i="53"/>
  <c r="F183" i="53"/>
  <c r="F182" i="53"/>
  <c r="F181" i="53"/>
  <c r="F180" i="53"/>
  <c r="F179" i="53"/>
  <c r="F178" i="53"/>
  <c r="F177" i="53"/>
  <c r="F176" i="53"/>
  <c r="F175" i="53"/>
  <c r="F174" i="53"/>
  <c r="F173" i="53"/>
  <c r="F172" i="53"/>
  <c r="F171" i="53"/>
  <c r="F170" i="53"/>
  <c r="F169" i="53"/>
  <c r="F168" i="53"/>
  <c r="F167" i="53"/>
  <c r="F166" i="53"/>
  <c r="F165" i="53"/>
  <c r="F164" i="53"/>
  <c r="F163" i="53"/>
  <c r="F162" i="53"/>
  <c r="F161" i="53"/>
  <c r="F160" i="53"/>
  <c r="F159" i="53"/>
  <c r="F158" i="53"/>
  <c r="F157" i="53"/>
  <c r="F156" i="53"/>
  <c r="F155" i="53"/>
  <c r="F154" i="53"/>
  <c r="F153" i="53"/>
  <c r="F152" i="53"/>
  <c r="F151" i="53"/>
  <c r="F150" i="53"/>
  <c r="F149" i="53"/>
  <c r="F148" i="53"/>
  <c r="F147" i="53"/>
  <c r="F146" i="53"/>
  <c r="F145" i="53"/>
  <c r="F144" i="53"/>
  <c r="F143" i="53"/>
  <c r="F142" i="53"/>
  <c r="F141" i="53"/>
  <c r="F140" i="53"/>
  <c r="F139" i="53"/>
  <c r="F138" i="53"/>
  <c r="F137" i="53"/>
  <c r="F136" i="53"/>
  <c r="F135" i="53"/>
  <c r="F134" i="53"/>
  <c r="F133" i="53"/>
  <c r="F132" i="53"/>
  <c r="F131" i="53"/>
  <c r="F130" i="53"/>
  <c r="F129" i="53"/>
  <c r="F128" i="53"/>
  <c r="F127" i="53"/>
  <c r="F126" i="53"/>
  <c r="F125" i="53"/>
  <c r="F124" i="53"/>
  <c r="F123" i="53"/>
  <c r="F122" i="53"/>
  <c r="F121" i="53"/>
  <c r="F120" i="53"/>
  <c r="F119" i="53"/>
  <c r="F118" i="53"/>
  <c r="F117" i="53"/>
  <c r="F116" i="53"/>
  <c r="F115" i="53"/>
  <c r="F114" i="53"/>
  <c r="F113" i="53"/>
  <c r="F112" i="53"/>
  <c r="F111" i="53"/>
  <c r="F110" i="53"/>
  <c r="F109" i="53"/>
  <c r="F108" i="53"/>
  <c r="F107" i="53"/>
  <c r="F106" i="53"/>
  <c r="F105" i="53"/>
  <c r="F104" i="53"/>
  <c r="F103" i="53"/>
  <c r="F102" i="53"/>
  <c r="F101" i="53"/>
  <c r="F100" i="53"/>
  <c r="F99" i="53"/>
  <c r="F98" i="53"/>
  <c r="F97" i="53"/>
  <c r="F96" i="53"/>
  <c r="F95" i="53"/>
  <c r="F94" i="53"/>
  <c r="F93" i="53"/>
  <c r="F92" i="53"/>
  <c r="F91" i="53"/>
  <c r="F90" i="53"/>
  <c r="F89" i="53"/>
  <c r="F88" i="53"/>
  <c r="F87" i="53"/>
  <c r="F86" i="53"/>
  <c r="F85" i="53"/>
  <c r="F84" i="53"/>
  <c r="F83" i="53"/>
  <c r="F82" i="53"/>
  <c r="F81" i="53"/>
  <c r="F80" i="53"/>
  <c r="F79" i="53"/>
  <c r="F78" i="53"/>
  <c r="F77" i="53"/>
  <c r="F76" i="53"/>
  <c r="F75" i="53"/>
  <c r="F74" i="53"/>
  <c r="F73" i="53"/>
  <c r="F72" i="53"/>
  <c r="F71" i="53"/>
  <c r="F70" i="53"/>
  <c r="F69" i="53"/>
  <c r="F68" i="53"/>
  <c r="F67" i="53"/>
  <c r="F66" i="53"/>
  <c r="F65" i="53"/>
  <c r="F64" i="53"/>
  <c r="F63" i="53"/>
  <c r="F62" i="53"/>
  <c r="F61" i="53"/>
  <c r="F60" i="53"/>
  <c r="F59" i="53"/>
  <c r="F58" i="53"/>
  <c r="F57" i="53"/>
  <c r="F56" i="53"/>
  <c r="F55" i="53"/>
  <c r="F54" i="53"/>
  <c r="F53" i="53"/>
  <c r="F52" i="53"/>
  <c r="F51" i="53"/>
  <c r="F50" i="53"/>
  <c r="F49" i="53"/>
  <c r="F48" i="53"/>
  <c r="F47" i="53"/>
  <c r="F46" i="53"/>
  <c r="F45" i="53"/>
  <c r="F44" i="53"/>
  <c r="F43" i="53"/>
  <c r="F42" i="53"/>
  <c r="F41" i="53"/>
  <c r="F40" i="53"/>
  <c r="F39" i="53"/>
  <c r="F38" i="53"/>
  <c r="F37" i="53"/>
  <c r="F36" i="53"/>
  <c r="F35" i="53"/>
  <c r="F34" i="53"/>
  <c r="F33" i="53"/>
  <c r="F32" i="53"/>
  <c r="F31" i="53"/>
  <c r="F30" i="53"/>
  <c r="F29" i="53"/>
  <c r="F28" i="53"/>
  <c r="F27" i="53"/>
  <c r="F26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F8" i="53"/>
  <c r="F7" i="53"/>
  <c r="F6" i="53"/>
  <c r="F5" i="53"/>
  <c r="F4" i="53"/>
  <c r="F3" i="53"/>
  <c r="E6" i="28"/>
  <c r="D6" i="28"/>
</calcChain>
</file>

<file path=xl/sharedStrings.xml><?xml version="1.0" encoding="utf-8"?>
<sst xmlns="http://schemas.openxmlformats.org/spreadsheetml/2006/main" count="8210" uniqueCount="1468">
  <si>
    <t>STR ID</t>
  </si>
  <si>
    <t>Chr</t>
  </si>
  <si>
    <t>Motif</t>
  </si>
  <si>
    <t>Length in hg19</t>
  </si>
  <si>
    <t>Shift frequency in MS Cluster 1 (n = 9)</t>
  </si>
  <si>
    <t>NR-21</t>
  </si>
  <si>
    <t>A</t>
  </si>
  <si>
    <t>BAT26</t>
  </si>
  <si>
    <t>BAT25</t>
  </si>
  <si>
    <t>T</t>
  </si>
  <si>
    <t>D17S250</t>
  </si>
  <si>
    <t>GT</t>
  </si>
  <si>
    <t>D5S346</t>
  </si>
  <si>
    <t>TG</t>
  </si>
  <si>
    <t>D2S123</t>
  </si>
  <si>
    <t>CA</t>
  </si>
  <si>
    <t>CS</t>
  </si>
  <si>
    <t>CIN-L</t>
  </si>
  <si>
    <t>CIN-B</t>
  </si>
  <si>
    <t>CIN-F</t>
  </si>
  <si>
    <t>MSI</t>
  </si>
  <si>
    <t>MSS</t>
  </si>
  <si>
    <t>Target (#)</t>
  </si>
  <si>
    <t>Primer probe (#)</t>
  </si>
  <si>
    <t>Total target size (kb)</t>
  </si>
  <si>
    <t>Gene/exon</t>
  </si>
  <si>
    <t>Total</t>
  </si>
  <si>
    <t>85/1387</t>
  </si>
  <si>
    <t>Mono- and dinucleotide repeats</t>
  </si>
  <si>
    <t>Tri- and tetranucleotide repeats</t>
  </si>
  <si>
    <t>Start (0-base)</t>
  </si>
  <si>
    <t>End (1-base)</t>
  </si>
  <si>
    <t>hg19 length</t>
  </si>
  <si>
    <t>D1GATA113</t>
  </si>
  <si>
    <t>GATA</t>
  </si>
  <si>
    <t>PRDM2</t>
  </si>
  <si>
    <t>EPHB2</t>
  </si>
  <si>
    <t>TCEB3</t>
  </si>
  <si>
    <t>WDTC1</t>
  </si>
  <si>
    <t>G</t>
  </si>
  <si>
    <t>nc-HEJ1</t>
  </si>
  <si>
    <t>ATT</t>
  </si>
  <si>
    <t>SYCP1</t>
  </si>
  <si>
    <t>RFX5</t>
  </si>
  <si>
    <t>NTRK1</t>
  </si>
  <si>
    <t>TC</t>
  </si>
  <si>
    <t>AIM2</t>
  </si>
  <si>
    <t>TTCC</t>
  </si>
  <si>
    <t>F13B</t>
  </si>
  <si>
    <t>TAAA</t>
  </si>
  <si>
    <t>MDM4</t>
  </si>
  <si>
    <t>PCNXL2</t>
  </si>
  <si>
    <t>AATG</t>
  </si>
  <si>
    <t>TAF1B</t>
  </si>
  <si>
    <t>MAPRE3</t>
  </si>
  <si>
    <t>C</t>
  </si>
  <si>
    <t>MSH2</t>
  </si>
  <si>
    <t>MSH6_1</t>
  </si>
  <si>
    <t>MSH6_2</t>
  </si>
  <si>
    <t>nc-IL1R2</t>
  </si>
  <si>
    <t>SLC35F5</t>
  </si>
  <si>
    <t>GRB14</t>
  </si>
  <si>
    <t>D2S1776</t>
  </si>
  <si>
    <t>AGAT</t>
  </si>
  <si>
    <t>nc-BMPR2</t>
  </si>
  <si>
    <t>D2S1338</t>
  </si>
  <si>
    <t>GGAA</t>
  </si>
  <si>
    <t>SLC4A3_1</t>
  </si>
  <si>
    <t>SLC4A3_2</t>
  </si>
  <si>
    <t>nc-CMTM6</t>
  </si>
  <si>
    <t>MLH1</t>
  </si>
  <si>
    <t>AC</t>
  </si>
  <si>
    <t>CTNNB1</t>
  </si>
  <si>
    <t>CT</t>
  </si>
  <si>
    <t>D3S1358</t>
  </si>
  <si>
    <t>TATC</t>
  </si>
  <si>
    <t>nc-GNL3</t>
  </si>
  <si>
    <t>D3S4529</t>
  </si>
  <si>
    <t>RG9MTD1</t>
  </si>
  <si>
    <t>ZBTB20</t>
  </si>
  <si>
    <t>MBD4</t>
  </si>
  <si>
    <t>ASTE1</t>
  </si>
  <si>
    <t>PIK3CB_1</t>
  </si>
  <si>
    <t>PIK3CB_2</t>
  </si>
  <si>
    <t>ATR</t>
  </si>
  <si>
    <t>nc-KPNA4</t>
  </si>
  <si>
    <t>PIK3CA</t>
  </si>
  <si>
    <t>nc-NDUFB5</t>
  </si>
  <si>
    <t>ABCC5</t>
  </si>
  <si>
    <t>FGFR3</t>
  </si>
  <si>
    <t>C4orf6</t>
  </si>
  <si>
    <t>D4S2408</t>
  </si>
  <si>
    <t>ATCT</t>
  </si>
  <si>
    <t>nc-APBB2</t>
  </si>
  <si>
    <t>PDGFRA</t>
  </si>
  <si>
    <t>AG</t>
  </si>
  <si>
    <t>KDR</t>
  </si>
  <si>
    <t>CLOCK</t>
  </si>
  <si>
    <t>D4S2364</t>
  </si>
  <si>
    <t>ATTC</t>
  </si>
  <si>
    <t>EGF_1</t>
  </si>
  <si>
    <t>EGF_2</t>
  </si>
  <si>
    <t>GA</t>
  </si>
  <si>
    <t>EGF_3</t>
  </si>
  <si>
    <t>LARP7</t>
  </si>
  <si>
    <t>FBXW7</t>
  </si>
  <si>
    <t>FGA</t>
  </si>
  <si>
    <t>AAAG</t>
  </si>
  <si>
    <t>TERT</t>
  </si>
  <si>
    <t>trf661147</t>
  </si>
  <si>
    <t>AGAC</t>
  </si>
  <si>
    <t>PIK3R1</t>
  </si>
  <si>
    <t>MSH3</t>
  </si>
  <si>
    <t>D5S818</t>
  </si>
  <si>
    <t>RAD50</t>
  </si>
  <si>
    <t>CSF1PO</t>
  </si>
  <si>
    <t>TGGA</t>
  </si>
  <si>
    <t>nc-MRPL2</t>
  </si>
  <si>
    <t>XPO5</t>
  </si>
  <si>
    <t>nc-B3GAT2</t>
  </si>
  <si>
    <t>TAGA</t>
  </si>
  <si>
    <t>nc-TIAM2</t>
  </si>
  <si>
    <t>nc-EGFR</t>
  </si>
  <si>
    <t>TMEM60</t>
  </si>
  <si>
    <t>D7S820</t>
  </si>
  <si>
    <t>TRRAP_1</t>
  </si>
  <si>
    <t>TRRAP_2</t>
  </si>
  <si>
    <t>TRRAP_3</t>
  </si>
  <si>
    <t>SRRT</t>
  </si>
  <si>
    <t>PIK3CG</t>
  </si>
  <si>
    <t>NOS3</t>
  </si>
  <si>
    <t>MLL3</t>
  </si>
  <si>
    <t>WRN_1</t>
  </si>
  <si>
    <t>WRN_2</t>
  </si>
  <si>
    <t>D8S1115</t>
  </si>
  <si>
    <t>AAT</t>
  </si>
  <si>
    <t>nc-DEPDC2</t>
  </si>
  <si>
    <t>MYC</t>
  </si>
  <si>
    <t>nc-MYC</t>
  </si>
  <si>
    <t>PTCH1_1</t>
  </si>
  <si>
    <t>PTCH1_2</t>
  </si>
  <si>
    <t>PTCH1_3</t>
  </si>
  <si>
    <t>PTCH1_4</t>
  </si>
  <si>
    <t>NOTCH1_1</t>
  </si>
  <si>
    <t>NOTCH1_2</t>
  </si>
  <si>
    <t>RET</t>
  </si>
  <si>
    <t>GC</t>
  </si>
  <si>
    <t>TFAM</t>
  </si>
  <si>
    <t>PTEN</t>
  </si>
  <si>
    <t>FAS</t>
  </si>
  <si>
    <t>HPS1</t>
  </si>
  <si>
    <t>FGFR2</t>
  </si>
  <si>
    <t>AT</t>
  </si>
  <si>
    <t>THO1</t>
  </si>
  <si>
    <t>ATGA</t>
  </si>
  <si>
    <t>OR51E2</t>
  </si>
  <si>
    <t>nc-SPON1</t>
  </si>
  <si>
    <t>SLC22A9</t>
  </si>
  <si>
    <t>POLD3</t>
  </si>
  <si>
    <t>UVRAG</t>
  </si>
  <si>
    <t>NDUFC2</t>
  </si>
  <si>
    <t>nc-BIRC3</t>
  </si>
  <si>
    <t>CASP5_1</t>
  </si>
  <si>
    <t>CASP5_2</t>
  </si>
  <si>
    <t>ATM_1</t>
  </si>
  <si>
    <t>ATM_2</t>
  </si>
  <si>
    <t>ATM_3</t>
  </si>
  <si>
    <t>TCTA</t>
  </si>
  <si>
    <t>WNK1</t>
  </si>
  <si>
    <t>vWA</t>
  </si>
  <si>
    <t>D12S391</t>
  </si>
  <si>
    <t>ERBB3</t>
  </si>
  <si>
    <t>MYO1A</t>
  </si>
  <si>
    <t>nc-AVIL</t>
  </si>
  <si>
    <t>nc-SH2B3</t>
  </si>
  <si>
    <t>WASF3</t>
  </si>
  <si>
    <t>FLT3</t>
  </si>
  <si>
    <t>RXFP2</t>
  </si>
  <si>
    <t>BRCA2_1</t>
  </si>
  <si>
    <t>BRCA2_2</t>
  </si>
  <si>
    <t>BRCA2_3</t>
  </si>
  <si>
    <t>BRCA2_4</t>
  </si>
  <si>
    <t>BRCA2_5</t>
  </si>
  <si>
    <t>BRCA2_6</t>
  </si>
  <si>
    <t>BRCA2_7</t>
  </si>
  <si>
    <t>BRCA2_8</t>
  </si>
  <si>
    <t>BRCA2_9</t>
  </si>
  <si>
    <t>BRCA2_10</t>
  </si>
  <si>
    <t>BRCA2_11</t>
  </si>
  <si>
    <t>RFC3</t>
  </si>
  <si>
    <t>RB1</t>
  </si>
  <si>
    <t>RNASEH2B</t>
  </si>
  <si>
    <t>nc-IRS2</t>
  </si>
  <si>
    <t>MLH3</t>
  </si>
  <si>
    <t>CTAT</t>
  </si>
  <si>
    <t>HSP90AA1</t>
  </si>
  <si>
    <t>NTRK3</t>
  </si>
  <si>
    <t>BLM_1</t>
  </si>
  <si>
    <t>BLM_2</t>
  </si>
  <si>
    <t>CHD2_1</t>
  </si>
  <si>
    <t>CHD2_2</t>
  </si>
  <si>
    <t>CHD2_3</t>
  </si>
  <si>
    <t>CHD2_4</t>
  </si>
  <si>
    <t>nc-LOC154820</t>
  </si>
  <si>
    <t>TSC2_1</t>
  </si>
  <si>
    <t>TSC2_2</t>
  </si>
  <si>
    <t>CREBBP_1</t>
  </si>
  <si>
    <t>CREBBP_2</t>
  </si>
  <si>
    <t>GLYR1</t>
  </si>
  <si>
    <t>MYH11</t>
  </si>
  <si>
    <t>nc-FTO</t>
  </si>
  <si>
    <t>CDH1</t>
  </si>
  <si>
    <t>D16S539</t>
  </si>
  <si>
    <t>NF1_3</t>
  </si>
  <si>
    <t>NF1_4</t>
  </si>
  <si>
    <t>nc-STAT3</t>
  </si>
  <si>
    <t>BRCA1_1</t>
  </si>
  <si>
    <t>BRCA1_2</t>
  </si>
  <si>
    <t>BRCA1_3</t>
  </si>
  <si>
    <t>COL1A1</t>
  </si>
  <si>
    <t>XYLT2</t>
  </si>
  <si>
    <t>nc-TNRC6C</t>
  </si>
  <si>
    <t>LMAN1</t>
  </si>
  <si>
    <t>D18S51</t>
  </si>
  <si>
    <t>AGAA</t>
  </si>
  <si>
    <t>DNMT1_1</t>
  </si>
  <si>
    <t>DNMT1_2</t>
  </si>
  <si>
    <t>DNMT1_3</t>
  </si>
  <si>
    <t>nc-ELAVL3</t>
  </si>
  <si>
    <t>ELAVL3</t>
  </si>
  <si>
    <t>OR7C1</t>
  </si>
  <si>
    <t>TCCT</t>
  </si>
  <si>
    <t>nc-ZNF302</t>
  </si>
  <si>
    <t>nc-FBXO46</t>
  </si>
  <si>
    <t>BAX</t>
  </si>
  <si>
    <t>TEAD2</t>
  </si>
  <si>
    <t>FLT3LG</t>
  </si>
  <si>
    <t>SLC23A2</t>
  </si>
  <si>
    <t>nc-SEMG1</t>
  </si>
  <si>
    <t>ZMYND8</t>
  </si>
  <si>
    <t>D20S1082</t>
  </si>
  <si>
    <t>ATA</t>
  </si>
  <si>
    <t>D21S11</t>
  </si>
  <si>
    <t>GART</t>
  </si>
  <si>
    <t>EP300_1</t>
  </si>
  <si>
    <t>EP300_2</t>
  </si>
  <si>
    <t>nc-ARHGAP8</t>
  </si>
  <si>
    <t>nc-SLC9A7</t>
  </si>
  <si>
    <t>X</t>
  </si>
  <si>
    <t>AR</t>
  </si>
  <si>
    <t>nc-AMOT</t>
  </si>
  <si>
    <t>DYS19</t>
  </si>
  <si>
    <t>Y</t>
  </si>
  <si>
    <t>DYS391</t>
  </si>
  <si>
    <t>DYS437</t>
  </si>
  <si>
    <t>DYS388</t>
  </si>
  <si>
    <t>Y-GATA-H4</t>
  </si>
  <si>
    <t>DYS460</t>
  </si>
  <si>
    <t>DYS392</t>
  </si>
  <si>
    <t>gene</t>
  </si>
  <si>
    <t>chr</t>
  </si>
  <si>
    <t>start</t>
  </si>
  <si>
    <t>end</t>
  </si>
  <si>
    <t>Target</t>
  </si>
  <si>
    <t>MTOR</t>
  </si>
  <si>
    <t>All exons</t>
  </si>
  <si>
    <t>ARID1A</t>
  </si>
  <si>
    <t>JAK1</t>
  </si>
  <si>
    <t>NRAS</t>
  </si>
  <si>
    <t>FLG</t>
  </si>
  <si>
    <t>KIAA1804</t>
  </si>
  <si>
    <t>MSH6</t>
  </si>
  <si>
    <t>TET3</t>
  </si>
  <si>
    <t>ACVR2A</t>
  </si>
  <si>
    <t>STAT1</t>
  </si>
  <si>
    <t>ERBB4</t>
  </si>
  <si>
    <t>VHL</t>
  </si>
  <si>
    <t>RAF1</t>
  </si>
  <si>
    <t>TGFBR2</t>
  </si>
  <si>
    <t>KIT</t>
  </si>
  <si>
    <t>TET2</t>
  </si>
  <si>
    <t>PCDH10</t>
  </si>
  <si>
    <t>MAP3K1</t>
  </si>
  <si>
    <t>APC</t>
  </si>
  <si>
    <t>CSF1R</t>
  </si>
  <si>
    <t>VEGFA</t>
  </si>
  <si>
    <t>ESR1</t>
  </si>
  <si>
    <t>PMS2</t>
  </si>
  <si>
    <t>GLI3</t>
  </si>
  <si>
    <t>EGFR</t>
  </si>
  <si>
    <t>TRRAP</t>
  </si>
  <si>
    <t>MET</t>
  </si>
  <si>
    <t>BRAF</t>
  </si>
  <si>
    <t>WRN</t>
  </si>
  <si>
    <t>FGFR1</t>
  </si>
  <si>
    <t>TRPS1</t>
  </si>
  <si>
    <t>JAK2</t>
  </si>
  <si>
    <t>CDKN2A</t>
  </si>
  <si>
    <t>ABL1</t>
  </si>
  <si>
    <t>MAPK8</t>
  </si>
  <si>
    <t>TCF7L2</t>
  </si>
  <si>
    <t>HRAS</t>
  </si>
  <si>
    <t>ATM</t>
  </si>
  <si>
    <t>KRAS</t>
  </si>
  <si>
    <t>ACVR1B</t>
  </si>
  <si>
    <t>CDK4</t>
  </si>
  <si>
    <t>POLE</t>
  </si>
  <si>
    <t>Exon 13</t>
  </si>
  <si>
    <t>EDNRB</t>
  </si>
  <si>
    <t>GPC6</t>
  </si>
  <si>
    <t>TEP1</t>
  </si>
  <si>
    <t>MARK3</t>
  </si>
  <si>
    <t>AKT1</t>
  </si>
  <si>
    <t>MAP2K1</t>
  </si>
  <si>
    <t>MAPK3</t>
  </si>
  <si>
    <t>TP53</t>
  </si>
  <si>
    <t>ERBB2</t>
  </si>
  <si>
    <t>STAT3</t>
  </si>
  <si>
    <t>AXIN2</t>
  </si>
  <si>
    <t>PRKCA</t>
  </si>
  <si>
    <t>SOX9</t>
  </si>
  <si>
    <t>SMAD2</t>
  </si>
  <si>
    <t>SMAD4</t>
  </si>
  <si>
    <t>NARS</t>
  </si>
  <si>
    <t>STK11</t>
  </si>
  <si>
    <t>MAP2K2</t>
  </si>
  <si>
    <t>MAP2K7</t>
  </si>
  <si>
    <t>AKT2</t>
  </si>
  <si>
    <t>POLD1</t>
  </si>
  <si>
    <t>Exon 11</t>
  </si>
  <si>
    <t>SRC</t>
  </si>
  <si>
    <t>PLCG1</t>
  </si>
  <si>
    <t>AURKA</t>
  </si>
  <si>
    <t>TPTE</t>
  </si>
  <si>
    <t>MAPK1</t>
  </si>
  <si>
    <t>ARAF</t>
  </si>
  <si>
    <t>FAM123B</t>
  </si>
  <si>
    <t>EMAST markers</t>
  </si>
  <si>
    <t>Label</t>
  </si>
  <si>
    <t>Forward primer</t>
  </si>
  <si>
    <t>Reverse primer</t>
  </si>
  <si>
    <t>MYCL1</t>
  </si>
  <si>
    <t>6-FAM</t>
  </si>
  <si>
    <t>TGGCGAGACTCCATCAAAG</t>
  </si>
  <si>
    <t>CCTTTTAAGCTGCAACAATTTC</t>
  </si>
  <si>
    <t>D20S85</t>
  </si>
  <si>
    <t>ATTO 550 (NED substitute)</t>
  </si>
  <si>
    <t>GAGTATCCAGAGAGCTATTA</t>
  </si>
  <si>
    <t>ATTACAGTGTGAGACCCTG</t>
  </si>
  <si>
    <t>D8S321</t>
  </si>
  <si>
    <t>MAX (VIC substitute)</t>
  </si>
  <si>
    <t>GATGAAAGAATGATAGATTACAG</t>
  </si>
  <si>
    <t>ATCTTCTCATGCCATATCTGC</t>
  </si>
  <si>
    <t>D20S82</t>
  </si>
  <si>
    <t>GCCTTGATCACACCACTACA</t>
  </si>
  <si>
    <t>GTGGTCACTAAAGTTTCTGCT</t>
  </si>
  <si>
    <t>D9S242</t>
  </si>
  <si>
    <t>ATTO 565 (PET substitute)</t>
  </si>
  <si>
    <t>GTGAGAGTTCCTTCTGGC</t>
  </si>
  <si>
    <t>ACTCCAGTACAAGACTCTG</t>
  </si>
  <si>
    <t>Patient ID</t>
  </si>
  <si>
    <t>Samples</t>
  </si>
  <si>
    <t>Total read pairs</t>
  </si>
  <si>
    <t>Aligned (% of total)</t>
  </si>
  <si>
    <t>Indexed (% of aligned)</t>
  </si>
  <si>
    <t>Mean on-target coverage</t>
  </si>
  <si>
    <t>P72</t>
  </si>
  <si>
    <t>Normal</t>
  </si>
  <si>
    <t>15,998,788 (96%)</t>
  </si>
  <si>
    <t>10,099,114 (63%)</t>
  </si>
  <si>
    <t>Tumor</t>
  </si>
  <si>
    <t>31,670,735 (96%)</t>
  </si>
  <si>
    <t>19,653,396 (62%)</t>
  </si>
  <si>
    <t>P98</t>
  </si>
  <si>
    <t>7,404,870 (97%)</t>
  </si>
  <si>
    <t>4,503,758 (61%)</t>
  </si>
  <si>
    <t>19,264,739 (97%)</t>
  </si>
  <si>
    <t>11,154,752 (58%)</t>
  </si>
  <si>
    <t>P168</t>
  </si>
  <si>
    <t>12,208,707 (97%)</t>
  </si>
  <si>
    <t>9,612,212 (79%)</t>
  </si>
  <si>
    <t>23,589,367 (97%)</t>
  </si>
  <si>
    <t>12,851,784 (54%)</t>
  </si>
  <si>
    <t>P216</t>
  </si>
  <si>
    <t>7,146,966 (96%)</t>
  </si>
  <si>
    <t>4,400,219 (62%)</t>
  </si>
  <si>
    <t>19,090,083 (96%)</t>
  </si>
  <si>
    <t>11,769,749 (62%)</t>
  </si>
  <si>
    <t>P401</t>
  </si>
  <si>
    <t>12,996,911 (97%)</t>
  </si>
  <si>
    <t>5,908,002 (45%)</t>
  </si>
  <si>
    <t>49,831,092 (96%)</t>
  </si>
  <si>
    <t>25,413,671 (51%)</t>
  </si>
  <si>
    <t>P502</t>
  </si>
  <si>
    <t>18,145,706 (97%)</t>
  </si>
  <si>
    <t>11,970,841 (66%)</t>
  </si>
  <si>
    <t>29,371,466 (97%)</t>
  </si>
  <si>
    <t>18,703,966 (64%)</t>
  </si>
  <si>
    <t>36,742,827 (97%)</t>
  </si>
  <si>
    <t>18,670,583 (51%)</t>
  </si>
  <si>
    <t>21,116,662 (97%)</t>
  </si>
  <si>
    <t>11,445,322 (54%)</t>
  </si>
  <si>
    <t>P523</t>
  </si>
  <si>
    <t>14,503,058 (96%)</t>
  </si>
  <si>
    <t>9,574,896 (66%)</t>
  </si>
  <si>
    <t>28,658,916 (96%)</t>
  </si>
  <si>
    <t>18,482,270 (64%)</t>
  </si>
  <si>
    <t>P544</t>
  </si>
  <si>
    <t>12,585,341 (96%)</t>
  </si>
  <si>
    <t>8,475,074 (67%)</t>
  </si>
  <si>
    <t>31,672,577 (96%)</t>
  </si>
  <si>
    <t>20,299,417 (64%)</t>
  </si>
  <si>
    <t>P592</t>
  </si>
  <si>
    <t>11,704,177 (96%)</t>
  </si>
  <si>
    <t>7,519,817 (64%)</t>
  </si>
  <si>
    <t>28,551,065 (95%)</t>
  </si>
  <si>
    <t>15,634,701 (55%)</t>
  </si>
  <si>
    <t>P597</t>
  </si>
  <si>
    <t>12,200,038 (96%)</t>
  </si>
  <si>
    <t>7,855,559 (64%)</t>
  </si>
  <si>
    <t>29,131,559 (96%)</t>
  </si>
  <si>
    <t>18,440,474 (63%)</t>
  </si>
  <si>
    <t>P602</t>
  </si>
  <si>
    <t>13,121,156 (97%)</t>
  </si>
  <si>
    <t>10,613,871 (81%)</t>
  </si>
  <si>
    <t>20,223,367 (97%)</t>
  </si>
  <si>
    <t>16,375,427 (81%)</t>
  </si>
  <si>
    <t>P608</t>
  </si>
  <si>
    <t>33,989,571 (97%)</t>
  </si>
  <si>
    <t>20,429,106 (60%)</t>
  </si>
  <si>
    <t>35,497,961 (97%)</t>
  </si>
  <si>
    <t>18,088,626 (51%)</t>
  </si>
  <si>
    <t>P611</t>
  </si>
  <si>
    <t>13,530,425 (96%)</t>
  </si>
  <si>
    <t>8,718,135 (64%)</t>
  </si>
  <si>
    <t>21,238,125 (96%)</t>
  </si>
  <si>
    <t>14,465,471 (68%)</t>
  </si>
  <si>
    <t>P612</t>
  </si>
  <si>
    <t>25,133,505 (97%)</t>
  </si>
  <si>
    <t>13,293,488 (53%)</t>
  </si>
  <si>
    <t>50,430,738 (97%)</t>
  </si>
  <si>
    <t>26,374,507 (52%)</t>
  </si>
  <si>
    <t>P625</t>
  </si>
  <si>
    <t>19,935,029 (97%)</t>
  </si>
  <si>
    <t>11,003,928 (55%)</t>
  </si>
  <si>
    <t>39,246,463 (97%)</t>
  </si>
  <si>
    <t>21,157,517 (54%)</t>
  </si>
  <si>
    <t>P627</t>
  </si>
  <si>
    <t>14,032,348 (96%)</t>
  </si>
  <si>
    <t>8,603,502 (61%)</t>
  </si>
  <si>
    <t>31,613,535 (96%)</t>
  </si>
  <si>
    <t>17,953,804 (57%)</t>
  </si>
  <si>
    <t>P685</t>
  </si>
  <si>
    <t>14,347,966 (96%)</t>
  </si>
  <si>
    <t>8,893,991 (62%)</t>
  </si>
  <si>
    <t>21,244,930 (96%)</t>
  </si>
  <si>
    <t>12,960,148 (61%)</t>
  </si>
  <si>
    <t>P711</t>
  </si>
  <si>
    <t>12,422,798 (96%)</t>
  </si>
  <si>
    <t>7,906,541 (64%)</t>
  </si>
  <si>
    <t>29,126,584 (96%)</t>
  </si>
  <si>
    <t>18,604,323 (64%)</t>
  </si>
  <si>
    <t>P736</t>
  </si>
  <si>
    <t>15,013,821 (96%)</t>
  </si>
  <si>
    <t>8,361,100 (56%)</t>
  </si>
  <si>
    <t>25,568,676 (97%)</t>
  </si>
  <si>
    <t>15,930,123 (62%)</t>
  </si>
  <si>
    <t>P741</t>
  </si>
  <si>
    <t>23,420,583 (97%)</t>
  </si>
  <si>
    <t>13,518,335 (58%)</t>
  </si>
  <si>
    <t>17,638,225 (96%)</t>
  </si>
  <si>
    <t>11,249,161 (64%)</t>
  </si>
  <si>
    <t>P762</t>
  </si>
  <si>
    <t>9,528,515 (96%)</t>
  </si>
  <si>
    <t>5,655,221 (59%)</t>
  </si>
  <si>
    <t>20,072,929 (95%)</t>
  </si>
  <si>
    <t>11,633,208 (58%)</t>
  </si>
  <si>
    <t>P779</t>
  </si>
  <si>
    <t>9,837,356 (97%)</t>
  </si>
  <si>
    <t>7,647,790 (78%)</t>
  </si>
  <si>
    <t>28,656,903 (97%)</t>
  </si>
  <si>
    <t>22,795,429 (80%)</t>
  </si>
  <si>
    <t>P799</t>
  </si>
  <si>
    <t>6,482,852 (96%)</t>
  </si>
  <si>
    <t>4,113,091 (63%)</t>
  </si>
  <si>
    <t>18,631,211 (96%)</t>
  </si>
  <si>
    <t>11,470,190 (62%)</t>
  </si>
  <si>
    <t>P827</t>
  </si>
  <si>
    <t>13,064,871 (97%)</t>
  </si>
  <si>
    <t>7,433,238 (57%)</t>
  </si>
  <si>
    <t>31,080,692 (97%)</t>
  </si>
  <si>
    <t>17,260,839 (56%)</t>
  </si>
  <si>
    <t>P850</t>
  </si>
  <si>
    <t>8,133,951 (97%)</t>
  </si>
  <si>
    <t>5,023,649 (62%)</t>
  </si>
  <si>
    <t>20,658,587 (97%)</t>
  </si>
  <si>
    <t>12,607,982 (61%)</t>
  </si>
  <si>
    <t>P874</t>
  </si>
  <si>
    <t>15,603,360 (97%)</t>
  </si>
  <si>
    <t>8,954,800 (57%)</t>
  </si>
  <si>
    <t>41,207,883 (97%)</t>
  </si>
  <si>
    <t>22,589,522 (55%)</t>
  </si>
  <si>
    <t>P1407</t>
  </si>
  <si>
    <t>8,992,587 (97%)</t>
  </si>
  <si>
    <t>5,279,735 (59%)</t>
  </si>
  <si>
    <t>18,331,098 (97%)</t>
  </si>
  <si>
    <t>10,443,815 (57%)</t>
  </si>
  <si>
    <t>P1428</t>
  </si>
  <si>
    <t>12,623,454 (96%)</t>
  </si>
  <si>
    <t>8,012,838 (63%)</t>
  </si>
  <si>
    <t>28,081,242 (96%)</t>
  </si>
  <si>
    <t>16,921,914 (60%)</t>
  </si>
  <si>
    <t>P1458</t>
  </si>
  <si>
    <t>16,486,313 (96%)</t>
  </si>
  <si>
    <t>9,958,100 (60%)</t>
  </si>
  <si>
    <t>22,756,379 (96%)</t>
  </si>
  <si>
    <t>14,435,094 (63%)</t>
  </si>
  <si>
    <t>P1480</t>
  </si>
  <si>
    <t>16,593,717 (96%)</t>
  </si>
  <si>
    <t>10,417,211 (63%)</t>
  </si>
  <si>
    <t>24,036,734 (96%)</t>
  </si>
  <si>
    <t>15,076,535 (63%)</t>
  </si>
  <si>
    <t>P1502</t>
  </si>
  <si>
    <t>10,863,901 (97%)</t>
  </si>
  <si>
    <t>8,803,671 (81%)</t>
  </si>
  <si>
    <t>23,645,023 (97%)</t>
  </si>
  <si>
    <t>18,970,529 (80%)</t>
  </si>
  <si>
    <t>P1505</t>
  </si>
  <si>
    <t>8,316,305 (97%)</t>
  </si>
  <si>
    <t>2,410,798 (29%)</t>
  </si>
  <si>
    <t>35,357,760 (97%)</t>
  </si>
  <si>
    <t>13,989,023 (40%)</t>
  </si>
  <si>
    <t>P1522</t>
  </si>
  <si>
    <t>9,122,869 (97%)</t>
  </si>
  <si>
    <t>4,834,932 (53%)</t>
  </si>
  <si>
    <t>10,995,259 (97%)</t>
  </si>
  <si>
    <t>6,447,547 (59%)</t>
  </si>
  <si>
    <t>P1525</t>
  </si>
  <si>
    <t>11,209,435 (97%)</t>
  </si>
  <si>
    <t>8,770,351 (78%)</t>
  </si>
  <si>
    <t>30,243,128 (97%)</t>
  </si>
  <si>
    <t>23,962,329 (79%)</t>
  </si>
  <si>
    <t>P1571</t>
  </si>
  <si>
    <t>9,914,058 (97%)</t>
  </si>
  <si>
    <t>8,347,142 (84%)</t>
  </si>
  <si>
    <t>21,896,999 (97%)</t>
  </si>
  <si>
    <t>18,443,273 (84%)</t>
  </si>
  <si>
    <t>P1572</t>
  </si>
  <si>
    <t>12,236,854 (96%)</t>
  </si>
  <si>
    <t>7,445,789 (61%)</t>
  </si>
  <si>
    <t>9,573,368 (96%)</t>
  </si>
  <si>
    <t>6,143,568 (64%)</t>
  </si>
  <si>
    <t>P1578</t>
  </si>
  <si>
    <t>14,056,521 (97%)</t>
  </si>
  <si>
    <t>9,512,349 (68%)</t>
  </si>
  <si>
    <t>31,792,801 (97%)</t>
  </si>
  <si>
    <t>21,530,794 (68%)</t>
  </si>
  <si>
    <t>P1595</t>
  </si>
  <si>
    <t>14,443,918 (97%)</t>
  </si>
  <si>
    <t>9,528,680 (66%)</t>
  </si>
  <si>
    <t>19,839,682 (97%)</t>
  </si>
  <si>
    <t>13,978,230 (70%)</t>
  </si>
  <si>
    <t>P1668</t>
  </si>
  <si>
    <t>11,475,198 (96%)</t>
  </si>
  <si>
    <t>7,577,268 (66%)</t>
  </si>
  <si>
    <t>32,307,609 (96%)</t>
  </si>
  <si>
    <t>20,623,377 (64%)</t>
  </si>
  <si>
    <t>P1672</t>
  </si>
  <si>
    <t>9,517,188 (97%)</t>
  </si>
  <si>
    <t>7,847,094 (82%)</t>
  </si>
  <si>
    <t>18,169,800 (97%)</t>
  </si>
  <si>
    <t>14,973,442 (82%)</t>
  </si>
  <si>
    <t>P1697</t>
  </si>
  <si>
    <t>13,546,079 (96%)</t>
  </si>
  <si>
    <t>8,925,693 (66%)</t>
  </si>
  <si>
    <t>33,017,025 (96%)</t>
  </si>
  <si>
    <t>21,179,832 (64%)</t>
  </si>
  <si>
    <t>P1710</t>
  </si>
  <si>
    <t>14,285,199 (97%)</t>
  </si>
  <si>
    <t>7,802,194 (55%)</t>
  </si>
  <si>
    <t>31,125,690 (97%)</t>
  </si>
  <si>
    <t>17,211,682 (55%)</t>
  </si>
  <si>
    <t>P6261</t>
  </si>
  <si>
    <t>4,459,630 (96%)</t>
  </si>
  <si>
    <t>3,468,300 (78%)</t>
  </si>
  <si>
    <t>9,558,063 (96%)</t>
  </si>
  <si>
    <t>7,501,306 (78%)</t>
  </si>
  <si>
    <t>P6264</t>
  </si>
  <si>
    <t>4,195,699 (96%)</t>
  </si>
  <si>
    <t>3,253,057 (78%)</t>
  </si>
  <si>
    <t>11,324,025 (96%)</t>
  </si>
  <si>
    <t>9,020,146 (80%)</t>
  </si>
  <si>
    <t>P6265</t>
  </si>
  <si>
    <t>4,611,075 (96%)</t>
  </si>
  <si>
    <t>3,594,837 (78%)</t>
  </si>
  <si>
    <t>11,401,853 (96%)</t>
  </si>
  <si>
    <t>8,919,696 (78%)</t>
  </si>
  <si>
    <t>Patient</t>
  </si>
  <si>
    <t>IHC</t>
  </si>
  <si>
    <t>PCR-MSI (Promega)</t>
  </si>
  <si>
    <t>PCR-EMAST</t>
  </si>
  <si>
    <t>MS Cluster</t>
  </si>
  <si>
    <t>Fraction unstable loci (all MS)</t>
  </si>
  <si>
    <t>Fraction unstable loci (mono-MS)</t>
  </si>
  <si>
    <t>Fraction unstable loci (tetra-MS)</t>
  </si>
  <si>
    <t>dMMR</t>
  </si>
  <si>
    <t>MSI-H</t>
  </si>
  <si>
    <t>EMAST+</t>
  </si>
  <si>
    <t>Cluster 1</t>
  </si>
  <si>
    <t>Not tested</t>
  </si>
  <si>
    <t>EMAST-</t>
  </si>
  <si>
    <t>Cluster 2</t>
  </si>
  <si>
    <t>P506</t>
  </si>
  <si>
    <t>pMMR</t>
  </si>
  <si>
    <t>Motif length</t>
  </si>
  <si>
    <t>Shift frequency in all tumors (n = 46)</t>
  </si>
  <si>
    <t>Shift frequency in MS Cluster 2 (n = 37)</t>
  </si>
  <si>
    <t>MS cluster based on OS-Seq</t>
  </si>
  <si>
    <t>MSI status based on internal NCI markers (all shifts)</t>
  </si>
  <si>
    <t>MSI status based on internal NCI markers (≥3bp shifts)</t>
  </si>
  <si>
    <t>++</t>
  </si>
  <si>
    <t>NA</t>
  </si>
  <si>
    <t>-</t>
  </si>
  <si>
    <t>+</t>
  </si>
  <si>
    <t>MSI-L</t>
  </si>
  <si>
    <t>No STR-spanning sequencing reads</t>
  </si>
  <si>
    <t>BAT-26</t>
  </si>
  <si>
    <t>BAT-25</t>
  </si>
  <si>
    <t>NR-24</t>
  </si>
  <si>
    <t>MONO-27</t>
  </si>
  <si>
    <t>MSI status based on PCR-CE</t>
  </si>
  <si>
    <t>EMAST status based on PCR-CE</t>
  </si>
  <si>
    <t>Gene</t>
  </si>
  <si>
    <t>Chrom</t>
  </si>
  <si>
    <t>Pos</t>
  </si>
  <si>
    <t>Ref</t>
  </si>
  <si>
    <t>Alt</t>
  </si>
  <si>
    <t>Mutation type</t>
  </si>
  <si>
    <t>Details</t>
  </si>
  <si>
    <t>prot_pos</t>
  </si>
  <si>
    <t>PolyPhen_cat</t>
  </si>
  <si>
    <t>SIFT_cat</t>
  </si>
  <si>
    <t>CADD_score</t>
  </si>
  <si>
    <t>dbSNP_rsID</t>
  </si>
  <si>
    <t>cancer_role</t>
  </si>
  <si>
    <t>somatic</t>
  </si>
  <si>
    <t>stop_gained</t>
  </si>
  <si>
    <t>R876*</t>
  </si>
  <si>
    <t>rs121913333</t>
  </si>
  <si>
    <t>TSG</t>
  </si>
  <si>
    <t>missense</t>
  </si>
  <si>
    <t>R463C</t>
  </si>
  <si>
    <t>probably_damaging</t>
  </si>
  <si>
    <t>deleterious</t>
  </si>
  <si>
    <t>R602H</t>
  </si>
  <si>
    <t>V600E</t>
  </si>
  <si>
    <t>rs113488022</t>
  </si>
  <si>
    <t>oncogene/fusion</t>
  </si>
  <si>
    <t>germline</t>
  </si>
  <si>
    <t>T278N</t>
  </si>
  <si>
    <t>benign</t>
  </si>
  <si>
    <t>tolerated</t>
  </si>
  <si>
    <t>rs35118262</t>
  </si>
  <si>
    <t>R273L</t>
  </si>
  <si>
    <t>oncogene/TSG</t>
  </si>
  <si>
    <t>frameshift,feature_elongation</t>
  </si>
  <si>
    <t>nan1847nan</t>
  </si>
  <si>
    <t>S1062A</t>
  </si>
  <si>
    <t>frameshift,feature_truncation</t>
  </si>
  <si>
    <t>nan142nan</t>
  </si>
  <si>
    <t>GAA</t>
  </si>
  <si>
    <t>nan150nan</t>
  </si>
  <si>
    <t>S44P</t>
  </si>
  <si>
    <t>nan435nan</t>
  </si>
  <si>
    <t>R465H</t>
  </si>
  <si>
    <t>nan109nan</t>
  </si>
  <si>
    <t>rs587781716</t>
  </si>
  <si>
    <t>Q812H</t>
  </si>
  <si>
    <t>possibly_damaging</t>
  </si>
  <si>
    <t>V7L</t>
  </si>
  <si>
    <t>oncogene</t>
  </si>
  <si>
    <t>M338V</t>
  </si>
  <si>
    <t>R231H</t>
  </si>
  <si>
    <t>CG</t>
  </si>
  <si>
    <t>nan873nan</t>
  </si>
  <si>
    <t>E1723A</t>
  </si>
  <si>
    <t>K534*</t>
  </si>
  <si>
    <t>ATCC</t>
  </si>
  <si>
    <t>inframe_deletion</t>
  </si>
  <si>
    <t>L383-</t>
  </si>
  <si>
    <t>G12D</t>
  </si>
  <si>
    <t>rs121913529</t>
  </si>
  <si>
    <t>P30L</t>
  </si>
  <si>
    <t>rs56017157</t>
  </si>
  <si>
    <t>R282W</t>
  </si>
  <si>
    <t>rs28934574</t>
  </si>
  <si>
    <t>D537H</t>
  </si>
  <si>
    <t>nan1349nan</t>
  </si>
  <si>
    <t>L2004R</t>
  </si>
  <si>
    <t>CTG</t>
  </si>
  <si>
    <t>nan2338nan</t>
  </si>
  <si>
    <t>Q61L</t>
  </si>
  <si>
    <t>rs121913240</t>
  </si>
  <si>
    <t>R656W</t>
  </si>
  <si>
    <t>rs142509759</t>
  </si>
  <si>
    <t>R152W</t>
  </si>
  <si>
    <t>G1431E</t>
  </si>
  <si>
    <t>N93I</t>
  </si>
  <si>
    <t>rs199918968</t>
  </si>
  <si>
    <t>5_prime_UTR,feature_truncation</t>
  </si>
  <si>
    <t>na</t>
  </si>
  <si>
    <t>T621M</t>
  </si>
  <si>
    <t>R649W</t>
  </si>
  <si>
    <t>K483E</t>
  </si>
  <si>
    <t>G12V</t>
  </si>
  <si>
    <t>D482Y</t>
  </si>
  <si>
    <t>R175H</t>
  </si>
  <si>
    <t>rs28934578</t>
  </si>
  <si>
    <t>V1063M</t>
  </si>
  <si>
    <t>D594N</t>
  </si>
  <si>
    <t>rs397516896</t>
  </si>
  <si>
    <t>TCTGGGCAAGATGACAGTGGCGGTGAGTGACCAGGCGGGGCTTGCACTGGGCAGGATGACAGAGGCGGTGAGTGACCAGGCGGGGCGTGCA</t>
  </si>
  <si>
    <t>downstream</t>
  </si>
  <si>
    <t>K302T</t>
  </si>
  <si>
    <t>E40*</t>
  </si>
  <si>
    <t>T308A</t>
  </si>
  <si>
    <t>R82Q</t>
  </si>
  <si>
    <t>rs2070591</t>
  </si>
  <si>
    <t>R361C</t>
  </si>
  <si>
    <t>rs80338963</t>
  </si>
  <si>
    <t>H6Y</t>
  </si>
  <si>
    <t>rs139960913</t>
  </si>
  <si>
    <t>onc/TSG/fusion</t>
  </si>
  <si>
    <t>E51*</t>
  </si>
  <si>
    <t>nan489nan</t>
  </si>
  <si>
    <t>R242H</t>
  </si>
  <si>
    <t>T1697N</t>
  </si>
  <si>
    <t>R1103S</t>
  </si>
  <si>
    <t>CCCTGA</t>
  </si>
  <si>
    <t>nan62nan</t>
  </si>
  <si>
    <t>R312W</t>
  </si>
  <si>
    <t>nan962nan</t>
  </si>
  <si>
    <t>nan963nan</t>
  </si>
  <si>
    <t>nan628nan</t>
  </si>
  <si>
    <t>Q501*</t>
  </si>
  <si>
    <t>AAAAT</t>
  </si>
  <si>
    <t>nan34nan</t>
  </si>
  <si>
    <t>nan39nan</t>
  </si>
  <si>
    <t>nan42nan</t>
  </si>
  <si>
    <t>GGAATT</t>
  </si>
  <si>
    <t>nan102nan</t>
  </si>
  <si>
    <t>CAATT</t>
  </si>
  <si>
    <t>nan105nan</t>
  </si>
  <si>
    <t>CCATTTAT</t>
  </si>
  <si>
    <t>nan106nan</t>
  </si>
  <si>
    <t>nan975nan</t>
  </si>
  <si>
    <t>nan586nan</t>
  </si>
  <si>
    <t>CCAAGACAGCTGTATATCCAGACTGTCGCATGGATATACAGCTGTCTTGGGAGCTAGACATAGCTAG</t>
  </si>
  <si>
    <t>stop_gained,inframe_insertion</t>
  </si>
  <si>
    <t>-340QDSCISRLSHGYTAVLGARHS*</t>
  </si>
  <si>
    <t>S836*</t>
  </si>
  <si>
    <t>S837*</t>
  </si>
  <si>
    <t>rs79512956</t>
  </si>
  <si>
    <t>nan839nan</t>
  </si>
  <si>
    <t>Q1237*</t>
  </si>
  <si>
    <t>nan1554nan</t>
  </si>
  <si>
    <t>R2566*</t>
  </si>
  <si>
    <t>TCCTCG</t>
  </si>
  <si>
    <t>nan11nan</t>
  </si>
  <si>
    <t>TAAACAGGA</t>
  </si>
  <si>
    <t>nan19nan</t>
  </si>
  <si>
    <t>nan20nan</t>
  </si>
  <si>
    <t>GGACAC</t>
  </si>
  <si>
    <t>nan171nan</t>
  </si>
  <si>
    <t>nan407nan</t>
  </si>
  <si>
    <t>nan413nan</t>
  </si>
  <si>
    <t>P664A</t>
  </si>
  <si>
    <t>GATGCT</t>
  </si>
  <si>
    <t>nan245nan</t>
  </si>
  <si>
    <t>frameshift,splice,feature_elongation</t>
  </si>
  <si>
    <t>nan238nan</t>
  </si>
  <si>
    <t>L275F</t>
  </si>
  <si>
    <t>nan2468nan</t>
  </si>
  <si>
    <t>AATTT</t>
  </si>
  <si>
    <t>nan2471nan</t>
  </si>
  <si>
    <t>G12S</t>
  </si>
  <si>
    <t>rs121913530</t>
  </si>
  <si>
    <t>TGTAACCCAGCACGTTCAAGCCCTGCTGGGTTACAGGTGAGAAGCTGCACCCTGAGCATGCATTCCATCTAA</t>
  </si>
  <si>
    <t>nan463nan</t>
  </si>
  <si>
    <t>ACC</t>
  </si>
  <si>
    <t>splice_donor,coding_sequence,feature_truncation</t>
  </si>
  <si>
    <t>nan290nan</t>
  </si>
  <si>
    <t>F616L</t>
  </si>
  <si>
    <t>TTGGG</t>
  </si>
  <si>
    <t>nan26nan</t>
  </si>
  <si>
    <t>nan24nan</t>
  </si>
  <si>
    <t>nan22nan</t>
  </si>
  <si>
    <t>TTCCC</t>
  </si>
  <si>
    <t>R353*</t>
  </si>
  <si>
    <t>rs137852216</t>
  </si>
  <si>
    <t>M487I</t>
  </si>
  <si>
    <t>rs200776757</t>
  </si>
  <si>
    <t>T107M</t>
  </si>
  <si>
    <t>E1206*</t>
  </si>
  <si>
    <t>R248Q</t>
  </si>
  <si>
    <t>rs11540652</t>
  </si>
  <si>
    <t>S1356*</t>
  </si>
  <si>
    <t>G13D</t>
  </si>
  <si>
    <t>rs112445441</t>
  </si>
  <si>
    <t>E726K</t>
  </si>
  <si>
    <t>R805*</t>
  </si>
  <si>
    <t>rs587779783</t>
  </si>
  <si>
    <t>nan770nan</t>
  </si>
  <si>
    <t>nan1419nan</t>
  </si>
  <si>
    <t>R1202W</t>
  </si>
  <si>
    <t>R496H</t>
  </si>
  <si>
    <t>R1906Q</t>
  </si>
  <si>
    <t>rs41303631</t>
  </si>
  <si>
    <t>R1534Q</t>
  </si>
  <si>
    <t>Q1338*</t>
  </si>
  <si>
    <t>rs121913327</t>
  </si>
  <si>
    <t>nan1173nan</t>
  </si>
  <si>
    <t>TA</t>
  </si>
  <si>
    <t>rs79375991</t>
  </si>
  <si>
    <t>nan63nan</t>
  </si>
  <si>
    <t>S45F</t>
  </si>
  <si>
    <t>rs121913409</t>
  </si>
  <si>
    <t>R249H</t>
  </si>
  <si>
    <t>H1367R</t>
  </si>
  <si>
    <t>E57G</t>
  </si>
  <si>
    <t>rs201770819</t>
  </si>
  <si>
    <t>nan465nan</t>
  </si>
  <si>
    <t>A241T</t>
  </si>
  <si>
    <t>T757S</t>
  </si>
  <si>
    <t>D376Y</t>
  </si>
  <si>
    <t>P152L</t>
  </si>
  <si>
    <t>rs587782705</t>
  </si>
  <si>
    <t>E542K</t>
  </si>
  <si>
    <t>rs121913273</t>
  </si>
  <si>
    <t>Q25K</t>
  </si>
  <si>
    <t>CAA</t>
  </si>
  <si>
    <t>nan741nan</t>
  </si>
  <si>
    <t>R361H</t>
  </si>
  <si>
    <t>rs377767347</t>
  </si>
  <si>
    <t>Q546R</t>
  </si>
  <si>
    <t>rs397517201</t>
  </si>
  <si>
    <t>R564*</t>
  </si>
  <si>
    <t>rs137854574</t>
  </si>
  <si>
    <t>nan1301nan</t>
  </si>
  <si>
    <t>G12A</t>
  </si>
  <si>
    <t>P523S</t>
  </si>
  <si>
    <t>rs202202058</t>
  </si>
  <si>
    <t>R135*</t>
  </si>
  <si>
    <t>rs377767326</t>
  </si>
  <si>
    <t>D304N</t>
  </si>
  <si>
    <t>S222F</t>
  </si>
  <si>
    <t>E545K</t>
  </si>
  <si>
    <t>rs104886003</t>
  </si>
  <si>
    <t>missense,splice</t>
  </si>
  <si>
    <t>R426C</t>
  </si>
  <si>
    <t>rs150256961</t>
  </si>
  <si>
    <t>R269C</t>
  </si>
  <si>
    <t>rs142712646</t>
  </si>
  <si>
    <t>A232V</t>
  </si>
  <si>
    <t>P884L</t>
  </si>
  <si>
    <t>rs201092215</t>
  </si>
  <si>
    <t>N282I</t>
  </si>
  <si>
    <t>splice_acceptor</t>
  </si>
  <si>
    <t>rs267607712</t>
  </si>
  <si>
    <t>Q301*</t>
  </si>
  <si>
    <t>rs63750489</t>
  </si>
  <si>
    <t>H1047R</t>
  </si>
  <si>
    <t>rs121913279</t>
  </si>
  <si>
    <t>nan381nan</t>
  </si>
  <si>
    <t>A1042T</t>
  </si>
  <si>
    <t>frameshift,splice,feature_truncation</t>
  </si>
  <si>
    <t>nan56nan</t>
  </si>
  <si>
    <t>nan265nan</t>
  </si>
  <si>
    <t>rs121913289</t>
  </si>
  <si>
    <t>V275A</t>
  </si>
  <si>
    <t>R23*</t>
  </si>
  <si>
    <t>A216S</t>
  </si>
  <si>
    <t>rs2235002</t>
  </si>
  <si>
    <t>R2719H</t>
  </si>
  <si>
    <t>rs55982963</t>
  </si>
  <si>
    <t>S1436N</t>
  </si>
  <si>
    <t>rs140348892</t>
  </si>
  <si>
    <t>L377P</t>
  </si>
  <si>
    <t>nan364nan</t>
  </si>
  <si>
    <t>Q79P</t>
  </si>
  <si>
    <t>intron,feature_elongation</t>
  </si>
  <si>
    <t>T880A</t>
  </si>
  <si>
    <t>G163*</t>
  </si>
  <si>
    <t>nan759nan</t>
  </si>
  <si>
    <t>W764C</t>
  </si>
  <si>
    <t>rs63751105</t>
  </si>
  <si>
    <t>A146V</t>
  </si>
  <si>
    <t>R232*</t>
  </si>
  <si>
    <t>rs397515734</t>
  </si>
  <si>
    <t>nan580nan</t>
  </si>
  <si>
    <t>R252H</t>
  </si>
  <si>
    <t>splice_donor</t>
  </si>
  <si>
    <t>A146T</t>
  </si>
  <si>
    <t>rs121913527</t>
  </si>
  <si>
    <t>nan27nan</t>
  </si>
  <si>
    <t>G417W</t>
  </si>
  <si>
    <t>R530H</t>
  </si>
  <si>
    <t>regulatory</t>
  </si>
  <si>
    <t>T2468A</t>
  </si>
  <si>
    <t>rs79167882</t>
  </si>
  <si>
    <t>R455H</t>
  </si>
  <si>
    <t>E2419K</t>
  </si>
  <si>
    <t>Q1378*</t>
  </si>
  <si>
    <t>rs121913329</t>
  </si>
  <si>
    <t>P495R</t>
  </si>
  <si>
    <t>rs77673441</t>
  </si>
  <si>
    <t>G451V</t>
  </si>
  <si>
    <t>C463G</t>
  </si>
  <si>
    <t>A207V</t>
  </si>
  <si>
    <t>R448W</t>
  </si>
  <si>
    <t>CAGG</t>
  </si>
  <si>
    <t>inframe_insertion</t>
  </si>
  <si>
    <t>-429E</t>
  </si>
  <si>
    <t>TCC</t>
  </si>
  <si>
    <t>nan1362nan</t>
  </si>
  <si>
    <t>V42G</t>
  </si>
  <si>
    <t>CAGCCCCTT</t>
  </si>
  <si>
    <t>nan420nan</t>
  </si>
  <si>
    <t>V114A</t>
  </si>
  <si>
    <t>L294F</t>
  </si>
  <si>
    <t>Q1303*</t>
  </si>
  <si>
    <t>P394T</t>
  </si>
  <si>
    <t>R342*</t>
  </si>
  <si>
    <t>G565V</t>
  </si>
  <si>
    <t>rs200945282</t>
  </si>
  <si>
    <t>T584A</t>
  </si>
  <si>
    <t>nan1380nan</t>
  </si>
  <si>
    <t>F134C</t>
  </si>
  <si>
    <t>S127F</t>
  </si>
  <si>
    <t>nan1407nan</t>
  </si>
  <si>
    <t>nan261nan</t>
  </si>
  <si>
    <t>F478L</t>
  </si>
  <si>
    <t>nan32nan</t>
  </si>
  <si>
    <t>nan29nan</t>
  </si>
  <si>
    <t>Q357*</t>
  </si>
  <si>
    <t>nan544nan</t>
  </si>
  <si>
    <t>R809W</t>
  </si>
  <si>
    <t>P199L</t>
  </si>
  <si>
    <t>rs587782315</t>
  </si>
  <si>
    <t>G107R</t>
  </si>
  <si>
    <t>nan402nan</t>
  </si>
  <si>
    <t>R146W</t>
  </si>
  <si>
    <t>A1375V</t>
  </si>
  <si>
    <t>S32L</t>
  </si>
  <si>
    <t>G9S</t>
  </si>
  <si>
    <t>L2590M</t>
  </si>
  <si>
    <t>T46A</t>
  </si>
  <si>
    <t>D450N</t>
  </si>
  <si>
    <t>T1262R</t>
  </si>
  <si>
    <t>rs78488552</t>
  </si>
  <si>
    <t>Q363*</t>
  </si>
  <si>
    <t>V663L</t>
  </si>
  <si>
    <t>L264F</t>
  </si>
  <si>
    <t>L1027H</t>
  </si>
  <si>
    <t>D594G</t>
  </si>
  <si>
    <t>rs121913338</t>
  </si>
  <si>
    <t>S60C</t>
  </si>
  <si>
    <t>K132R</t>
  </si>
  <si>
    <t>R97H</t>
  </si>
  <si>
    <t>S597F</t>
  </si>
  <si>
    <t>rs34984140</t>
  </si>
  <si>
    <t>W699*</t>
  </si>
  <si>
    <t>Q1429R</t>
  </si>
  <si>
    <t>nan1447nan</t>
  </si>
  <si>
    <t>S2621C</t>
  </si>
  <si>
    <t>rs72541816</t>
  </si>
  <si>
    <t>R561H</t>
  </si>
  <si>
    <t>rs371005211</t>
  </si>
  <si>
    <t>R273H</t>
  </si>
  <si>
    <t>rs28934576</t>
  </si>
  <si>
    <t>Y127D</t>
  </si>
  <si>
    <t>P286H</t>
  </si>
  <si>
    <t>G1459R</t>
  </si>
  <si>
    <t>rs145667735</t>
  </si>
  <si>
    <t>R248W</t>
  </si>
  <si>
    <t>rs121912651</t>
  </si>
  <si>
    <t>nan93nan</t>
  </si>
  <si>
    <t>V393G</t>
  </si>
  <si>
    <t>nan1946nan</t>
  </si>
  <si>
    <t>R213*</t>
  </si>
  <si>
    <t>rs587781392</t>
  </si>
  <si>
    <t>S248G</t>
  </si>
  <si>
    <t>S46I</t>
  </si>
  <si>
    <t>rs121434629</t>
  </si>
  <si>
    <t>D391G</t>
  </si>
  <si>
    <t>K117N</t>
  </si>
  <si>
    <t>D352G</t>
  </si>
  <si>
    <t>K335I</t>
  </si>
  <si>
    <t>K455N</t>
  </si>
  <si>
    <t>K630Q</t>
  </si>
  <si>
    <t>R380G</t>
  </si>
  <si>
    <t>rs121913237</t>
  </si>
  <si>
    <t>R358*</t>
  </si>
  <si>
    <t>rs137852217</t>
  </si>
  <si>
    <t>Q546K</t>
  </si>
  <si>
    <t>rs121913286</t>
  </si>
  <si>
    <t>V544A</t>
  </si>
  <si>
    <t>rs181854060</t>
  </si>
  <si>
    <t>L716V</t>
  </si>
  <si>
    <t>S1126R</t>
  </si>
  <si>
    <t>rs149353082</t>
  </si>
  <si>
    <t>intron</t>
  </si>
  <si>
    <t>L111P</t>
  </si>
  <si>
    <t>G423R</t>
  </si>
  <si>
    <t>AAATTAG</t>
  </si>
  <si>
    <t>splice_acceptor,intron,feature_truncation</t>
  </si>
  <si>
    <t>R2858W</t>
  </si>
  <si>
    <t>R497*</t>
  </si>
  <si>
    <t>A901V</t>
  </si>
  <si>
    <t>P1399L</t>
  </si>
  <si>
    <t>rs368037344</t>
  </si>
  <si>
    <t>L1163P</t>
  </si>
  <si>
    <t>A719T</t>
  </si>
  <si>
    <t>rs17882190</t>
  </si>
  <si>
    <t>R1498C</t>
  </si>
  <si>
    <t>E1720G</t>
  </si>
  <si>
    <t>V32G</t>
  </si>
  <si>
    <t>rs56048668</t>
  </si>
  <si>
    <t>T825M</t>
  </si>
  <si>
    <t>A743T</t>
  </si>
  <si>
    <t>C1233R</t>
  </si>
  <si>
    <t>R174G</t>
  </si>
  <si>
    <t>G367D</t>
  </si>
  <si>
    <t>G352E</t>
  </si>
  <si>
    <t>rs377767345</t>
  </si>
  <si>
    <t>A211V</t>
  </si>
  <si>
    <t>D1279G</t>
  </si>
  <si>
    <t>A9T</t>
  </si>
  <si>
    <t>nan370nan</t>
  </si>
  <si>
    <t>nan756nan</t>
  </si>
  <si>
    <t>D1112N</t>
  </si>
  <si>
    <t>R761C</t>
  </si>
  <si>
    <t>L377I</t>
  </si>
  <si>
    <t>G1256D</t>
  </si>
  <si>
    <t>R393*</t>
  </si>
  <si>
    <t>nan1126nan</t>
  </si>
  <si>
    <t>nan881nan</t>
  </si>
  <si>
    <t>nan23nan</t>
  </si>
  <si>
    <t>L17P</t>
  </si>
  <si>
    <t>L825F</t>
  </si>
  <si>
    <t>W2223*</t>
  </si>
  <si>
    <t>V187M</t>
  </si>
  <si>
    <t>A224T</t>
  </si>
  <si>
    <t>nan253nan</t>
  </si>
  <si>
    <t>E897K</t>
  </si>
  <si>
    <t>G138E</t>
  </si>
  <si>
    <t>E412*</t>
  </si>
  <si>
    <t>rs63750440</t>
  </si>
  <si>
    <t>R1095H</t>
  </si>
  <si>
    <t>rs63750253</t>
  </si>
  <si>
    <t>L11M</t>
  </si>
  <si>
    <t>nan195nan</t>
  </si>
  <si>
    <t>rs63751653</t>
  </si>
  <si>
    <t>S499F</t>
  </si>
  <si>
    <t>A633V</t>
  </si>
  <si>
    <t>R1359H</t>
  </si>
  <si>
    <t>R3544C</t>
  </si>
  <si>
    <t>R506W</t>
  </si>
  <si>
    <t>A449T</t>
  </si>
  <si>
    <t>F439Y</t>
  </si>
  <si>
    <t>D277G</t>
  </si>
  <si>
    <t>R833H</t>
  </si>
  <si>
    <t>rs587782636</t>
  </si>
  <si>
    <t>V396D</t>
  </si>
  <si>
    <t>nan183nan</t>
  </si>
  <si>
    <t>nan2301nan</t>
  </si>
  <si>
    <t>R530C</t>
  </si>
  <si>
    <t>T682N</t>
  </si>
  <si>
    <t>R2242C</t>
  </si>
  <si>
    <t>rs138589824</t>
  </si>
  <si>
    <t>V75A</t>
  </si>
  <si>
    <t>R253W</t>
  </si>
  <si>
    <t>Q212*</t>
  </si>
  <si>
    <t>R218H</t>
  </si>
  <si>
    <t>synonymous</t>
  </si>
  <si>
    <t>I813I</t>
  </si>
  <si>
    <t>MS status</t>
  </si>
  <si>
    <t>CIN status</t>
  </si>
  <si>
    <t>Total mutation</t>
  </si>
  <si>
    <t>Pathogenic mutation (&gt;CADD-20)</t>
  </si>
  <si>
    <t>Substitution only</t>
  </si>
  <si>
    <t>Indel only</t>
  </si>
  <si>
    <t>MSI status</t>
  </si>
  <si>
    <t>Fraction genome in CNA</t>
  </si>
  <si>
    <t>Fraction amplification</t>
  </si>
  <si>
    <t>Fraction deletion</t>
  </si>
  <si>
    <t>sample id</t>
  </si>
  <si>
    <t>cluster id</t>
  </si>
  <si>
    <t>cluster size (# mutation)</t>
  </si>
  <si>
    <t>relative cluster size</t>
  </si>
  <si>
    <t>cellular prevalence mean</t>
  </si>
  <si>
    <t>cellular prevalence std</t>
  </si>
  <si>
    <t>pathogenic mutation (&gt; CADD-20)</t>
  </si>
  <si>
    <t>HRAS, MARK3, PMS2</t>
  </si>
  <si>
    <t>ARID1A, BRAF, MAP2K2</t>
  </si>
  <si>
    <t>ACVR2A, ARID1A, CTNNB1, ERBB2, MAP3K1, MLH1, TCF7L2</t>
  </si>
  <si>
    <t>ABL1, ATM, AURKA, AXIN2, MLH1, PIK3CA, PTEN</t>
  </si>
  <si>
    <t>ATM, JAK1, PTEN</t>
  </si>
  <si>
    <t>JAK1, TEP1</t>
  </si>
  <si>
    <t>ABL1, SMAD2, TRRAP</t>
  </si>
  <si>
    <t>KRAS, PIK3CA</t>
  </si>
  <si>
    <t>APC, EGFR, GLI3, MAPK8, MSH3, SMAD4, TET2, TET3, TRPS1</t>
  </si>
  <si>
    <t>AKT2, ATM, BRAF, FGFR1, FGFR2, JAK1, MLH1, NRAS, PLCG1, RET, SMAD2, TEP1</t>
  </si>
  <si>
    <t>Sample</t>
  </si>
  <si>
    <t>No shift</t>
  </si>
  <si>
    <t>&lt;3bp shift</t>
  </si>
  <si>
    <t># shift</t>
  </si>
  <si>
    <t># ≥3bp shift</t>
  </si>
  <si>
    <t>APC, FAM123B</t>
  </si>
  <si>
    <t>KRAS, MET, STAT3</t>
  </si>
  <si>
    <t>JAK1, STAT3</t>
  </si>
  <si>
    <t>APC, ATM, ERBB2, FBXW7, FGFR1, FLG, JAK1, KIAA1804, KIT, MET, MSH6, MTOR, PDGFRA, RAF1, STAT3, TEP1</t>
  </si>
  <si>
    <t>Source</t>
  </si>
  <si>
    <t>OS-Seq MSI status</t>
  </si>
  <si>
    <t>OS-Seq CIN status</t>
  </si>
  <si>
    <t>MMR status (IHC)</t>
  </si>
  <si>
    <t>Stanford</t>
  </si>
  <si>
    <t>Read count alt allele</t>
  </si>
  <si>
    <t>Read count ref allele</t>
  </si>
  <si>
    <t>Fraction alt allele</t>
  </si>
  <si>
    <t>Chr location</t>
  </si>
  <si>
    <t>Start</t>
  </si>
  <si>
    <t>End</t>
  </si>
  <si>
    <t>Amplicon length (bp)</t>
  </si>
  <si>
    <t>Forward</t>
  </si>
  <si>
    <t>Reverse</t>
  </si>
  <si>
    <t>Hydrolysis probe</t>
  </si>
  <si>
    <t>20q13</t>
  </si>
  <si>
    <t>TAGGGCAGAAGACGCACTTT</t>
  </si>
  <si>
    <t>ACCCAGTGCCTCAGCTCTAA</t>
  </si>
  <si>
    <t>12q14.1</t>
  </si>
  <si>
    <t>CGACGAAACATCTCTGCAAA</t>
  </si>
  <si>
    <t>ATATGCAACACCTGTGGACA</t>
  </si>
  <si>
    <t>17q12</t>
  </si>
  <si>
    <t>GGCTGCCTCTTAGACCATGT</t>
  </si>
  <si>
    <t>TGCATACACCAGTTCAGCAG</t>
  </si>
  <si>
    <t>FAM-AAAACCGCGGACGCCT-MGB</t>
  </si>
  <si>
    <t>8p11.22</t>
  </si>
  <si>
    <t>TCTACAGTGCTAGAAGCTCT</t>
  </si>
  <si>
    <t>CCAGAGTGATGTGTGAGTTTGT</t>
  </si>
  <si>
    <t>FAM-TCCCACACCTCCCTGG-MGB</t>
  </si>
  <si>
    <t>13q12.2</t>
  </si>
  <si>
    <t>GGGATAGGACTCCTGGGTTT</t>
  </si>
  <si>
    <t>ACTCAAGTGTTGGCATGCTG</t>
  </si>
  <si>
    <t>7q31.2</t>
  </si>
  <si>
    <t>GCAAAGTCCGAGATGAATGTG</t>
  </si>
  <si>
    <t>CATTCTGGATGGGTGTTTCC</t>
  </si>
  <si>
    <t>FAM-TCAGCTTCCCAACTTCACC-MGB</t>
  </si>
  <si>
    <t>6p21.1</t>
  </si>
  <si>
    <t>GAGAGCAGGGAGAGGGAAGT</t>
  </si>
  <si>
    <t>AACCCCAGAATGCTTCACTG</t>
  </si>
  <si>
    <t>UC_Ch1</t>
  </si>
  <si>
    <t>1q44</t>
  </si>
  <si>
    <t>TGAGGGATTCGGCAGATGTTG</t>
  </si>
  <si>
    <t>CTGAAAGGCTGGACTTGACAGA</t>
  </si>
  <si>
    <t>VIC-ACTGTGTGCTGGACCT-MGB</t>
  </si>
  <si>
    <t>DNA repair</t>
  </si>
  <si>
    <t>DNA recombination</t>
  </si>
  <si>
    <t>mismatch repair</t>
  </si>
  <si>
    <t>maintenance of DNA repeat elements</t>
  </si>
  <si>
    <t>DNA integrity checkpoint</t>
  </si>
  <si>
    <t>DNA repair,  mismatch repair,  maintenance of DNA repeat elements,  DNA integrity checkpoint, DNA recombination</t>
  </si>
  <si>
    <t>DNA repair,  mismatch repair, DNA recombination</t>
  </si>
  <si>
    <t>DNA repair,  mismatch repair,  maintenance of DNA repeat elements, DNA recombination</t>
  </si>
  <si>
    <t>DNA repair, DNA recombination</t>
  </si>
  <si>
    <t>DNA repair,  mismatch repair</t>
  </si>
  <si>
    <t>DNA repair,  DNA integrity checkpoint, DNA recombination</t>
  </si>
  <si>
    <t>DNA repair,  DNA integrity checkpoint</t>
  </si>
  <si>
    <t>Role in DNA repair and genome stability</t>
  </si>
  <si>
    <t>D1S1627</t>
  </si>
  <si>
    <t>BAT40</t>
  </si>
  <si>
    <t>D1S1677</t>
  </si>
  <si>
    <t>TPOX</t>
  </si>
  <si>
    <t>D3S3053</t>
  </si>
  <si>
    <t>D6S1017</t>
  </si>
  <si>
    <t>D6S474</t>
  </si>
  <si>
    <t>D8S1179</t>
  </si>
  <si>
    <t>D9S1122</t>
  </si>
  <si>
    <t>D10S1435</t>
  </si>
  <si>
    <t>D10S1248</t>
  </si>
  <si>
    <t>D11S4463</t>
  </si>
  <si>
    <t>D14S1434</t>
  </si>
  <si>
    <t>D17S1301</t>
  </si>
  <si>
    <t>D19S433</t>
  </si>
  <si>
    <t>D20S482</t>
  </si>
  <si>
    <t>D22S1045</t>
  </si>
  <si>
    <t>Gene location</t>
  </si>
  <si>
    <t>CAMTA1_intron</t>
  </si>
  <si>
    <t>PRDM2_exon</t>
  </si>
  <si>
    <t>EPHB2_exon</t>
  </si>
  <si>
    <t>TCEB3_exon</t>
  </si>
  <si>
    <t>WDTC1_exon</t>
  </si>
  <si>
    <t>OLFM3_intron</t>
  </si>
  <si>
    <t>intergenic</t>
  </si>
  <si>
    <t>SYCP1_exon</t>
  </si>
  <si>
    <t>HSD3B1_intron</t>
  </si>
  <si>
    <t>RFX5_exon</t>
  </si>
  <si>
    <t>NTRK1_exon</t>
  </si>
  <si>
    <t>AIM2_exon</t>
  </si>
  <si>
    <t>MDM4_exon</t>
  </si>
  <si>
    <t>PCNXL2_exon</t>
  </si>
  <si>
    <t>TPO_intron</t>
  </si>
  <si>
    <t>TAF1B_exon</t>
  </si>
  <si>
    <t>MAPRE3_exon</t>
  </si>
  <si>
    <t>MSH2_exon</t>
  </si>
  <si>
    <t>MSH2_intron</t>
  </si>
  <si>
    <t>MSH6_exon</t>
  </si>
  <si>
    <t>IL1R2_intron</t>
  </si>
  <si>
    <t>SLC35F5_exon</t>
  </si>
  <si>
    <t>GRB14_exon</t>
  </si>
  <si>
    <t>NOSTRIN_intron</t>
  </si>
  <si>
    <t>BMPR2_UTR</t>
  </si>
  <si>
    <t>SLC4A3_exon</t>
  </si>
  <si>
    <t>CMTM6_UTR</t>
  </si>
  <si>
    <t>MLH1_exon</t>
  </si>
  <si>
    <t>CTNNB1_exon</t>
  </si>
  <si>
    <t>LARS2_intron</t>
  </si>
  <si>
    <t>GNL3_UTR</t>
  </si>
  <si>
    <t>CADM2_intron</t>
  </si>
  <si>
    <t>TRMT10C_exon</t>
  </si>
  <si>
    <t>ZBTB20_exon</t>
  </si>
  <si>
    <t>MBD4_exon</t>
  </si>
  <si>
    <t>ASTE1_exon</t>
  </si>
  <si>
    <t>PIK3CB_exon</t>
  </si>
  <si>
    <t>ATR_exon</t>
  </si>
  <si>
    <t>KPNA4_UTR</t>
  </si>
  <si>
    <t>PIK3CA_exon</t>
  </si>
  <si>
    <t>NDUFB5_UTR</t>
  </si>
  <si>
    <t>ABCC5_exon</t>
  </si>
  <si>
    <t>FGFR3_exon</t>
  </si>
  <si>
    <t>C4orf6_exon</t>
  </si>
  <si>
    <t>APBB2_intron</t>
  </si>
  <si>
    <t>PDGFRA_exon</t>
  </si>
  <si>
    <t>KIT_intron</t>
  </si>
  <si>
    <t>KDR_exon</t>
  </si>
  <si>
    <t>CLOCK_exon</t>
  </si>
  <si>
    <t>GRID2_intron</t>
  </si>
  <si>
    <t>EGF_exon</t>
  </si>
  <si>
    <t>LARP7_exon</t>
  </si>
  <si>
    <t>FBXW7_exon</t>
  </si>
  <si>
    <t>FGA_intron</t>
  </si>
  <si>
    <t>TERT_exon</t>
  </si>
  <si>
    <t>PDE4D_intron</t>
  </si>
  <si>
    <t>PIK3R1_exon</t>
  </si>
  <si>
    <t>MSH3_exon</t>
  </si>
  <si>
    <t>REEP5_UTR</t>
  </si>
  <si>
    <t>RAD50_exon</t>
  </si>
  <si>
    <t>PCDHGA12</t>
  </si>
  <si>
    <t>PCDHGA12_exon</t>
  </si>
  <si>
    <t>CSF1R_intron</t>
  </si>
  <si>
    <t>TFEB_intron</t>
  </si>
  <si>
    <t>MRPL2_UTR</t>
  </si>
  <si>
    <t>XPO5_exon</t>
  </si>
  <si>
    <t>B3GAT2_intron</t>
  </si>
  <si>
    <t>TTK_exon</t>
  </si>
  <si>
    <t>SEC63_exon</t>
  </si>
  <si>
    <t>TIAM2_UTR</t>
  </si>
  <si>
    <t>EGFR_UTR</t>
  </si>
  <si>
    <t>TMEM60_exon</t>
  </si>
  <si>
    <t>SEMA3A_intron</t>
  </si>
  <si>
    <t>TRRAP_exon</t>
  </si>
  <si>
    <t>SRRT_exon</t>
  </si>
  <si>
    <t>PIK3CG_exon</t>
  </si>
  <si>
    <t>NOS3_exon</t>
  </si>
  <si>
    <t>KMT2C_exon</t>
  </si>
  <si>
    <t>WRN_exon</t>
  </si>
  <si>
    <t>PREX2_intron</t>
  </si>
  <si>
    <t>MYC_exon</t>
  </si>
  <si>
    <t>MYC_UTR</t>
  </si>
  <si>
    <t>PTCH1_exon</t>
  </si>
  <si>
    <t>NOTCH1_exon</t>
  </si>
  <si>
    <t>RET_exon</t>
  </si>
  <si>
    <t>TFAM_exon</t>
  </si>
  <si>
    <t>PTEN_exon</t>
  </si>
  <si>
    <t>FAS_exon</t>
  </si>
  <si>
    <t>HPS1_exon</t>
  </si>
  <si>
    <t>FGFR2_exon</t>
  </si>
  <si>
    <t>TH_intron</t>
  </si>
  <si>
    <t>OR51E2_exon</t>
  </si>
  <si>
    <t>SPON1_UTR</t>
  </si>
  <si>
    <t>SLC22A9_exon</t>
  </si>
  <si>
    <t>POLD3_exon</t>
  </si>
  <si>
    <t>UVRAG_exon</t>
  </si>
  <si>
    <t>NDUFC2_exon</t>
  </si>
  <si>
    <t>BIRC3_UTR</t>
  </si>
  <si>
    <t>CASP5_exon</t>
  </si>
  <si>
    <t>ATM_exon</t>
  </si>
  <si>
    <t>CHEK1_exon</t>
  </si>
  <si>
    <t>WNK1_exon</t>
  </si>
  <si>
    <t>VWF_intron</t>
  </si>
  <si>
    <t>ERBB3_exon</t>
  </si>
  <si>
    <t>MYO1A_exon</t>
  </si>
  <si>
    <t>AVIL_intron</t>
  </si>
  <si>
    <t>MDM2_exon</t>
  </si>
  <si>
    <t>SH2B3_UTR</t>
  </si>
  <si>
    <t>WASF3_exon</t>
  </si>
  <si>
    <t>FLT3_exon</t>
  </si>
  <si>
    <t>RXFP2_exon</t>
  </si>
  <si>
    <t>BRCA2_exon</t>
  </si>
  <si>
    <t>RFC3_exon</t>
  </si>
  <si>
    <t>RB1_exon</t>
  </si>
  <si>
    <t>RNASEH2B_exon</t>
  </si>
  <si>
    <t>ERCC5_exon</t>
  </si>
  <si>
    <t>IRS2_UTR</t>
  </si>
  <si>
    <t>SLC7A8_exon</t>
  </si>
  <si>
    <t>MLH3_exon</t>
  </si>
  <si>
    <t>HSP90AA1_exon</t>
  </si>
  <si>
    <t>NTRK3_exon</t>
  </si>
  <si>
    <t>BLM_exon</t>
  </si>
  <si>
    <t>CHD2_exon</t>
  </si>
  <si>
    <t>LOC154820_intron</t>
  </si>
  <si>
    <t>TSC2_exon</t>
  </si>
  <si>
    <t>CREBBP_exon</t>
  </si>
  <si>
    <t>GLYR1_exon</t>
  </si>
  <si>
    <t>NDE1_exon</t>
  </si>
  <si>
    <t>FTO_UTR</t>
  </si>
  <si>
    <t>CDH1_exon</t>
  </si>
  <si>
    <t>NF1_exon</t>
  </si>
  <si>
    <t>STAT3_UTR</t>
  </si>
  <si>
    <t>BRCA1_exon</t>
  </si>
  <si>
    <t>COL1A1_exon</t>
  </si>
  <si>
    <t>XYLT2_exon</t>
  </si>
  <si>
    <t>RAB37_intron</t>
  </si>
  <si>
    <t>TNRC6C_UTR</t>
  </si>
  <si>
    <t>LMAN1_exon</t>
  </si>
  <si>
    <t>BCL2_intron</t>
  </si>
  <si>
    <t>DNMT1_exon</t>
  </si>
  <si>
    <t>ELAVL3_UTR</t>
  </si>
  <si>
    <t>ELAVL3_exon</t>
  </si>
  <si>
    <t>OR7C1_exon</t>
  </si>
  <si>
    <t>URI1_intron</t>
  </si>
  <si>
    <t>ZNF302_intron</t>
  </si>
  <si>
    <t>FBXO46_UTR</t>
  </si>
  <si>
    <t>BAX_exon</t>
  </si>
  <si>
    <t>TEAD2_exon</t>
  </si>
  <si>
    <t>FLT3LG_exon</t>
  </si>
  <si>
    <t>SLC23A2_exon</t>
  </si>
  <si>
    <t>SEMG1_UTR</t>
  </si>
  <si>
    <t>ZMYND8_exon</t>
  </si>
  <si>
    <t>GART_exon</t>
  </si>
  <si>
    <t>IL2RB_intron</t>
  </si>
  <si>
    <t>EP300_exon</t>
  </si>
  <si>
    <t>ARHGAP8_intron</t>
  </si>
  <si>
    <t>SLC9A7_intron</t>
  </si>
  <si>
    <t>AR_exon</t>
  </si>
  <si>
    <t>AMOT_intron</t>
  </si>
  <si>
    <t>TTTY10_intron</t>
  </si>
  <si>
    <t>TTK</t>
  </si>
  <si>
    <t>SEC63</t>
  </si>
  <si>
    <t>CHEK1</t>
  </si>
  <si>
    <t>MDM2</t>
  </si>
  <si>
    <t>ERCC5</t>
  </si>
  <si>
    <t>NF1_1</t>
  </si>
  <si>
    <t>NF1_2</t>
  </si>
  <si>
    <t>Landspitali</t>
  </si>
  <si>
    <t>Mean molecule length (kb)</t>
  </si>
  <si>
    <t>N50 phase block (Mb)</t>
  </si>
  <si>
    <t>III</t>
  </si>
  <si>
    <t>I</t>
  </si>
  <si>
    <t>II</t>
  </si>
  <si>
    <t>IV</t>
  </si>
  <si>
    <t>Clinical stage</t>
  </si>
  <si>
    <t xml:space="preserve">PCR-MSI </t>
  </si>
  <si>
    <t>≥3bp shift</t>
  </si>
  <si>
    <t>Pan-TCGA_frequency</t>
  </si>
  <si>
    <t>COADREAD-TCGA_frequency</t>
  </si>
  <si>
    <t>Forensic STR</t>
  </si>
  <si>
    <t>MSI panel</t>
  </si>
  <si>
    <t>Selection criteria</t>
  </si>
  <si>
    <t>SelTarBase (&gt;10% of CRCs)</t>
  </si>
  <si>
    <t>Driver pathway/Clinically actionable</t>
  </si>
  <si>
    <t>Library type</t>
  </si>
  <si>
    <t>WGS</t>
  </si>
  <si>
    <t>WES</t>
  </si>
  <si>
    <t>Mean base coverage*</t>
  </si>
  <si>
    <t>WGS - linked reads</t>
  </si>
  <si>
    <t>* For targets only in case of whole exome libraries</t>
  </si>
  <si>
    <t>FBXW7, FGFR2, JAK1, MLH1, PCDH10</t>
  </si>
  <si>
    <t>ACVR2A, BRAF, CSF1R, ERBB4, FGFR3, MSH3</t>
  </si>
  <si>
    <t>MTOR, TEP1</t>
  </si>
  <si>
    <t>AKT1, ARID1A, BRAF, CTNNB1, ERBB3, FBXW7, JAK1, MSH3, MTOR, RET, TET2, TET3, WRN</t>
  </si>
  <si>
    <t>ACVR1B, CSF1R, EDNRB, FGFR1, MSH3, MSH6, PCDH10, PDGFRA, PIK3CA, PLCG1, RB1, RET, TET2, TRRAP</t>
  </si>
  <si>
    <t>ACVR2A, ATM, MSH3, SOX9, TEP1</t>
  </si>
  <si>
    <t>ABL1, ACVR1B, ACVR2A, AKT2, APC, EGFR, FBXW7, FLG, KRAS, MSH2, PCDH10, PIK3CA</t>
  </si>
  <si>
    <t>CADD</t>
  </si>
  <si>
    <t>cellular prevalence</t>
  </si>
  <si>
    <t>variant allele frequency</t>
  </si>
  <si>
    <t>adjusted variant allele frequency</t>
  </si>
  <si>
    <t>cluster id (size)</t>
  </si>
  <si>
    <t>1 (20)</t>
  </si>
  <si>
    <t>2 (32)</t>
  </si>
  <si>
    <t>5 (29)</t>
  </si>
  <si>
    <t>3 (12)</t>
  </si>
  <si>
    <t>0 (50)</t>
  </si>
  <si>
    <t>Mononucleotide repeat</t>
  </si>
  <si>
    <t>Tetranucleotide repeat</t>
  </si>
  <si>
    <t>Total Number of Sites</t>
  </si>
  <si>
    <t>Number of Somatic Sites</t>
  </si>
  <si>
    <t>Fraction</t>
  </si>
  <si>
    <t>OS-Seq mono fraction</t>
  </si>
  <si>
    <t>OS-Seq tetra fraction</t>
  </si>
  <si>
    <t>P1595_WES</t>
  </si>
  <si>
    <t>OS-Seq</t>
  </si>
  <si>
    <t>OS-Seq, WES, LR-WGS</t>
  </si>
  <si>
    <t>OS-Seq, WES, WGS</t>
  </si>
  <si>
    <t>OS-Seq, WES</t>
  </si>
  <si>
    <t>OS-Seq, WGS</t>
  </si>
  <si>
    <t>OS-Seq, LR-WGS</t>
  </si>
  <si>
    <t>Clinical data</t>
  </si>
  <si>
    <t>Current study</t>
  </si>
  <si>
    <r>
      <t>*</t>
    </r>
    <r>
      <rPr>
        <b/>
        <sz val="11"/>
        <color theme="1"/>
        <rFont val="Calibri"/>
        <family val="2"/>
        <scheme val="minor"/>
      </rPr>
      <t>OS-Seq</t>
    </r>
    <r>
      <rPr>
        <sz val="11"/>
        <color theme="1"/>
        <rFont val="Calibri"/>
        <family val="2"/>
        <scheme val="minor"/>
      </rPr>
      <t xml:space="preserve">, Oligonucleotide selective sequencing ; </t>
    </r>
    <r>
      <rPr>
        <b/>
        <sz val="11"/>
        <color theme="1"/>
        <rFont val="Calibri"/>
        <family val="2"/>
        <scheme val="minor"/>
      </rPr>
      <t>WES</t>
    </r>
    <r>
      <rPr>
        <sz val="11"/>
        <color theme="1"/>
        <rFont val="Calibri"/>
        <family val="2"/>
        <scheme val="minor"/>
      </rPr>
      <t xml:space="preserve">, whole exome sequencing; </t>
    </r>
    <r>
      <rPr>
        <b/>
        <sz val="11"/>
        <color theme="1"/>
        <rFont val="Calibri"/>
        <family val="2"/>
        <scheme val="minor"/>
      </rPr>
      <t>WGS</t>
    </r>
    <r>
      <rPr>
        <sz val="11"/>
        <color theme="1"/>
        <rFont val="Calibri"/>
        <family val="2"/>
        <scheme val="minor"/>
      </rPr>
      <t xml:space="preserve">, whole genome sequencing; </t>
    </r>
    <r>
      <rPr>
        <b/>
        <sz val="11"/>
        <color theme="1"/>
        <rFont val="Calibri"/>
        <family val="2"/>
        <scheme val="minor"/>
      </rPr>
      <t>LR-WGS</t>
    </r>
    <r>
      <rPr>
        <sz val="11"/>
        <color theme="1"/>
        <rFont val="Calibri"/>
        <family val="2"/>
        <scheme val="minor"/>
      </rPr>
      <t>, WGS with linked reads</t>
    </r>
  </si>
  <si>
    <t>Sequencing assays*</t>
  </si>
  <si>
    <t>Study</t>
  </si>
  <si>
    <t>Year</t>
  </si>
  <si>
    <t>MSI method</t>
  </si>
  <si>
    <t>CIN method</t>
  </si>
  <si>
    <t>Total samples*</t>
  </si>
  <si>
    <t>MSI samples</t>
  </si>
  <si>
    <t>Criterion for CIN</t>
  </si>
  <si>
    <t>MSI / CIN mixed phenotype (% of all MSI samples)</t>
  </si>
  <si>
    <t>Li et al.</t>
  </si>
  <si>
    <t>PCR (three mononucleotide and three dinucleotide repeat loci)</t>
  </si>
  <si>
    <t>Metaphase CGH</t>
  </si>
  <si>
    <t>At least one chromosomal imbalance</t>
  </si>
  <si>
    <t>12 (31%)</t>
  </si>
  <si>
    <t>Camps et al.</t>
  </si>
  <si>
    <t>PCR (one mononucleotide and five dinucleotide repeat loci)</t>
  </si>
  <si>
    <t>12 (92%)</t>
  </si>
  <si>
    <t>Trautmann et al.</t>
  </si>
  <si>
    <t>IHC (MLH1, MSH2, and MSH6) and PCR (one mono- and six dinucleotide repeat loci)</t>
  </si>
  <si>
    <t>Array CGH (BAC clones)</t>
  </si>
  <si>
    <t>At least one alteration of a large chromosomal
segment</t>
  </si>
  <si>
    <t>12 (52%)</t>
  </si>
  <si>
    <t>Sinicrope et al.</t>
  </si>
  <si>
    <t>IHC (MLH1 and MSH2) and PCR (11 dinucleotide repeat loci)</t>
  </si>
  <si>
    <t>DNA content analysis by nuclei staining (diploid, tetraploid, or aneuploid)</t>
  </si>
  <si>
    <t>Aneuploid / tetraploid</t>
  </si>
  <si>
    <t>25 (26%)</t>
  </si>
  <si>
    <t>Chen et al.</t>
  </si>
  <si>
    <t>IHC (MLH1, MSH2, MSH6, and PMS2) and PCR (two mononucleotide and three dinucleotide repeat loci)</t>
  </si>
  <si>
    <t>Array CGH (oligonucleotide)</t>
  </si>
  <si>
    <t>At least one chromosome arm imbalance</t>
  </si>
  <si>
    <t>4 (100%)</t>
  </si>
  <si>
    <t>Ali et al.</t>
  </si>
  <si>
    <t>IHC (MLH1, MSH2, MSH6, and PMS2) and PCR (five mononucleotide repeat loci)</t>
  </si>
  <si>
    <t>Hierarchical clustering based on copy number changes</t>
  </si>
  <si>
    <t>6 (32%)</t>
  </si>
  <si>
    <t>Sveen et al.</t>
  </si>
  <si>
    <t>WES + MSIsensor, methylation-specific PCR for MLH1-hm, MMR gene expression from a trascriptome array</t>
  </si>
  <si>
    <t>A fraction of genome with copy number aberrations ≥ 4%**</t>
  </si>
  <si>
    <t>13 (48%)</t>
  </si>
  <si>
    <t>Cisyk et al.</t>
  </si>
  <si>
    <t xml:space="preserve">IHC (MLH1, MSH2, MSH6, and PMS2) </t>
  </si>
  <si>
    <t>FISH probes for Chromosomes 8, 11, and 17</t>
  </si>
  <si>
    <t>A CIN score ≥ 15th percentile</t>
  </si>
  <si>
    <t>17 (61%)</t>
  </si>
  <si>
    <t>* Number of samples analyzed for both MSI and CIN</t>
  </si>
  <si>
    <t>** Determined based on the distribution among MSI tumors. Sveen et al. did not provide a threshold for CIN.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</si>
</sst>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000"/>
    <numFmt numFmtId="166" formatCode="0.0"/>
    <numFmt numFmtId="167" formatCode="#,##0.000"/>
    <numFmt numFmtId="168" formatCode="0.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1"/>
      <color rgb="FF00B05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 tint="-0.249977111117893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19" applyNumberFormat="0" applyAlignment="0" applyProtection="0"/>
    <xf numFmtId="0" fontId="19" fillId="7" borderId="20" applyNumberFormat="0" applyAlignment="0" applyProtection="0"/>
    <xf numFmtId="0" fontId="20" fillId="7" borderId="19" applyNumberFormat="0" applyAlignment="0" applyProtection="0"/>
    <xf numFmtId="0" fontId="21" fillId="0" borderId="21" applyNumberFormat="0" applyFill="0" applyAlignment="0" applyProtection="0"/>
    <xf numFmtId="0" fontId="22" fillId="8" borderId="22" applyNumberFormat="0" applyAlignment="0" applyProtection="0"/>
    <xf numFmtId="0" fontId="23" fillId="0" borderId="0" applyNumberFormat="0" applyFill="0" applyBorder="0" applyAlignment="0" applyProtection="0"/>
    <xf numFmtId="0" fontId="10" fillId="9" borderId="23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26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26" fillId="33" borderId="0" applyNumberFormat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1" xfId="0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1" fontId="29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1" fontId="28" fillId="2" borderId="1" xfId="0" applyNumberFormat="1" applyFont="1" applyFill="1" applyBorder="1" applyAlignment="1">
      <alignment horizontal="center" vertical="center"/>
    </xf>
    <xf numFmtId="1" fontId="27" fillId="2" borderId="1" xfId="0" applyNumberFormat="1" applyFont="1" applyFill="1" applyBorder="1" applyAlignment="1">
      <alignment horizontal="center" vertical="center"/>
    </xf>
    <xf numFmtId="3" fontId="27" fillId="2" borderId="1" xfId="0" applyNumberFormat="1" applyFont="1" applyFill="1" applyBorder="1" applyAlignment="1">
      <alignment horizontal="center" vertical="center"/>
    </xf>
    <xf numFmtId="0" fontId="27" fillId="34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" fillId="2" borderId="0" xfId="0" applyFont="1" applyFill="1" applyBorder="1"/>
    <xf numFmtId="0" fontId="7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31" fillId="2" borderId="0" xfId="0" applyFont="1" applyFill="1"/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6" fillId="35" borderId="1" xfId="0" quotePrefix="1" applyFont="1" applyFill="1" applyBorder="1" applyAlignment="1">
      <alignment horizontal="center" vertical="center"/>
    </xf>
    <xf numFmtId="2" fontId="6" fillId="35" borderId="1" xfId="0" quotePrefix="1" applyNumberFormat="1" applyFont="1" applyFill="1" applyBorder="1" applyAlignment="1">
      <alignment horizontal="center" vertical="center"/>
    </xf>
    <xf numFmtId="0" fontId="6" fillId="36" borderId="1" xfId="0" applyFont="1" applyFill="1" applyBorder="1" applyAlignment="1">
      <alignment horizontal="center" vertical="center"/>
    </xf>
    <xf numFmtId="0" fontId="6" fillId="37" borderId="1" xfId="0" applyFont="1" applyFill="1" applyBorder="1" applyAlignment="1">
      <alignment horizontal="center" vertical="center"/>
    </xf>
    <xf numFmtId="2" fontId="6" fillId="37" borderId="1" xfId="0" applyNumberFormat="1" applyFont="1" applyFill="1" applyBorder="1" applyAlignment="1">
      <alignment horizontal="center" vertical="center"/>
    </xf>
    <xf numFmtId="0" fontId="1" fillId="37" borderId="1" xfId="0" applyFont="1" applyFill="1" applyBorder="1" applyAlignment="1">
      <alignment horizontal="center" vertical="center"/>
    </xf>
    <xf numFmtId="0" fontId="1" fillId="36" borderId="1" xfId="0" applyFont="1" applyFill="1" applyBorder="1" applyAlignment="1">
      <alignment horizontal="center" vertical="center"/>
    </xf>
    <xf numFmtId="0" fontId="1" fillId="35" borderId="1" xfId="0" quotePrefix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165" fontId="1" fillId="0" borderId="10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168" fontId="33" fillId="0" borderId="1" xfId="0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7">
    <dxf>
      <fill>
        <patternFill>
          <bgColor theme="4" tint="0.39994506668294322"/>
        </patternFill>
      </fill>
    </dxf>
    <dxf>
      <fill>
        <patternFill>
          <bgColor theme="0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zoomScale="150" zoomScaleNormal="150" workbookViewId="0"/>
  </sheetViews>
  <sheetFormatPr defaultColWidth="8.81640625" defaultRowHeight="14.5" x14ac:dyDescent="0.35"/>
  <cols>
    <col min="1" max="1" width="5.81640625" style="37" customWidth="1"/>
    <col min="2" max="2" width="8.81640625" style="37"/>
    <col min="3" max="3" width="11.6328125" style="37" bestFit="1" customWidth="1"/>
    <col min="4" max="4" width="9.81640625" style="37" customWidth="1"/>
    <col min="5" max="5" width="9.81640625" style="37" bestFit="1" customWidth="1"/>
    <col min="6" max="6" width="8.81640625" style="37"/>
    <col min="7" max="7" width="11" style="37" customWidth="1"/>
    <col min="8" max="8" width="23.08984375" style="37" bestFit="1" customWidth="1"/>
    <col min="9" max="16384" width="8.81640625" style="37"/>
  </cols>
  <sheetData>
    <row r="1" spans="2:10" ht="14.5" customHeight="1" x14ac:dyDescent="0.35"/>
    <row r="2" spans="2:10" x14ac:dyDescent="0.35">
      <c r="D2" s="111" t="s">
        <v>1418</v>
      </c>
      <c r="E2" s="111"/>
      <c r="F2" s="112" t="s">
        <v>1419</v>
      </c>
      <c r="G2" s="113"/>
      <c r="H2" s="113"/>
      <c r="I2" s="113"/>
      <c r="J2" s="114"/>
    </row>
    <row r="3" spans="2:10" s="57" customFormat="1" ht="42" x14ac:dyDescent="0.35">
      <c r="B3" s="13" t="s">
        <v>360</v>
      </c>
      <c r="C3" s="13" t="s">
        <v>1122</v>
      </c>
      <c r="D3" s="13" t="s">
        <v>1371</v>
      </c>
      <c r="E3" s="13" t="s">
        <v>1125</v>
      </c>
      <c r="F3" s="13" t="s">
        <v>1372</v>
      </c>
      <c r="G3" s="13" t="s">
        <v>600</v>
      </c>
      <c r="H3" s="13" t="s">
        <v>1421</v>
      </c>
      <c r="I3" s="13" t="s">
        <v>1123</v>
      </c>
      <c r="J3" s="13" t="s">
        <v>1124</v>
      </c>
    </row>
    <row r="4" spans="2:10" x14ac:dyDescent="0.35">
      <c r="B4" s="1" t="s">
        <v>557</v>
      </c>
      <c r="C4" s="1" t="s">
        <v>1126</v>
      </c>
      <c r="D4" s="1" t="s">
        <v>1369</v>
      </c>
      <c r="E4" s="1" t="s">
        <v>605</v>
      </c>
      <c r="F4" s="1" t="s">
        <v>606</v>
      </c>
      <c r="G4" s="1" t="s">
        <v>607</v>
      </c>
      <c r="H4" s="99" t="s">
        <v>1413</v>
      </c>
      <c r="I4" s="1" t="s">
        <v>20</v>
      </c>
      <c r="J4" s="1" t="s">
        <v>18</v>
      </c>
    </row>
    <row r="5" spans="2:10" x14ac:dyDescent="0.35">
      <c r="B5" s="1" t="s">
        <v>527</v>
      </c>
      <c r="C5" s="1" t="s">
        <v>1126</v>
      </c>
      <c r="D5" s="1" t="s">
        <v>1370</v>
      </c>
      <c r="E5" s="1" t="s">
        <v>605</v>
      </c>
      <c r="F5" s="1" t="s">
        <v>606</v>
      </c>
      <c r="G5" s="1" t="s">
        <v>607</v>
      </c>
      <c r="H5" s="99" t="s">
        <v>1413</v>
      </c>
      <c r="I5" s="1" t="s">
        <v>20</v>
      </c>
      <c r="J5" s="1" t="s">
        <v>17</v>
      </c>
    </row>
    <row r="6" spans="2:10" x14ac:dyDescent="0.35">
      <c r="B6" s="1" t="s">
        <v>582</v>
      </c>
      <c r="C6" s="1" t="s">
        <v>1364</v>
      </c>
      <c r="D6" s="100" t="s">
        <v>621</v>
      </c>
      <c r="E6" s="1" t="s">
        <v>605</v>
      </c>
      <c r="F6" s="1" t="s">
        <v>606</v>
      </c>
      <c r="G6" s="1" t="s">
        <v>607</v>
      </c>
      <c r="H6" s="99" t="s">
        <v>1414</v>
      </c>
      <c r="I6" s="1" t="s">
        <v>20</v>
      </c>
      <c r="J6" s="1" t="s">
        <v>17</v>
      </c>
    </row>
    <row r="7" spans="2:10" x14ac:dyDescent="0.35">
      <c r="B7" s="1" t="s">
        <v>587</v>
      </c>
      <c r="C7" s="1" t="s">
        <v>1364</v>
      </c>
      <c r="D7" s="100" t="s">
        <v>621</v>
      </c>
      <c r="E7" s="1" t="s">
        <v>605</v>
      </c>
      <c r="F7" s="1" t="s">
        <v>606</v>
      </c>
      <c r="G7" s="1" t="s">
        <v>607</v>
      </c>
      <c r="H7" s="99" t="s">
        <v>1416</v>
      </c>
      <c r="I7" s="1" t="s">
        <v>20</v>
      </c>
      <c r="J7" s="1" t="s">
        <v>17</v>
      </c>
    </row>
    <row r="8" spans="2:10" x14ac:dyDescent="0.35">
      <c r="B8" s="1" t="s">
        <v>592</v>
      </c>
      <c r="C8" s="1" t="s">
        <v>1364</v>
      </c>
      <c r="D8" s="100" t="s">
        <v>621</v>
      </c>
      <c r="E8" s="1" t="s">
        <v>605</v>
      </c>
      <c r="F8" s="1" t="s">
        <v>606</v>
      </c>
      <c r="G8" s="1" t="s">
        <v>607</v>
      </c>
      <c r="H8" s="99" t="s">
        <v>1416</v>
      </c>
      <c r="I8" s="1" t="s">
        <v>20</v>
      </c>
      <c r="J8" s="1" t="s">
        <v>17</v>
      </c>
    </row>
    <row r="9" spans="2:10" x14ac:dyDescent="0.35">
      <c r="B9" s="1" t="s">
        <v>378</v>
      </c>
      <c r="C9" s="1" t="s">
        <v>1126</v>
      </c>
      <c r="D9" s="1" t="s">
        <v>1369</v>
      </c>
      <c r="E9" s="1" t="s">
        <v>605</v>
      </c>
      <c r="F9" s="1" t="s">
        <v>606</v>
      </c>
      <c r="G9" s="1" t="s">
        <v>607</v>
      </c>
      <c r="H9" s="99" t="s">
        <v>1412</v>
      </c>
      <c r="I9" s="1" t="s">
        <v>20</v>
      </c>
      <c r="J9" s="1" t="s">
        <v>16</v>
      </c>
    </row>
    <row r="10" spans="2:10" x14ac:dyDescent="0.35">
      <c r="B10" s="1" t="s">
        <v>447</v>
      </c>
      <c r="C10" s="1" t="s">
        <v>1126</v>
      </c>
      <c r="D10" s="1" t="s">
        <v>1368</v>
      </c>
      <c r="E10" s="100" t="s">
        <v>609</v>
      </c>
      <c r="F10" s="1" t="s">
        <v>606</v>
      </c>
      <c r="G10" s="1" t="s">
        <v>607</v>
      </c>
      <c r="H10" s="99" t="s">
        <v>1412</v>
      </c>
      <c r="I10" s="1" t="s">
        <v>20</v>
      </c>
      <c r="J10" s="1" t="s">
        <v>16</v>
      </c>
    </row>
    <row r="11" spans="2:10" x14ac:dyDescent="0.35">
      <c r="B11" s="1" t="s">
        <v>477</v>
      </c>
      <c r="C11" s="1" t="s">
        <v>1126</v>
      </c>
      <c r="D11" s="1" t="s">
        <v>1370</v>
      </c>
      <c r="E11" s="1" t="s">
        <v>605</v>
      </c>
      <c r="F11" s="1" t="s">
        <v>606</v>
      </c>
      <c r="G11" s="1" t="s">
        <v>607</v>
      </c>
      <c r="H11" s="99" t="s">
        <v>1417</v>
      </c>
      <c r="I11" s="1" t="s">
        <v>20</v>
      </c>
      <c r="J11" s="1" t="s">
        <v>16</v>
      </c>
    </row>
    <row r="12" spans="2:10" x14ac:dyDescent="0.35">
      <c r="B12" s="1" t="s">
        <v>482</v>
      </c>
      <c r="C12" s="1" t="s">
        <v>1126</v>
      </c>
      <c r="D12" s="1" t="s">
        <v>1370</v>
      </c>
      <c r="E12" s="1" t="s">
        <v>605</v>
      </c>
      <c r="F12" s="1" t="s">
        <v>606</v>
      </c>
      <c r="G12" s="1" t="s">
        <v>607</v>
      </c>
      <c r="H12" s="99" t="s">
        <v>1412</v>
      </c>
      <c r="I12" s="1" t="s">
        <v>20</v>
      </c>
      <c r="J12" s="1" t="s">
        <v>16</v>
      </c>
    </row>
    <row r="13" spans="2:10" x14ac:dyDescent="0.35">
      <c r="B13" s="1" t="s">
        <v>383</v>
      </c>
      <c r="C13" s="1" t="s">
        <v>1126</v>
      </c>
      <c r="D13" s="1" t="s">
        <v>1369</v>
      </c>
      <c r="E13" s="1" t="s">
        <v>613</v>
      </c>
      <c r="F13" s="1" t="s">
        <v>21</v>
      </c>
      <c r="G13" s="1" t="s">
        <v>610</v>
      </c>
      <c r="H13" s="99" t="s">
        <v>1412</v>
      </c>
      <c r="I13" s="1" t="s">
        <v>21</v>
      </c>
      <c r="J13" s="1" t="s">
        <v>18</v>
      </c>
    </row>
    <row r="14" spans="2:10" x14ac:dyDescent="0.35">
      <c r="B14" s="1" t="s">
        <v>388</v>
      </c>
      <c r="C14" s="1" t="s">
        <v>1126</v>
      </c>
      <c r="D14" s="1" t="s">
        <v>1370</v>
      </c>
      <c r="E14" s="100" t="s">
        <v>609</v>
      </c>
      <c r="F14" s="1" t="s">
        <v>21</v>
      </c>
      <c r="G14" s="1" t="s">
        <v>610</v>
      </c>
      <c r="H14" s="99" t="s">
        <v>1412</v>
      </c>
      <c r="I14" s="1" t="s">
        <v>21</v>
      </c>
      <c r="J14" s="1" t="s">
        <v>18</v>
      </c>
    </row>
    <row r="15" spans="2:10" x14ac:dyDescent="0.35">
      <c r="B15" s="1" t="s">
        <v>393</v>
      </c>
      <c r="C15" s="1" t="s">
        <v>1126</v>
      </c>
      <c r="D15" s="1" t="s">
        <v>1367</v>
      </c>
      <c r="E15" s="100" t="s">
        <v>609</v>
      </c>
      <c r="F15" s="1" t="s">
        <v>21</v>
      </c>
      <c r="G15" s="1" t="s">
        <v>610</v>
      </c>
      <c r="H15" s="99" t="s">
        <v>1412</v>
      </c>
      <c r="I15" s="1" t="s">
        <v>21</v>
      </c>
      <c r="J15" s="1" t="s">
        <v>18</v>
      </c>
    </row>
    <row r="16" spans="2:10" x14ac:dyDescent="0.35">
      <c r="B16" s="1" t="s">
        <v>402</v>
      </c>
      <c r="C16" s="1" t="s">
        <v>1126</v>
      </c>
      <c r="D16" s="1" t="s">
        <v>1367</v>
      </c>
      <c r="E16" s="100" t="s">
        <v>609</v>
      </c>
      <c r="F16" s="1" t="s">
        <v>21</v>
      </c>
      <c r="G16" s="1" t="s">
        <v>610</v>
      </c>
      <c r="H16" s="99" t="s">
        <v>1412</v>
      </c>
      <c r="I16" s="1" t="s">
        <v>21</v>
      </c>
      <c r="J16" s="1" t="s">
        <v>18</v>
      </c>
    </row>
    <row r="17" spans="2:10" x14ac:dyDescent="0.35">
      <c r="B17" s="1" t="s">
        <v>422</v>
      </c>
      <c r="C17" s="1" t="s">
        <v>1126</v>
      </c>
      <c r="D17" s="1" t="s">
        <v>1367</v>
      </c>
      <c r="E17" s="1" t="s">
        <v>613</v>
      </c>
      <c r="F17" s="1" t="s">
        <v>21</v>
      </c>
      <c r="G17" s="1" t="s">
        <v>610</v>
      </c>
      <c r="H17" s="99" t="s">
        <v>1412</v>
      </c>
      <c r="I17" s="1" t="s">
        <v>21</v>
      </c>
      <c r="J17" s="1" t="s">
        <v>18</v>
      </c>
    </row>
    <row r="18" spans="2:10" x14ac:dyDescent="0.35">
      <c r="B18" s="1" t="s">
        <v>427</v>
      </c>
      <c r="C18" s="1" t="s">
        <v>1126</v>
      </c>
      <c r="D18" s="38" t="s">
        <v>1369</v>
      </c>
      <c r="E18" s="100" t="s">
        <v>609</v>
      </c>
      <c r="F18" s="1" t="s">
        <v>21</v>
      </c>
      <c r="G18" s="1" t="s">
        <v>610</v>
      </c>
      <c r="H18" s="99" t="s">
        <v>1412</v>
      </c>
      <c r="I18" s="1" t="s">
        <v>21</v>
      </c>
      <c r="J18" s="1" t="s">
        <v>18</v>
      </c>
    </row>
    <row r="19" spans="2:10" x14ac:dyDescent="0.35">
      <c r="B19" s="1" t="s">
        <v>432</v>
      </c>
      <c r="C19" s="1" t="s">
        <v>1126</v>
      </c>
      <c r="D19" s="38" t="s">
        <v>1369</v>
      </c>
      <c r="E19" s="100" t="s">
        <v>609</v>
      </c>
      <c r="F19" s="1" t="s">
        <v>21</v>
      </c>
      <c r="G19" s="1" t="s">
        <v>610</v>
      </c>
      <c r="H19" s="99" t="s">
        <v>1412</v>
      </c>
      <c r="I19" s="1" t="s">
        <v>21</v>
      </c>
      <c r="J19" s="1" t="s">
        <v>18</v>
      </c>
    </row>
    <row r="20" spans="2:10" x14ac:dyDescent="0.35">
      <c r="B20" s="1" t="s">
        <v>457</v>
      </c>
      <c r="C20" s="1" t="s">
        <v>1126</v>
      </c>
      <c r="D20" s="1" t="s">
        <v>1370</v>
      </c>
      <c r="E20" s="100" t="s">
        <v>609</v>
      </c>
      <c r="F20" s="1" t="s">
        <v>21</v>
      </c>
      <c r="G20" s="1" t="s">
        <v>610</v>
      </c>
      <c r="H20" s="99" t="s">
        <v>1412</v>
      </c>
      <c r="I20" s="1" t="s">
        <v>21</v>
      </c>
      <c r="J20" s="1" t="s">
        <v>18</v>
      </c>
    </row>
    <row r="21" spans="2:10" x14ac:dyDescent="0.35">
      <c r="B21" s="1" t="s">
        <v>472</v>
      </c>
      <c r="C21" s="1" t="s">
        <v>1126</v>
      </c>
      <c r="D21" s="38" t="s">
        <v>1370</v>
      </c>
      <c r="E21" s="100" t="s">
        <v>609</v>
      </c>
      <c r="F21" s="1" t="s">
        <v>21</v>
      </c>
      <c r="G21" s="1" t="s">
        <v>610</v>
      </c>
      <c r="H21" s="99" t="s">
        <v>1412</v>
      </c>
      <c r="I21" s="1" t="s">
        <v>21</v>
      </c>
      <c r="J21" s="1" t="s">
        <v>18</v>
      </c>
    </row>
    <row r="22" spans="2:10" x14ac:dyDescent="0.35">
      <c r="B22" s="1" t="s">
        <v>487</v>
      </c>
      <c r="C22" s="1" t="s">
        <v>1126</v>
      </c>
      <c r="D22" s="1" t="s">
        <v>1369</v>
      </c>
      <c r="E22" s="100" t="s">
        <v>609</v>
      </c>
      <c r="F22" s="1" t="s">
        <v>21</v>
      </c>
      <c r="G22" s="1" t="s">
        <v>610</v>
      </c>
      <c r="H22" s="99" t="s">
        <v>1412</v>
      </c>
      <c r="I22" s="1" t="s">
        <v>21</v>
      </c>
      <c r="J22" s="1" t="s">
        <v>18</v>
      </c>
    </row>
    <row r="23" spans="2:10" x14ac:dyDescent="0.35">
      <c r="B23" s="1" t="s">
        <v>492</v>
      </c>
      <c r="C23" s="1" t="s">
        <v>1126</v>
      </c>
      <c r="D23" s="1" t="s">
        <v>1368</v>
      </c>
      <c r="E23" s="100" t="s">
        <v>609</v>
      </c>
      <c r="F23" s="1" t="s">
        <v>21</v>
      </c>
      <c r="G23" s="1" t="s">
        <v>610</v>
      </c>
      <c r="H23" s="99" t="s">
        <v>1412</v>
      </c>
      <c r="I23" s="1" t="s">
        <v>21</v>
      </c>
      <c r="J23" s="1" t="s">
        <v>18</v>
      </c>
    </row>
    <row r="24" spans="2:10" x14ac:dyDescent="0.35">
      <c r="B24" s="1" t="s">
        <v>502</v>
      </c>
      <c r="C24" s="1" t="s">
        <v>1126</v>
      </c>
      <c r="D24" s="1" t="s">
        <v>1369</v>
      </c>
      <c r="E24" s="1" t="s">
        <v>613</v>
      </c>
      <c r="F24" s="1" t="s">
        <v>21</v>
      </c>
      <c r="G24" s="1" t="s">
        <v>610</v>
      </c>
      <c r="H24" s="99" t="s">
        <v>1412</v>
      </c>
      <c r="I24" s="1" t="s">
        <v>21</v>
      </c>
      <c r="J24" s="1" t="s">
        <v>18</v>
      </c>
    </row>
    <row r="25" spans="2:10" x14ac:dyDescent="0.35">
      <c r="B25" s="1" t="s">
        <v>507</v>
      </c>
      <c r="C25" s="1" t="s">
        <v>1126</v>
      </c>
      <c r="D25" s="1" t="s">
        <v>1368</v>
      </c>
      <c r="E25" s="100" t="s">
        <v>609</v>
      </c>
      <c r="F25" s="1" t="s">
        <v>21</v>
      </c>
      <c r="G25" s="1" t="s">
        <v>610</v>
      </c>
      <c r="H25" s="99" t="s">
        <v>1412</v>
      </c>
      <c r="I25" s="1" t="s">
        <v>21</v>
      </c>
      <c r="J25" s="1" t="s">
        <v>18</v>
      </c>
    </row>
    <row r="26" spans="2:10" x14ac:dyDescent="0.35">
      <c r="B26" s="1" t="s">
        <v>517</v>
      </c>
      <c r="C26" s="1" t="s">
        <v>1126</v>
      </c>
      <c r="D26" s="1" t="s">
        <v>1369</v>
      </c>
      <c r="E26" s="100" t="s">
        <v>609</v>
      </c>
      <c r="F26" s="1" t="s">
        <v>21</v>
      </c>
      <c r="G26" s="1" t="s">
        <v>610</v>
      </c>
      <c r="H26" s="99" t="s">
        <v>1412</v>
      </c>
      <c r="I26" s="1" t="s">
        <v>21</v>
      </c>
      <c r="J26" s="1" t="s">
        <v>18</v>
      </c>
    </row>
    <row r="27" spans="2:10" x14ac:dyDescent="0.35">
      <c r="B27" s="1" t="s">
        <v>522</v>
      </c>
      <c r="C27" s="1" t="s">
        <v>1126</v>
      </c>
      <c r="D27" s="1" t="s">
        <v>1367</v>
      </c>
      <c r="E27" s="1" t="s">
        <v>613</v>
      </c>
      <c r="F27" s="1" t="s">
        <v>21</v>
      </c>
      <c r="G27" s="1" t="s">
        <v>610</v>
      </c>
      <c r="H27" s="99" t="s">
        <v>1412</v>
      </c>
      <c r="I27" s="1" t="s">
        <v>21</v>
      </c>
      <c r="J27" s="1" t="s">
        <v>18</v>
      </c>
    </row>
    <row r="28" spans="2:10" x14ac:dyDescent="0.35">
      <c r="B28" s="1" t="s">
        <v>532</v>
      </c>
      <c r="C28" s="1" t="s">
        <v>1126</v>
      </c>
      <c r="D28" s="1" t="s">
        <v>1368</v>
      </c>
      <c r="E28" s="100" t="s">
        <v>609</v>
      </c>
      <c r="F28" s="1" t="s">
        <v>21</v>
      </c>
      <c r="G28" s="1" t="s">
        <v>610</v>
      </c>
      <c r="H28" s="99" t="s">
        <v>1412</v>
      </c>
      <c r="I28" s="1" t="s">
        <v>21</v>
      </c>
      <c r="J28" s="1" t="s">
        <v>18</v>
      </c>
    </row>
    <row r="29" spans="2:10" x14ac:dyDescent="0.35">
      <c r="B29" s="1" t="s">
        <v>542</v>
      </c>
      <c r="C29" s="1" t="s">
        <v>1126</v>
      </c>
      <c r="D29" s="1" t="s">
        <v>1370</v>
      </c>
      <c r="E29" s="1" t="s">
        <v>613</v>
      </c>
      <c r="F29" s="1" t="s">
        <v>21</v>
      </c>
      <c r="G29" s="1" t="s">
        <v>610</v>
      </c>
      <c r="H29" s="99" t="s">
        <v>1412</v>
      </c>
      <c r="I29" s="1" t="s">
        <v>21</v>
      </c>
      <c r="J29" s="1" t="s">
        <v>18</v>
      </c>
    </row>
    <row r="30" spans="2:10" x14ac:dyDescent="0.35">
      <c r="B30" s="1" t="s">
        <v>547</v>
      </c>
      <c r="C30" s="1" t="s">
        <v>1126</v>
      </c>
      <c r="D30" s="1" t="s">
        <v>1368</v>
      </c>
      <c r="E30" s="100" t="s">
        <v>609</v>
      </c>
      <c r="F30" s="1" t="s">
        <v>21</v>
      </c>
      <c r="G30" s="1" t="s">
        <v>610</v>
      </c>
      <c r="H30" s="99" t="s">
        <v>1412</v>
      </c>
      <c r="I30" s="1" t="s">
        <v>21</v>
      </c>
      <c r="J30" s="1" t="s">
        <v>18</v>
      </c>
    </row>
    <row r="31" spans="2:10" x14ac:dyDescent="0.35">
      <c r="B31" s="1" t="s">
        <v>562</v>
      </c>
      <c r="C31" s="1" t="s">
        <v>1126</v>
      </c>
      <c r="D31" s="1" t="s">
        <v>1367</v>
      </c>
      <c r="E31" s="1" t="s">
        <v>613</v>
      </c>
      <c r="F31" s="1" t="s">
        <v>21</v>
      </c>
      <c r="G31" s="1" t="s">
        <v>610</v>
      </c>
      <c r="H31" s="99" t="s">
        <v>1412</v>
      </c>
      <c r="I31" s="1" t="s">
        <v>21</v>
      </c>
      <c r="J31" s="1" t="s">
        <v>18</v>
      </c>
    </row>
    <row r="32" spans="2:10" x14ac:dyDescent="0.35">
      <c r="B32" s="1" t="s">
        <v>572</v>
      </c>
      <c r="C32" s="1" t="s">
        <v>1126</v>
      </c>
      <c r="D32" s="1" t="s">
        <v>1368</v>
      </c>
      <c r="E32" s="1" t="s">
        <v>613</v>
      </c>
      <c r="F32" s="1" t="s">
        <v>21</v>
      </c>
      <c r="G32" s="1" t="s">
        <v>610</v>
      </c>
      <c r="H32" s="99" t="s">
        <v>1412</v>
      </c>
      <c r="I32" s="1" t="s">
        <v>21</v>
      </c>
      <c r="J32" s="1" t="s">
        <v>18</v>
      </c>
    </row>
    <row r="33" spans="2:10" x14ac:dyDescent="0.35">
      <c r="B33" s="1" t="s">
        <v>577</v>
      </c>
      <c r="C33" s="1" t="s">
        <v>1126</v>
      </c>
      <c r="D33" s="1" t="s">
        <v>1370</v>
      </c>
      <c r="E33" s="1" t="s">
        <v>613</v>
      </c>
      <c r="F33" s="1" t="s">
        <v>21</v>
      </c>
      <c r="G33" s="1" t="s">
        <v>610</v>
      </c>
      <c r="H33" s="99" t="s">
        <v>1414</v>
      </c>
      <c r="I33" s="1" t="s">
        <v>21</v>
      </c>
      <c r="J33" s="1" t="s">
        <v>18</v>
      </c>
    </row>
    <row r="34" spans="2:10" x14ac:dyDescent="0.35">
      <c r="B34" s="1" t="s">
        <v>373</v>
      </c>
      <c r="C34" s="1" t="s">
        <v>1126</v>
      </c>
      <c r="D34" s="1" t="s">
        <v>1367</v>
      </c>
      <c r="E34" s="100" t="s">
        <v>609</v>
      </c>
      <c r="F34" s="1" t="s">
        <v>21</v>
      </c>
      <c r="G34" s="1" t="s">
        <v>610</v>
      </c>
      <c r="H34" s="99" t="s">
        <v>1412</v>
      </c>
      <c r="I34" s="1" t="s">
        <v>21</v>
      </c>
      <c r="J34" s="1" t="s">
        <v>19</v>
      </c>
    </row>
    <row r="35" spans="2:10" x14ac:dyDescent="0.35">
      <c r="B35" s="1" t="s">
        <v>407</v>
      </c>
      <c r="C35" s="1" t="s">
        <v>1126</v>
      </c>
      <c r="D35" s="1" t="s">
        <v>1367</v>
      </c>
      <c r="E35" s="100" t="s">
        <v>609</v>
      </c>
      <c r="F35" s="1" t="s">
        <v>21</v>
      </c>
      <c r="G35" s="1" t="s">
        <v>607</v>
      </c>
      <c r="H35" s="99" t="s">
        <v>1412</v>
      </c>
      <c r="I35" s="1" t="s">
        <v>21</v>
      </c>
      <c r="J35" s="1" t="s">
        <v>19</v>
      </c>
    </row>
    <row r="36" spans="2:10" x14ac:dyDescent="0.35">
      <c r="B36" s="1" t="s">
        <v>412</v>
      </c>
      <c r="C36" s="1" t="s">
        <v>1126</v>
      </c>
      <c r="D36" s="1" t="s">
        <v>1368</v>
      </c>
      <c r="E36" s="100" t="s">
        <v>609</v>
      </c>
      <c r="F36" s="1" t="s">
        <v>21</v>
      </c>
      <c r="G36" s="1" t="s">
        <v>610</v>
      </c>
      <c r="H36" s="99" t="s">
        <v>1415</v>
      </c>
      <c r="I36" s="1" t="s">
        <v>21</v>
      </c>
      <c r="J36" s="1" t="s">
        <v>19</v>
      </c>
    </row>
    <row r="37" spans="2:10" x14ac:dyDescent="0.35">
      <c r="B37" s="1" t="s">
        <v>417</v>
      </c>
      <c r="C37" s="1" t="s">
        <v>1126</v>
      </c>
      <c r="D37" s="1" t="s">
        <v>1368</v>
      </c>
      <c r="E37" s="100" t="s">
        <v>609</v>
      </c>
      <c r="F37" s="1" t="s">
        <v>21</v>
      </c>
      <c r="G37" s="1" t="s">
        <v>610</v>
      </c>
      <c r="H37" s="99" t="s">
        <v>1412</v>
      </c>
      <c r="I37" s="1" t="s">
        <v>21</v>
      </c>
      <c r="J37" s="1" t="s">
        <v>19</v>
      </c>
    </row>
    <row r="38" spans="2:10" x14ac:dyDescent="0.35">
      <c r="B38" s="1" t="s">
        <v>452</v>
      </c>
      <c r="C38" s="1" t="s">
        <v>1126</v>
      </c>
      <c r="D38" s="1" t="s">
        <v>1370</v>
      </c>
      <c r="E38" s="100" t="s">
        <v>609</v>
      </c>
      <c r="F38" s="1" t="s">
        <v>21</v>
      </c>
      <c r="G38" s="1" t="s">
        <v>607</v>
      </c>
      <c r="H38" s="99" t="s">
        <v>1412</v>
      </c>
      <c r="I38" s="1" t="s">
        <v>21</v>
      </c>
      <c r="J38" s="1" t="s">
        <v>19</v>
      </c>
    </row>
    <row r="39" spans="2:10" x14ac:dyDescent="0.35">
      <c r="B39" s="1" t="s">
        <v>537</v>
      </c>
      <c r="C39" s="1" t="s">
        <v>1126</v>
      </c>
      <c r="D39" s="1" t="s">
        <v>1370</v>
      </c>
      <c r="E39" s="1" t="s">
        <v>613</v>
      </c>
      <c r="F39" s="1" t="s">
        <v>21</v>
      </c>
      <c r="G39" s="1" t="s">
        <v>610</v>
      </c>
      <c r="H39" s="99" t="s">
        <v>1412</v>
      </c>
      <c r="I39" s="1" t="s">
        <v>21</v>
      </c>
      <c r="J39" s="1" t="s">
        <v>19</v>
      </c>
    </row>
    <row r="40" spans="2:10" x14ac:dyDescent="0.35">
      <c r="B40" s="1" t="s">
        <v>462</v>
      </c>
      <c r="C40" s="1" t="s">
        <v>1126</v>
      </c>
      <c r="D40" s="1" t="s">
        <v>1369</v>
      </c>
      <c r="E40" s="100" t="s">
        <v>609</v>
      </c>
      <c r="F40" s="1" t="s">
        <v>21</v>
      </c>
      <c r="G40" s="1" t="s">
        <v>610</v>
      </c>
      <c r="H40" s="99" t="s">
        <v>1415</v>
      </c>
      <c r="I40" s="1" t="s">
        <v>21</v>
      </c>
      <c r="J40" s="1" t="s">
        <v>17</v>
      </c>
    </row>
    <row r="41" spans="2:10" x14ac:dyDescent="0.35">
      <c r="B41" s="1" t="s">
        <v>467</v>
      </c>
      <c r="C41" s="1" t="s">
        <v>1126</v>
      </c>
      <c r="D41" s="1" t="s">
        <v>1370</v>
      </c>
      <c r="E41" s="100" t="s">
        <v>609</v>
      </c>
      <c r="F41" s="1" t="s">
        <v>21</v>
      </c>
      <c r="G41" s="1" t="s">
        <v>610</v>
      </c>
      <c r="H41" s="99" t="s">
        <v>1412</v>
      </c>
      <c r="I41" s="1" t="s">
        <v>21</v>
      </c>
      <c r="J41" s="1" t="s">
        <v>17</v>
      </c>
    </row>
    <row r="42" spans="2:10" x14ac:dyDescent="0.35">
      <c r="B42" s="1" t="s">
        <v>512</v>
      </c>
      <c r="C42" s="1" t="s">
        <v>1126</v>
      </c>
      <c r="D42" s="1" t="s">
        <v>1367</v>
      </c>
      <c r="E42" s="1" t="s">
        <v>613</v>
      </c>
      <c r="F42" s="1" t="s">
        <v>21</v>
      </c>
      <c r="G42" s="1" t="s">
        <v>610</v>
      </c>
      <c r="H42" s="99" t="s">
        <v>1412</v>
      </c>
      <c r="I42" s="1" t="s">
        <v>21</v>
      </c>
      <c r="J42" s="1" t="s">
        <v>17</v>
      </c>
    </row>
    <row r="43" spans="2:10" x14ac:dyDescent="0.35">
      <c r="B43" s="1" t="s">
        <v>567</v>
      </c>
      <c r="C43" s="1" t="s">
        <v>1126</v>
      </c>
      <c r="D43" s="1" t="s">
        <v>1370</v>
      </c>
      <c r="E43" s="1" t="s">
        <v>613</v>
      </c>
      <c r="F43" s="1" t="s">
        <v>21</v>
      </c>
      <c r="G43" s="1" t="s">
        <v>610</v>
      </c>
      <c r="H43" s="99" t="s">
        <v>1412</v>
      </c>
      <c r="I43" s="1" t="s">
        <v>21</v>
      </c>
      <c r="J43" s="1" t="s">
        <v>17</v>
      </c>
    </row>
    <row r="44" spans="2:10" x14ac:dyDescent="0.35">
      <c r="B44" s="1" t="s">
        <v>366</v>
      </c>
      <c r="C44" s="1" t="s">
        <v>1126</v>
      </c>
      <c r="D44" s="1" t="s">
        <v>1368</v>
      </c>
      <c r="E44" s="100" t="s">
        <v>609</v>
      </c>
      <c r="F44" s="1" t="s">
        <v>21</v>
      </c>
      <c r="G44" s="1" t="s">
        <v>610</v>
      </c>
      <c r="H44" s="99" t="s">
        <v>1412</v>
      </c>
      <c r="I44" s="1" t="s">
        <v>21</v>
      </c>
      <c r="J44" s="1" t="s">
        <v>16</v>
      </c>
    </row>
    <row r="45" spans="2:10" x14ac:dyDescent="0.35">
      <c r="B45" s="1" t="s">
        <v>612</v>
      </c>
      <c r="C45" s="1" t="s">
        <v>1126</v>
      </c>
      <c r="D45" s="1" t="s">
        <v>1370</v>
      </c>
      <c r="E45" s="100" t="s">
        <v>609</v>
      </c>
      <c r="F45" s="1" t="s">
        <v>21</v>
      </c>
      <c r="G45" s="1" t="s">
        <v>610</v>
      </c>
      <c r="H45" s="99" t="s">
        <v>1412</v>
      </c>
      <c r="I45" s="1" t="s">
        <v>21</v>
      </c>
      <c r="J45" s="1" t="s">
        <v>16</v>
      </c>
    </row>
    <row r="46" spans="2:10" x14ac:dyDescent="0.35">
      <c r="B46" s="1" t="s">
        <v>437</v>
      </c>
      <c r="C46" s="1" t="s">
        <v>1126</v>
      </c>
      <c r="D46" s="100" t="s">
        <v>621</v>
      </c>
      <c r="E46" s="100" t="s">
        <v>609</v>
      </c>
      <c r="F46" s="1" t="s">
        <v>21</v>
      </c>
      <c r="G46" s="1" t="s">
        <v>610</v>
      </c>
      <c r="H46" s="99" t="s">
        <v>1412</v>
      </c>
      <c r="I46" s="1" t="s">
        <v>21</v>
      </c>
      <c r="J46" s="1" t="s">
        <v>16</v>
      </c>
    </row>
    <row r="47" spans="2:10" x14ac:dyDescent="0.35">
      <c r="B47" s="1" t="s">
        <v>442</v>
      </c>
      <c r="C47" s="1" t="s">
        <v>1126</v>
      </c>
      <c r="D47" s="1" t="s">
        <v>1370</v>
      </c>
      <c r="E47" s="100" t="s">
        <v>609</v>
      </c>
      <c r="F47" s="1" t="s">
        <v>21</v>
      </c>
      <c r="G47" s="1" t="s">
        <v>610</v>
      </c>
      <c r="H47" s="99" t="s">
        <v>1412</v>
      </c>
      <c r="I47" s="1" t="s">
        <v>21</v>
      </c>
      <c r="J47" s="1" t="s">
        <v>16</v>
      </c>
    </row>
    <row r="48" spans="2:10" x14ac:dyDescent="0.35">
      <c r="B48" s="1" t="s">
        <v>497</v>
      </c>
      <c r="C48" s="1" t="s">
        <v>1126</v>
      </c>
      <c r="D48" s="1" t="s">
        <v>1370</v>
      </c>
      <c r="E48" s="100" t="s">
        <v>609</v>
      </c>
      <c r="F48" s="1" t="s">
        <v>21</v>
      </c>
      <c r="G48" s="1" t="s">
        <v>610</v>
      </c>
      <c r="H48" s="99" t="s">
        <v>1412</v>
      </c>
      <c r="I48" s="1" t="s">
        <v>21</v>
      </c>
      <c r="J48" s="1" t="s">
        <v>16</v>
      </c>
    </row>
    <row r="49" spans="2:10" x14ac:dyDescent="0.35">
      <c r="B49" s="1" t="s">
        <v>552</v>
      </c>
      <c r="C49" s="1" t="s">
        <v>1126</v>
      </c>
      <c r="D49" s="1" t="s">
        <v>1370</v>
      </c>
      <c r="E49" s="100" t="s">
        <v>609</v>
      </c>
      <c r="F49" s="1" t="s">
        <v>21</v>
      </c>
      <c r="G49" s="1" t="s">
        <v>610</v>
      </c>
      <c r="H49" s="99" t="s">
        <v>1412</v>
      </c>
      <c r="I49" s="1" t="s">
        <v>21</v>
      </c>
      <c r="J49" s="1" t="s">
        <v>16</v>
      </c>
    </row>
    <row r="50" spans="2:10" x14ac:dyDescent="0.35">
      <c r="B50" s="37" t="s">
        <v>1420</v>
      </c>
    </row>
  </sheetData>
  <sortState ref="B4:O49">
    <sortCondition ref="I4:I49"/>
    <sortCondition ref="J4:J49"/>
  </sortState>
  <mergeCells count="2">
    <mergeCell ref="D2:E2"/>
    <mergeCell ref="F2:J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zoomScale="150" zoomScaleNormal="150" workbookViewId="0"/>
  </sheetViews>
  <sheetFormatPr defaultColWidth="8.81640625" defaultRowHeight="14.5" x14ac:dyDescent="0.35"/>
  <cols>
    <col min="1" max="1" width="5.81640625" style="3" customWidth="1"/>
    <col min="2" max="2" width="9.81640625" style="3" customWidth="1"/>
    <col min="3" max="3" width="18.453125" style="3" customWidth="1"/>
    <col min="4" max="4" width="33.453125" style="3" bestFit="1" customWidth="1"/>
    <col min="5" max="5" width="31.453125" style="3" bestFit="1" customWidth="1"/>
    <col min="6" max="16384" width="8.81640625" style="3"/>
  </cols>
  <sheetData>
    <row r="1" spans="2:7" ht="20" customHeight="1" x14ac:dyDescent="0.35"/>
    <row r="2" spans="2:7" ht="28" x14ac:dyDescent="0.35">
      <c r="B2" s="13" t="s">
        <v>337</v>
      </c>
      <c r="C2" s="13" t="s">
        <v>338</v>
      </c>
      <c r="D2" s="13" t="s">
        <v>339</v>
      </c>
      <c r="E2" s="13" t="s">
        <v>340</v>
      </c>
    </row>
    <row r="3" spans="2:7" ht="37" customHeight="1" x14ac:dyDescent="0.35">
      <c r="B3" s="1" t="s">
        <v>341</v>
      </c>
      <c r="C3" s="2" t="s">
        <v>342</v>
      </c>
      <c r="D3" s="1" t="s">
        <v>343</v>
      </c>
      <c r="E3" s="1" t="s">
        <v>344</v>
      </c>
    </row>
    <row r="4" spans="2:7" ht="37" customHeight="1" x14ac:dyDescent="0.35">
      <c r="B4" s="1" t="s">
        <v>345</v>
      </c>
      <c r="C4" s="2" t="s">
        <v>346</v>
      </c>
      <c r="D4" s="1" t="s">
        <v>347</v>
      </c>
      <c r="E4" s="1" t="s">
        <v>348</v>
      </c>
      <c r="F4" s="28"/>
      <c r="G4" s="29"/>
    </row>
    <row r="5" spans="2:7" ht="37" customHeight="1" x14ac:dyDescent="0.35">
      <c r="B5" s="1" t="s">
        <v>349</v>
      </c>
      <c r="C5" s="2" t="s">
        <v>350</v>
      </c>
      <c r="D5" s="1" t="s">
        <v>351</v>
      </c>
      <c r="E5" s="1" t="s">
        <v>352</v>
      </c>
      <c r="F5" s="28"/>
      <c r="G5" s="29"/>
    </row>
    <row r="6" spans="2:7" ht="37" customHeight="1" x14ac:dyDescent="0.35">
      <c r="B6" s="1" t="s">
        <v>353</v>
      </c>
      <c r="C6" s="2" t="s">
        <v>342</v>
      </c>
      <c r="D6" s="1" t="s">
        <v>354</v>
      </c>
      <c r="E6" s="1" t="s">
        <v>355</v>
      </c>
      <c r="G6" s="29"/>
    </row>
    <row r="7" spans="2:7" ht="37" customHeight="1" x14ac:dyDescent="0.35">
      <c r="B7" s="1" t="s">
        <v>356</v>
      </c>
      <c r="C7" s="2" t="s">
        <v>357</v>
      </c>
      <c r="D7" s="1" t="s">
        <v>358</v>
      </c>
      <c r="E7" s="1" t="s">
        <v>359</v>
      </c>
      <c r="F7" s="28"/>
      <c r="G7" s="29"/>
    </row>
    <row r="8" spans="2:7" x14ac:dyDescent="0.35">
      <c r="B8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16" style="8" customWidth="1"/>
    <col min="3" max="3" width="8.81640625" style="8"/>
    <col min="4" max="4" width="12" style="8" bestFit="1" customWidth="1"/>
    <col min="5" max="5" width="10" style="8" customWidth="1"/>
    <col min="6" max="6" width="8.81640625" style="8"/>
    <col min="7" max="7" width="11.453125" style="8" customWidth="1"/>
    <col min="8" max="8" width="12.1796875" style="8" customWidth="1"/>
    <col min="9" max="9" width="10.453125" style="8" customWidth="1"/>
    <col min="10" max="16384" width="8.81640625" style="8"/>
  </cols>
  <sheetData>
    <row r="1" spans="2:9" ht="20" customHeight="1" x14ac:dyDescent="0.3"/>
    <row r="2" spans="2:9" ht="62" x14ac:dyDescent="0.3">
      <c r="B2" s="34" t="s">
        <v>1381</v>
      </c>
      <c r="C2" s="34" t="s">
        <v>597</v>
      </c>
      <c r="D2" s="34" t="s">
        <v>1092</v>
      </c>
      <c r="E2" s="34" t="s">
        <v>1087</v>
      </c>
      <c r="F2" s="34" t="s">
        <v>1113</v>
      </c>
      <c r="G2" s="34" t="s">
        <v>1384</v>
      </c>
      <c r="H2" s="34" t="s">
        <v>1365</v>
      </c>
      <c r="I2" s="34" t="s">
        <v>1366</v>
      </c>
    </row>
    <row r="3" spans="2:9" ht="15.5" customHeight="1" x14ac:dyDescent="0.3">
      <c r="B3" s="108" t="s">
        <v>1385</v>
      </c>
      <c r="C3" s="105" t="s">
        <v>477</v>
      </c>
      <c r="D3" s="105" t="s">
        <v>20</v>
      </c>
      <c r="E3" s="105" t="s">
        <v>16</v>
      </c>
      <c r="F3" s="7" t="s">
        <v>367</v>
      </c>
      <c r="G3" s="10">
        <v>22.206558430567799</v>
      </c>
      <c r="H3" s="32">
        <v>23.871343785906902</v>
      </c>
      <c r="I3" s="33">
        <v>16.495909999999999</v>
      </c>
    </row>
    <row r="4" spans="2:9" ht="15.5" x14ac:dyDescent="0.3">
      <c r="B4" s="109"/>
      <c r="C4" s="106"/>
      <c r="D4" s="106"/>
      <c r="E4" s="106"/>
      <c r="F4" s="9" t="s">
        <v>370</v>
      </c>
      <c r="G4" s="10">
        <v>44.528051561628402</v>
      </c>
      <c r="H4" s="32">
        <v>30.536948905695098</v>
      </c>
      <c r="I4" s="33">
        <v>45.688360000000003</v>
      </c>
    </row>
    <row r="5" spans="2:9" ht="15.5" x14ac:dyDescent="0.3">
      <c r="B5" s="109"/>
      <c r="C5" s="105" t="s">
        <v>527</v>
      </c>
      <c r="D5" s="105" t="s">
        <v>20</v>
      </c>
      <c r="E5" s="105" t="s">
        <v>17</v>
      </c>
      <c r="F5" s="7" t="s">
        <v>367</v>
      </c>
      <c r="G5" s="10">
        <v>19.494427815155198</v>
      </c>
      <c r="H5" s="32">
        <v>20.6720693607435</v>
      </c>
      <c r="I5" s="33">
        <v>5.1892800000000001</v>
      </c>
    </row>
    <row r="6" spans="2:9" ht="15.5" x14ac:dyDescent="0.3">
      <c r="B6" s="109"/>
      <c r="C6" s="106"/>
      <c r="D6" s="106"/>
      <c r="E6" s="106"/>
      <c r="F6" s="9" t="s">
        <v>370</v>
      </c>
      <c r="G6" s="10">
        <v>41.4161586506116</v>
      </c>
      <c r="H6" s="32">
        <v>24.727364031006097</v>
      </c>
      <c r="I6" s="33">
        <v>41.50056</v>
      </c>
    </row>
    <row r="7" spans="2:9" ht="15.5" x14ac:dyDescent="0.3">
      <c r="B7" s="109"/>
      <c r="C7" s="105" t="s">
        <v>557</v>
      </c>
      <c r="D7" s="105" t="s">
        <v>20</v>
      </c>
      <c r="E7" s="105" t="s">
        <v>18</v>
      </c>
      <c r="F7" s="7" t="s">
        <v>367</v>
      </c>
      <c r="G7" s="10">
        <v>27.255892552110002</v>
      </c>
      <c r="H7" s="32">
        <v>32.7539370871364</v>
      </c>
      <c r="I7" s="33">
        <v>11.350630000000001</v>
      </c>
    </row>
    <row r="8" spans="2:9" ht="15.5" x14ac:dyDescent="0.3">
      <c r="B8" s="110"/>
      <c r="C8" s="106"/>
      <c r="D8" s="106"/>
      <c r="E8" s="106"/>
      <c r="F8" s="9" t="s">
        <v>370</v>
      </c>
      <c r="G8" s="10">
        <v>56.572496020049698</v>
      </c>
      <c r="H8" s="32">
        <v>37.465440599081496</v>
      </c>
      <c r="I8" s="33">
        <v>18.898610000000001</v>
      </c>
    </row>
    <row r="9" spans="2:9" ht="15.5" x14ac:dyDescent="0.3">
      <c r="B9" s="108" t="s">
        <v>1382</v>
      </c>
      <c r="C9" s="105" t="s">
        <v>582</v>
      </c>
      <c r="D9" s="105" t="s">
        <v>20</v>
      </c>
      <c r="E9" s="105" t="s">
        <v>17</v>
      </c>
      <c r="F9" s="7" t="s">
        <v>367</v>
      </c>
      <c r="G9" s="10">
        <v>3.43</v>
      </c>
      <c r="H9" s="7" t="s">
        <v>621</v>
      </c>
      <c r="I9" s="7" t="s">
        <v>621</v>
      </c>
    </row>
    <row r="10" spans="2:9" ht="15.5" x14ac:dyDescent="0.3">
      <c r="B10" s="109"/>
      <c r="C10" s="106"/>
      <c r="D10" s="106"/>
      <c r="E10" s="106"/>
      <c r="F10" s="9" t="s">
        <v>370</v>
      </c>
      <c r="G10" s="10">
        <v>3.45</v>
      </c>
      <c r="H10" s="7" t="s">
        <v>621</v>
      </c>
      <c r="I10" s="7" t="s">
        <v>621</v>
      </c>
    </row>
    <row r="11" spans="2:9" ht="15.5" x14ac:dyDescent="0.3">
      <c r="B11" s="109"/>
      <c r="C11" s="105" t="s">
        <v>587</v>
      </c>
      <c r="D11" s="105" t="s">
        <v>20</v>
      </c>
      <c r="E11" s="105" t="s">
        <v>17</v>
      </c>
      <c r="F11" s="7" t="s">
        <v>367</v>
      </c>
      <c r="G11" s="10">
        <v>1.37</v>
      </c>
      <c r="H11" s="7" t="s">
        <v>621</v>
      </c>
      <c r="I11" s="7" t="s">
        <v>621</v>
      </c>
    </row>
    <row r="12" spans="2:9" ht="15.5" x14ac:dyDescent="0.3">
      <c r="B12" s="109"/>
      <c r="C12" s="106"/>
      <c r="D12" s="106"/>
      <c r="E12" s="106"/>
      <c r="F12" s="9" t="s">
        <v>370</v>
      </c>
      <c r="G12" s="10">
        <v>2.02</v>
      </c>
      <c r="H12" s="7" t="s">
        <v>621</v>
      </c>
      <c r="I12" s="7" t="s">
        <v>621</v>
      </c>
    </row>
    <row r="13" spans="2:9" ht="15.5" x14ac:dyDescent="0.3">
      <c r="B13" s="109"/>
      <c r="C13" s="105" t="s">
        <v>592</v>
      </c>
      <c r="D13" s="105" t="s">
        <v>20</v>
      </c>
      <c r="E13" s="105" t="s">
        <v>17</v>
      </c>
      <c r="F13" s="7" t="s">
        <v>367</v>
      </c>
      <c r="G13" s="10">
        <v>1.91</v>
      </c>
      <c r="H13" s="7" t="s">
        <v>621</v>
      </c>
      <c r="I13" s="7" t="s">
        <v>621</v>
      </c>
    </row>
    <row r="14" spans="2:9" ht="15.5" x14ac:dyDescent="0.3">
      <c r="B14" s="109"/>
      <c r="C14" s="106"/>
      <c r="D14" s="106"/>
      <c r="E14" s="106"/>
      <c r="F14" s="9" t="s">
        <v>370</v>
      </c>
      <c r="G14" s="10">
        <v>2.11</v>
      </c>
      <c r="H14" s="7" t="s">
        <v>621</v>
      </c>
      <c r="I14" s="7" t="s">
        <v>621</v>
      </c>
    </row>
    <row r="15" spans="2:9" ht="15.5" x14ac:dyDescent="0.3">
      <c r="B15" s="109"/>
      <c r="C15" s="105" t="s">
        <v>577</v>
      </c>
      <c r="D15" s="105" t="s">
        <v>21</v>
      </c>
      <c r="E15" s="105" t="s">
        <v>18</v>
      </c>
      <c r="F15" s="7" t="s">
        <v>367</v>
      </c>
      <c r="G15" s="10">
        <v>0.3</v>
      </c>
      <c r="H15" s="7" t="s">
        <v>621</v>
      </c>
      <c r="I15" s="7" t="s">
        <v>621</v>
      </c>
    </row>
    <row r="16" spans="2:9" ht="15.5" x14ac:dyDescent="0.3">
      <c r="B16" s="110"/>
      <c r="C16" s="106"/>
      <c r="D16" s="106"/>
      <c r="E16" s="106"/>
      <c r="F16" s="9" t="s">
        <v>370</v>
      </c>
      <c r="G16" s="10">
        <v>0.43</v>
      </c>
      <c r="H16" s="7" t="s">
        <v>621</v>
      </c>
      <c r="I16" s="7" t="s">
        <v>621</v>
      </c>
    </row>
    <row r="17" spans="2:9" ht="15.5" x14ac:dyDescent="0.3">
      <c r="B17" s="105" t="s">
        <v>1383</v>
      </c>
      <c r="C17" s="105" t="s">
        <v>527</v>
      </c>
      <c r="D17" s="105" t="s">
        <v>20</v>
      </c>
      <c r="E17" s="105" t="s">
        <v>17</v>
      </c>
      <c r="F17" s="7" t="s">
        <v>367</v>
      </c>
      <c r="G17" s="10">
        <v>140.22</v>
      </c>
      <c r="H17" s="7" t="s">
        <v>621</v>
      </c>
      <c r="I17" s="7" t="s">
        <v>621</v>
      </c>
    </row>
    <row r="18" spans="2:9" ht="15.5" x14ac:dyDescent="0.3">
      <c r="B18" s="107"/>
      <c r="C18" s="106"/>
      <c r="D18" s="106"/>
      <c r="E18" s="106"/>
      <c r="F18" s="9" t="s">
        <v>370</v>
      </c>
      <c r="G18" s="10">
        <v>179.91</v>
      </c>
      <c r="H18" s="7" t="s">
        <v>621</v>
      </c>
      <c r="I18" s="7" t="s">
        <v>621</v>
      </c>
    </row>
    <row r="19" spans="2:9" ht="15.5" x14ac:dyDescent="0.3">
      <c r="B19" s="107"/>
      <c r="C19" s="105" t="s">
        <v>582</v>
      </c>
      <c r="D19" s="105" t="s">
        <v>20</v>
      </c>
      <c r="E19" s="105" t="s">
        <v>17</v>
      </c>
      <c r="F19" s="7" t="s">
        <v>367</v>
      </c>
      <c r="G19" s="10">
        <v>139.9</v>
      </c>
      <c r="H19" s="7" t="s">
        <v>621</v>
      </c>
      <c r="I19" s="7" t="s">
        <v>621</v>
      </c>
    </row>
    <row r="20" spans="2:9" ht="15.5" x14ac:dyDescent="0.3">
      <c r="B20" s="107"/>
      <c r="C20" s="106"/>
      <c r="D20" s="106"/>
      <c r="E20" s="106"/>
      <c r="F20" s="9" t="s">
        <v>370</v>
      </c>
      <c r="G20" s="10">
        <v>109.99</v>
      </c>
      <c r="H20" s="7" t="s">
        <v>621</v>
      </c>
      <c r="I20" s="7" t="s">
        <v>621</v>
      </c>
    </row>
    <row r="21" spans="2:9" ht="15.5" x14ac:dyDescent="0.3">
      <c r="B21" s="107"/>
      <c r="C21" s="105" t="s">
        <v>557</v>
      </c>
      <c r="D21" s="105" t="s">
        <v>20</v>
      </c>
      <c r="E21" s="105" t="s">
        <v>18</v>
      </c>
      <c r="F21" s="7" t="s">
        <v>367</v>
      </c>
      <c r="G21" s="10">
        <v>164.77</v>
      </c>
      <c r="H21" s="7" t="s">
        <v>621</v>
      </c>
      <c r="I21" s="7" t="s">
        <v>621</v>
      </c>
    </row>
    <row r="22" spans="2:9" ht="15.5" x14ac:dyDescent="0.3">
      <c r="B22" s="107"/>
      <c r="C22" s="106"/>
      <c r="D22" s="106"/>
      <c r="E22" s="106"/>
      <c r="F22" s="9" t="s">
        <v>370</v>
      </c>
      <c r="G22" s="10">
        <v>162.16</v>
      </c>
      <c r="H22" s="7" t="s">
        <v>621</v>
      </c>
      <c r="I22" s="7" t="s">
        <v>621</v>
      </c>
    </row>
    <row r="23" spans="2:9" ht="15.5" x14ac:dyDescent="0.3">
      <c r="B23" s="107"/>
      <c r="C23" s="105" t="s">
        <v>462</v>
      </c>
      <c r="D23" s="105" t="s">
        <v>21</v>
      </c>
      <c r="E23" s="105" t="s">
        <v>17</v>
      </c>
      <c r="F23" s="7" t="s">
        <v>367</v>
      </c>
      <c r="G23" s="10">
        <v>117.25</v>
      </c>
      <c r="H23" s="7" t="s">
        <v>621</v>
      </c>
      <c r="I23" s="7" t="s">
        <v>621</v>
      </c>
    </row>
    <row r="24" spans="2:9" ht="15.5" x14ac:dyDescent="0.3">
      <c r="B24" s="107"/>
      <c r="C24" s="106"/>
      <c r="D24" s="106"/>
      <c r="E24" s="106"/>
      <c r="F24" s="9" t="s">
        <v>370</v>
      </c>
      <c r="G24" s="10">
        <v>137.78</v>
      </c>
      <c r="H24" s="7" t="s">
        <v>621</v>
      </c>
      <c r="I24" s="7" t="s">
        <v>621</v>
      </c>
    </row>
    <row r="25" spans="2:9" ht="15.5" x14ac:dyDescent="0.3">
      <c r="B25" s="107"/>
      <c r="C25" s="105" t="s">
        <v>577</v>
      </c>
      <c r="D25" s="105" t="s">
        <v>21</v>
      </c>
      <c r="E25" s="105" t="s">
        <v>18</v>
      </c>
      <c r="F25" s="7" t="s">
        <v>367</v>
      </c>
      <c r="G25" s="10">
        <v>113.3</v>
      </c>
      <c r="H25" s="7" t="s">
        <v>621</v>
      </c>
      <c r="I25" s="7" t="s">
        <v>621</v>
      </c>
    </row>
    <row r="26" spans="2:9" ht="15.5" x14ac:dyDescent="0.3">
      <c r="B26" s="107"/>
      <c r="C26" s="106"/>
      <c r="D26" s="106"/>
      <c r="E26" s="106"/>
      <c r="F26" s="9" t="s">
        <v>370</v>
      </c>
      <c r="G26" s="10">
        <v>154.34</v>
      </c>
      <c r="H26" s="7" t="s">
        <v>621</v>
      </c>
      <c r="I26" s="7" t="s">
        <v>621</v>
      </c>
    </row>
    <row r="27" spans="2:9" ht="15.5" x14ac:dyDescent="0.3">
      <c r="B27" s="107"/>
      <c r="C27" s="105" t="s">
        <v>412</v>
      </c>
      <c r="D27" s="105" t="s">
        <v>21</v>
      </c>
      <c r="E27" s="105" t="s">
        <v>19</v>
      </c>
      <c r="F27" s="7" t="s">
        <v>367</v>
      </c>
      <c r="G27" s="10">
        <v>144.93</v>
      </c>
      <c r="H27" s="7" t="s">
        <v>621</v>
      </c>
      <c r="I27" s="7" t="s">
        <v>621</v>
      </c>
    </row>
    <row r="28" spans="2:9" ht="15.5" x14ac:dyDescent="0.3">
      <c r="B28" s="106"/>
      <c r="C28" s="106"/>
      <c r="D28" s="106"/>
      <c r="E28" s="106"/>
      <c r="F28" s="9" t="s">
        <v>370</v>
      </c>
      <c r="G28" s="10">
        <v>129.03</v>
      </c>
      <c r="H28" s="7" t="s">
        <v>621</v>
      </c>
      <c r="I28" s="7" t="s">
        <v>621</v>
      </c>
    </row>
    <row r="29" spans="2:9" x14ac:dyDescent="0.3">
      <c r="B29" s="8" t="s">
        <v>1386</v>
      </c>
    </row>
  </sheetData>
  <sortState ref="C3:H14">
    <sortCondition ref="C3:C14"/>
  </sortState>
  <mergeCells count="42">
    <mergeCell ref="B17:B28"/>
    <mergeCell ref="B3:B8"/>
    <mergeCell ref="B9:B16"/>
    <mergeCell ref="C3:C4"/>
    <mergeCell ref="C5:C6"/>
    <mergeCell ref="C7:C8"/>
    <mergeCell ref="C9:C10"/>
    <mergeCell ref="C11:C12"/>
    <mergeCell ref="C13:C14"/>
    <mergeCell ref="C15:C16"/>
    <mergeCell ref="E13:E14"/>
    <mergeCell ref="D15:D16"/>
    <mergeCell ref="D27:D28"/>
    <mergeCell ref="D23:D24"/>
    <mergeCell ref="D3:D4"/>
    <mergeCell ref="D5:D6"/>
    <mergeCell ref="D7:D8"/>
    <mergeCell ref="D9:D10"/>
    <mergeCell ref="D11:D12"/>
    <mergeCell ref="D13:D14"/>
    <mergeCell ref="E3:E4"/>
    <mergeCell ref="E5:E6"/>
    <mergeCell ref="E7:E8"/>
    <mergeCell ref="E9:E10"/>
    <mergeCell ref="E11:E12"/>
    <mergeCell ref="E19:E20"/>
    <mergeCell ref="E15:E16"/>
    <mergeCell ref="E27:E28"/>
    <mergeCell ref="E23:E24"/>
    <mergeCell ref="E17:E18"/>
    <mergeCell ref="E21:E22"/>
    <mergeCell ref="E25:E26"/>
    <mergeCell ref="D19:D20"/>
    <mergeCell ref="D17:D18"/>
    <mergeCell ref="D21:D22"/>
    <mergeCell ref="D25:D26"/>
    <mergeCell ref="C27:C28"/>
    <mergeCell ref="C23:C24"/>
    <mergeCell ref="C17:C18"/>
    <mergeCell ref="C21:C22"/>
    <mergeCell ref="C25:C26"/>
    <mergeCell ref="C19:C2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zoomScale="140" zoomScaleNormal="140" workbookViewId="0"/>
  </sheetViews>
  <sheetFormatPr defaultColWidth="10.81640625" defaultRowHeight="14" x14ac:dyDescent="0.3"/>
  <cols>
    <col min="1" max="1" width="5.81640625" style="8" customWidth="1"/>
    <col min="2" max="2" width="8.6328125" style="8" customWidth="1"/>
    <col min="3" max="3" width="9" style="8" customWidth="1"/>
    <col min="4" max="5" width="12" style="8" bestFit="1" customWidth="1"/>
    <col min="6" max="6" width="10.81640625" style="8"/>
    <col min="7" max="7" width="31.1796875" style="8" bestFit="1" customWidth="1"/>
    <col min="8" max="8" width="32.54296875" style="8" bestFit="1" customWidth="1"/>
    <col min="9" max="9" width="38.08984375" style="8" bestFit="1" customWidth="1"/>
    <col min="10" max="16384" width="10.81640625" style="8"/>
  </cols>
  <sheetData>
    <row r="1" spans="2:9" ht="20" customHeight="1" x14ac:dyDescent="0.3"/>
    <row r="2" spans="2:9" ht="28" x14ac:dyDescent="0.3">
      <c r="B2" s="16" t="s">
        <v>632</v>
      </c>
      <c r="C2" s="16" t="s">
        <v>1130</v>
      </c>
      <c r="D2" s="17" t="s">
        <v>1131</v>
      </c>
      <c r="E2" s="17" t="s">
        <v>1132</v>
      </c>
      <c r="F2" s="16" t="s">
        <v>1133</v>
      </c>
      <c r="G2" s="16" t="s">
        <v>1134</v>
      </c>
      <c r="H2" s="16" t="s">
        <v>1135</v>
      </c>
      <c r="I2" s="17" t="s">
        <v>1136</v>
      </c>
    </row>
    <row r="3" spans="2:9" ht="38" customHeight="1" x14ac:dyDescent="0.3">
      <c r="B3" s="18" t="s">
        <v>332</v>
      </c>
      <c r="C3" s="19" t="s">
        <v>1137</v>
      </c>
      <c r="D3" s="20">
        <v>54964373</v>
      </c>
      <c r="E3" s="20">
        <v>54964313</v>
      </c>
      <c r="F3" s="19">
        <v>61</v>
      </c>
      <c r="G3" s="19" t="s">
        <v>1138</v>
      </c>
      <c r="H3" s="19" t="s">
        <v>1139</v>
      </c>
      <c r="I3" s="21"/>
    </row>
    <row r="4" spans="2:9" ht="38" customHeight="1" x14ac:dyDescent="0.3">
      <c r="B4" s="18" t="s">
        <v>305</v>
      </c>
      <c r="C4" s="19" t="s">
        <v>1140</v>
      </c>
      <c r="D4" s="20">
        <v>58144501</v>
      </c>
      <c r="E4" s="20">
        <v>58144442</v>
      </c>
      <c r="F4" s="19">
        <v>60</v>
      </c>
      <c r="G4" s="19" t="s">
        <v>1141</v>
      </c>
      <c r="H4" s="19" t="s">
        <v>1142</v>
      </c>
      <c r="I4" s="21"/>
    </row>
    <row r="5" spans="2:9" ht="38" customHeight="1" x14ac:dyDescent="0.3">
      <c r="B5" s="18" t="s">
        <v>316</v>
      </c>
      <c r="C5" s="19" t="s">
        <v>1143</v>
      </c>
      <c r="D5" s="20">
        <v>37881154</v>
      </c>
      <c r="E5" s="20">
        <v>37881081</v>
      </c>
      <c r="F5" s="19">
        <v>74</v>
      </c>
      <c r="G5" s="19" t="s">
        <v>1144</v>
      </c>
      <c r="H5" s="19" t="s">
        <v>1145</v>
      </c>
      <c r="I5" s="22" t="s">
        <v>1146</v>
      </c>
    </row>
    <row r="6" spans="2:9" ht="38" customHeight="1" x14ac:dyDescent="0.3">
      <c r="B6" s="18" t="s">
        <v>294</v>
      </c>
      <c r="C6" s="19" t="s">
        <v>1147</v>
      </c>
      <c r="D6" s="20">
        <v>38272088</v>
      </c>
      <c r="E6" s="20">
        <v>38272017</v>
      </c>
      <c r="F6" s="19">
        <v>72</v>
      </c>
      <c r="G6" s="19" t="s">
        <v>1148</v>
      </c>
      <c r="H6" s="19" t="s">
        <v>1149</v>
      </c>
      <c r="I6" s="22" t="s">
        <v>1150</v>
      </c>
    </row>
    <row r="7" spans="2:9" ht="38" customHeight="1" x14ac:dyDescent="0.3">
      <c r="B7" s="18" t="s">
        <v>176</v>
      </c>
      <c r="C7" s="19" t="s">
        <v>1151</v>
      </c>
      <c r="D7" s="20">
        <v>28622748</v>
      </c>
      <c r="E7" s="20">
        <v>28622683</v>
      </c>
      <c r="F7" s="19">
        <v>66</v>
      </c>
      <c r="G7" s="19" t="s">
        <v>1152</v>
      </c>
      <c r="H7" s="19" t="s">
        <v>1153</v>
      </c>
      <c r="I7" s="21"/>
    </row>
    <row r="8" spans="2:9" ht="38" customHeight="1" x14ac:dyDescent="0.3">
      <c r="B8" s="18" t="s">
        <v>291</v>
      </c>
      <c r="C8" s="19" t="s">
        <v>1154</v>
      </c>
      <c r="D8" s="20">
        <v>116339301</v>
      </c>
      <c r="E8" s="20">
        <v>116339229</v>
      </c>
      <c r="F8" s="19">
        <v>73</v>
      </c>
      <c r="G8" s="19" t="s">
        <v>1155</v>
      </c>
      <c r="H8" s="19" t="s">
        <v>1156</v>
      </c>
      <c r="I8" s="22" t="s">
        <v>1157</v>
      </c>
    </row>
    <row r="9" spans="2:9" ht="38" customHeight="1" x14ac:dyDescent="0.3">
      <c r="B9" s="18" t="s">
        <v>285</v>
      </c>
      <c r="C9" s="19" t="s">
        <v>1158</v>
      </c>
      <c r="D9" s="20">
        <v>43741813</v>
      </c>
      <c r="E9" s="20">
        <v>43741749</v>
      </c>
      <c r="F9" s="19">
        <v>65</v>
      </c>
      <c r="G9" s="19" t="s">
        <v>1159</v>
      </c>
      <c r="H9" s="19" t="s">
        <v>1160</v>
      </c>
      <c r="I9" s="21"/>
    </row>
    <row r="10" spans="2:9" ht="38" customHeight="1" x14ac:dyDescent="0.3">
      <c r="B10" s="19" t="s">
        <v>1161</v>
      </c>
      <c r="C10" s="19" t="s">
        <v>1162</v>
      </c>
      <c r="D10" s="20">
        <v>244217851</v>
      </c>
      <c r="E10" s="20">
        <v>244217792</v>
      </c>
      <c r="F10" s="19">
        <v>60</v>
      </c>
      <c r="G10" s="19" t="s">
        <v>1163</v>
      </c>
      <c r="H10" s="19" t="s">
        <v>1164</v>
      </c>
      <c r="I10" s="22" t="s">
        <v>1165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zoomScale="150" zoomScaleNormal="150" workbookViewId="0"/>
  </sheetViews>
  <sheetFormatPr defaultColWidth="8.81640625" defaultRowHeight="14.5" x14ac:dyDescent="0.35"/>
  <cols>
    <col min="1" max="1" width="6" style="3" customWidth="1"/>
    <col min="2" max="2" width="15" style="3" customWidth="1"/>
    <col min="3" max="3" width="11" style="3" bestFit="1" customWidth="1"/>
    <col min="4" max="4" width="17.453125" style="3" bestFit="1" customWidth="1"/>
    <col min="5" max="5" width="20.453125" style="3" bestFit="1" customWidth="1"/>
    <col min="6" max="16384" width="8.81640625" style="3"/>
  </cols>
  <sheetData>
    <row r="1" spans="2:6" ht="20" customHeight="1" x14ac:dyDescent="0.35"/>
    <row r="2" spans="2:6" ht="23" customHeight="1" x14ac:dyDescent="0.35">
      <c r="B2" s="1"/>
      <c r="C2" s="5" t="s">
        <v>22</v>
      </c>
      <c r="D2" s="5" t="s">
        <v>23</v>
      </c>
      <c r="E2" s="5" t="s">
        <v>24</v>
      </c>
    </row>
    <row r="3" spans="2:6" ht="26" customHeight="1" x14ac:dyDescent="0.35">
      <c r="B3" s="1" t="s">
        <v>25</v>
      </c>
      <c r="C3" s="1" t="s">
        <v>27</v>
      </c>
      <c r="D3" s="1">
        <v>5849</v>
      </c>
      <c r="E3" s="1">
        <v>384.5</v>
      </c>
    </row>
    <row r="4" spans="2:6" ht="46" customHeight="1" x14ac:dyDescent="0.35">
      <c r="B4" s="2" t="s">
        <v>28</v>
      </c>
      <c r="C4" s="1">
        <v>181</v>
      </c>
      <c r="D4" s="1">
        <v>368</v>
      </c>
      <c r="E4" s="1">
        <v>20</v>
      </c>
      <c r="F4" s="30"/>
    </row>
    <row r="5" spans="2:6" ht="46" customHeight="1" x14ac:dyDescent="0.35">
      <c r="B5" s="2" t="s">
        <v>29</v>
      </c>
      <c r="C5" s="1">
        <v>44</v>
      </c>
      <c r="D5" s="1">
        <v>88</v>
      </c>
      <c r="E5" s="1">
        <v>6.7</v>
      </c>
    </row>
    <row r="6" spans="2:6" x14ac:dyDescent="0.35">
      <c r="B6" s="5" t="s">
        <v>26</v>
      </c>
      <c r="C6" s="1">
        <v>1612</v>
      </c>
      <c r="D6" s="1">
        <f>SUM(D3:D5)</f>
        <v>6305</v>
      </c>
      <c r="E6" s="1">
        <f>SUM(E3:E5)</f>
        <v>411.2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7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11.81640625" style="8" bestFit="1" customWidth="1"/>
    <col min="3" max="3" width="5.36328125" style="8" customWidth="1"/>
    <col min="4" max="5" width="15" style="8" customWidth="1"/>
    <col min="6" max="6" width="13.81640625" style="8" customWidth="1"/>
    <col min="7" max="8" width="8.1796875" style="8" customWidth="1"/>
    <col min="9" max="9" width="18.453125" style="8" customWidth="1"/>
    <col min="10" max="10" width="31.81640625" style="8" bestFit="1" customWidth="1"/>
    <col min="11" max="11" width="8.81640625" style="8"/>
    <col min="12" max="12" width="31.81640625" style="8" bestFit="1" customWidth="1"/>
    <col min="13" max="16384" width="8.81640625" style="8"/>
  </cols>
  <sheetData>
    <row r="1" spans="2:13" ht="20" customHeight="1" x14ac:dyDescent="0.3"/>
    <row r="2" spans="2:13" ht="26" customHeight="1" x14ac:dyDescent="0.3">
      <c r="B2" s="5" t="s">
        <v>0</v>
      </c>
      <c r="C2" s="5" t="s">
        <v>1</v>
      </c>
      <c r="D2" s="5" t="s">
        <v>30</v>
      </c>
      <c r="E2" s="5" t="s">
        <v>31</v>
      </c>
      <c r="F2" s="5" t="s">
        <v>32</v>
      </c>
      <c r="G2" s="5" t="s">
        <v>2</v>
      </c>
      <c r="H2" s="5"/>
      <c r="I2" s="5" t="s">
        <v>1196</v>
      </c>
      <c r="J2" s="69" t="s">
        <v>1378</v>
      </c>
    </row>
    <row r="3" spans="2:13" ht="14.5" x14ac:dyDescent="0.35">
      <c r="B3" s="1" t="s">
        <v>33</v>
      </c>
      <c r="C3" s="1">
        <v>1</v>
      </c>
      <c r="D3" s="1">
        <v>7442890</v>
      </c>
      <c r="E3" s="1">
        <v>7442934</v>
      </c>
      <c r="F3" s="1">
        <f t="shared" ref="F3:F66" si="0">E3-D3</f>
        <v>44</v>
      </c>
      <c r="G3" s="1" t="s">
        <v>34</v>
      </c>
      <c r="H3" s="62">
        <f>LEN(G3)</f>
        <v>4</v>
      </c>
      <c r="I3" s="26" t="s">
        <v>1197</v>
      </c>
      <c r="J3" s="6" t="s">
        <v>1376</v>
      </c>
      <c r="L3"/>
      <c r="M3"/>
    </row>
    <row r="4" spans="2:13" ht="14.5" x14ac:dyDescent="0.35">
      <c r="B4" s="1" t="s">
        <v>35</v>
      </c>
      <c r="C4" s="1">
        <v>1</v>
      </c>
      <c r="D4" s="1">
        <v>14108748</v>
      </c>
      <c r="E4" s="1">
        <v>14108757</v>
      </c>
      <c r="F4" s="1">
        <f t="shared" si="0"/>
        <v>9</v>
      </c>
      <c r="G4" s="1" t="s">
        <v>6</v>
      </c>
      <c r="H4" s="62">
        <f t="shared" ref="H4:H67" si="1">LEN(G4)</f>
        <v>1</v>
      </c>
      <c r="I4" s="26" t="s">
        <v>1198</v>
      </c>
      <c r="J4" s="6" t="s">
        <v>1379</v>
      </c>
      <c r="L4"/>
      <c r="M4"/>
    </row>
    <row r="5" spans="2:13" ht="14.5" x14ac:dyDescent="0.35">
      <c r="B5" s="1" t="s">
        <v>36</v>
      </c>
      <c r="C5" s="1">
        <v>1</v>
      </c>
      <c r="D5" s="1">
        <v>23239994</v>
      </c>
      <c r="E5" s="1">
        <v>23240001</v>
      </c>
      <c r="F5" s="1">
        <f t="shared" si="0"/>
        <v>7</v>
      </c>
      <c r="G5" s="1" t="s">
        <v>6</v>
      </c>
      <c r="H5" s="62">
        <f t="shared" si="1"/>
        <v>1</v>
      </c>
      <c r="I5" s="26" t="s">
        <v>1199</v>
      </c>
      <c r="J5" s="6" t="s">
        <v>1379</v>
      </c>
      <c r="L5"/>
      <c r="M5"/>
    </row>
    <row r="6" spans="2:13" ht="14.5" x14ac:dyDescent="0.35">
      <c r="B6" s="1" t="s">
        <v>37</v>
      </c>
      <c r="C6" s="1">
        <v>1</v>
      </c>
      <c r="D6" s="1">
        <v>24078403</v>
      </c>
      <c r="E6" s="1">
        <v>24078411</v>
      </c>
      <c r="F6" s="1">
        <f t="shared" si="0"/>
        <v>8</v>
      </c>
      <c r="G6" s="1" t="s">
        <v>6</v>
      </c>
      <c r="H6" s="62">
        <f t="shared" si="1"/>
        <v>1</v>
      </c>
      <c r="I6" s="26" t="s">
        <v>1200</v>
      </c>
      <c r="J6" s="6" t="s">
        <v>1379</v>
      </c>
      <c r="L6"/>
      <c r="M6"/>
    </row>
    <row r="7" spans="2:13" ht="14.5" x14ac:dyDescent="0.35">
      <c r="B7" s="1" t="s">
        <v>38</v>
      </c>
      <c r="C7" s="1">
        <v>1</v>
      </c>
      <c r="D7" s="1">
        <v>27621107</v>
      </c>
      <c r="E7" s="1">
        <v>27621115</v>
      </c>
      <c r="F7" s="1">
        <f t="shared" si="0"/>
        <v>8</v>
      </c>
      <c r="G7" s="1" t="s">
        <v>39</v>
      </c>
      <c r="H7" s="62">
        <f t="shared" si="1"/>
        <v>1</v>
      </c>
      <c r="I7" s="26" t="s">
        <v>1201</v>
      </c>
      <c r="J7" s="6" t="s">
        <v>1379</v>
      </c>
      <c r="L7"/>
      <c r="M7"/>
    </row>
    <row r="8" spans="2:13" x14ac:dyDescent="0.3">
      <c r="B8" s="1" t="s">
        <v>40</v>
      </c>
      <c r="C8" s="1">
        <v>1</v>
      </c>
      <c r="D8" s="1">
        <v>102358806</v>
      </c>
      <c r="E8" s="1">
        <v>102358816</v>
      </c>
      <c r="F8" s="1">
        <f t="shared" si="0"/>
        <v>10</v>
      </c>
      <c r="G8" s="1" t="s">
        <v>6</v>
      </c>
      <c r="H8" s="62">
        <f t="shared" si="1"/>
        <v>1</v>
      </c>
      <c r="I8" s="26" t="s">
        <v>1202</v>
      </c>
      <c r="J8" s="6" t="s">
        <v>1379</v>
      </c>
    </row>
    <row r="9" spans="2:13" x14ac:dyDescent="0.3">
      <c r="B9" s="1" t="s">
        <v>1179</v>
      </c>
      <c r="C9" s="1">
        <v>1</v>
      </c>
      <c r="D9" s="1">
        <v>106963713</v>
      </c>
      <c r="E9" s="1">
        <v>106963752</v>
      </c>
      <c r="F9" s="1">
        <f t="shared" si="0"/>
        <v>39</v>
      </c>
      <c r="G9" s="1" t="s">
        <v>41</v>
      </c>
      <c r="H9" s="62">
        <f t="shared" si="1"/>
        <v>3</v>
      </c>
      <c r="I9" s="26" t="s">
        <v>1203</v>
      </c>
      <c r="J9" s="6" t="s">
        <v>1376</v>
      </c>
    </row>
    <row r="10" spans="2:13" x14ac:dyDescent="0.3">
      <c r="B10" s="1" t="s">
        <v>42</v>
      </c>
      <c r="C10" s="1">
        <v>1</v>
      </c>
      <c r="D10" s="1">
        <v>115537600</v>
      </c>
      <c r="E10" s="1">
        <v>115537610</v>
      </c>
      <c r="F10" s="1">
        <f t="shared" si="0"/>
        <v>10</v>
      </c>
      <c r="G10" s="1" t="s">
        <v>6</v>
      </c>
      <c r="H10" s="62">
        <f t="shared" si="1"/>
        <v>1</v>
      </c>
      <c r="I10" s="26" t="s">
        <v>1204</v>
      </c>
      <c r="J10" s="6" t="s">
        <v>1379</v>
      </c>
    </row>
    <row r="11" spans="2:13" x14ac:dyDescent="0.3">
      <c r="B11" s="1" t="s">
        <v>1180</v>
      </c>
      <c r="C11" s="1">
        <v>1</v>
      </c>
      <c r="D11" s="1">
        <v>120053335</v>
      </c>
      <c r="E11" s="1">
        <v>120053377</v>
      </c>
      <c r="F11" s="1">
        <f t="shared" si="0"/>
        <v>42</v>
      </c>
      <c r="G11" s="1" t="s">
        <v>9</v>
      </c>
      <c r="H11" s="62">
        <f t="shared" si="1"/>
        <v>1</v>
      </c>
      <c r="I11" s="26" t="s">
        <v>1205</v>
      </c>
      <c r="J11" s="6" t="s">
        <v>1377</v>
      </c>
    </row>
    <row r="12" spans="2:13" x14ac:dyDescent="0.3">
      <c r="B12" s="1" t="s">
        <v>43</v>
      </c>
      <c r="C12" s="1">
        <v>1</v>
      </c>
      <c r="D12" s="1">
        <v>151318740</v>
      </c>
      <c r="E12" s="1">
        <v>151318747</v>
      </c>
      <c r="F12" s="1">
        <f t="shared" si="0"/>
        <v>7</v>
      </c>
      <c r="G12" s="1" t="s">
        <v>39</v>
      </c>
      <c r="H12" s="62">
        <f t="shared" si="1"/>
        <v>1</v>
      </c>
      <c r="I12" s="26" t="s">
        <v>1206</v>
      </c>
      <c r="J12" s="6" t="s">
        <v>1379</v>
      </c>
    </row>
    <row r="13" spans="2:13" x14ac:dyDescent="0.3">
      <c r="B13" s="1" t="s">
        <v>44</v>
      </c>
      <c r="C13" s="1">
        <v>1</v>
      </c>
      <c r="D13" s="1">
        <v>156836726</v>
      </c>
      <c r="E13" s="1">
        <v>156836734</v>
      </c>
      <c r="F13" s="1">
        <f t="shared" si="0"/>
        <v>8</v>
      </c>
      <c r="G13" s="1" t="s">
        <v>45</v>
      </c>
      <c r="H13" s="62">
        <f t="shared" si="1"/>
        <v>2</v>
      </c>
      <c r="I13" s="26" t="s">
        <v>1207</v>
      </c>
      <c r="J13" s="6" t="s">
        <v>1380</v>
      </c>
    </row>
    <row r="14" spans="2:13" x14ac:dyDescent="0.3">
      <c r="B14" s="1" t="s">
        <v>46</v>
      </c>
      <c r="C14" s="1">
        <v>1</v>
      </c>
      <c r="D14" s="1">
        <v>159032486</v>
      </c>
      <c r="E14" s="1">
        <v>159032496</v>
      </c>
      <c r="F14" s="1">
        <f t="shared" si="0"/>
        <v>10</v>
      </c>
      <c r="G14" s="1" t="s">
        <v>9</v>
      </c>
      <c r="H14" s="62">
        <f t="shared" si="1"/>
        <v>1</v>
      </c>
      <c r="I14" s="26" t="s">
        <v>1208</v>
      </c>
      <c r="J14" s="6" t="s">
        <v>1379</v>
      </c>
    </row>
    <row r="15" spans="2:13" x14ac:dyDescent="0.3">
      <c r="B15" s="1" t="s">
        <v>1181</v>
      </c>
      <c r="C15" s="1">
        <v>1</v>
      </c>
      <c r="D15" s="1">
        <v>163559815</v>
      </c>
      <c r="E15" s="1">
        <v>163559875</v>
      </c>
      <c r="F15" s="1">
        <f t="shared" si="0"/>
        <v>60</v>
      </c>
      <c r="G15" s="1" t="s">
        <v>47</v>
      </c>
      <c r="H15" s="62">
        <f t="shared" si="1"/>
        <v>4</v>
      </c>
      <c r="I15" s="26" t="s">
        <v>1203</v>
      </c>
      <c r="J15" s="6" t="s">
        <v>1376</v>
      </c>
    </row>
    <row r="16" spans="2:13" x14ac:dyDescent="0.3">
      <c r="B16" s="1" t="s">
        <v>48</v>
      </c>
      <c r="C16" s="1">
        <v>1</v>
      </c>
      <c r="D16" s="1">
        <v>197007831</v>
      </c>
      <c r="E16" s="1">
        <v>197007859</v>
      </c>
      <c r="F16" s="1">
        <f t="shared" si="0"/>
        <v>28</v>
      </c>
      <c r="G16" s="1" t="s">
        <v>49</v>
      </c>
      <c r="H16" s="62">
        <f t="shared" si="1"/>
        <v>4</v>
      </c>
      <c r="I16" s="26" t="s">
        <v>1203</v>
      </c>
      <c r="J16" s="6" t="s">
        <v>1376</v>
      </c>
    </row>
    <row r="17" spans="2:10" x14ac:dyDescent="0.3">
      <c r="B17" s="1" t="s">
        <v>50</v>
      </c>
      <c r="C17" s="1">
        <v>1</v>
      </c>
      <c r="D17" s="1">
        <v>204518354</v>
      </c>
      <c r="E17" s="1">
        <v>204518362</v>
      </c>
      <c r="F17" s="1">
        <f t="shared" si="0"/>
        <v>8</v>
      </c>
      <c r="G17" s="1" t="s">
        <v>45</v>
      </c>
      <c r="H17" s="62">
        <f t="shared" si="1"/>
        <v>2</v>
      </c>
      <c r="I17" s="26" t="s">
        <v>1209</v>
      </c>
      <c r="J17" s="6" t="s">
        <v>1380</v>
      </c>
    </row>
    <row r="18" spans="2:10" x14ac:dyDescent="0.3">
      <c r="B18" s="1" t="s">
        <v>51</v>
      </c>
      <c r="C18" s="1">
        <v>1</v>
      </c>
      <c r="D18" s="1">
        <v>233388512</v>
      </c>
      <c r="E18" s="1">
        <v>233388519</v>
      </c>
      <c r="F18" s="1">
        <f t="shared" si="0"/>
        <v>7</v>
      </c>
      <c r="G18" s="1" t="s">
        <v>9</v>
      </c>
      <c r="H18" s="62">
        <f t="shared" si="1"/>
        <v>1</v>
      </c>
      <c r="I18" s="26" t="s">
        <v>1210</v>
      </c>
      <c r="J18" s="6" t="s">
        <v>1379</v>
      </c>
    </row>
    <row r="19" spans="2:10" x14ac:dyDescent="0.3">
      <c r="B19" s="1" t="s">
        <v>1182</v>
      </c>
      <c r="C19" s="1">
        <v>2</v>
      </c>
      <c r="D19" s="1">
        <v>1493424</v>
      </c>
      <c r="E19" s="1">
        <v>1493456</v>
      </c>
      <c r="F19" s="1">
        <f t="shared" si="0"/>
        <v>32</v>
      </c>
      <c r="G19" s="1" t="s">
        <v>52</v>
      </c>
      <c r="H19" s="62">
        <f t="shared" si="1"/>
        <v>4</v>
      </c>
      <c r="I19" s="26" t="s">
        <v>1211</v>
      </c>
      <c r="J19" s="6" t="s">
        <v>1376</v>
      </c>
    </row>
    <row r="20" spans="2:10" x14ac:dyDescent="0.3">
      <c r="B20" s="1" t="s">
        <v>53</v>
      </c>
      <c r="C20" s="1">
        <v>2</v>
      </c>
      <c r="D20" s="1">
        <v>9989570</v>
      </c>
      <c r="E20" s="1">
        <v>9989581</v>
      </c>
      <c r="F20" s="1">
        <f t="shared" si="0"/>
        <v>11</v>
      </c>
      <c r="G20" s="1" t="s">
        <v>6</v>
      </c>
      <c r="H20" s="62">
        <f t="shared" si="1"/>
        <v>1</v>
      </c>
      <c r="I20" s="26" t="s">
        <v>1212</v>
      </c>
      <c r="J20" s="6" t="s">
        <v>1379</v>
      </c>
    </row>
    <row r="21" spans="2:10" x14ac:dyDescent="0.3">
      <c r="B21" s="1" t="s">
        <v>54</v>
      </c>
      <c r="C21" s="1">
        <v>2</v>
      </c>
      <c r="D21" s="1">
        <v>27248516</v>
      </c>
      <c r="E21" s="1">
        <v>27248524</v>
      </c>
      <c r="F21" s="1">
        <f t="shared" si="0"/>
        <v>8</v>
      </c>
      <c r="G21" s="1" t="s">
        <v>55</v>
      </c>
      <c r="H21" s="62">
        <f t="shared" si="1"/>
        <v>1</v>
      </c>
      <c r="I21" s="26" t="s">
        <v>1213</v>
      </c>
      <c r="J21" s="6" t="s">
        <v>1379</v>
      </c>
    </row>
    <row r="22" spans="2:10" x14ac:dyDescent="0.3">
      <c r="B22" s="1" t="s">
        <v>56</v>
      </c>
      <c r="C22" s="1">
        <v>2</v>
      </c>
      <c r="D22" s="1">
        <v>47639587</v>
      </c>
      <c r="E22" s="1">
        <v>47639594</v>
      </c>
      <c r="F22" s="1">
        <f t="shared" si="0"/>
        <v>7</v>
      </c>
      <c r="G22" s="1" t="s">
        <v>6</v>
      </c>
      <c r="H22" s="62">
        <f t="shared" si="1"/>
        <v>1</v>
      </c>
      <c r="I22" s="26" t="s">
        <v>1214</v>
      </c>
      <c r="J22" s="6" t="s">
        <v>1380</v>
      </c>
    </row>
    <row r="23" spans="2:10" x14ac:dyDescent="0.3">
      <c r="B23" s="1" t="s">
        <v>7</v>
      </c>
      <c r="C23" s="1">
        <v>2</v>
      </c>
      <c r="D23" s="1">
        <v>47641559</v>
      </c>
      <c r="E23" s="1">
        <v>47641586</v>
      </c>
      <c r="F23" s="1">
        <f t="shared" si="0"/>
        <v>27</v>
      </c>
      <c r="G23" s="1" t="s">
        <v>6</v>
      </c>
      <c r="H23" s="62">
        <f t="shared" si="1"/>
        <v>1</v>
      </c>
      <c r="I23" s="26" t="s">
        <v>1215</v>
      </c>
      <c r="J23" s="6" t="s">
        <v>1377</v>
      </c>
    </row>
    <row r="24" spans="2:10" x14ac:dyDescent="0.3">
      <c r="B24" s="1" t="s">
        <v>57</v>
      </c>
      <c r="C24" s="1">
        <v>2</v>
      </c>
      <c r="D24" s="1">
        <v>48025856</v>
      </c>
      <c r="E24" s="1">
        <v>48025863</v>
      </c>
      <c r="F24" s="1">
        <f t="shared" si="0"/>
        <v>7</v>
      </c>
      <c r="G24" s="1" t="s">
        <v>6</v>
      </c>
      <c r="H24" s="62">
        <f t="shared" si="1"/>
        <v>1</v>
      </c>
      <c r="I24" s="26" t="s">
        <v>1216</v>
      </c>
      <c r="J24" s="6" t="s">
        <v>1380</v>
      </c>
    </row>
    <row r="25" spans="2:10" x14ac:dyDescent="0.3">
      <c r="B25" s="1" t="s">
        <v>58</v>
      </c>
      <c r="C25" s="1">
        <v>2</v>
      </c>
      <c r="D25" s="1">
        <v>48030639</v>
      </c>
      <c r="E25" s="1">
        <v>48030647</v>
      </c>
      <c r="F25" s="1">
        <f t="shared" si="0"/>
        <v>8</v>
      </c>
      <c r="G25" s="1" t="s">
        <v>55</v>
      </c>
      <c r="H25" s="62">
        <f t="shared" si="1"/>
        <v>1</v>
      </c>
      <c r="I25" s="26" t="s">
        <v>1216</v>
      </c>
      <c r="J25" s="6" t="s">
        <v>1380</v>
      </c>
    </row>
    <row r="26" spans="2:10" x14ac:dyDescent="0.3">
      <c r="B26" s="1" t="s">
        <v>14</v>
      </c>
      <c r="C26" s="1">
        <v>2</v>
      </c>
      <c r="D26" s="1">
        <v>51288512</v>
      </c>
      <c r="E26" s="1">
        <v>51288554</v>
      </c>
      <c r="F26" s="1">
        <f t="shared" si="0"/>
        <v>42</v>
      </c>
      <c r="G26" s="1" t="s">
        <v>15</v>
      </c>
      <c r="H26" s="62">
        <f t="shared" si="1"/>
        <v>2</v>
      </c>
      <c r="I26" s="26" t="s">
        <v>1203</v>
      </c>
      <c r="J26" s="6" t="s">
        <v>1377</v>
      </c>
    </row>
    <row r="27" spans="2:10" x14ac:dyDescent="0.3">
      <c r="B27" s="1" t="s">
        <v>59</v>
      </c>
      <c r="C27" s="1">
        <v>2</v>
      </c>
      <c r="D27" s="1">
        <v>102626435</v>
      </c>
      <c r="E27" s="1">
        <v>102626443</v>
      </c>
      <c r="F27" s="1">
        <f t="shared" si="0"/>
        <v>8</v>
      </c>
      <c r="G27" s="1" t="s">
        <v>55</v>
      </c>
      <c r="H27" s="62">
        <f t="shared" si="1"/>
        <v>1</v>
      </c>
      <c r="I27" s="26" t="s">
        <v>1217</v>
      </c>
      <c r="J27" s="6" t="s">
        <v>1379</v>
      </c>
    </row>
    <row r="28" spans="2:10" x14ac:dyDescent="0.3">
      <c r="B28" s="1" t="s">
        <v>60</v>
      </c>
      <c r="C28" s="1">
        <v>2</v>
      </c>
      <c r="D28" s="1">
        <v>114500276</v>
      </c>
      <c r="E28" s="1">
        <v>114500286</v>
      </c>
      <c r="F28" s="1">
        <f t="shared" si="0"/>
        <v>10</v>
      </c>
      <c r="G28" s="1" t="s">
        <v>6</v>
      </c>
      <c r="H28" s="62">
        <f t="shared" si="1"/>
        <v>1</v>
      </c>
      <c r="I28" s="26" t="s">
        <v>1218</v>
      </c>
      <c r="J28" s="6" t="s">
        <v>1379</v>
      </c>
    </row>
    <row r="29" spans="2:10" x14ac:dyDescent="0.3">
      <c r="B29" s="1" t="s">
        <v>61</v>
      </c>
      <c r="C29" s="1">
        <v>2</v>
      </c>
      <c r="D29" s="1">
        <v>165365287</v>
      </c>
      <c r="E29" s="1">
        <v>165365296</v>
      </c>
      <c r="F29" s="1">
        <f t="shared" si="0"/>
        <v>9</v>
      </c>
      <c r="G29" s="1" t="s">
        <v>9</v>
      </c>
      <c r="H29" s="62">
        <f t="shared" si="1"/>
        <v>1</v>
      </c>
      <c r="I29" s="26" t="s">
        <v>1219</v>
      </c>
      <c r="J29" s="6" t="s">
        <v>1379</v>
      </c>
    </row>
    <row r="30" spans="2:10" x14ac:dyDescent="0.3">
      <c r="B30" s="1" t="s">
        <v>62</v>
      </c>
      <c r="C30" s="1">
        <v>2</v>
      </c>
      <c r="D30" s="1">
        <v>169645402</v>
      </c>
      <c r="E30" s="1">
        <v>169645446</v>
      </c>
      <c r="F30" s="1">
        <f t="shared" si="0"/>
        <v>44</v>
      </c>
      <c r="G30" s="1" t="s">
        <v>63</v>
      </c>
      <c r="H30" s="62">
        <f t="shared" si="1"/>
        <v>4</v>
      </c>
      <c r="I30" s="26" t="s">
        <v>1220</v>
      </c>
      <c r="J30" s="6" t="s">
        <v>1376</v>
      </c>
    </row>
    <row r="31" spans="2:10" x14ac:dyDescent="0.3">
      <c r="B31" s="1" t="s">
        <v>64</v>
      </c>
      <c r="C31" s="1">
        <v>2</v>
      </c>
      <c r="D31" s="1">
        <v>203427559</v>
      </c>
      <c r="E31" s="1">
        <v>203427570</v>
      </c>
      <c r="F31" s="1">
        <f t="shared" si="0"/>
        <v>11</v>
      </c>
      <c r="G31" s="1" t="s">
        <v>6</v>
      </c>
      <c r="H31" s="62">
        <f t="shared" si="1"/>
        <v>1</v>
      </c>
      <c r="I31" s="26" t="s">
        <v>1221</v>
      </c>
      <c r="J31" s="6" t="s">
        <v>1379</v>
      </c>
    </row>
    <row r="32" spans="2:10" x14ac:dyDescent="0.3">
      <c r="B32" s="1" t="s">
        <v>65</v>
      </c>
      <c r="C32" s="1">
        <v>2</v>
      </c>
      <c r="D32" s="1">
        <v>218879581</v>
      </c>
      <c r="E32" s="1">
        <v>218879673</v>
      </c>
      <c r="F32" s="1">
        <f t="shared" si="0"/>
        <v>92</v>
      </c>
      <c r="G32" s="1" t="s">
        <v>66</v>
      </c>
      <c r="H32" s="62">
        <f t="shared" si="1"/>
        <v>4</v>
      </c>
      <c r="I32" s="26" t="s">
        <v>1203</v>
      </c>
      <c r="J32" s="6" t="s">
        <v>1376</v>
      </c>
    </row>
    <row r="33" spans="2:10" x14ac:dyDescent="0.3">
      <c r="B33" s="1" t="s">
        <v>67</v>
      </c>
      <c r="C33" s="1">
        <v>2</v>
      </c>
      <c r="D33" s="1">
        <v>220494110</v>
      </c>
      <c r="E33" s="1">
        <v>220494117</v>
      </c>
      <c r="F33" s="1">
        <f t="shared" si="0"/>
        <v>7</v>
      </c>
      <c r="G33" s="1" t="s">
        <v>55</v>
      </c>
      <c r="H33" s="62">
        <f t="shared" si="1"/>
        <v>1</v>
      </c>
      <c r="I33" s="26" t="s">
        <v>1222</v>
      </c>
      <c r="J33" s="6" t="s">
        <v>1379</v>
      </c>
    </row>
    <row r="34" spans="2:10" x14ac:dyDescent="0.3">
      <c r="B34" s="1" t="s">
        <v>68</v>
      </c>
      <c r="C34" s="1">
        <v>2</v>
      </c>
      <c r="D34" s="1">
        <v>220502412</v>
      </c>
      <c r="E34" s="1">
        <v>220502419</v>
      </c>
      <c r="F34" s="1">
        <f t="shared" si="0"/>
        <v>7</v>
      </c>
      <c r="G34" s="1" t="s">
        <v>55</v>
      </c>
      <c r="H34" s="62">
        <f t="shared" si="1"/>
        <v>1</v>
      </c>
      <c r="I34" s="26" t="s">
        <v>1222</v>
      </c>
      <c r="J34" s="6" t="s">
        <v>1379</v>
      </c>
    </row>
    <row r="35" spans="2:10" x14ac:dyDescent="0.3">
      <c r="B35" s="1" t="s">
        <v>69</v>
      </c>
      <c r="C35" s="1">
        <v>3</v>
      </c>
      <c r="D35" s="1">
        <v>32522862</v>
      </c>
      <c r="E35" s="1">
        <v>32522872</v>
      </c>
      <c r="F35" s="1">
        <f t="shared" si="0"/>
        <v>10</v>
      </c>
      <c r="G35" s="1" t="s">
        <v>6</v>
      </c>
      <c r="H35" s="62">
        <f t="shared" si="1"/>
        <v>1</v>
      </c>
      <c r="I35" s="26" t="s">
        <v>1223</v>
      </c>
      <c r="J35" s="6" t="s">
        <v>1379</v>
      </c>
    </row>
    <row r="36" spans="2:10" x14ac:dyDescent="0.3">
      <c r="B36" s="1" t="s">
        <v>70</v>
      </c>
      <c r="C36" s="1">
        <v>3</v>
      </c>
      <c r="D36" s="1">
        <v>37059065</v>
      </c>
      <c r="E36" s="1">
        <v>37059073</v>
      </c>
      <c r="F36" s="1">
        <f t="shared" si="0"/>
        <v>8</v>
      </c>
      <c r="G36" s="1" t="s">
        <v>71</v>
      </c>
      <c r="H36" s="62">
        <f t="shared" si="1"/>
        <v>2</v>
      </c>
      <c r="I36" s="26" t="s">
        <v>1224</v>
      </c>
      <c r="J36" s="6" t="s">
        <v>1380</v>
      </c>
    </row>
    <row r="37" spans="2:10" x14ac:dyDescent="0.3">
      <c r="B37" s="1" t="s">
        <v>72</v>
      </c>
      <c r="C37" s="1">
        <v>3</v>
      </c>
      <c r="D37" s="1">
        <v>41278163</v>
      </c>
      <c r="E37" s="1">
        <v>41278171</v>
      </c>
      <c r="F37" s="1">
        <f t="shared" si="0"/>
        <v>8</v>
      </c>
      <c r="G37" s="1" t="s">
        <v>73</v>
      </c>
      <c r="H37" s="62">
        <f t="shared" si="1"/>
        <v>2</v>
      </c>
      <c r="I37" s="26" t="s">
        <v>1225</v>
      </c>
      <c r="J37" s="6" t="s">
        <v>1380</v>
      </c>
    </row>
    <row r="38" spans="2:10" x14ac:dyDescent="0.3">
      <c r="B38" s="1" t="s">
        <v>74</v>
      </c>
      <c r="C38" s="1">
        <v>3</v>
      </c>
      <c r="D38" s="1">
        <v>45582240</v>
      </c>
      <c r="E38" s="1">
        <v>45582292</v>
      </c>
      <c r="F38" s="1">
        <f t="shared" si="0"/>
        <v>52</v>
      </c>
      <c r="G38" s="1" t="s">
        <v>75</v>
      </c>
      <c r="H38" s="62">
        <f t="shared" si="1"/>
        <v>4</v>
      </c>
      <c r="I38" s="26" t="s">
        <v>1226</v>
      </c>
      <c r="J38" s="6" t="s">
        <v>1376</v>
      </c>
    </row>
    <row r="39" spans="2:10" x14ac:dyDescent="0.3">
      <c r="B39" s="1" t="s">
        <v>76</v>
      </c>
      <c r="C39" s="1">
        <v>3</v>
      </c>
      <c r="D39" s="1">
        <v>52728312</v>
      </c>
      <c r="E39" s="1">
        <v>52728322</v>
      </c>
      <c r="F39" s="1">
        <f t="shared" si="0"/>
        <v>10</v>
      </c>
      <c r="G39" s="1" t="s">
        <v>9</v>
      </c>
      <c r="H39" s="62">
        <f t="shared" si="1"/>
        <v>1</v>
      </c>
      <c r="I39" s="26" t="s">
        <v>1227</v>
      </c>
      <c r="J39" s="6" t="s">
        <v>1379</v>
      </c>
    </row>
    <row r="40" spans="2:10" x14ac:dyDescent="0.3">
      <c r="B40" s="1" t="s">
        <v>77</v>
      </c>
      <c r="C40" s="1">
        <v>3</v>
      </c>
      <c r="D40" s="1">
        <v>85751008</v>
      </c>
      <c r="E40" s="1">
        <v>85751060</v>
      </c>
      <c r="F40" s="1">
        <f t="shared" si="0"/>
        <v>52</v>
      </c>
      <c r="G40" s="1" t="s">
        <v>63</v>
      </c>
      <c r="H40" s="62">
        <f t="shared" si="1"/>
        <v>4</v>
      </c>
      <c r="I40" s="26" t="s">
        <v>1228</v>
      </c>
      <c r="J40" s="6" t="s">
        <v>1376</v>
      </c>
    </row>
    <row r="41" spans="2:10" x14ac:dyDescent="0.3">
      <c r="B41" s="1" t="s">
        <v>78</v>
      </c>
      <c r="C41" s="1">
        <v>3</v>
      </c>
      <c r="D41" s="1">
        <v>101284008</v>
      </c>
      <c r="E41" s="1">
        <v>101284018</v>
      </c>
      <c r="F41" s="1">
        <f t="shared" si="0"/>
        <v>10</v>
      </c>
      <c r="G41" s="1" t="s">
        <v>6</v>
      </c>
      <c r="H41" s="62">
        <f t="shared" si="1"/>
        <v>1</v>
      </c>
      <c r="I41" s="26" t="s">
        <v>1229</v>
      </c>
      <c r="J41" s="6" t="s">
        <v>1379</v>
      </c>
    </row>
    <row r="42" spans="2:10" x14ac:dyDescent="0.3">
      <c r="B42" s="1" t="s">
        <v>79</v>
      </c>
      <c r="C42" s="1">
        <v>3</v>
      </c>
      <c r="D42" s="1">
        <v>114058002</v>
      </c>
      <c r="E42" s="1">
        <v>114058009</v>
      </c>
      <c r="F42" s="1">
        <f t="shared" si="0"/>
        <v>7</v>
      </c>
      <c r="G42" s="1" t="s">
        <v>39</v>
      </c>
      <c r="H42" s="62">
        <f t="shared" si="1"/>
        <v>1</v>
      </c>
      <c r="I42" s="26" t="s">
        <v>1230</v>
      </c>
      <c r="J42" s="6" t="s">
        <v>1379</v>
      </c>
    </row>
    <row r="43" spans="2:10" x14ac:dyDescent="0.3">
      <c r="B43" s="1" t="s">
        <v>80</v>
      </c>
      <c r="C43" s="1">
        <v>3</v>
      </c>
      <c r="D43" s="1">
        <v>129155547</v>
      </c>
      <c r="E43" s="1">
        <v>129155557</v>
      </c>
      <c r="F43" s="1">
        <f t="shared" si="0"/>
        <v>10</v>
      </c>
      <c r="G43" s="1" t="s">
        <v>9</v>
      </c>
      <c r="H43" s="62">
        <f t="shared" si="1"/>
        <v>1</v>
      </c>
      <c r="I43" s="26" t="s">
        <v>1231</v>
      </c>
      <c r="J43" s="6" t="s">
        <v>1379</v>
      </c>
    </row>
    <row r="44" spans="2:10" x14ac:dyDescent="0.3">
      <c r="B44" s="1" t="s">
        <v>81</v>
      </c>
      <c r="C44" s="1">
        <v>3</v>
      </c>
      <c r="D44" s="1">
        <v>130733046</v>
      </c>
      <c r="E44" s="1">
        <v>130733057</v>
      </c>
      <c r="F44" s="1">
        <f t="shared" si="0"/>
        <v>11</v>
      </c>
      <c r="G44" s="1" t="s">
        <v>9</v>
      </c>
      <c r="H44" s="62">
        <f t="shared" si="1"/>
        <v>1</v>
      </c>
      <c r="I44" s="26" t="s">
        <v>1232</v>
      </c>
      <c r="J44" s="6" t="s">
        <v>1379</v>
      </c>
    </row>
    <row r="45" spans="2:10" x14ac:dyDescent="0.3">
      <c r="B45" s="1" t="s">
        <v>82</v>
      </c>
      <c r="C45" s="1">
        <v>3</v>
      </c>
      <c r="D45" s="1">
        <v>138382755</v>
      </c>
      <c r="E45" s="1">
        <v>138382762</v>
      </c>
      <c r="F45" s="1">
        <f t="shared" si="0"/>
        <v>7</v>
      </c>
      <c r="G45" s="1" t="s">
        <v>9</v>
      </c>
      <c r="H45" s="62">
        <f t="shared" si="1"/>
        <v>1</v>
      </c>
      <c r="I45" s="26" t="s">
        <v>1233</v>
      </c>
      <c r="J45" s="6" t="s">
        <v>1380</v>
      </c>
    </row>
    <row r="46" spans="2:10" x14ac:dyDescent="0.3">
      <c r="B46" s="1" t="s">
        <v>83</v>
      </c>
      <c r="C46" s="1">
        <v>3</v>
      </c>
      <c r="D46" s="1">
        <v>138413709</v>
      </c>
      <c r="E46" s="1">
        <v>138413716</v>
      </c>
      <c r="F46" s="1">
        <f t="shared" si="0"/>
        <v>7</v>
      </c>
      <c r="G46" s="1" t="s">
        <v>39</v>
      </c>
      <c r="H46" s="62">
        <f t="shared" si="1"/>
        <v>1</v>
      </c>
      <c r="I46" s="26" t="s">
        <v>1233</v>
      </c>
      <c r="J46" s="6" t="s">
        <v>1380</v>
      </c>
    </row>
    <row r="47" spans="2:10" x14ac:dyDescent="0.3">
      <c r="B47" s="1" t="s">
        <v>84</v>
      </c>
      <c r="C47" s="1">
        <v>3</v>
      </c>
      <c r="D47" s="1">
        <v>142274739</v>
      </c>
      <c r="E47" s="1">
        <v>142274749</v>
      </c>
      <c r="F47" s="1">
        <f t="shared" si="0"/>
        <v>10</v>
      </c>
      <c r="G47" s="1" t="s">
        <v>9</v>
      </c>
      <c r="H47" s="62">
        <f t="shared" si="1"/>
        <v>1</v>
      </c>
      <c r="I47" s="26" t="s">
        <v>1234</v>
      </c>
      <c r="J47" s="6" t="s">
        <v>1379</v>
      </c>
    </row>
    <row r="48" spans="2:10" x14ac:dyDescent="0.3">
      <c r="B48" s="1" t="s">
        <v>85</v>
      </c>
      <c r="C48" s="1">
        <v>3</v>
      </c>
      <c r="D48" s="1">
        <v>160219060</v>
      </c>
      <c r="E48" s="1">
        <v>160219105</v>
      </c>
      <c r="F48" s="1">
        <f t="shared" si="0"/>
        <v>45</v>
      </c>
      <c r="G48" s="1" t="s">
        <v>6</v>
      </c>
      <c r="H48" s="62">
        <f t="shared" si="1"/>
        <v>1</v>
      </c>
      <c r="I48" s="26" t="s">
        <v>1235</v>
      </c>
      <c r="J48" s="6" t="s">
        <v>1379</v>
      </c>
    </row>
    <row r="49" spans="2:10" x14ac:dyDescent="0.3">
      <c r="B49" s="1" t="s">
        <v>1183</v>
      </c>
      <c r="C49" s="1">
        <v>3</v>
      </c>
      <c r="D49" s="1">
        <v>171750964</v>
      </c>
      <c r="E49" s="1">
        <v>171751000</v>
      </c>
      <c r="F49" s="1">
        <f t="shared" si="0"/>
        <v>36</v>
      </c>
      <c r="G49" s="1" t="s">
        <v>34</v>
      </c>
      <c r="H49" s="62">
        <f t="shared" si="1"/>
        <v>4</v>
      </c>
      <c r="I49" s="26" t="s">
        <v>1203</v>
      </c>
      <c r="J49" s="6" t="s">
        <v>1376</v>
      </c>
    </row>
    <row r="50" spans="2:10" x14ac:dyDescent="0.3">
      <c r="B50" s="1" t="s">
        <v>86</v>
      </c>
      <c r="C50" s="1">
        <v>3</v>
      </c>
      <c r="D50" s="1">
        <v>178919193</v>
      </c>
      <c r="E50" s="1">
        <v>178919200</v>
      </c>
      <c r="F50" s="1">
        <f t="shared" si="0"/>
        <v>7</v>
      </c>
      <c r="G50" s="1" t="s">
        <v>6</v>
      </c>
      <c r="H50" s="62">
        <f t="shared" si="1"/>
        <v>1</v>
      </c>
      <c r="I50" s="26" t="s">
        <v>1236</v>
      </c>
      <c r="J50" s="6" t="s">
        <v>1380</v>
      </c>
    </row>
    <row r="51" spans="2:10" x14ac:dyDescent="0.3">
      <c r="B51" s="1" t="s">
        <v>87</v>
      </c>
      <c r="C51" s="1">
        <v>3</v>
      </c>
      <c r="D51" s="1">
        <v>179344053</v>
      </c>
      <c r="E51" s="1">
        <v>179344067</v>
      </c>
      <c r="F51" s="1">
        <f t="shared" si="0"/>
        <v>14</v>
      </c>
      <c r="G51" s="1" t="s">
        <v>9</v>
      </c>
      <c r="H51" s="62">
        <f t="shared" si="1"/>
        <v>1</v>
      </c>
      <c r="I51" s="26" t="s">
        <v>1237</v>
      </c>
      <c r="J51" s="6" t="s">
        <v>1379</v>
      </c>
    </row>
    <row r="52" spans="2:10" x14ac:dyDescent="0.3">
      <c r="B52" s="1" t="s">
        <v>88</v>
      </c>
      <c r="C52" s="1">
        <v>3</v>
      </c>
      <c r="D52" s="1">
        <v>183665256</v>
      </c>
      <c r="E52" s="1">
        <v>183665265</v>
      </c>
      <c r="F52" s="1">
        <f t="shared" si="0"/>
        <v>9</v>
      </c>
      <c r="G52" s="1" t="s">
        <v>6</v>
      </c>
      <c r="H52" s="62">
        <f t="shared" si="1"/>
        <v>1</v>
      </c>
      <c r="I52" s="26" t="s">
        <v>1238</v>
      </c>
      <c r="J52" s="6" t="s">
        <v>1379</v>
      </c>
    </row>
    <row r="53" spans="2:10" x14ac:dyDescent="0.3">
      <c r="B53" s="1" t="s">
        <v>89</v>
      </c>
      <c r="C53" s="1">
        <v>4</v>
      </c>
      <c r="D53" s="1">
        <v>1806180</v>
      </c>
      <c r="E53" s="1">
        <v>1806187</v>
      </c>
      <c r="F53" s="1">
        <f t="shared" si="0"/>
        <v>7</v>
      </c>
      <c r="G53" s="1" t="s">
        <v>55</v>
      </c>
      <c r="H53" s="62">
        <f t="shared" si="1"/>
        <v>1</v>
      </c>
      <c r="I53" s="26" t="s">
        <v>1239</v>
      </c>
      <c r="J53" s="6" t="s">
        <v>1380</v>
      </c>
    </row>
    <row r="54" spans="2:10" x14ac:dyDescent="0.3">
      <c r="B54" s="1" t="s">
        <v>90</v>
      </c>
      <c r="C54" s="1">
        <v>4</v>
      </c>
      <c r="D54" s="1">
        <v>5527115</v>
      </c>
      <c r="E54" s="1">
        <v>5527125</v>
      </c>
      <c r="F54" s="1">
        <f t="shared" si="0"/>
        <v>10</v>
      </c>
      <c r="G54" s="1" t="s">
        <v>9</v>
      </c>
      <c r="H54" s="62">
        <f t="shared" si="1"/>
        <v>1</v>
      </c>
      <c r="I54" s="26" t="s">
        <v>1240</v>
      </c>
      <c r="J54" s="6" t="s">
        <v>1379</v>
      </c>
    </row>
    <row r="55" spans="2:10" x14ac:dyDescent="0.3">
      <c r="B55" s="1" t="s">
        <v>91</v>
      </c>
      <c r="C55" s="1">
        <v>4</v>
      </c>
      <c r="D55" s="1">
        <v>31304419</v>
      </c>
      <c r="E55" s="1">
        <v>31304455</v>
      </c>
      <c r="F55" s="1">
        <f t="shared" si="0"/>
        <v>36</v>
      </c>
      <c r="G55" s="1" t="s">
        <v>92</v>
      </c>
      <c r="H55" s="62">
        <f t="shared" si="1"/>
        <v>4</v>
      </c>
      <c r="I55" s="26" t="s">
        <v>1203</v>
      </c>
      <c r="J55" s="6" t="s">
        <v>1376</v>
      </c>
    </row>
    <row r="56" spans="2:10" x14ac:dyDescent="0.3">
      <c r="B56" s="1" t="s">
        <v>93</v>
      </c>
      <c r="C56" s="1">
        <v>4</v>
      </c>
      <c r="D56" s="1">
        <v>41034523</v>
      </c>
      <c r="E56" s="1">
        <v>41034531</v>
      </c>
      <c r="F56" s="1">
        <f t="shared" si="0"/>
        <v>8</v>
      </c>
      <c r="G56" s="1" t="s">
        <v>39</v>
      </c>
      <c r="H56" s="62">
        <f t="shared" si="1"/>
        <v>1</v>
      </c>
      <c r="I56" s="26" t="s">
        <v>1241</v>
      </c>
      <c r="J56" s="6" t="s">
        <v>1379</v>
      </c>
    </row>
    <row r="57" spans="2:10" x14ac:dyDescent="0.3">
      <c r="B57" s="1" t="s">
        <v>94</v>
      </c>
      <c r="C57" s="1">
        <v>4</v>
      </c>
      <c r="D57" s="1">
        <v>55161350</v>
      </c>
      <c r="E57" s="1">
        <v>55161358</v>
      </c>
      <c r="F57" s="1">
        <f t="shared" si="0"/>
        <v>8</v>
      </c>
      <c r="G57" s="1" t="s">
        <v>95</v>
      </c>
      <c r="H57" s="62">
        <f t="shared" si="1"/>
        <v>2</v>
      </c>
      <c r="I57" s="26" t="s">
        <v>1242</v>
      </c>
      <c r="J57" s="6" t="s">
        <v>1380</v>
      </c>
    </row>
    <row r="58" spans="2:10" x14ac:dyDescent="0.3">
      <c r="B58" s="1" t="s">
        <v>8</v>
      </c>
      <c r="C58" s="1">
        <v>4</v>
      </c>
      <c r="D58" s="1">
        <v>55598197</v>
      </c>
      <c r="E58" s="1">
        <v>55598236</v>
      </c>
      <c r="F58" s="1">
        <f t="shared" si="0"/>
        <v>39</v>
      </c>
      <c r="G58" s="1" t="s">
        <v>9</v>
      </c>
      <c r="H58" s="62">
        <f t="shared" si="1"/>
        <v>1</v>
      </c>
      <c r="I58" s="26" t="s">
        <v>1243</v>
      </c>
      <c r="J58" s="6" t="s">
        <v>1377</v>
      </c>
    </row>
    <row r="59" spans="2:10" x14ac:dyDescent="0.3">
      <c r="B59" s="1" t="s">
        <v>96</v>
      </c>
      <c r="C59" s="1">
        <v>4</v>
      </c>
      <c r="D59" s="1">
        <v>55953854</v>
      </c>
      <c r="E59" s="1">
        <v>55953862</v>
      </c>
      <c r="F59" s="1">
        <f t="shared" si="0"/>
        <v>8</v>
      </c>
      <c r="G59" s="1" t="s">
        <v>95</v>
      </c>
      <c r="H59" s="62">
        <f t="shared" si="1"/>
        <v>2</v>
      </c>
      <c r="I59" s="26" t="s">
        <v>1244</v>
      </c>
      <c r="J59" s="6" t="s">
        <v>1380</v>
      </c>
    </row>
    <row r="60" spans="2:10" x14ac:dyDescent="0.3">
      <c r="B60" s="1" t="s">
        <v>97</v>
      </c>
      <c r="C60" s="1">
        <v>4</v>
      </c>
      <c r="D60" s="1">
        <v>56336953</v>
      </c>
      <c r="E60" s="1">
        <v>56336962</v>
      </c>
      <c r="F60" s="1">
        <f t="shared" si="0"/>
        <v>9</v>
      </c>
      <c r="G60" s="1" t="s">
        <v>6</v>
      </c>
      <c r="H60" s="62">
        <f t="shared" si="1"/>
        <v>1</v>
      </c>
      <c r="I60" s="26" t="s">
        <v>1245</v>
      </c>
      <c r="J60" s="6" t="s">
        <v>1379</v>
      </c>
    </row>
    <row r="61" spans="2:10" x14ac:dyDescent="0.3">
      <c r="B61" s="1" t="s">
        <v>98</v>
      </c>
      <c r="C61" s="1">
        <v>4</v>
      </c>
      <c r="D61" s="1">
        <v>93517372</v>
      </c>
      <c r="E61" s="1">
        <v>93517400</v>
      </c>
      <c r="F61" s="1">
        <f t="shared" si="0"/>
        <v>28</v>
      </c>
      <c r="G61" s="1" t="s">
        <v>99</v>
      </c>
      <c r="H61" s="62">
        <f t="shared" si="1"/>
        <v>4</v>
      </c>
      <c r="I61" s="26" t="s">
        <v>1246</v>
      </c>
      <c r="J61" s="6" t="s">
        <v>1376</v>
      </c>
    </row>
    <row r="62" spans="2:10" x14ac:dyDescent="0.3">
      <c r="B62" s="1" t="s">
        <v>100</v>
      </c>
      <c r="C62" s="1">
        <v>4</v>
      </c>
      <c r="D62" s="1">
        <v>110880510</v>
      </c>
      <c r="E62" s="1">
        <v>110880518</v>
      </c>
      <c r="F62" s="1">
        <f t="shared" si="0"/>
        <v>8</v>
      </c>
      <c r="G62" s="1" t="s">
        <v>13</v>
      </c>
      <c r="H62" s="62">
        <f t="shared" si="1"/>
        <v>2</v>
      </c>
      <c r="I62" s="26" t="s">
        <v>1247</v>
      </c>
      <c r="J62" s="6" t="s">
        <v>1380</v>
      </c>
    </row>
    <row r="63" spans="2:10" x14ac:dyDescent="0.3">
      <c r="B63" s="1" t="s">
        <v>101</v>
      </c>
      <c r="C63" s="1">
        <v>4</v>
      </c>
      <c r="D63" s="1">
        <v>110883116</v>
      </c>
      <c r="E63" s="1">
        <v>110883124</v>
      </c>
      <c r="F63" s="1">
        <f t="shared" si="0"/>
        <v>8</v>
      </c>
      <c r="G63" s="1" t="s">
        <v>102</v>
      </c>
      <c r="H63" s="62">
        <f t="shared" si="1"/>
        <v>2</v>
      </c>
      <c r="I63" s="26" t="s">
        <v>1247</v>
      </c>
      <c r="J63" s="6" t="s">
        <v>1380</v>
      </c>
    </row>
    <row r="64" spans="2:10" x14ac:dyDescent="0.3">
      <c r="B64" s="1" t="s">
        <v>103</v>
      </c>
      <c r="C64" s="1">
        <v>4</v>
      </c>
      <c r="D64" s="1">
        <v>110890158</v>
      </c>
      <c r="E64" s="1">
        <v>110890166</v>
      </c>
      <c r="F64" s="1">
        <f t="shared" si="0"/>
        <v>8</v>
      </c>
      <c r="G64" s="1" t="s">
        <v>95</v>
      </c>
      <c r="H64" s="62">
        <f t="shared" si="1"/>
        <v>2</v>
      </c>
      <c r="I64" s="26" t="s">
        <v>1247</v>
      </c>
      <c r="J64" s="6" t="s">
        <v>1380</v>
      </c>
    </row>
    <row r="65" spans="2:10" x14ac:dyDescent="0.3">
      <c r="B65" s="1" t="s">
        <v>104</v>
      </c>
      <c r="C65" s="1">
        <v>4</v>
      </c>
      <c r="D65" s="1">
        <v>113570753</v>
      </c>
      <c r="E65" s="1">
        <v>113570761</v>
      </c>
      <c r="F65" s="1">
        <f t="shared" si="0"/>
        <v>8</v>
      </c>
      <c r="G65" s="1" t="s">
        <v>6</v>
      </c>
      <c r="H65" s="62">
        <f t="shared" si="1"/>
        <v>1</v>
      </c>
      <c r="I65" s="26" t="s">
        <v>1248</v>
      </c>
      <c r="J65" s="6" t="s">
        <v>1379</v>
      </c>
    </row>
    <row r="66" spans="2:10" x14ac:dyDescent="0.3">
      <c r="B66" s="1" t="s">
        <v>105</v>
      </c>
      <c r="C66" s="1">
        <v>4</v>
      </c>
      <c r="D66" s="1">
        <v>153253762</v>
      </c>
      <c r="E66" s="1">
        <v>153253770</v>
      </c>
      <c r="F66" s="1">
        <f t="shared" si="0"/>
        <v>8</v>
      </c>
      <c r="G66" s="1" t="s">
        <v>45</v>
      </c>
      <c r="H66" s="62">
        <f t="shared" si="1"/>
        <v>2</v>
      </c>
      <c r="I66" s="26" t="s">
        <v>1249</v>
      </c>
      <c r="J66" s="6" t="s">
        <v>1380</v>
      </c>
    </row>
    <row r="67" spans="2:10" x14ac:dyDescent="0.3">
      <c r="B67" s="1" t="s">
        <v>106</v>
      </c>
      <c r="C67" s="1">
        <v>4</v>
      </c>
      <c r="D67" s="1">
        <v>155508887</v>
      </c>
      <c r="E67" s="1">
        <v>155508975</v>
      </c>
      <c r="F67" s="1">
        <f t="shared" ref="F67:F130" si="2">E67-D67</f>
        <v>88</v>
      </c>
      <c r="G67" s="1" t="s">
        <v>107</v>
      </c>
      <c r="H67" s="62">
        <f t="shared" si="1"/>
        <v>4</v>
      </c>
      <c r="I67" s="26" t="s">
        <v>1250</v>
      </c>
      <c r="J67" s="6" t="s">
        <v>1376</v>
      </c>
    </row>
    <row r="68" spans="2:10" x14ac:dyDescent="0.3">
      <c r="B68" s="1" t="s">
        <v>108</v>
      </c>
      <c r="C68" s="1">
        <v>5</v>
      </c>
      <c r="D68" s="1">
        <v>1294664</v>
      </c>
      <c r="E68" s="1">
        <v>1294671</v>
      </c>
      <c r="F68" s="1">
        <f t="shared" si="2"/>
        <v>7</v>
      </c>
      <c r="G68" s="1" t="s">
        <v>39</v>
      </c>
      <c r="H68" s="62">
        <f t="shared" ref="H68:H131" si="3">LEN(G68)</f>
        <v>1</v>
      </c>
      <c r="I68" s="26" t="s">
        <v>1251</v>
      </c>
      <c r="J68" s="6" t="s">
        <v>1380</v>
      </c>
    </row>
    <row r="69" spans="2:10" x14ac:dyDescent="0.3">
      <c r="B69" s="46" t="s">
        <v>109</v>
      </c>
      <c r="C69" s="1">
        <v>5</v>
      </c>
      <c r="D69" s="1">
        <v>58698968</v>
      </c>
      <c r="E69" s="1">
        <v>58699000</v>
      </c>
      <c r="F69" s="1">
        <f t="shared" si="2"/>
        <v>32</v>
      </c>
      <c r="G69" s="1" t="s">
        <v>110</v>
      </c>
      <c r="H69" s="62">
        <f t="shared" si="3"/>
        <v>4</v>
      </c>
      <c r="I69" s="26" t="s">
        <v>1252</v>
      </c>
      <c r="J69" s="6" t="s">
        <v>1376</v>
      </c>
    </row>
    <row r="70" spans="2:10" x14ac:dyDescent="0.3">
      <c r="B70" s="1" t="s">
        <v>111</v>
      </c>
      <c r="C70" s="1">
        <v>5</v>
      </c>
      <c r="D70" s="1">
        <v>67522740</v>
      </c>
      <c r="E70" s="1">
        <v>67522747</v>
      </c>
      <c r="F70" s="1">
        <f t="shared" si="2"/>
        <v>7</v>
      </c>
      <c r="G70" s="1" t="s">
        <v>6</v>
      </c>
      <c r="H70" s="62">
        <f t="shared" si="3"/>
        <v>1</v>
      </c>
      <c r="I70" s="26" t="s">
        <v>1253</v>
      </c>
      <c r="J70" s="6" t="s">
        <v>1380</v>
      </c>
    </row>
    <row r="71" spans="2:10" x14ac:dyDescent="0.3">
      <c r="B71" s="1" t="s">
        <v>112</v>
      </c>
      <c r="C71" s="1">
        <v>5</v>
      </c>
      <c r="D71" s="1">
        <v>79970914</v>
      </c>
      <c r="E71" s="1">
        <v>79970922</v>
      </c>
      <c r="F71" s="1">
        <f t="shared" si="2"/>
        <v>8</v>
      </c>
      <c r="G71" s="1" t="s">
        <v>6</v>
      </c>
      <c r="H71" s="62">
        <f t="shared" si="3"/>
        <v>1</v>
      </c>
      <c r="I71" s="26" t="s">
        <v>1254</v>
      </c>
      <c r="J71" s="6" t="s">
        <v>1379</v>
      </c>
    </row>
    <row r="72" spans="2:10" x14ac:dyDescent="0.3">
      <c r="B72" s="1" t="s">
        <v>12</v>
      </c>
      <c r="C72" s="1">
        <v>5</v>
      </c>
      <c r="D72" s="1">
        <v>112213678</v>
      </c>
      <c r="E72" s="1">
        <v>112213718</v>
      </c>
      <c r="F72" s="1">
        <f t="shared" si="2"/>
        <v>40</v>
      </c>
      <c r="G72" s="1" t="s">
        <v>13</v>
      </c>
      <c r="H72" s="62">
        <f t="shared" si="3"/>
        <v>2</v>
      </c>
      <c r="I72" s="26" t="s">
        <v>1255</v>
      </c>
      <c r="J72" s="6" t="s">
        <v>1377</v>
      </c>
    </row>
    <row r="73" spans="2:10" x14ac:dyDescent="0.3">
      <c r="B73" s="1" t="s">
        <v>113</v>
      </c>
      <c r="C73" s="1">
        <v>5</v>
      </c>
      <c r="D73" s="1">
        <v>123111249</v>
      </c>
      <c r="E73" s="1">
        <v>123111293</v>
      </c>
      <c r="F73" s="1">
        <f t="shared" si="2"/>
        <v>44</v>
      </c>
      <c r="G73" s="1" t="s">
        <v>92</v>
      </c>
      <c r="H73" s="62">
        <f t="shared" si="3"/>
        <v>4</v>
      </c>
      <c r="I73" s="26" t="s">
        <v>1203</v>
      </c>
      <c r="J73" s="6" t="s">
        <v>1376</v>
      </c>
    </row>
    <row r="74" spans="2:10" x14ac:dyDescent="0.3">
      <c r="B74" s="1" t="s">
        <v>114</v>
      </c>
      <c r="C74" s="1">
        <v>5</v>
      </c>
      <c r="D74" s="1">
        <v>131931451</v>
      </c>
      <c r="E74" s="1">
        <v>131931460</v>
      </c>
      <c r="F74" s="1">
        <f t="shared" si="2"/>
        <v>9</v>
      </c>
      <c r="G74" s="1" t="s">
        <v>6</v>
      </c>
      <c r="H74" s="62">
        <f t="shared" si="3"/>
        <v>1</v>
      </c>
      <c r="I74" s="26" t="s">
        <v>1256</v>
      </c>
      <c r="J74" s="6" t="s">
        <v>1379</v>
      </c>
    </row>
    <row r="75" spans="2:10" x14ac:dyDescent="0.3">
      <c r="B75" s="1" t="s">
        <v>1257</v>
      </c>
      <c r="C75" s="1">
        <v>5</v>
      </c>
      <c r="D75" s="1">
        <v>140812775</v>
      </c>
      <c r="E75" s="1">
        <v>140812787</v>
      </c>
      <c r="F75" s="1">
        <f t="shared" si="2"/>
        <v>12</v>
      </c>
      <c r="G75" s="1" t="s">
        <v>9</v>
      </c>
      <c r="H75" s="62">
        <f t="shared" si="3"/>
        <v>1</v>
      </c>
      <c r="I75" s="26" t="s">
        <v>1258</v>
      </c>
      <c r="J75" s="6" t="s">
        <v>1379</v>
      </c>
    </row>
    <row r="76" spans="2:10" x14ac:dyDescent="0.3">
      <c r="B76" s="1" t="s">
        <v>115</v>
      </c>
      <c r="C76" s="1">
        <v>5</v>
      </c>
      <c r="D76" s="1">
        <v>149455886</v>
      </c>
      <c r="E76" s="1">
        <v>149455938</v>
      </c>
      <c r="F76" s="1">
        <f t="shared" si="2"/>
        <v>52</v>
      </c>
      <c r="G76" s="1" t="s">
        <v>92</v>
      </c>
      <c r="H76" s="62">
        <f t="shared" si="3"/>
        <v>4</v>
      </c>
      <c r="I76" s="26" t="s">
        <v>1259</v>
      </c>
      <c r="J76" s="6" t="s">
        <v>1376</v>
      </c>
    </row>
    <row r="77" spans="2:10" x14ac:dyDescent="0.3">
      <c r="B77" s="1" t="s">
        <v>1184</v>
      </c>
      <c r="C77" s="1">
        <v>6</v>
      </c>
      <c r="D77" s="1">
        <v>41677267</v>
      </c>
      <c r="E77" s="1">
        <v>41677307</v>
      </c>
      <c r="F77" s="1">
        <f t="shared" si="2"/>
        <v>40</v>
      </c>
      <c r="G77" s="1" t="s">
        <v>116</v>
      </c>
      <c r="H77" s="62">
        <f t="shared" si="3"/>
        <v>4</v>
      </c>
      <c r="I77" s="26" t="s">
        <v>1260</v>
      </c>
      <c r="J77" s="6" t="s">
        <v>1376</v>
      </c>
    </row>
    <row r="78" spans="2:10" x14ac:dyDescent="0.3">
      <c r="B78" s="1" t="s">
        <v>117</v>
      </c>
      <c r="C78" s="1">
        <v>6</v>
      </c>
      <c r="D78" s="1">
        <v>43021976</v>
      </c>
      <c r="E78" s="1">
        <v>43021988</v>
      </c>
      <c r="F78" s="1">
        <f t="shared" si="2"/>
        <v>12</v>
      </c>
      <c r="G78" s="1" t="s">
        <v>39</v>
      </c>
      <c r="H78" s="62">
        <f t="shared" si="3"/>
        <v>1</v>
      </c>
      <c r="I78" s="26" t="s">
        <v>1261</v>
      </c>
      <c r="J78" s="6" t="s">
        <v>1379</v>
      </c>
    </row>
    <row r="79" spans="2:10" x14ac:dyDescent="0.3">
      <c r="B79" s="1" t="s">
        <v>118</v>
      </c>
      <c r="C79" s="1">
        <v>6</v>
      </c>
      <c r="D79" s="1">
        <v>43491676</v>
      </c>
      <c r="E79" s="1">
        <v>43491683</v>
      </c>
      <c r="F79" s="1">
        <f t="shared" si="2"/>
        <v>7</v>
      </c>
      <c r="G79" s="1" t="s">
        <v>9</v>
      </c>
      <c r="H79" s="62">
        <f t="shared" si="3"/>
        <v>1</v>
      </c>
      <c r="I79" s="26" t="s">
        <v>1262</v>
      </c>
      <c r="J79" s="6" t="s">
        <v>1379</v>
      </c>
    </row>
    <row r="80" spans="2:10" x14ac:dyDescent="0.3">
      <c r="B80" s="1" t="s">
        <v>119</v>
      </c>
      <c r="C80" s="1">
        <v>6</v>
      </c>
      <c r="D80" s="1">
        <v>71578422</v>
      </c>
      <c r="E80" s="1">
        <v>71578430</v>
      </c>
      <c r="F80" s="1">
        <f t="shared" si="2"/>
        <v>8</v>
      </c>
      <c r="G80" s="1" t="s">
        <v>55</v>
      </c>
      <c r="H80" s="62">
        <f t="shared" si="3"/>
        <v>1</v>
      </c>
      <c r="I80" s="26" t="s">
        <v>1263</v>
      </c>
      <c r="J80" s="6" t="s">
        <v>1379</v>
      </c>
    </row>
    <row r="81" spans="2:10" x14ac:dyDescent="0.3">
      <c r="B81" s="1" t="s">
        <v>1357</v>
      </c>
      <c r="C81" s="1">
        <v>6</v>
      </c>
      <c r="D81" s="1">
        <v>80751896</v>
      </c>
      <c r="E81" s="1">
        <v>80751916</v>
      </c>
      <c r="F81" s="1">
        <f t="shared" si="2"/>
        <v>20</v>
      </c>
      <c r="G81" s="1" t="s">
        <v>6</v>
      </c>
      <c r="H81" s="62">
        <f t="shared" si="3"/>
        <v>1</v>
      </c>
      <c r="I81" s="26" t="s">
        <v>1264</v>
      </c>
      <c r="J81" s="6" t="s">
        <v>1379</v>
      </c>
    </row>
    <row r="82" spans="2:10" x14ac:dyDescent="0.3">
      <c r="B82" s="1" t="s">
        <v>1358</v>
      </c>
      <c r="C82" s="1">
        <v>6</v>
      </c>
      <c r="D82" s="1">
        <v>108214754</v>
      </c>
      <c r="E82" s="1">
        <v>108214764</v>
      </c>
      <c r="F82" s="1">
        <f t="shared" si="2"/>
        <v>10</v>
      </c>
      <c r="G82" s="1" t="s">
        <v>9</v>
      </c>
      <c r="H82" s="62">
        <f t="shared" si="3"/>
        <v>1</v>
      </c>
      <c r="I82" s="26" t="s">
        <v>1265</v>
      </c>
      <c r="J82" s="6" t="s">
        <v>1379</v>
      </c>
    </row>
    <row r="83" spans="2:10" x14ac:dyDescent="0.3">
      <c r="B83" s="1" t="s">
        <v>1185</v>
      </c>
      <c r="C83" s="1">
        <v>6</v>
      </c>
      <c r="D83" s="1">
        <v>112879151</v>
      </c>
      <c r="E83" s="1">
        <v>112879231</v>
      </c>
      <c r="F83" s="1">
        <f t="shared" si="2"/>
        <v>80</v>
      </c>
      <c r="G83" s="1" t="s">
        <v>120</v>
      </c>
      <c r="H83" s="62">
        <f t="shared" si="3"/>
        <v>4</v>
      </c>
      <c r="I83" s="26" t="s">
        <v>1203</v>
      </c>
      <c r="J83" s="6" t="s">
        <v>1376</v>
      </c>
    </row>
    <row r="84" spans="2:10" x14ac:dyDescent="0.3">
      <c r="B84" s="1" t="s">
        <v>121</v>
      </c>
      <c r="C84" s="1">
        <v>6</v>
      </c>
      <c r="D84" s="1">
        <v>155174524</v>
      </c>
      <c r="E84" s="1">
        <v>155174535</v>
      </c>
      <c r="F84" s="1">
        <f t="shared" si="2"/>
        <v>11</v>
      </c>
      <c r="G84" s="1" t="s">
        <v>9</v>
      </c>
      <c r="H84" s="62">
        <f t="shared" si="3"/>
        <v>1</v>
      </c>
      <c r="I84" s="26" t="s">
        <v>1266</v>
      </c>
      <c r="J84" s="6" t="s">
        <v>1379</v>
      </c>
    </row>
    <row r="85" spans="2:10" x14ac:dyDescent="0.3">
      <c r="B85" s="1" t="s">
        <v>122</v>
      </c>
      <c r="C85" s="1">
        <v>7</v>
      </c>
      <c r="D85" s="1">
        <v>55273591</v>
      </c>
      <c r="E85" s="1">
        <v>55273604</v>
      </c>
      <c r="F85" s="1">
        <f t="shared" si="2"/>
        <v>13</v>
      </c>
      <c r="G85" s="1" t="s">
        <v>6</v>
      </c>
      <c r="H85" s="62">
        <f t="shared" si="3"/>
        <v>1</v>
      </c>
      <c r="I85" s="26" t="s">
        <v>1267</v>
      </c>
      <c r="J85" s="6" t="s">
        <v>1379</v>
      </c>
    </row>
    <row r="86" spans="2:10" x14ac:dyDescent="0.3">
      <c r="B86" s="1" t="s">
        <v>123</v>
      </c>
      <c r="C86" s="1">
        <v>7</v>
      </c>
      <c r="D86" s="1">
        <v>77423459</v>
      </c>
      <c r="E86" s="1">
        <v>77423468</v>
      </c>
      <c r="F86" s="1">
        <f t="shared" si="2"/>
        <v>9</v>
      </c>
      <c r="G86" s="1" t="s">
        <v>9</v>
      </c>
      <c r="H86" s="62">
        <f t="shared" si="3"/>
        <v>1</v>
      </c>
      <c r="I86" s="26" t="s">
        <v>1268</v>
      </c>
      <c r="J86" s="6" t="s">
        <v>1379</v>
      </c>
    </row>
    <row r="87" spans="2:10" x14ac:dyDescent="0.3">
      <c r="B87" s="1" t="s">
        <v>124</v>
      </c>
      <c r="C87" s="1">
        <v>7</v>
      </c>
      <c r="D87" s="1">
        <v>83789541</v>
      </c>
      <c r="E87" s="1">
        <v>83789593</v>
      </c>
      <c r="F87" s="1">
        <f t="shared" si="2"/>
        <v>52</v>
      </c>
      <c r="G87" s="1" t="s">
        <v>75</v>
      </c>
      <c r="H87" s="62">
        <f t="shared" si="3"/>
        <v>4</v>
      </c>
      <c r="I87" s="26" t="s">
        <v>1269</v>
      </c>
      <c r="J87" s="6" t="s">
        <v>1376</v>
      </c>
    </row>
    <row r="88" spans="2:10" x14ac:dyDescent="0.3">
      <c r="B88" s="1" t="s">
        <v>125</v>
      </c>
      <c r="C88" s="1">
        <v>7</v>
      </c>
      <c r="D88" s="1">
        <v>98515231</v>
      </c>
      <c r="E88" s="1">
        <v>98515239</v>
      </c>
      <c r="F88" s="1">
        <f t="shared" si="2"/>
        <v>8</v>
      </c>
      <c r="G88" s="1" t="s">
        <v>13</v>
      </c>
      <c r="H88" s="62">
        <f t="shared" si="3"/>
        <v>2</v>
      </c>
      <c r="I88" s="26" t="s">
        <v>1270</v>
      </c>
      <c r="J88" s="6" t="s">
        <v>1380</v>
      </c>
    </row>
    <row r="89" spans="2:10" x14ac:dyDescent="0.3">
      <c r="B89" s="1" t="s">
        <v>126</v>
      </c>
      <c r="C89" s="1">
        <v>7</v>
      </c>
      <c r="D89" s="1">
        <v>98535308</v>
      </c>
      <c r="E89" s="1">
        <v>98535316</v>
      </c>
      <c r="F89" s="1">
        <f t="shared" si="2"/>
        <v>8</v>
      </c>
      <c r="G89" s="1" t="s">
        <v>15</v>
      </c>
      <c r="H89" s="62">
        <f t="shared" si="3"/>
        <v>2</v>
      </c>
      <c r="I89" s="26" t="s">
        <v>1270</v>
      </c>
      <c r="J89" s="6" t="s">
        <v>1380</v>
      </c>
    </row>
    <row r="90" spans="2:10" x14ac:dyDescent="0.3">
      <c r="B90" s="1" t="s">
        <v>127</v>
      </c>
      <c r="C90" s="1">
        <v>7</v>
      </c>
      <c r="D90" s="1">
        <v>98609744</v>
      </c>
      <c r="E90" s="1">
        <v>98609751</v>
      </c>
      <c r="F90" s="1">
        <f t="shared" si="2"/>
        <v>7</v>
      </c>
      <c r="G90" s="1" t="s">
        <v>6</v>
      </c>
      <c r="H90" s="62">
        <f t="shared" si="3"/>
        <v>1</v>
      </c>
      <c r="I90" s="26" t="s">
        <v>1270</v>
      </c>
      <c r="J90" s="6" t="s">
        <v>1380</v>
      </c>
    </row>
    <row r="91" spans="2:10" x14ac:dyDescent="0.3">
      <c r="B91" s="1" t="s">
        <v>128</v>
      </c>
      <c r="C91" s="1">
        <v>7</v>
      </c>
      <c r="D91" s="1">
        <v>100479331</v>
      </c>
      <c r="E91" s="1">
        <v>100479339</v>
      </c>
      <c r="F91" s="1">
        <f t="shared" si="2"/>
        <v>8</v>
      </c>
      <c r="G91" s="1" t="s">
        <v>39</v>
      </c>
      <c r="H91" s="62">
        <f t="shared" si="3"/>
        <v>1</v>
      </c>
      <c r="I91" s="26" t="s">
        <v>1271</v>
      </c>
      <c r="J91" s="6" t="s">
        <v>1379</v>
      </c>
    </row>
    <row r="92" spans="2:10" x14ac:dyDescent="0.3">
      <c r="B92" s="1" t="s">
        <v>129</v>
      </c>
      <c r="C92" s="1">
        <v>7</v>
      </c>
      <c r="D92" s="1">
        <v>106526646</v>
      </c>
      <c r="E92" s="1">
        <v>106526654</v>
      </c>
      <c r="F92" s="1">
        <f t="shared" si="2"/>
        <v>8</v>
      </c>
      <c r="G92" s="1" t="s">
        <v>95</v>
      </c>
      <c r="H92" s="62">
        <f t="shared" si="3"/>
        <v>2</v>
      </c>
      <c r="I92" s="26" t="s">
        <v>1272</v>
      </c>
      <c r="J92" s="6" t="s">
        <v>1380</v>
      </c>
    </row>
    <row r="93" spans="2:10" x14ac:dyDescent="0.3">
      <c r="B93" s="1" t="s">
        <v>130</v>
      </c>
      <c r="C93" s="1">
        <v>7</v>
      </c>
      <c r="D93" s="1">
        <v>150698397</v>
      </c>
      <c r="E93" s="1">
        <v>150698404</v>
      </c>
      <c r="F93" s="1">
        <f t="shared" si="2"/>
        <v>7</v>
      </c>
      <c r="G93" s="1" t="s">
        <v>39</v>
      </c>
      <c r="H93" s="62">
        <f t="shared" si="3"/>
        <v>1</v>
      </c>
      <c r="I93" s="26" t="s">
        <v>1273</v>
      </c>
      <c r="J93" s="6" t="s">
        <v>1380</v>
      </c>
    </row>
    <row r="94" spans="2:10" x14ac:dyDescent="0.3">
      <c r="B94" s="1" t="s">
        <v>131</v>
      </c>
      <c r="C94" s="1">
        <v>7</v>
      </c>
      <c r="D94" s="1">
        <v>151874147</v>
      </c>
      <c r="E94" s="1">
        <v>151874156</v>
      </c>
      <c r="F94" s="1">
        <f t="shared" si="2"/>
        <v>9</v>
      </c>
      <c r="G94" s="1" t="s">
        <v>9</v>
      </c>
      <c r="H94" s="62">
        <f t="shared" si="3"/>
        <v>1</v>
      </c>
      <c r="I94" s="26" t="s">
        <v>1274</v>
      </c>
      <c r="J94" s="6" t="s">
        <v>1379</v>
      </c>
    </row>
    <row r="95" spans="2:10" x14ac:dyDescent="0.3">
      <c r="B95" s="1" t="s">
        <v>132</v>
      </c>
      <c r="C95" s="1">
        <v>8</v>
      </c>
      <c r="D95" s="1">
        <v>30915970</v>
      </c>
      <c r="E95" s="1">
        <v>30915978</v>
      </c>
      <c r="F95" s="1">
        <f t="shared" si="2"/>
        <v>8</v>
      </c>
      <c r="G95" s="1" t="s">
        <v>6</v>
      </c>
      <c r="H95" s="62">
        <f t="shared" si="3"/>
        <v>1</v>
      </c>
      <c r="I95" s="26" t="s">
        <v>1275</v>
      </c>
      <c r="J95" s="6" t="s">
        <v>1380</v>
      </c>
    </row>
    <row r="96" spans="2:10" x14ac:dyDescent="0.3">
      <c r="B96" s="1" t="s">
        <v>133</v>
      </c>
      <c r="C96" s="1">
        <v>8</v>
      </c>
      <c r="D96" s="1">
        <v>31001131</v>
      </c>
      <c r="E96" s="1">
        <v>31001138</v>
      </c>
      <c r="F96" s="1">
        <f t="shared" si="2"/>
        <v>7</v>
      </c>
      <c r="G96" s="1" t="s">
        <v>6</v>
      </c>
      <c r="H96" s="62">
        <f t="shared" si="3"/>
        <v>1</v>
      </c>
      <c r="I96" s="26" t="s">
        <v>1275</v>
      </c>
      <c r="J96" s="6" t="s">
        <v>1380</v>
      </c>
    </row>
    <row r="97" spans="2:10" x14ac:dyDescent="0.3">
      <c r="B97" s="1" t="s">
        <v>134</v>
      </c>
      <c r="C97" s="1">
        <v>8</v>
      </c>
      <c r="D97" s="1">
        <v>42536588</v>
      </c>
      <c r="E97" s="1">
        <v>42536615</v>
      </c>
      <c r="F97" s="1">
        <f t="shared" si="2"/>
        <v>27</v>
      </c>
      <c r="G97" s="1" t="s">
        <v>135</v>
      </c>
      <c r="H97" s="62">
        <f t="shared" si="3"/>
        <v>3</v>
      </c>
      <c r="I97" s="26" t="s">
        <v>1203</v>
      </c>
      <c r="J97" s="6" t="s">
        <v>1376</v>
      </c>
    </row>
    <row r="98" spans="2:10" x14ac:dyDescent="0.3">
      <c r="B98" s="1" t="s">
        <v>136</v>
      </c>
      <c r="C98" s="1">
        <v>8</v>
      </c>
      <c r="D98" s="1">
        <v>68926682</v>
      </c>
      <c r="E98" s="1">
        <v>68926690</v>
      </c>
      <c r="F98" s="1">
        <f t="shared" si="2"/>
        <v>8</v>
      </c>
      <c r="G98" s="1" t="s">
        <v>39</v>
      </c>
      <c r="H98" s="62">
        <f t="shared" si="3"/>
        <v>1</v>
      </c>
      <c r="I98" s="26" t="s">
        <v>1276</v>
      </c>
      <c r="J98" s="6" t="s">
        <v>1379</v>
      </c>
    </row>
    <row r="99" spans="2:10" x14ac:dyDescent="0.3">
      <c r="B99" s="1" t="s">
        <v>1186</v>
      </c>
      <c r="C99" s="1">
        <v>8</v>
      </c>
      <c r="D99" s="1">
        <v>125907104</v>
      </c>
      <c r="E99" s="1">
        <v>125907159</v>
      </c>
      <c r="F99" s="1">
        <f t="shared" si="2"/>
        <v>55</v>
      </c>
      <c r="G99" s="1" t="s">
        <v>75</v>
      </c>
      <c r="H99" s="62">
        <f t="shared" si="3"/>
        <v>4</v>
      </c>
      <c r="I99" s="26" t="s">
        <v>1203</v>
      </c>
      <c r="J99" s="6" t="s">
        <v>1376</v>
      </c>
    </row>
    <row r="100" spans="2:10" x14ac:dyDescent="0.3">
      <c r="B100" s="1" t="s">
        <v>137</v>
      </c>
      <c r="C100" s="1">
        <v>8</v>
      </c>
      <c r="D100" s="1">
        <v>128748844</v>
      </c>
      <c r="E100" s="1">
        <v>128748851</v>
      </c>
      <c r="F100" s="1">
        <f t="shared" si="2"/>
        <v>7</v>
      </c>
      <c r="G100" s="1" t="s">
        <v>9</v>
      </c>
      <c r="H100" s="62">
        <f t="shared" si="3"/>
        <v>1</v>
      </c>
      <c r="I100" s="26" t="s">
        <v>1277</v>
      </c>
      <c r="J100" s="6" t="s">
        <v>1380</v>
      </c>
    </row>
    <row r="101" spans="2:10" x14ac:dyDescent="0.3">
      <c r="B101" s="1" t="s">
        <v>138</v>
      </c>
      <c r="C101" s="1">
        <v>8</v>
      </c>
      <c r="D101" s="1">
        <v>128753393</v>
      </c>
      <c r="E101" s="1">
        <v>128753403</v>
      </c>
      <c r="F101" s="1">
        <f t="shared" si="2"/>
        <v>10</v>
      </c>
      <c r="G101" s="1" t="s">
        <v>9</v>
      </c>
      <c r="H101" s="62">
        <f t="shared" si="3"/>
        <v>1</v>
      </c>
      <c r="I101" s="26" t="s">
        <v>1278</v>
      </c>
      <c r="J101" s="6" t="s">
        <v>1379</v>
      </c>
    </row>
    <row r="102" spans="2:10" x14ac:dyDescent="0.3">
      <c r="B102" s="1" t="s">
        <v>1187</v>
      </c>
      <c r="C102" s="1">
        <v>9</v>
      </c>
      <c r="D102" s="1">
        <v>79688733</v>
      </c>
      <c r="E102" s="1">
        <v>79688791</v>
      </c>
      <c r="F102" s="1">
        <f t="shared" si="2"/>
        <v>58</v>
      </c>
      <c r="G102" s="1" t="s">
        <v>120</v>
      </c>
      <c r="H102" s="62">
        <f t="shared" si="3"/>
        <v>4</v>
      </c>
      <c r="I102" s="26" t="s">
        <v>1203</v>
      </c>
      <c r="J102" s="6" t="s">
        <v>1376</v>
      </c>
    </row>
    <row r="103" spans="2:10" x14ac:dyDescent="0.3">
      <c r="B103" s="1" t="s">
        <v>139</v>
      </c>
      <c r="C103" s="1">
        <v>9</v>
      </c>
      <c r="D103" s="1">
        <v>98209616</v>
      </c>
      <c r="E103" s="1">
        <v>98209623</v>
      </c>
      <c r="F103" s="1">
        <f t="shared" si="2"/>
        <v>7</v>
      </c>
      <c r="G103" s="1" t="s">
        <v>39</v>
      </c>
      <c r="H103" s="62">
        <f t="shared" si="3"/>
        <v>1</v>
      </c>
      <c r="I103" s="26" t="s">
        <v>1279</v>
      </c>
      <c r="J103" s="6" t="s">
        <v>1380</v>
      </c>
    </row>
    <row r="104" spans="2:10" x14ac:dyDescent="0.3">
      <c r="B104" s="1" t="s">
        <v>140</v>
      </c>
      <c r="C104" s="1">
        <v>9</v>
      </c>
      <c r="D104" s="1">
        <v>98231380</v>
      </c>
      <c r="E104" s="1">
        <v>98231388</v>
      </c>
      <c r="F104" s="1">
        <f t="shared" si="2"/>
        <v>8</v>
      </c>
      <c r="G104" s="1" t="s">
        <v>11</v>
      </c>
      <c r="H104" s="62">
        <f t="shared" si="3"/>
        <v>2</v>
      </c>
      <c r="I104" s="26" t="s">
        <v>1279</v>
      </c>
      <c r="J104" s="6" t="s">
        <v>1380</v>
      </c>
    </row>
    <row r="105" spans="2:10" x14ac:dyDescent="0.3">
      <c r="B105" s="1" t="s">
        <v>141</v>
      </c>
      <c r="C105" s="1">
        <v>9</v>
      </c>
      <c r="D105" s="1">
        <v>98268792</v>
      </c>
      <c r="E105" s="1">
        <v>98268799</v>
      </c>
      <c r="F105" s="1">
        <f t="shared" si="2"/>
        <v>7</v>
      </c>
      <c r="G105" s="1" t="s">
        <v>9</v>
      </c>
      <c r="H105" s="62">
        <f t="shared" si="3"/>
        <v>1</v>
      </c>
      <c r="I105" s="26" t="s">
        <v>1279</v>
      </c>
      <c r="J105" s="6" t="s">
        <v>1380</v>
      </c>
    </row>
    <row r="106" spans="2:10" x14ac:dyDescent="0.3">
      <c r="B106" s="1" t="s">
        <v>142</v>
      </c>
      <c r="C106" s="1">
        <v>9</v>
      </c>
      <c r="D106" s="1">
        <v>98270529</v>
      </c>
      <c r="E106" s="1">
        <v>98270536</v>
      </c>
      <c r="F106" s="1">
        <f t="shared" si="2"/>
        <v>7</v>
      </c>
      <c r="G106" s="1" t="s">
        <v>55</v>
      </c>
      <c r="H106" s="62">
        <f t="shared" si="3"/>
        <v>1</v>
      </c>
      <c r="I106" s="26" t="s">
        <v>1279</v>
      </c>
      <c r="J106" s="6" t="s">
        <v>1380</v>
      </c>
    </row>
    <row r="107" spans="2:10" x14ac:dyDescent="0.3">
      <c r="B107" s="1" t="s">
        <v>143</v>
      </c>
      <c r="C107" s="1">
        <v>9</v>
      </c>
      <c r="D107" s="1">
        <v>139410440</v>
      </c>
      <c r="E107" s="1">
        <v>139410448</v>
      </c>
      <c r="F107" s="1">
        <f t="shared" si="2"/>
        <v>8</v>
      </c>
      <c r="G107" s="1" t="s">
        <v>15</v>
      </c>
      <c r="H107" s="62">
        <f t="shared" si="3"/>
        <v>2</v>
      </c>
      <c r="I107" s="26" t="s">
        <v>1280</v>
      </c>
      <c r="J107" s="6" t="s">
        <v>1380</v>
      </c>
    </row>
    <row r="108" spans="2:10" x14ac:dyDescent="0.3">
      <c r="B108" s="1" t="s">
        <v>144</v>
      </c>
      <c r="C108" s="1">
        <v>9</v>
      </c>
      <c r="D108" s="1">
        <v>139413170</v>
      </c>
      <c r="E108" s="1">
        <v>139413178</v>
      </c>
      <c r="F108" s="1">
        <f t="shared" si="2"/>
        <v>8</v>
      </c>
      <c r="G108" s="1" t="s">
        <v>71</v>
      </c>
      <c r="H108" s="62">
        <f t="shared" si="3"/>
        <v>2</v>
      </c>
      <c r="I108" s="26" t="s">
        <v>1280</v>
      </c>
      <c r="J108" s="6" t="s">
        <v>1380</v>
      </c>
    </row>
    <row r="109" spans="2:10" x14ac:dyDescent="0.3">
      <c r="B109" s="1" t="s">
        <v>1188</v>
      </c>
      <c r="C109" s="1">
        <v>10</v>
      </c>
      <c r="D109" s="1">
        <v>2243331</v>
      </c>
      <c r="E109" s="1">
        <v>2243392</v>
      </c>
      <c r="F109" s="1">
        <f t="shared" si="2"/>
        <v>61</v>
      </c>
      <c r="G109" s="1" t="s">
        <v>75</v>
      </c>
      <c r="H109" s="62">
        <f t="shared" si="3"/>
        <v>4</v>
      </c>
      <c r="I109" s="26" t="s">
        <v>1203</v>
      </c>
      <c r="J109" s="6" t="s">
        <v>1376</v>
      </c>
    </row>
    <row r="110" spans="2:10" x14ac:dyDescent="0.3">
      <c r="B110" s="1" t="s">
        <v>145</v>
      </c>
      <c r="C110" s="1">
        <v>10</v>
      </c>
      <c r="D110" s="1">
        <v>43600516</v>
      </c>
      <c r="E110" s="1">
        <v>43600524</v>
      </c>
      <c r="F110" s="1">
        <f t="shared" si="2"/>
        <v>8</v>
      </c>
      <c r="G110" s="1" t="s">
        <v>146</v>
      </c>
      <c r="H110" s="62">
        <f t="shared" si="3"/>
        <v>2</v>
      </c>
      <c r="I110" s="26" t="s">
        <v>1281</v>
      </c>
      <c r="J110" s="6" t="s">
        <v>1380</v>
      </c>
    </row>
    <row r="111" spans="2:10" x14ac:dyDescent="0.3">
      <c r="B111" s="1" t="s">
        <v>147</v>
      </c>
      <c r="C111" s="1">
        <v>10</v>
      </c>
      <c r="D111" s="1">
        <v>60148569</v>
      </c>
      <c r="E111" s="1">
        <v>60148579</v>
      </c>
      <c r="F111" s="1">
        <f t="shared" si="2"/>
        <v>10</v>
      </c>
      <c r="G111" s="1" t="s">
        <v>6</v>
      </c>
      <c r="H111" s="62">
        <f t="shared" si="3"/>
        <v>1</v>
      </c>
      <c r="I111" s="26" t="s">
        <v>1282</v>
      </c>
      <c r="J111" s="6" t="s">
        <v>1379</v>
      </c>
    </row>
    <row r="112" spans="2:10" x14ac:dyDescent="0.3">
      <c r="B112" s="1" t="s">
        <v>148</v>
      </c>
      <c r="C112" s="1">
        <v>10</v>
      </c>
      <c r="D112" s="1">
        <v>89717718</v>
      </c>
      <c r="E112" s="1">
        <v>89717726</v>
      </c>
      <c r="F112" s="1">
        <f t="shared" si="2"/>
        <v>8</v>
      </c>
      <c r="G112" s="1" t="s">
        <v>13</v>
      </c>
      <c r="H112" s="62">
        <f t="shared" si="3"/>
        <v>2</v>
      </c>
      <c r="I112" s="26" t="s">
        <v>1283</v>
      </c>
      <c r="J112" s="6" t="s">
        <v>1380</v>
      </c>
    </row>
    <row r="113" spans="2:10" x14ac:dyDescent="0.3">
      <c r="B113" s="1" t="s">
        <v>149</v>
      </c>
      <c r="C113" s="1">
        <v>10</v>
      </c>
      <c r="D113" s="1">
        <v>90768707</v>
      </c>
      <c r="E113" s="1">
        <v>90768714</v>
      </c>
      <c r="F113" s="1">
        <f t="shared" si="2"/>
        <v>7</v>
      </c>
      <c r="G113" s="1" t="s">
        <v>9</v>
      </c>
      <c r="H113" s="62">
        <f t="shared" si="3"/>
        <v>1</v>
      </c>
      <c r="I113" s="26" t="s">
        <v>1284</v>
      </c>
      <c r="J113" s="6" t="s">
        <v>1380</v>
      </c>
    </row>
    <row r="114" spans="2:10" x14ac:dyDescent="0.3">
      <c r="B114" s="1" t="s">
        <v>150</v>
      </c>
      <c r="C114" s="1">
        <v>10</v>
      </c>
      <c r="D114" s="1">
        <v>100186986</v>
      </c>
      <c r="E114" s="1">
        <v>100186994</v>
      </c>
      <c r="F114" s="1">
        <f t="shared" si="2"/>
        <v>8</v>
      </c>
      <c r="G114" s="1" t="s">
        <v>39</v>
      </c>
      <c r="H114" s="62">
        <f t="shared" si="3"/>
        <v>1</v>
      </c>
      <c r="I114" s="26" t="s">
        <v>1285</v>
      </c>
      <c r="J114" s="6" t="s">
        <v>1379</v>
      </c>
    </row>
    <row r="115" spans="2:10" x14ac:dyDescent="0.3">
      <c r="B115" s="1" t="s">
        <v>151</v>
      </c>
      <c r="C115" s="1">
        <v>10</v>
      </c>
      <c r="D115" s="1">
        <v>123278264</v>
      </c>
      <c r="E115" s="1">
        <v>123278272</v>
      </c>
      <c r="F115" s="1">
        <f t="shared" si="2"/>
        <v>8</v>
      </c>
      <c r="G115" s="1" t="s">
        <v>152</v>
      </c>
      <c r="H115" s="62">
        <f t="shared" si="3"/>
        <v>2</v>
      </c>
      <c r="I115" s="26" t="s">
        <v>1286</v>
      </c>
      <c r="J115" s="6" t="s">
        <v>1380</v>
      </c>
    </row>
    <row r="116" spans="2:10" x14ac:dyDescent="0.3">
      <c r="B116" s="1" t="s">
        <v>1189</v>
      </c>
      <c r="C116" s="1">
        <v>10</v>
      </c>
      <c r="D116" s="1">
        <v>131092507</v>
      </c>
      <c r="E116" s="1">
        <v>131092559</v>
      </c>
      <c r="F116" s="1">
        <f t="shared" si="2"/>
        <v>52</v>
      </c>
      <c r="G116" s="1" t="s">
        <v>66</v>
      </c>
      <c r="H116" s="62">
        <f t="shared" si="3"/>
        <v>4</v>
      </c>
      <c r="I116" s="26" t="s">
        <v>1203</v>
      </c>
      <c r="J116" s="6" t="s">
        <v>1376</v>
      </c>
    </row>
    <row r="117" spans="2:10" x14ac:dyDescent="0.3">
      <c r="B117" s="1" t="s">
        <v>153</v>
      </c>
      <c r="C117" s="1">
        <v>11</v>
      </c>
      <c r="D117" s="1">
        <v>2192318</v>
      </c>
      <c r="E117" s="1">
        <v>2192346</v>
      </c>
      <c r="F117" s="1">
        <f t="shared" si="2"/>
        <v>28</v>
      </c>
      <c r="G117" s="1" t="s">
        <v>154</v>
      </c>
      <c r="H117" s="62">
        <f t="shared" si="3"/>
        <v>4</v>
      </c>
      <c r="I117" s="26" t="s">
        <v>1287</v>
      </c>
      <c r="J117" s="6" t="s">
        <v>1376</v>
      </c>
    </row>
    <row r="118" spans="2:10" x14ac:dyDescent="0.3">
      <c r="B118" s="1" t="s">
        <v>155</v>
      </c>
      <c r="C118" s="1">
        <v>11</v>
      </c>
      <c r="D118" s="1">
        <v>4703474</v>
      </c>
      <c r="E118" s="1">
        <v>4703482</v>
      </c>
      <c r="F118" s="1">
        <f t="shared" si="2"/>
        <v>8</v>
      </c>
      <c r="G118" s="1" t="s">
        <v>6</v>
      </c>
      <c r="H118" s="62">
        <f t="shared" si="3"/>
        <v>1</v>
      </c>
      <c r="I118" s="26" t="s">
        <v>1288</v>
      </c>
      <c r="J118" s="6" t="s">
        <v>1379</v>
      </c>
    </row>
    <row r="119" spans="2:10" x14ac:dyDescent="0.3">
      <c r="B119" s="1" t="s">
        <v>156</v>
      </c>
      <c r="C119" s="1">
        <v>11</v>
      </c>
      <c r="D119" s="1">
        <v>14162567</v>
      </c>
      <c r="E119" s="1">
        <v>14162575</v>
      </c>
      <c r="F119" s="1">
        <f t="shared" si="2"/>
        <v>8</v>
      </c>
      <c r="G119" s="1" t="s">
        <v>55</v>
      </c>
      <c r="H119" s="62">
        <f t="shared" si="3"/>
        <v>1</v>
      </c>
      <c r="I119" s="26" t="s">
        <v>1289</v>
      </c>
      <c r="J119" s="6" t="s">
        <v>1379</v>
      </c>
    </row>
    <row r="120" spans="2:10" x14ac:dyDescent="0.3">
      <c r="B120" s="1" t="s">
        <v>157</v>
      </c>
      <c r="C120" s="1">
        <v>11</v>
      </c>
      <c r="D120" s="1">
        <v>63149670</v>
      </c>
      <c r="E120" s="1">
        <v>63149681</v>
      </c>
      <c r="F120" s="1">
        <f t="shared" si="2"/>
        <v>11</v>
      </c>
      <c r="G120" s="1" t="s">
        <v>6</v>
      </c>
      <c r="H120" s="62">
        <f t="shared" si="3"/>
        <v>1</v>
      </c>
      <c r="I120" s="26" t="s">
        <v>1290</v>
      </c>
      <c r="J120" s="6" t="s">
        <v>1379</v>
      </c>
    </row>
    <row r="121" spans="2:10" x14ac:dyDescent="0.3">
      <c r="B121" s="1" t="s">
        <v>158</v>
      </c>
      <c r="C121" s="1">
        <v>11</v>
      </c>
      <c r="D121" s="1">
        <v>74336608</v>
      </c>
      <c r="E121" s="1">
        <v>74336617</v>
      </c>
      <c r="F121" s="1">
        <f t="shared" si="2"/>
        <v>9</v>
      </c>
      <c r="G121" s="1" t="s">
        <v>6</v>
      </c>
      <c r="H121" s="62">
        <f t="shared" si="3"/>
        <v>1</v>
      </c>
      <c r="I121" s="26" t="s">
        <v>1291</v>
      </c>
      <c r="J121" s="6" t="s">
        <v>1379</v>
      </c>
    </row>
    <row r="122" spans="2:10" x14ac:dyDescent="0.3">
      <c r="B122" s="1" t="s">
        <v>159</v>
      </c>
      <c r="C122" s="1">
        <v>11</v>
      </c>
      <c r="D122" s="1">
        <v>75694430</v>
      </c>
      <c r="E122" s="1">
        <v>75694440</v>
      </c>
      <c r="F122" s="1">
        <f t="shared" si="2"/>
        <v>10</v>
      </c>
      <c r="G122" s="1" t="s">
        <v>6</v>
      </c>
      <c r="H122" s="62">
        <f t="shared" si="3"/>
        <v>1</v>
      </c>
      <c r="I122" s="26" t="s">
        <v>1292</v>
      </c>
      <c r="J122" s="6" t="s">
        <v>1379</v>
      </c>
    </row>
    <row r="123" spans="2:10" x14ac:dyDescent="0.3">
      <c r="B123" s="1" t="s">
        <v>160</v>
      </c>
      <c r="C123" s="1">
        <v>11</v>
      </c>
      <c r="D123" s="1">
        <v>77784146</v>
      </c>
      <c r="E123" s="1">
        <v>77784155</v>
      </c>
      <c r="F123" s="1">
        <f t="shared" si="2"/>
        <v>9</v>
      </c>
      <c r="G123" s="1" t="s">
        <v>6</v>
      </c>
      <c r="H123" s="62">
        <f t="shared" si="3"/>
        <v>1</v>
      </c>
      <c r="I123" s="26" t="s">
        <v>1293</v>
      </c>
      <c r="J123" s="6" t="s">
        <v>1379</v>
      </c>
    </row>
    <row r="124" spans="2:10" x14ac:dyDescent="0.3">
      <c r="B124" s="1" t="s">
        <v>161</v>
      </c>
      <c r="C124" s="1">
        <v>11</v>
      </c>
      <c r="D124" s="1">
        <v>102193508</v>
      </c>
      <c r="E124" s="1">
        <v>102193534</v>
      </c>
      <c r="F124" s="1">
        <f t="shared" si="2"/>
        <v>26</v>
      </c>
      <c r="G124" s="1" t="s">
        <v>6</v>
      </c>
      <c r="H124" s="62">
        <f t="shared" si="3"/>
        <v>1</v>
      </c>
      <c r="I124" s="26" t="s">
        <v>1294</v>
      </c>
      <c r="J124" s="6" t="s">
        <v>1379</v>
      </c>
    </row>
    <row r="125" spans="2:10" x14ac:dyDescent="0.3">
      <c r="B125" s="1" t="s">
        <v>162</v>
      </c>
      <c r="C125" s="1">
        <v>11</v>
      </c>
      <c r="D125" s="1">
        <v>104878040</v>
      </c>
      <c r="E125" s="1">
        <v>104878050</v>
      </c>
      <c r="F125" s="1">
        <f t="shared" si="2"/>
        <v>10</v>
      </c>
      <c r="G125" s="1" t="s">
        <v>9</v>
      </c>
      <c r="H125" s="62">
        <f t="shared" si="3"/>
        <v>1</v>
      </c>
      <c r="I125" s="26" t="s">
        <v>1295</v>
      </c>
      <c r="J125" s="6" t="s">
        <v>1379</v>
      </c>
    </row>
    <row r="126" spans="2:10" x14ac:dyDescent="0.3">
      <c r="B126" s="1" t="s">
        <v>163</v>
      </c>
      <c r="C126" s="1">
        <v>11</v>
      </c>
      <c r="D126" s="1">
        <v>104879686</v>
      </c>
      <c r="E126" s="1">
        <v>104879696</v>
      </c>
      <c r="F126" s="1">
        <f t="shared" si="2"/>
        <v>10</v>
      </c>
      <c r="G126" s="1" t="s">
        <v>9</v>
      </c>
      <c r="H126" s="62">
        <f t="shared" si="3"/>
        <v>1</v>
      </c>
      <c r="I126" s="26" t="s">
        <v>1295</v>
      </c>
      <c r="J126" s="6" t="s">
        <v>1379</v>
      </c>
    </row>
    <row r="127" spans="2:10" x14ac:dyDescent="0.3">
      <c r="B127" s="1" t="s">
        <v>164</v>
      </c>
      <c r="C127" s="1">
        <v>11</v>
      </c>
      <c r="D127" s="1">
        <v>108114816</v>
      </c>
      <c r="E127" s="1">
        <v>108114823</v>
      </c>
      <c r="F127" s="1">
        <f t="shared" si="2"/>
        <v>7</v>
      </c>
      <c r="G127" s="1" t="s">
        <v>9</v>
      </c>
      <c r="H127" s="62">
        <f t="shared" si="3"/>
        <v>1</v>
      </c>
      <c r="I127" s="26" t="s">
        <v>1296</v>
      </c>
      <c r="J127" s="6" t="s">
        <v>1380</v>
      </c>
    </row>
    <row r="128" spans="2:10" x14ac:dyDescent="0.3">
      <c r="B128" s="1" t="s">
        <v>165</v>
      </c>
      <c r="C128" s="1">
        <v>11</v>
      </c>
      <c r="D128" s="1">
        <v>108143279</v>
      </c>
      <c r="E128" s="1">
        <v>108143287</v>
      </c>
      <c r="F128" s="1">
        <f t="shared" si="2"/>
        <v>8</v>
      </c>
      <c r="G128" s="1" t="s">
        <v>152</v>
      </c>
      <c r="H128" s="62">
        <f t="shared" si="3"/>
        <v>2</v>
      </c>
      <c r="I128" s="26" t="s">
        <v>1296</v>
      </c>
      <c r="J128" s="6" t="s">
        <v>1380</v>
      </c>
    </row>
    <row r="129" spans="2:10" x14ac:dyDescent="0.3">
      <c r="B129" s="1" t="s">
        <v>166</v>
      </c>
      <c r="C129" s="1">
        <v>11</v>
      </c>
      <c r="D129" s="1">
        <v>108216476</v>
      </c>
      <c r="E129" s="1">
        <v>108216483</v>
      </c>
      <c r="F129" s="1">
        <f t="shared" si="2"/>
        <v>7</v>
      </c>
      <c r="G129" s="1" t="s">
        <v>6</v>
      </c>
      <c r="H129" s="62">
        <f t="shared" si="3"/>
        <v>1</v>
      </c>
      <c r="I129" s="26" t="s">
        <v>1296</v>
      </c>
      <c r="J129" s="6" t="s">
        <v>1380</v>
      </c>
    </row>
    <row r="130" spans="2:10" x14ac:dyDescent="0.3">
      <c r="B130" s="1" t="s">
        <v>1359</v>
      </c>
      <c r="C130" s="1">
        <v>11</v>
      </c>
      <c r="D130" s="1">
        <v>125505377</v>
      </c>
      <c r="E130" s="1">
        <v>125505386</v>
      </c>
      <c r="F130" s="1">
        <f t="shared" si="2"/>
        <v>9</v>
      </c>
      <c r="G130" s="1" t="s">
        <v>6</v>
      </c>
      <c r="H130" s="62">
        <f t="shared" si="3"/>
        <v>1</v>
      </c>
      <c r="I130" s="26" t="s">
        <v>1297</v>
      </c>
      <c r="J130" s="6" t="s">
        <v>1380</v>
      </c>
    </row>
    <row r="131" spans="2:10" x14ac:dyDescent="0.3">
      <c r="B131" s="1" t="s">
        <v>1190</v>
      </c>
      <c r="C131" s="1">
        <v>11</v>
      </c>
      <c r="D131" s="1">
        <v>130872403</v>
      </c>
      <c r="E131" s="1">
        <v>130872462</v>
      </c>
      <c r="F131" s="1">
        <f t="shared" ref="F131:F194" si="4">E131-D131</f>
        <v>59</v>
      </c>
      <c r="G131" s="1" t="s">
        <v>167</v>
      </c>
      <c r="H131" s="62">
        <f t="shared" si="3"/>
        <v>4</v>
      </c>
      <c r="I131" s="26" t="s">
        <v>1203</v>
      </c>
      <c r="J131" s="6" t="s">
        <v>1376</v>
      </c>
    </row>
    <row r="132" spans="2:10" x14ac:dyDescent="0.3">
      <c r="B132" s="1" t="s">
        <v>168</v>
      </c>
      <c r="C132" s="1">
        <v>12</v>
      </c>
      <c r="D132" s="1">
        <v>970296</v>
      </c>
      <c r="E132" s="1">
        <v>970306</v>
      </c>
      <c r="F132" s="1">
        <f t="shared" si="4"/>
        <v>10</v>
      </c>
      <c r="G132" s="1" t="s">
        <v>6</v>
      </c>
      <c r="H132" s="62">
        <f t="shared" ref="H132:H195" si="5">LEN(G132)</f>
        <v>1</v>
      </c>
      <c r="I132" s="26" t="s">
        <v>1298</v>
      </c>
      <c r="J132" s="6" t="s">
        <v>1379</v>
      </c>
    </row>
    <row r="133" spans="2:10" x14ac:dyDescent="0.3">
      <c r="B133" s="1" t="s">
        <v>169</v>
      </c>
      <c r="C133" s="1">
        <v>12</v>
      </c>
      <c r="D133" s="1">
        <v>6093134</v>
      </c>
      <c r="E133" s="1">
        <v>6093210</v>
      </c>
      <c r="F133" s="1">
        <f t="shared" si="4"/>
        <v>76</v>
      </c>
      <c r="G133" s="1" t="s">
        <v>120</v>
      </c>
      <c r="H133" s="62">
        <f t="shared" si="5"/>
        <v>4</v>
      </c>
      <c r="I133" s="26" t="s">
        <v>1299</v>
      </c>
      <c r="J133" s="6" t="s">
        <v>1376</v>
      </c>
    </row>
    <row r="134" spans="2:10" x14ac:dyDescent="0.3">
      <c r="B134" s="1" t="s">
        <v>170</v>
      </c>
      <c r="C134" s="1">
        <v>12</v>
      </c>
      <c r="D134" s="1">
        <v>12449953</v>
      </c>
      <c r="E134" s="1">
        <v>12450029</v>
      </c>
      <c r="F134" s="1">
        <f t="shared" si="4"/>
        <v>76</v>
      </c>
      <c r="G134" s="1" t="s">
        <v>63</v>
      </c>
      <c r="H134" s="62">
        <f t="shared" si="5"/>
        <v>4</v>
      </c>
      <c r="I134" s="26" t="s">
        <v>1203</v>
      </c>
      <c r="J134" s="6" t="s">
        <v>1376</v>
      </c>
    </row>
    <row r="135" spans="2:10" x14ac:dyDescent="0.3">
      <c r="B135" s="1" t="s">
        <v>171</v>
      </c>
      <c r="C135" s="1">
        <v>12</v>
      </c>
      <c r="D135" s="1">
        <v>56492329</v>
      </c>
      <c r="E135" s="1">
        <v>56492337</v>
      </c>
      <c r="F135" s="1">
        <f t="shared" si="4"/>
        <v>8</v>
      </c>
      <c r="G135" s="1" t="s">
        <v>71</v>
      </c>
      <c r="H135" s="62">
        <f t="shared" si="5"/>
        <v>2</v>
      </c>
      <c r="I135" s="26" t="s">
        <v>1300</v>
      </c>
      <c r="J135" s="6" t="s">
        <v>1380</v>
      </c>
    </row>
    <row r="136" spans="2:10" x14ac:dyDescent="0.3">
      <c r="B136" s="1" t="s">
        <v>172</v>
      </c>
      <c r="C136" s="1">
        <v>12</v>
      </c>
      <c r="D136" s="1">
        <v>57422572</v>
      </c>
      <c r="E136" s="1">
        <v>57422580</v>
      </c>
      <c r="F136" s="1">
        <f t="shared" si="4"/>
        <v>8</v>
      </c>
      <c r="G136" s="1" t="s">
        <v>9</v>
      </c>
      <c r="H136" s="62">
        <f t="shared" si="5"/>
        <v>1</v>
      </c>
      <c r="I136" s="26" t="s">
        <v>1301</v>
      </c>
      <c r="J136" s="6" t="s">
        <v>1379</v>
      </c>
    </row>
    <row r="137" spans="2:10" x14ac:dyDescent="0.3">
      <c r="B137" s="1" t="s">
        <v>173</v>
      </c>
      <c r="C137" s="1">
        <v>12</v>
      </c>
      <c r="D137" s="1">
        <v>58202496</v>
      </c>
      <c r="E137" s="1">
        <v>58202506</v>
      </c>
      <c r="F137" s="1">
        <f t="shared" si="4"/>
        <v>10</v>
      </c>
      <c r="G137" s="1" t="s">
        <v>6</v>
      </c>
      <c r="H137" s="62">
        <f t="shared" si="5"/>
        <v>1</v>
      </c>
      <c r="I137" s="26" t="s">
        <v>1302</v>
      </c>
      <c r="J137" s="6" t="s">
        <v>1379</v>
      </c>
    </row>
    <row r="138" spans="2:10" x14ac:dyDescent="0.3">
      <c r="B138" s="1" t="s">
        <v>1360</v>
      </c>
      <c r="C138" s="1">
        <v>12</v>
      </c>
      <c r="D138" s="1">
        <v>69233089</v>
      </c>
      <c r="E138" s="1">
        <v>69233096</v>
      </c>
      <c r="F138" s="1">
        <f t="shared" si="4"/>
        <v>7</v>
      </c>
      <c r="G138" s="1" t="s">
        <v>55</v>
      </c>
      <c r="H138" s="62">
        <f t="shared" si="5"/>
        <v>1</v>
      </c>
      <c r="I138" s="26" t="s">
        <v>1303</v>
      </c>
      <c r="J138" s="6" t="s">
        <v>1380</v>
      </c>
    </row>
    <row r="139" spans="2:10" x14ac:dyDescent="0.3">
      <c r="B139" s="1" t="s">
        <v>174</v>
      </c>
      <c r="C139" s="1">
        <v>12</v>
      </c>
      <c r="D139" s="1">
        <v>111887735</v>
      </c>
      <c r="E139" s="1">
        <v>111887749</v>
      </c>
      <c r="F139" s="1">
        <f t="shared" si="4"/>
        <v>14</v>
      </c>
      <c r="G139" s="1" t="s">
        <v>9</v>
      </c>
      <c r="H139" s="62">
        <f t="shared" si="5"/>
        <v>1</v>
      </c>
      <c r="I139" s="26" t="s">
        <v>1304</v>
      </c>
      <c r="J139" s="6" t="s">
        <v>1379</v>
      </c>
    </row>
    <row r="140" spans="2:10" x14ac:dyDescent="0.3">
      <c r="B140" s="1" t="s">
        <v>175</v>
      </c>
      <c r="C140" s="1">
        <v>13</v>
      </c>
      <c r="D140" s="1">
        <v>27255386</v>
      </c>
      <c r="E140" s="1">
        <v>27255394</v>
      </c>
      <c r="F140" s="1">
        <f t="shared" si="4"/>
        <v>8</v>
      </c>
      <c r="G140" s="1" t="s">
        <v>55</v>
      </c>
      <c r="H140" s="62">
        <f t="shared" si="5"/>
        <v>1</v>
      </c>
      <c r="I140" s="26" t="s">
        <v>1305</v>
      </c>
      <c r="J140" s="6" t="s">
        <v>1379</v>
      </c>
    </row>
    <row r="141" spans="2:10" x14ac:dyDescent="0.3">
      <c r="B141" s="1" t="s">
        <v>176</v>
      </c>
      <c r="C141" s="1">
        <v>13</v>
      </c>
      <c r="D141" s="1">
        <v>28611378</v>
      </c>
      <c r="E141" s="1">
        <v>28611386</v>
      </c>
      <c r="F141" s="1">
        <f t="shared" si="4"/>
        <v>8</v>
      </c>
      <c r="G141" s="1" t="s">
        <v>152</v>
      </c>
      <c r="H141" s="62">
        <f t="shared" si="5"/>
        <v>2</v>
      </c>
      <c r="I141" s="26" t="s">
        <v>1306</v>
      </c>
      <c r="J141" s="6" t="s">
        <v>1380</v>
      </c>
    </row>
    <row r="142" spans="2:10" x14ac:dyDescent="0.3">
      <c r="B142" s="1" t="s">
        <v>177</v>
      </c>
      <c r="C142" s="1">
        <v>13</v>
      </c>
      <c r="D142" s="1">
        <v>32376428</v>
      </c>
      <c r="E142" s="1">
        <v>32376438</v>
      </c>
      <c r="F142" s="1">
        <f t="shared" si="4"/>
        <v>10</v>
      </c>
      <c r="G142" s="1" t="s">
        <v>6</v>
      </c>
      <c r="H142" s="62">
        <f t="shared" si="5"/>
        <v>1</v>
      </c>
      <c r="I142" s="26" t="s">
        <v>1307</v>
      </c>
      <c r="J142" s="6" t="s">
        <v>1379</v>
      </c>
    </row>
    <row r="143" spans="2:10" x14ac:dyDescent="0.3">
      <c r="B143" s="1" t="s">
        <v>178</v>
      </c>
      <c r="C143" s="1">
        <v>13</v>
      </c>
      <c r="D143" s="1">
        <v>32906602</v>
      </c>
      <c r="E143" s="1">
        <v>32906609</v>
      </c>
      <c r="F143" s="1">
        <f t="shared" si="4"/>
        <v>7</v>
      </c>
      <c r="G143" s="1" t="s">
        <v>6</v>
      </c>
      <c r="H143" s="62">
        <f t="shared" si="5"/>
        <v>1</v>
      </c>
      <c r="I143" s="26" t="s">
        <v>1308</v>
      </c>
      <c r="J143" s="6" t="s">
        <v>1380</v>
      </c>
    </row>
    <row r="144" spans="2:10" x14ac:dyDescent="0.3">
      <c r="B144" s="1" t="s">
        <v>179</v>
      </c>
      <c r="C144" s="1">
        <v>13</v>
      </c>
      <c r="D144" s="1">
        <v>32907420</v>
      </c>
      <c r="E144" s="1">
        <v>32907428</v>
      </c>
      <c r="F144" s="1">
        <f t="shared" si="4"/>
        <v>8</v>
      </c>
      <c r="G144" s="1" t="s">
        <v>6</v>
      </c>
      <c r="H144" s="62">
        <f t="shared" si="5"/>
        <v>1</v>
      </c>
      <c r="I144" s="26" t="s">
        <v>1308</v>
      </c>
      <c r="J144" s="6" t="s">
        <v>1380</v>
      </c>
    </row>
    <row r="145" spans="2:10" x14ac:dyDescent="0.3">
      <c r="B145" s="1" t="s">
        <v>180</v>
      </c>
      <c r="C145" s="1">
        <v>13</v>
      </c>
      <c r="D145" s="1">
        <v>32911073</v>
      </c>
      <c r="E145" s="1">
        <v>32911080</v>
      </c>
      <c r="F145" s="1">
        <f t="shared" si="4"/>
        <v>7</v>
      </c>
      <c r="G145" s="1" t="s">
        <v>6</v>
      </c>
      <c r="H145" s="62">
        <f t="shared" si="5"/>
        <v>1</v>
      </c>
      <c r="I145" s="26" t="s">
        <v>1308</v>
      </c>
      <c r="J145" s="6" t="s">
        <v>1380</v>
      </c>
    </row>
    <row r="146" spans="2:10" x14ac:dyDescent="0.3">
      <c r="B146" s="1" t="s">
        <v>181</v>
      </c>
      <c r="C146" s="1">
        <v>13</v>
      </c>
      <c r="D146" s="1">
        <v>32911442</v>
      </c>
      <c r="E146" s="1">
        <v>32911449</v>
      </c>
      <c r="F146" s="1">
        <f t="shared" si="4"/>
        <v>7</v>
      </c>
      <c r="G146" s="1" t="s">
        <v>6</v>
      </c>
      <c r="H146" s="62">
        <f t="shared" si="5"/>
        <v>1</v>
      </c>
      <c r="I146" s="26" t="s">
        <v>1308</v>
      </c>
      <c r="J146" s="6" t="s">
        <v>1380</v>
      </c>
    </row>
    <row r="147" spans="2:10" x14ac:dyDescent="0.3">
      <c r="B147" s="1" t="s">
        <v>182</v>
      </c>
      <c r="C147" s="1">
        <v>13</v>
      </c>
      <c r="D147" s="1">
        <v>32912345</v>
      </c>
      <c r="E147" s="1">
        <v>32912352</v>
      </c>
      <c r="F147" s="1">
        <f t="shared" si="4"/>
        <v>7</v>
      </c>
      <c r="G147" s="1" t="s">
        <v>6</v>
      </c>
      <c r="H147" s="62">
        <f t="shared" si="5"/>
        <v>1</v>
      </c>
      <c r="I147" s="26" t="s">
        <v>1308</v>
      </c>
      <c r="J147" s="6" t="s">
        <v>1380</v>
      </c>
    </row>
    <row r="148" spans="2:10" x14ac:dyDescent="0.3">
      <c r="B148" s="1" t="s">
        <v>183</v>
      </c>
      <c r="C148" s="1">
        <v>13</v>
      </c>
      <c r="D148" s="1">
        <v>32913558</v>
      </c>
      <c r="E148" s="1">
        <v>32913565</v>
      </c>
      <c r="F148" s="1">
        <f t="shared" si="4"/>
        <v>7</v>
      </c>
      <c r="G148" s="1" t="s">
        <v>6</v>
      </c>
      <c r="H148" s="62">
        <f t="shared" si="5"/>
        <v>1</v>
      </c>
      <c r="I148" s="26" t="s">
        <v>1308</v>
      </c>
      <c r="J148" s="6" t="s">
        <v>1380</v>
      </c>
    </row>
    <row r="149" spans="2:10" x14ac:dyDescent="0.3">
      <c r="B149" s="1" t="s">
        <v>184</v>
      </c>
      <c r="C149" s="1">
        <v>13</v>
      </c>
      <c r="D149" s="1">
        <v>32913836</v>
      </c>
      <c r="E149" s="1">
        <v>32913843</v>
      </c>
      <c r="F149" s="1">
        <f t="shared" si="4"/>
        <v>7</v>
      </c>
      <c r="G149" s="1" t="s">
        <v>6</v>
      </c>
      <c r="H149" s="62">
        <f t="shared" si="5"/>
        <v>1</v>
      </c>
      <c r="I149" s="26" t="s">
        <v>1308</v>
      </c>
      <c r="J149" s="6" t="s">
        <v>1380</v>
      </c>
    </row>
    <row r="150" spans="2:10" x14ac:dyDescent="0.3">
      <c r="B150" s="1" t="s">
        <v>185</v>
      </c>
      <c r="C150" s="1">
        <v>13</v>
      </c>
      <c r="D150" s="1">
        <v>32914953</v>
      </c>
      <c r="E150" s="1">
        <v>32914961</v>
      </c>
      <c r="F150" s="1">
        <f t="shared" si="4"/>
        <v>8</v>
      </c>
      <c r="G150" s="1" t="s">
        <v>45</v>
      </c>
      <c r="H150" s="62">
        <f t="shared" si="5"/>
        <v>2</v>
      </c>
      <c r="I150" s="26" t="s">
        <v>1308</v>
      </c>
      <c r="J150" s="6" t="s">
        <v>1380</v>
      </c>
    </row>
    <row r="151" spans="2:10" x14ac:dyDescent="0.3">
      <c r="B151" s="1" t="s">
        <v>186</v>
      </c>
      <c r="C151" s="1">
        <v>13</v>
      </c>
      <c r="D151" s="1">
        <v>32953632</v>
      </c>
      <c r="E151" s="1">
        <v>32953639</v>
      </c>
      <c r="F151" s="1">
        <f t="shared" si="4"/>
        <v>7</v>
      </c>
      <c r="G151" s="1" t="s">
        <v>6</v>
      </c>
      <c r="H151" s="62">
        <f t="shared" si="5"/>
        <v>1</v>
      </c>
      <c r="I151" s="26" t="s">
        <v>1308</v>
      </c>
      <c r="J151" s="6" t="s">
        <v>1380</v>
      </c>
    </row>
    <row r="152" spans="2:10" x14ac:dyDescent="0.3">
      <c r="B152" s="1" t="s">
        <v>187</v>
      </c>
      <c r="C152" s="1">
        <v>13</v>
      </c>
      <c r="D152" s="1">
        <v>32954022</v>
      </c>
      <c r="E152" s="1">
        <v>32954030</v>
      </c>
      <c r="F152" s="1">
        <f t="shared" si="4"/>
        <v>8</v>
      </c>
      <c r="G152" s="1" t="s">
        <v>6</v>
      </c>
      <c r="H152" s="62">
        <f t="shared" si="5"/>
        <v>1</v>
      </c>
      <c r="I152" s="26" t="s">
        <v>1308</v>
      </c>
      <c r="J152" s="6" t="s">
        <v>1380</v>
      </c>
    </row>
    <row r="153" spans="2:10" x14ac:dyDescent="0.3">
      <c r="B153" s="1" t="s">
        <v>188</v>
      </c>
      <c r="C153" s="1">
        <v>13</v>
      </c>
      <c r="D153" s="1">
        <v>32954272</v>
      </c>
      <c r="E153" s="1">
        <v>32954279</v>
      </c>
      <c r="F153" s="1">
        <f t="shared" si="4"/>
        <v>7</v>
      </c>
      <c r="G153" s="1" t="s">
        <v>6</v>
      </c>
      <c r="H153" s="62">
        <f t="shared" si="5"/>
        <v>1</v>
      </c>
      <c r="I153" s="26" t="s">
        <v>1308</v>
      </c>
      <c r="J153" s="6" t="s">
        <v>1380</v>
      </c>
    </row>
    <row r="154" spans="2:10" x14ac:dyDescent="0.3">
      <c r="B154" s="1" t="s">
        <v>189</v>
      </c>
      <c r="C154" s="1">
        <v>13</v>
      </c>
      <c r="D154" s="1">
        <v>34398062</v>
      </c>
      <c r="E154" s="1">
        <v>34398072</v>
      </c>
      <c r="F154" s="1">
        <f t="shared" si="4"/>
        <v>10</v>
      </c>
      <c r="G154" s="1" t="s">
        <v>6</v>
      </c>
      <c r="H154" s="62">
        <f t="shared" si="5"/>
        <v>1</v>
      </c>
      <c r="I154" s="26" t="s">
        <v>1309</v>
      </c>
      <c r="J154" s="6" t="s">
        <v>1379</v>
      </c>
    </row>
    <row r="155" spans="2:10" x14ac:dyDescent="0.3">
      <c r="B155" s="1" t="s">
        <v>190</v>
      </c>
      <c r="C155" s="1">
        <v>13</v>
      </c>
      <c r="D155" s="1">
        <v>48881488</v>
      </c>
      <c r="E155" s="1">
        <v>48881498</v>
      </c>
      <c r="F155" s="1">
        <f t="shared" si="4"/>
        <v>10</v>
      </c>
      <c r="G155" s="1" t="s">
        <v>95</v>
      </c>
      <c r="H155" s="62">
        <f t="shared" si="5"/>
        <v>2</v>
      </c>
      <c r="I155" s="26" t="s">
        <v>1310</v>
      </c>
      <c r="J155" s="6" t="s">
        <v>1380</v>
      </c>
    </row>
    <row r="156" spans="2:10" x14ac:dyDescent="0.3">
      <c r="B156" s="1" t="s">
        <v>191</v>
      </c>
      <c r="C156" s="1">
        <v>13</v>
      </c>
      <c r="D156" s="1">
        <v>51530586</v>
      </c>
      <c r="E156" s="1">
        <v>51530596</v>
      </c>
      <c r="F156" s="1">
        <f t="shared" si="4"/>
        <v>10</v>
      </c>
      <c r="G156" s="1" t="s">
        <v>6</v>
      </c>
      <c r="H156" s="62">
        <f t="shared" si="5"/>
        <v>1</v>
      </c>
      <c r="I156" s="26" t="s">
        <v>1311</v>
      </c>
      <c r="J156" s="6" t="s">
        <v>1379</v>
      </c>
    </row>
    <row r="157" spans="2:10" x14ac:dyDescent="0.3">
      <c r="B157" s="1" t="s">
        <v>1361</v>
      </c>
      <c r="C157" s="1">
        <v>13</v>
      </c>
      <c r="D157" s="1">
        <v>103524567</v>
      </c>
      <c r="E157" s="1">
        <v>103524574</v>
      </c>
      <c r="F157" s="1">
        <f t="shared" si="4"/>
        <v>7</v>
      </c>
      <c r="G157" s="1" t="s">
        <v>6</v>
      </c>
      <c r="H157" s="62">
        <f t="shared" si="5"/>
        <v>1</v>
      </c>
      <c r="I157" s="26" t="s">
        <v>1312</v>
      </c>
      <c r="J157" s="6" t="s">
        <v>1380</v>
      </c>
    </row>
    <row r="158" spans="2:10" x14ac:dyDescent="0.3">
      <c r="B158" s="1" t="s">
        <v>192</v>
      </c>
      <c r="C158" s="1">
        <v>13</v>
      </c>
      <c r="D158" s="1">
        <v>110407561</v>
      </c>
      <c r="E158" s="1">
        <v>110407588</v>
      </c>
      <c r="F158" s="1">
        <f t="shared" si="4"/>
        <v>27</v>
      </c>
      <c r="G158" s="1" t="s">
        <v>9</v>
      </c>
      <c r="H158" s="62">
        <f t="shared" si="5"/>
        <v>1</v>
      </c>
      <c r="I158" s="26" t="s">
        <v>1313</v>
      </c>
      <c r="J158" s="6" t="s">
        <v>1379</v>
      </c>
    </row>
    <row r="159" spans="2:10" x14ac:dyDescent="0.3">
      <c r="B159" s="1" t="s">
        <v>5</v>
      </c>
      <c r="C159" s="1">
        <v>14</v>
      </c>
      <c r="D159" s="1">
        <v>23652346</v>
      </c>
      <c r="E159" s="1">
        <v>23652367</v>
      </c>
      <c r="F159" s="1">
        <f t="shared" si="4"/>
        <v>21</v>
      </c>
      <c r="G159" s="1" t="s">
        <v>6</v>
      </c>
      <c r="H159" s="62">
        <f t="shared" si="5"/>
        <v>1</v>
      </c>
      <c r="I159" s="26" t="s">
        <v>1314</v>
      </c>
      <c r="J159" s="6" t="s">
        <v>1377</v>
      </c>
    </row>
    <row r="160" spans="2:10" x14ac:dyDescent="0.3">
      <c r="B160" s="1" t="s">
        <v>193</v>
      </c>
      <c r="C160" s="1">
        <v>14</v>
      </c>
      <c r="D160" s="1">
        <v>75514603</v>
      </c>
      <c r="E160" s="1">
        <v>75514612</v>
      </c>
      <c r="F160" s="1">
        <f t="shared" si="4"/>
        <v>9</v>
      </c>
      <c r="G160" s="1" t="s">
        <v>9</v>
      </c>
      <c r="H160" s="62">
        <f t="shared" si="5"/>
        <v>1</v>
      </c>
      <c r="I160" s="26" t="s">
        <v>1315</v>
      </c>
      <c r="J160" s="6" t="s">
        <v>1379</v>
      </c>
    </row>
    <row r="161" spans="2:10" x14ac:dyDescent="0.3">
      <c r="B161" s="1" t="s">
        <v>1191</v>
      </c>
      <c r="C161" s="1">
        <v>14</v>
      </c>
      <c r="D161" s="1">
        <v>95308390</v>
      </c>
      <c r="E161" s="1">
        <v>95308442</v>
      </c>
      <c r="F161" s="1">
        <f t="shared" si="4"/>
        <v>52</v>
      </c>
      <c r="G161" s="1" t="s">
        <v>194</v>
      </c>
      <c r="H161" s="62">
        <f t="shared" si="5"/>
        <v>4</v>
      </c>
      <c r="I161" s="26" t="s">
        <v>1203</v>
      </c>
      <c r="J161" s="6" t="s">
        <v>1376</v>
      </c>
    </row>
    <row r="162" spans="2:10" x14ac:dyDescent="0.3">
      <c r="B162" s="1" t="s">
        <v>195</v>
      </c>
      <c r="C162" s="1">
        <v>14</v>
      </c>
      <c r="D162" s="1">
        <v>102549429</v>
      </c>
      <c r="E162" s="1">
        <v>102549436</v>
      </c>
      <c r="F162" s="1">
        <f t="shared" si="4"/>
        <v>7</v>
      </c>
      <c r="G162" s="1" t="s">
        <v>9</v>
      </c>
      <c r="H162" s="62">
        <f t="shared" si="5"/>
        <v>1</v>
      </c>
      <c r="I162" s="26" t="s">
        <v>1316</v>
      </c>
      <c r="J162" s="6" t="s">
        <v>1380</v>
      </c>
    </row>
    <row r="163" spans="2:10" x14ac:dyDescent="0.3">
      <c r="B163" s="1" t="s">
        <v>196</v>
      </c>
      <c r="C163" s="1">
        <v>15</v>
      </c>
      <c r="D163" s="1">
        <v>88524505</v>
      </c>
      <c r="E163" s="1">
        <v>88524513</v>
      </c>
      <c r="F163" s="1">
        <f t="shared" si="4"/>
        <v>8</v>
      </c>
      <c r="G163" s="1" t="s">
        <v>152</v>
      </c>
      <c r="H163" s="62">
        <f t="shared" si="5"/>
        <v>2</v>
      </c>
      <c r="I163" s="26" t="s">
        <v>1317</v>
      </c>
      <c r="J163" s="6" t="s">
        <v>1380</v>
      </c>
    </row>
    <row r="164" spans="2:10" x14ac:dyDescent="0.3">
      <c r="B164" s="1" t="s">
        <v>197</v>
      </c>
      <c r="C164" s="1">
        <v>15</v>
      </c>
      <c r="D164" s="1">
        <v>91304138</v>
      </c>
      <c r="E164" s="1">
        <v>91304147</v>
      </c>
      <c r="F164" s="1">
        <f t="shared" si="4"/>
        <v>9</v>
      </c>
      <c r="G164" s="1" t="s">
        <v>6</v>
      </c>
      <c r="H164" s="62">
        <f t="shared" si="5"/>
        <v>1</v>
      </c>
      <c r="I164" s="26" t="s">
        <v>1318</v>
      </c>
      <c r="J164" s="6" t="s">
        <v>1380</v>
      </c>
    </row>
    <row r="165" spans="2:10" x14ac:dyDescent="0.3">
      <c r="B165" s="1" t="s">
        <v>198</v>
      </c>
      <c r="C165" s="1">
        <v>15</v>
      </c>
      <c r="D165" s="1">
        <v>91310207</v>
      </c>
      <c r="E165" s="1">
        <v>91310214</v>
      </c>
      <c r="F165" s="1">
        <f t="shared" si="4"/>
        <v>7</v>
      </c>
      <c r="G165" s="1" t="s">
        <v>6</v>
      </c>
      <c r="H165" s="62">
        <f t="shared" si="5"/>
        <v>1</v>
      </c>
      <c r="I165" s="26" t="s">
        <v>1318</v>
      </c>
      <c r="J165" s="6" t="s">
        <v>1380</v>
      </c>
    </row>
    <row r="166" spans="2:10" x14ac:dyDescent="0.3">
      <c r="B166" s="1" t="s">
        <v>199</v>
      </c>
      <c r="C166" s="1">
        <v>15</v>
      </c>
      <c r="D166" s="1">
        <v>93480818</v>
      </c>
      <c r="E166" s="1">
        <v>93480826</v>
      </c>
      <c r="F166" s="1">
        <f t="shared" si="4"/>
        <v>8</v>
      </c>
      <c r="G166" s="1" t="s">
        <v>6</v>
      </c>
      <c r="H166" s="62">
        <f t="shared" si="5"/>
        <v>1</v>
      </c>
      <c r="I166" s="26" t="s">
        <v>1319</v>
      </c>
      <c r="J166" s="6" t="s">
        <v>1379</v>
      </c>
    </row>
    <row r="167" spans="2:10" x14ac:dyDescent="0.3">
      <c r="B167" s="1" t="s">
        <v>200</v>
      </c>
      <c r="C167" s="1">
        <v>15</v>
      </c>
      <c r="D167" s="1">
        <v>93486250</v>
      </c>
      <c r="E167" s="1">
        <v>93486257</v>
      </c>
      <c r="F167" s="1">
        <f t="shared" si="4"/>
        <v>7</v>
      </c>
      <c r="G167" s="1" t="s">
        <v>6</v>
      </c>
      <c r="H167" s="62">
        <f t="shared" si="5"/>
        <v>1</v>
      </c>
      <c r="I167" s="26" t="s">
        <v>1319</v>
      </c>
      <c r="J167" s="6" t="s">
        <v>1379</v>
      </c>
    </row>
    <row r="168" spans="2:10" x14ac:dyDescent="0.3">
      <c r="B168" s="1" t="s">
        <v>201</v>
      </c>
      <c r="C168" s="1">
        <v>15</v>
      </c>
      <c r="D168" s="1">
        <v>93540315</v>
      </c>
      <c r="E168" s="1">
        <v>93540325</v>
      </c>
      <c r="F168" s="1">
        <f t="shared" si="4"/>
        <v>10</v>
      </c>
      <c r="G168" s="1" t="s">
        <v>6</v>
      </c>
      <c r="H168" s="62">
        <f t="shared" si="5"/>
        <v>1</v>
      </c>
      <c r="I168" s="26" t="s">
        <v>1319</v>
      </c>
      <c r="J168" s="6" t="s">
        <v>1379</v>
      </c>
    </row>
    <row r="169" spans="2:10" x14ac:dyDescent="0.3">
      <c r="B169" s="1" t="s">
        <v>202</v>
      </c>
      <c r="C169" s="1">
        <v>15</v>
      </c>
      <c r="D169" s="1">
        <v>93545433</v>
      </c>
      <c r="E169" s="1">
        <v>93545442</v>
      </c>
      <c r="F169" s="1">
        <f t="shared" si="4"/>
        <v>9</v>
      </c>
      <c r="G169" s="1" t="s">
        <v>6</v>
      </c>
      <c r="H169" s="62">
        <f t="shared" si="5"/>
        <v>1</v>
      </c>
      <c r="I169" s="26" t="s">
        <v>1319</v>
      </c>
      <c r="J169" s="6" t="s">
        <v>1379</v>
      </c>
    </row>
    <row r="170" spans="2:10" x14ac:dyDescent="0.3">
      <c r="B170" s="1" t="s">
        <v>203</v>
      </c>
      <c r="C170" s="1">
        <v>15</v>
      </c>
      <c r="D170" s="1">
        <v>96038161</v>
      </c>
      <c r="E170" s="1">
        <v>96038170</v>
      </c>
      <c r="F170" s="1">
        <f t="shared" si="4"/>
        <v>9</v>
      </c>
      <c r="G170" s="1" t="s">
        <v>6</v>
      </c>
      <c r="H170" s="62">
        <f t="shared" si="5"/>
        <v>1</v>
      </c>
      <c r="I170" s="26" t="s">
        <v>1320</v>
      </c>
      <c r="J170" s="6" t="s">
        <v>1379</v>
      </c>
    </row>
    <row r="171" spans="2:10" x14ac:dyDescent="0.3">
      <c r="B171" s="1" t="s">
        <v>204</v>
      </c>
      <c r="C171" s="1">
        <v>16</v>
      </c>
      <c r="D171" s="1">
        <v>2114386</v>
      </c>
      <c r="E171" s="1">
        <v>2114394</v>
      </c>
      <c r="F171" s="1">
        <f t="shared" si="4"/>
        <v>8</v>
      </c>
      <c r="G171" s="1" t="s">
        <v>15</v>
      </c>
      <c r="H171" s="62">
        <f t="shared" si="5"/>
        <v>2</v>
      </c>
      <c r="I171" s="26" t="s">
        <v>1321</v>
      </c>
      <c r="J171" s="6" t="s">
        <v>1380</v>
      </c>
    </row>
    <row r="172" spans="2:10" x14ac:dyDescent="0.3">
      <c r="B172" s="1" t="s">
        <v>205</v>
      </c>
      <c r="C172" s="1">
        <v>16</v>
      </c>
      <c r="D172" s="1">
        <v>2121790</v>
      </c>
      <c r="E172" s="1">
        <v>2121798</v>
      </c>
      <c r="F172" s="1">
        <f t="shared" si="4"/>
        <v>8</v>
      </c>
      <c r="G172" s="1" t="s">
        <v>95</v>
      </c>
      <c r="H172" s="62">
        <f t="shared" si="5"/>
        <v>2</v>
      </c>
      <c r="I172" s="26" t="s">
        <v>1321</v>
      </c>
      <c r="J172" s="6" t="s">
        <v>1380</v>
      </c>
    </row>
    <row r="173" spans="2:10" x14ac:dyDescent="0.3">
      <c r="B173" s="1" t="s">
        <v>206</v>
      </c>
      <c r="C173" s="1">
        <v>16</v>
      </c>
      <c r="D173" s="1">
        <v>3779210</v>
      </c>
      <c r="E173" s="1">
        <v>3779217</v>
      </c>
      <c r="F173" s="1">
        <f t="shared" si="4"/>
        <v>7</v>
      </c>
      <c r="G173" s="1" t="s">
        <v>39</v>
      </c>
      <c r="H173" s="62">
        <f t="shared" si="5"/>
        <v>1</v>
      </c>
      <c r="I173" s="26" t="s">
        <v>1322</v>
      </c>
      <c r="J173" s="6" t="s">
        <v>1380</v>
      </c>
    </row>
    <row r="174" spans="2:10" x14ac:dyDescent="0.3">
      <c r="B174" s="1" t="s">
        <v>207</v>
      </c>
      <c r="C174" s="1">
        <v>16</v>
      </c>
      <c r="D174" s="1">
        <v>3817720</v>
      </c>
      <c r="E174" s="1">
        <v>3817727</v>
      </c>
      <c r="F174" s="1">
        <f t="shared" si="4"/>
        <v>7</v>
      </c>
      <c r="G174" s="1" t="s">
        <v>9</v>
      </c>
      <c r="H174" s="62">
        <f t="shared" si="5"/>
        <v>1</v>
      </c>
      <c r="I174" s="26" t="s">
        <v>1322</v>
      </c>
      <c r="J174" s="6" t="s">
        <v>1380</v>
      </c>
    </row>
    <row r="175" spans="2:10" x14ac:dyDescent="0.3">
      <c r="B175" s="1" t="s">
        <v>208</v>
      </c>
      <c r="C175" s="1">
        <v>16</v>
      </c>
      <c r="D175" s="1">
        <v>4862228</v>
      </c>
      <c r="E175" s="1">
        <v>4862236</v>
      </c>
      <c r="F175" s="1">
        <f t="shared" si="4"/>
        <v>8</v>
      </c>
      <c r="G175" s="1" t="s">
        <v>55</v>
      </c>
      <c r="H175" s="62">
        <f t="shared" si="5"/>
        <v>1</v>
      </c>
      <c r="I175" s="26" t="s">
        <v>1323</v>
      </c>
      <c r="J175" s="6" t="s">
        <v>1379</v>
      </c>
    </row>
    <row r="176" spans="2:10" x14ac:dyDescent="0.3">
      <c r="B176" s="1" t="s">
        <v>209</v>
      </c>
      <c r="C176" s="1">
        <v>16</v>
      </c>
      <c r="D176" s="1">
        <v>15802686</v>
      </c>
      <c r="E176" s="1">
        <v>15802694</v>
      </c>
      <c r="F176" s="1">
        <f t="shared" si="4"/>
        <v>8</v>
      </c>
      <c r="G176" s="1" t="s">
        <v>39</v>
      </c>
      <c r="H176" s="62">
        <f t="shared" si="5"/>
        <v>1</v>
      </c>
      <c r="I176" s="26" t="s">
        <v>1324</v>
      </c>
      <c r="J176" s="6" t="s">
        <v>1379</v>
      </c>
    </row>
    <row r="177" spans="2:10" x14ac:dyDescent="0.3">
      <c r="B177" s="1" t="s">
        <v>210</v>
      </c>
      <c r="C177" s="1">
        <v>16</v>
      </c>
      <c r="D177" s="1">
        <v>54147723</v>
      </c>
      <c r="E177" s="1">
        <v>54147738</v>
      </c>
      <c r="F177" s="1">
        <f t="shared" si="4"/>
        <v>15</v>
      </c>
      <c r="G177" s="1" t="s">
        <v>9</v>
      </c>
      <c r="H177" s="62">
        <f t="shared" si="5"/>
        <v>1</v>
      </c>
      <c r="I177" s="26" t="s">
        <v>1325</v>
      </c>
      <c r="J177" s="6" t="s">
        <v>1379</v>
      </c>
    </row>
    <row r="178" spans="2:10" x14ac:dyDescent="0.3">
      <c r="B178" s="1" t="s">
        <v>211</v>
      </c>
      <c r="C178" s="1">
        <v>16</v>
      </c>
      <c r="D178" s="1">
        <v>68849487</v>
      </c>
      <c r="E178" s="1">
        <v>68849495</v>
      </c>
      <c r="F178" s="1">
        <f t="shared" si="4"/>
        <v>8</v>
      </c>
      <c r="G178" s="1" t="s">
        <v>45</v>
      </c>
      <c r="H178" s="62">
        <f t="shared" si="5"/>
        <v>2</v>
      </c>
      <c r="I178" s="26" t="s">
        <v>1326</v>
      </c>
      <c r="J178" s="6" t="s">
        <v>1380</v>
      </c>
    </row>
    <row r="179" spans="2:10" x14ac:dyDescent="0.3">
      <c r="B179" s="1" t="s">
        <v>212</v>
      </c>
      <c r="C179" s="1">
        <v>16</v>
      </c>
      <c r="D179" s="1">
        <v>86386307</v>
      </c>
      <c r="E179" s="1">
        <v>86386351</v>
      </c>
      <c r="F179" s="1">
        <f t="shared" si="4"/>
        <v>44</v>
      </c>
      <c r="G179" s="1" t="s">
        <v>34</v>
      </c>
      <c r="H179" s="62">
        <f t="shared" si="5"/>
        <v>4</v>
      </c>
      <c r="I179" s="26" t="s">
        <v>1203</v>
      </c>
      <c r="J179" s="6" t="s">
        <v>1376</v>
      </c>
    </row>
    <row r="180" spans="2:10" x14ac:dyDescent="0.3">
      <c r="B180" s="1" t="s">
        <v>1362</v>
      </c>
      <c r="C180" s="1">
        <v>17</v>
      </c>
      <c r="D180" s="1">
        <v>29486049</v>
      </c>
      <c r="E180" s="1">
        <v>29486070</v>
      </c>
      <c r="F180" s="1">
        <f t="shared" si="4"/>
        <v>21</v>
      </c>
      <c r="G180" s="1" t="s">
        <v>45</v>
      </c>
      <c r="H180" s="62">
        <f t="shared" si="5"/>
        <v>2</v>
      </c>
      <c r="I180" s="26" t="s">
        <v>1327</v>
      </c>
      <c r="J180" s="6" t="s">
        <v>1380</v>
      </c>
    </row>
    <row r="181" spans="2:10" x14ac:dyDescent="0.3">
      <c r="B181" s="1" t="s">
        <v>1363</v>
      </c>
      <c r="C181" s="1">
        <v>17</v>
      </c>
      <c r="D181" s="1">
        <v>29553477</v>
      </c>
      <c r="E181" s="1">
        <v>29553484</v>
      </c>
      <c r="F181" s="1">
        <f t="shared" si="4"/>
        <v>7</v>
      </c>
      <c r="G181" s="1" t="s">
        <v>55</v>
      </c>
      <c r="H181" s="62">
        <f t="shared" si="5"/>
        <v>1</v>
      </c>
      <c r="I181" s="26" t="s">
        <v>1327</v>
      </c>
      <c r="J181" s="6" t="s">
        <v>1380</v>
      </c>
    </row>
    <row r="182" spans="2:10" x14ac:dyDescent="0.3">
      <c r="B182" s="1" t="s">
        <v>213</v>
      </c>
      <c r="C182" s="1">
        <v>17</v>
      </c>
      <c r="D182" s="1">
        <v>29579995</v>
      </c>
      <c r="E182" s="1">
        <v>29580002</v>
      </c>
      <c r="F182" s="1">
        <f t="shared" si="4"/>
        <v>7</v>
      </c>
      <c r="G182" s="1" t="s">
        <v>6</v>
      </c>
      <c r="H182" s="62">
        <f t="shared" si="5"/>
        <v>1</v>
      </c>
      <c r="I182" s="26" t="s">
        <v>1327</v>
      </c>
      <c r="J182" s="6" t="s">
        <v>1380</v>
      </c>
    </row>
    <row r="183" spans="2:10" x14ac:dyDescent="0.3">
      <c r="B183" s="1" t="s">
        <v>214</v>
      </c>
      <c r="C183" s="1">
        <v>17</v>
      </c>
      <c r="D183" s="1">
        <v>29664534</v>
      </c>
      <c r="E183" s="1">
        <v>29664544</v>
      </c>
      <c r="F183" s="1">
        <f t="shared" si="4"/>
        <v>10</v>
      </c>
      <c r="G183" s="1" t="s">
        <v>102</v>
      </c>
      <c r="H183" s="62">
        <f t="shared" si="5"/>
        <v>2</v>
      </c>
      <c r="I183" s="26" t="s">
        <v>1327</v>
      </c>
      <c r="J183" s="6" t="s">
        <v>1380</v>
      </c>
    </row>
    <row r="184" spans="2:10" x14ac:dyDescent="0.3">
      <c r="B184" s="1" t="s">
        <v>10</v>
      </c>
      <c r="C184" s="1">
        <v>17</v>
      </c>
      <c r="D184" s="1">
        <v>37152123</v>
      </c>
      <c r="E184" s="1">
        <v>37152163</v>
      </c>
      <c r="F184" s="1">
        <f t="shared" si="4"/>
        <v>40</v>
      </c>
      <c r="G184" s="1" t="s">
        <v>11</v>
      </c>
      <c r="H184" s="62">
        <f t="shared" si="5"/>
        <v>2</v>
      </c>
      <c r="I184" s="26" t="s">
        <v>1203</v>
      </c>
      <c r="J184" s="6" t="s">
        <v>1377</v>
      </c>
    </row>
    <row r="185" spans="2:10" x14ac:dyDescent="0.3">
      <c r="B185" s="1" t="s">
        <v>215</v>
      </c>
      <c r="C185" s="1">
        <v>17</v>
      </c>
      <c r="D185" s="1">
        <v>40532591</v>
      </c>
      <c r="E185" s="1">
        <v>40532599</v>
      </c>
      <c r="F185" s="1">
        <f t="shared" si="4"/>
        <v>8</v>
      </c>
      <c r="G185" s="1" t="s">
        <v>39</v>
      </c>
      <c r="H185" s="62">
        <f t="shared" si="5"/>
        <v>1</v>
      </c>
      <c r="I185" s="26" t="s">
        <v>1328</v>
      </c>
      <c r="J185" s="6" t="s">
        <v>1379</v>
      </c>
    </row>
    <row r="186" spans="2:10" x14ac:dyDescent="0.3">
      <c r="B186" s="1" t="s">
        <v>216</v>
      </c>
      <c r="C186" s="1">
        <v>17</v>
      </c>
      <c r="D186" s="1">
        <v>41215950</v>
      </c>
      <c r="E186" s="1">
        <v>41215958</v>
      </c>
      <c r="F186" s="1">
        <f t="shared" si="4"/>
        <v>8</v>
      </c>
      <c r="G186" s="1" t="s">
        <v>15</v>
      </c>
      <c r="H186" s="62">
        <f t="shared" si="5"/>
        <v>2</v>
      </c>
      <c r="I186" s="26" t="s">
        <v>1329</v>
      </c>
      <c r="J186" s="6" t="s">
        <v>1380</v>
      </c>
    </row>
    <row r="187" spans="2:10" x14ac:dyDescent="0.3">
      <c r="B187" s="1" t="s">
        <v>217</v>
      </c>
      <c r="C187" s="1">
        <v>17</v>
      </c>
      <c r="D187" s="1">
        <v>41245586</v>
      </c>
      <c r="E187" s="1">
        <v>41245594</v>
      </c>
      <c r="F187" s="1">
        <f t="shared" si="4"/>
        <v>8</v>
      </c>
      <c r="G187" s="1" t="s">
        <v>9</v>
      </c>
      <c r="H187" s="62">
        <f t="shared" si="5"/>
        <v>1</v>
      </c>
      <c r="I187" s="26" t="s">
        <v>1329</v>
      </c>
      <c r="J187" s="6" t="s">
        <v>1380</v>
      </c>
    </row>
    <row r="188" spans="2:10" x14ac:dyDescent="0.3">
      <c r="B188" s="1" t="s">
        <v>218</v>
      </c>
      <c r="C188" s="1">
        <v>17</v>
      </c>
      <c r="D188" s="1">
        <v>41246531</v>
      </c>
      <c r="E188" s="1">
        <v>41246538</v>
      </c>
      <c r="F188" s="1">
        <f t="shared" si="4"/>
        <v>7</v>
      </c>
      <c r="G188" s="1" t="s">
        <v>9</v>
      </c>
      <c r="H188" s="62">
        <f t="shared" si="5"/>
        <v>1</v>
      </c>
      <c r="I188" s="26" t="s">
        <v>1329</v>
      </c>
      <c r="J188" s="6" t="s">
        <v>1380</v>
      </c>
    </row>
    <row r="189" spans="2:10" x14ac:dyDescent="0.3">
      <c r="B189" s="1" t="s">
        <v>219</v>
      </c>
      <c r="C189" s="1">
        <v>17</v>
      </c>
      <c r="D189" s="1">
        <v>48266554</v>
      </c>
      <c r="E189" s="1">
        <v>48266562</v>
      </c>
      <c r="F189" s="1">
        <f t="shared" si="4"/>
        <v>8</v>
      </c>
      <c r="G189" s="1" t="s">
        <v>73</v>
      </c>
      <c r="H189" s="62">
        <f t="shared" si="5"/>
        <v>2</v>
      </c>
      <c r="I189" s="26" t="s">
        <v>1330</v>
      </c>
      <c r="J189" s="6" t="s">
        <v>1380</v>
      </c>
    </row>
    <row r="190" spans="2:10" x14ac:dyDescent="0.3">
      <c r="B190" s="1" t="s">
        <v>220</v>
      </c>
      <c r="C190" s="1">
        <v>17</v>
      </c>
      <c r="D190" s="1">
        <v>48433966</v>
      </c>
      <c r="E190" s="1">
        <v>48433973</v>
      </c>
      <c r="F190" s="1">
        <f t="shared" si="4"/>
        <v>7</v>
      </c>
      <c r="G190" s="1" t="s">
        <v>55</v>
      </c>
      <c r="H190" s="62">
        <f t="shared" si="5"/>
        <v>1</v>
      </c>
      <c r="I190" s="26" t="s">
        <v>1331</v>
      </c>
      <c r="J190" s="6" t="s">
        <v>1379</v>
      </c>
    </row>
    <row r="191" spans="2:10" x14ac:dyDescent="0.3">
      <c r="B191" s="1" t="s">
        <v>1192</v>
      </c>
      <c r="C191" s="1">
        <v>17</v>
      </c>
      <c r="D191" s="1">
        <v>72680993</v>
      </c>
      <c r="E191" s="1">
        <v>72681041</v>
      </c>
      <c r="F191" s="1">
        <f t="shared" si="4"/>
        <v>48</v>
      </c>
      <c r="G191" s="1" t="s">
        <v>63</v>
      </c>
      <c r="H191" s="62">
        <f t="shared" si="5"/>
        <v>4</v>
      </c>
      <c r="I191" s="26" t="s">
        <v>1332</v>
      </c>
      <c r="J191" s="6" t="s">
        <v>1376</v>
      </c>
    </row>
    <row r="192" spans="2:10" x14ac:dyDescent="0.3">
      <c r="B192" s="1" t="s">
        <v>221</v>
      </c>
      <c r="C192" s="1">
        <v>17</v>
      </c>
      <c r="D192" s="1">
        <v>76101834</v>
      </c>
      <c r="E192" s="1">
        <v>76101843</v>
      </c>
      <c r="F192" s="1">
        <f t="shared" si="4"/>
        <v>9</v>
      </c>
      <c r="G192" s="1" t="s">
        <v>9</v>
      </c>
      <c r="H192" s="62">
        <f t="shared" si="5"/>
        <v>1</v>
      </c>
      <c r="I192" s="26" t="s">
        <v>1333</v>
      </c>
      <c r="J192" s="6" t="s">
        <v>1379</v>
      </c>
    </row>
    <row r="193" spans="2:10" x14ac:dyDescent="0.3">
      <c r="B193" s="1" t="s">
        <v>222</v>
      </c>
      <c r="C193" s="1">
        <v>18</v>
      </c>
      <c r="D193" s="1">
        <v>57013193</v>
      </c>
      <c r="E193" s="1">
        <v>57013202</v>
      </c>
      <c r="F193" s="1">
        <f t="shared" si="4"/>
        <v>9</v>
      </c>
      <c r="G193" s="1" t="s">
        <v>9</v>
      </c>
      <c r="H193" s="62">
        <f t="shared" si="5"/>
        <v>1</v>
      </c>
      <c r="I193" s="26" t="s">
        <v>1334</v>
      </c>
      <c r="J193" s="6" t="s">
        <v>1379</v>
      </c>
    </row>
    <row r="194" spans="2:10" x14ac:dyDescent="0.3">
      <c r="B194" s="1" t="s">
        <v>223</v>
      </c>
      <c r="C194" s="1">
        <v>18</v>
      </c>
      <c r="D194" s="1">
        <v>60948899</v>
      </c>
      <c r="E194" s="1">
        <v>60948971</v>
      </c>
      <c r="F194" s="1">
        <f t="shared" si="4"/>
        <v>72</v>
      </c>
      <c r="G194" s="1" t="s">
        <v>224</v>
      </c>
      <c r="H194" s="62">
        <f t="shared" si="5"/>
        <v>4</v>
      </c>
      <c r="I194" s="26" t="s">
        <v>1335</v>
      </c>
      <c r="J194" s="6" t="s">
        <v>1376</v>
      </c>
    </row>
    <row r="195" spans="2:10" x14ac:dyDescent="0.3">
      <c r="B195" s="1" t="s">
        <v>225</v>
      </c>
      <c r="C195" s="1">
        <v>19</v>
      </c>
      <c r="D195" s="1">
        <v>10262138</v>
      </c>
      <c r="E195" s="1">
        <v>10262145</v>
      </c>
      <c r="F195" s="1">
        <f t="shared" ref="F195:F227" si="6">E195-D195</f>
        <v>7</v>
      </c>
      <c r="G195" s="1" t="s">
        <v>9</v>
      </c>
      <c r="H195" s="62">
        <f t="shared" si="5"/>
        <v>1</v>
      </c>
      <c r="I195" s="26" t="s">
        <v>1336</v>
      </c>
      <c r="J195" s="6" t="s">
        <v>1380</v>
      </c>
    </row>
    <row r="196" spans="2:10" x14ac:dyDescent="0.3">
      <c r="B196" s="1" t="s">
        <v>226</v>
      </c>
      <c r="C196" s="1">
        <v>19</v>
      </c>
      <c r="D196" s="1">
        <v>10270725</v>
      </c>
      <c r="E196" s="1">
        <v>10270732</v>
      </c>
      <c r="F196" s="1">
        <f t="shared" si="6"/>
        <v>7</v>
      </c>
      <c r="G196" s="1" t="s">
        <v>9</v>
      </c>
      <c r="H196" s="62">
        <f t="shared" ref="H196:H227" si="7">LEN(G196)</f>
        <v>1</v>
      </c>
      <c r="I196" s="26" t="s">
        <v>1336</v>
      </c>
      <c r="J196" s="6" t="s">
        <v>1380</v>
      </c>
    </row>
    <row r="197" spans="2:10" x14ac:dyDescent="0.3">
      <c r="B197" s="1" t="s">
        <v>227</v>
      </c>
      <c r="C197" s="1">
        <v>19</v>
      </c>
      <c r="D197" s="1">
        <v>10291083</v>
      </c>
      <c r="E197" s="1">
        <v>10291090</v>
      </c>
      <c r="F197" s="1">
        <f t="shared" si="6"/>
        <v>7</v>
      </c>
      <c r="G197" s="1" t="s">
        <v>39</v>
      </c>
      <c r="H197" s="62">
        <f t="shared" si="7"/>
        <v>1</v>
      </c>
      <c r="I197" s="26" t="s">
        <v>1336</v>
      </c>
      <c r="J197" s="6" t="s">
        <v>1380</v>
      </c>
    </row>
    <row r="198" spans="2:10" x14ac:dyDescent="0.3">
      <c r="B198" s="1" t="s">
        <v>228</v>
      </c>
      <c r="C198" s="1">
        <v>19</v>
      </c>
      <c r="D198" s="1">
        <v>11564007</v>
      </c>
      <c r="E198" s="1">
        <v>11564018</v>
      </c>
      <c r="F198" s="1">
        <f t="shared" si="6"/>
        <v>11</v>
      </c>
      <c r="G198" s="1" t="s">
        <v>39</v>
      </c>
      <c r="H198" s="62">
        <f t="shared" si="7"/>
        <v>1</v>
      </c>
      <c r="I198" s="26" t="s">
        <v>1337</v>
      </c>
      <c r="J198" s="6" t="s">
        <v>1379</v>
      </c>
    </row>
    <row r="199" spans="2:10" x14ac:dyDescent="0.3">
      <c r="B199" s="1" t="s">
        <v>229</v>
      </c>
      <c r="C199" s="1">
        <v>19</v>
      </c>
      <c r="D199" s="1">
        <v>11577604</v>
      </c>
      <c r="E199" s="1">
        <v>11577613</v>
      </c>
      <c r="F199" s="1">
        <f t="shared" si="6"/>
        <v>9</v>
      </c>
      <c r="G199" s="1" t="s">
        <v>55</v>
      </c>
      <c r="H199" s="62">
        <f t="shared" si="7"/>
        <v>1</v>
      </c>
      <c r="I199" s="26" t="s">
        <v>1338</v>
      </c>
      <c r="J199" s="6" t="s">
        <v>1379</v>
      </c>
    </row>
    <row r="200" spans="2:10" x14ac:dyDescent="0.3">
      <c r="B200" s="1" t="s">
        <v>230</v>
      </c>
      <c r="C200" s="1">
        <v>19</v>
      </c>
      <c r="D200" s="1">
        <v>14910637</v>
      </c>
      <c r="E200" s="1">
        <v>14910647</v>
      </c>
      <c r="F200" s="1">
        <f t="shared" si="6"/>
        <v>10</v>
      </c>
      <c r="G200" s="1" t="s">
        <v>6</v>
      </c>
      <c r="H200" s="62">
        <f t="shared" si="7"/>
        <v>1</v>
      </c>
      <c r="I200" s="26" t="s">
        <v>1339</v>
      </c>
      <c r="J200" s="6" t="s">
        <v>1379</v>
      </c>
    </row>
    <row r="201" spans="2:10" x14ac:dyDescent="0.3">
      <c r="B201" s="1" t="s">
        <v>1193</v>
      </c>
      <c r="C201" s="1">
        <v>19</v>
      </c>
      <c r="D201" s="1">
        <v>30417140</v>
      </c>
      <c r="E201" s="1">
        <v>30417206</v>
      </c>
      <c r="F201" s="1">
        <f t="shared" si="6"/>
        <v>66</v>
      </c>
      <c r="G201" s="1" t="s">
        <v>231</v>
      </c>
      <c r="H201" s="62">
        <f t="shared" si="7"/>
        <v>4</v>
      </c>
      <c r="I201" s="26" t="s">
        <v>1340</v>
      </c>
      <c r="J201" s="6" t="s">
        <v>1376</v>
      </c>
    </row>
    <row r="202" spans="2:10" x14ac:dyDescent="0.3">
      <c r="B202" s="1" t="s">
        <v>232</v>
      </c>
      <c r="C202" s="1">
        <v>19</v>
      </c>
      <c r="D202" s="1">
        <v>35175076</v>
      </c>
      <c r="E202" s="1">
        <v>35175125</v>
      </c>
      <c r="F202" s="1">
        <f t="shared" si="6"/>
        <v>49</v>
      </c>
      <c r="G202" s="1" t="s">
        <v>6</v>
      </c>
      <c r="H202" s="62">
        <f t="shared" si="7"/>
        <v>1</v>
      </c>
      <c r="I202" s="26" t="s">
        <v>1341</v>
      </c>
      <c r="J202" s="6" t="s">
        <v>1379</v>
      </c>
    </row>
    <row r="203" spans="2:10" x14ac:dyDescent="0.3">
      <c r="B203" s="1" t="s">
        <v>233</v>
      </c>
      <c r="C203" s="1">
        <v>19</v>
      </c>
      <c r="D203" s="1">
        <v>46214700</v>
      </c>
      <c r="E203" s="1">
        <v>46214714</v>
      </c>
      <c r="F203" s="1">
        <f t="shared" si="6"/>
        <v>14</v>
      </c>
      <c r="G203" s="1" t="s">
        <v>6</v>
      </c>
      <c r="H203" s="62">
        <f t="shared" si="7"/>
        <v>1</v>
      </c>
      <c r="I203" s="26" t="s">
        <v>1342</v>
      </c>
      <c r="J203" s="6" t="s">
        <v>1379</v>
      </c>
    </row>
    <row r="204" spans="2:10" x14ac:dyDescent="0.3">
      <c r="B204" s="1" t="s">
        <v>234</v>
      </c>
      <c r="C204" s="1">
        <v>19</v>
      </c>
      <c r="D204" s="1">
        <v>49458970</v>
      </c>
      <c r="E204" s="1">
        <v>49458978</v>
      </c>
      <c r="F204" s="1">
        <f t="shared" si="6"/>
        <v>8</v>
      </c>
      <c r="G204" s="1" t="s">
        <v>39</v>
      </c>
      <c r="H204" s="62">
        <f t="shared" si="7"/>
        <v>1</v>
      </c>
      <c r="I204" s="26" t="s">
        <v>1343</v>
      </c>
      <c r="J204" s="6" t="s">
        <v>1379</v>
      </c>
    </row>
    <row r="205" spans="2:10" x14ac:dyDescent="0.3">
      <c r="B205" s="1" t="s">
        <v>235</v>
      </c>
      <c r="C205" s="1">
        <v>19</v>
      </c>
      <c r="D205" s="1">
        <v>49850472</v>
      </c>
      <c r="E205" s="1">
        <v>49850480</v>
      </c>
      <c r="F205" s="1">
        <f t="shared" si="6"/>
        <v>8</v>
      </c>
      <c r="G205" s="1" t="s">
        <v>39</v>
      </c>
      <c r="H205" s="62">
        <f t="shared" si="7"/>
        <v>1</v>
      </c>
      <c r="I205" s="26" t="s">
        <v>1344</v>
      </c>
      <c r="J205" s="6" t="s">
        <v>1379</v>
      </c>
    </row>
    <row r="206" spans="2:10" x14ac:dyDescent="0.3">
      <c r="B206" s="1" t="s">
        <v>236</v>
      </c>
      <c r="C206" s="1">
        <v>19</v>
      </c>
      <c r="D206" s="1">
        <v>49982165</v>
      </c>
      <c r="E206" s="1">
        <v>49982174</v>
      </c>
      <c r="F206" s="1">
        <f t="shared" si="6"/>
        <v>9</v>
      </c>
      <c r="G206" s="1" t="s">
        <v>55</v>
      </c>
      <c r="H206" s="62">
        <f t="shared" si="7"/>
        <v>1</v>
      </c>
      <c r="I206" s="26" t="s">
        <v>1345</v>
      </c>
      <c r="J206" s="6" t="s">
        <v>1379</v>
      </c>
    </row>
    <row r="207" spans="2:10" x14ac:dyDescent="0.3">
      <c r="B207" s="1" t="s">
        <v>1194</v>
      </c>
      <c r="C207" s="1">
        <v>20</v>
      </c>
      <c r="D207" s="1">
        <v>4506337</v>
      </c>
      <c r="E207" s="1">
        <v>4506393</v>
      </c>
      <c r="F207" s="1">
        <f t="shared" si="6"/>
        <v>56</v>
      </c>
      <c r="G207" s="1" t="s">
        <v>63</v>
      </c>
      <c r="H207" s="62">
        <f t="shared" si="7"/>
        <v>4</v>
      </c>
      <c r="I207" s="26" t="s">
        <v>1203</v>
      </c>
      <c r="J207" s="6" t="s">
        <v>1376</v>
      </c>
    </row>
    <row r="208" spans="2:10" x14ac:dyDescent="0.3">
      <c r="B208" s="1" t="s">
        <v>237</v>
      </c>
      <c r="C208" s="1">
        <v>20</v>
      </c>
      <c r="D208" s="1">
        <v>4850568</v>
      </c>
      <c r="E208" s="1">
        <v>4850577</v>
      </c>
      <c r="F208" s="1">
        <f t="shared" si="6"/>
        <v>9</v>
      </c>
      <c r="G208" s="1" t="s">
        <v>39</v>
      </c>
      <c r="H208" s="62">
        <f t="shared" si="7"/>
        <v>1</v>
      </c>
      <c r="I208" s="26" t="s">
        <v>1346</v>
      </c>
      <c r="J208" s="6" t="s">
        <v>1379</v>
      </c>
    </row>
    <row r="209" spans="2:10" x14ac:dyDescent="0.3">
      <c r="B209" s="1" t="s">
        <v>238</v>
      </c>
      <c r="C209" s="1">
        <v>20</v>
      </c>
      <c r="D209" s="1">
        <v>43837375</v>
      </c>
      <c r="E209" s="1">
        <v>43837384</v>
      </c>
      <c r="F209" s="1">
        <f t="shared" si="6"/>
        <v>9</v>
      </c>
      <c r="G209" s="1" t="s">
        <v>9</v>
      </c>
      <c r="H209" s="62">
        <f t="shared" si="7"/>
        <v>1</v>
      </c>
      <c r="I209" s="26" t="s">
        <v>1347</v>
      </c>
      <c r="J209" s="6" t="s">
        <v>1379</v>
      </c>
    </row>
    <row r="210" spans="2:10" x14ac:dyDescent="0.3">
      <c r="B210" s="1" t="s">
        <v>239</v>
      </c>
      <c r="C210" s="1">
        <v>20</v>
      </c>
      <c r="D210" s="1">
        <v>45875071</v>
      </c>
      <c r="E210" s="1">
        <v>45875079</v>
      </c>
      <c r="F210" s="1">
        <f t="shared" si="6"/>
        <v>8</v>
      </c>
      <c r="G210" s="1" t="s">
        <v>9</v>
      </c>
      <c r="H210" s="62">
        <f t="shared" si="7"/>
        <v>1</v>
      </c>
      <c r="I210" s="26" t="s">
        <v>1348</v>
      </c>
      <c r="J210" s="6" t="s">
        <v>1379</v>
      </c>
    </row>
    <row r="211" spans="2:10" x14ac:dyDescent="0.3">
      <c r="B211" s="1" t="s">
        <v>240</v>
      </c>
      <c r="C211" s="1">
        <v>20</v>
      </c>
      <c r="D211" s="1">
        <v>53865937</v>
      </c>
      <c r="E211" s="1">
        <v>53865979</v>
      </c>
      <c r="F211" s="1">
        <f t="shared" si="6"/>
        <v>42</v>
      </c>
      <c r="G211" s="1" t="s">
        <v>241</v>
      </c>
      <c r="H211" s="62">
        <f t="shared" si="7"/>
        <v>3</v>
      </c>
      <c r="I211" s="26" t="s">
        <v>1203</v>
      </c>
      <c r="J211" s="6" t="s">
        <v>1376</v>
      </c>
    </row>
    <row r="212" spans="2:10" x14ac:dyDescent="0.3">
      <c r="B212" s="46" t="s">
        <v>242</v>
      </c>
      <c r="C212" s="46">
        <v>21</v>
      </c>
      <c r="D212" s="46">
        <v>20554291</v>
      </c>
      <c r="E212" s="46">
        <v>20554409</v>
      </c>
      <c r="F212" s="46">
        <f t="shared" si="6"/>
        <v>118</v>
      </c>
      <c r="G212" s="46" t="s">
        <v>167</v>
      </c>
      <c r="H212" s="62">
        <f t="shared" si="7"/>
        <v>4</v>
      </c>
      <c r="I212" s="26" t="s">
        <v>1203</v>
      </c>
      <c r="J212" s="6" t="s">
        <v>1376</v>
      </c>
    </row>
    <row r="213" spans="2:10" x14ac:dyDescent="0.3">
      <c r="B213" s="1" t="s">
        <v>243</v>
      </c>
      <c r="C213" s="1">
        <v>21</v>
      </c>
      <c r="D213" s="1">
        <v>34882121</v>
      </c>
      <c r="E213" s="1">
        <v>34882131</v>
      </c>
      <c r="F213" s="1">
        <f t="shared" si="6"/>
        <v>10</v>
      </c>
      <c r="G213" s="1" t="s">
        <v>9</v>
      </c>
      <c r="H213" s="62">
        <f t="shared" si="7"/>
        <v>1</v>
      </c>
      <c r="I213" s="26" t="s">
        <v>1349</v>
      </c>
      <c r="J213" s="6" t="s">
        <v>1379</v>
      </c>
    </row>
    <row r="214" spans="2:10" x14ac:dyDescent="0.3">
      <c r="B214" s="1" t="s">
        <v>1195</v>
      </c>
      <c r="C214" s="1">
        <v>22</v>
      </c>
      <c r="D214" s="1">
        <v>37536326</v>
      </c>
      <c r="E214" s="1">
        <v>37536382</v>
      </c>
      <c r="F214" s="1">
        <f t="shared" si="6"/>
        <v>56</v>
      </c>
      <c r="G214" s="1" t="s">
        <v>41</v>
      </c>
      <c r="H214" s="62">
        <f t="shared" si="7"/>
        <v>3</v>
      </c>
      <c r="I214" s="26" t="s">
        <v>1350</v>
      </c>
      <c r="J214" s="6" t="s">
        <v>1376</v>
      </c>
    </row>
    <row r="215" spans="2:10" x14ac:dyDescent="0.3">
      <c r="B215" s="1" t="s">
        <v>244</v>
      </c>
      <c r="C215" s="1">
        <v>22</v>
      </c>
      <c r="D215" s="1">
        <v>41566524</v>
      </c>
      <c r="E215" s="1">
        <v>41566531</v>
      </c>
      <c r="F215" s="1">
        <f t="shared" si="6"/>
        <v>7</v>
      </c>
      <c r="G215" s="1" t="s">
        <v>6</v>
      </c>
      <c r="H215" s="62">
        <f t="shared" si="7"/>
        <v>1</v>
      </c>
      <c r="I215" s="26" t="s">
        <v>1351</v>
      </c>
      <c r="J215" s="6" t="s">
        <v>1380</v>
      </c>
    </row>
    <row r="216" spans="2:10" x14ac:dyDescent="0.3">
      <c r="B216" s="1" t="s">
        <v>245</v>
      </c>
      <c r="C216" s="1">
        <v>22</v>
      </c>
      <c r="D216" s="1">
        <v>41574618</v>
      </c>
      <c r="E216" s="1">
        <v>41574626</v>
      </c>
      <c r="F216" s="1">
        <f t="shared" si="6"/>
        <v>8</v>
      </c>
      <c r="G216" s="1" t="s">
        <v>45</v>
      </c>
      <c r="H216" s="62">
        <f t="shared" si="7"/>
        <v>2</v>
      </c>
      <c r="I216" s="26" t="s">
        <v>1351</v>
      </c>
      <c r="J216" s="6" t="s">
        <v>1380</v>
      </c>
    </row>
    <row r="217" spans="2:10" x14ac:dyDescent="0.3">
      <c r="B217" s="1" t="s">
        <v>246</v>
      </c>
      <c r="C217" s="1">
        <v>22</v>
      </c>
      <c r="D217" s="1">
        <v>45205158</v>
      </c>
      <c r="E217" s="1">
        <v>45205169</v>
      </c>
      <c r="F217" s="1">
        <f t="shared" si="6"/>
        <v>11</v>
      </c>
      <c r="G217" s="1" t="s">
        <v>9</v>
      </c>
      <c r="H217" s="62">
        <f t="shared" si="7"/>
        <v>1</v>
      </c>
      <c r="I217" s="26" t="s">
        <v>1352</v>
      </c>
      <c r="J217" s="6" t="s">
        <v>1379</v>
      </c>
    </row>
    <row r="218" spans="2:10" x14ac:dyDescent="0.3">
      <c r="B218" s="1" t="s">
        <v>247</v>
      </c>
      <c r="C218" s="1" t="s">
        <v>248</v>
      </c>
      <c r="D218" s="1">
        <v>46505053</v>
      </c>
      <c r="E218" s="1">
        <v>46505072</v>
      </c>
      <c r="F218" s="1">
        <f t="shared" si="6"/>
        <v>19</v>
      </c>
      <c r="G218" s="1" t="s">
        <v>9</v>
      </c>
      <c r="H218" s="62">
        <f t="shared" si="7"/>
        <v>1</v>
      </c>
      <c r="I218" s="26" t="s">
        <v>1353</v>
      </c>
      <c r="J218" s="6" t="s">
        <v>1379</v>
      </c>
    </row>
    <row r="219" spans="2:10" x14ac:dyDescent="0.3">
      <c r="B219" s="1" t="s">
        <v>249</v>
      </c>
      <c r="C219" s="1" t="s">
        <v>248</v>
      </c>
      <c r="D219" s="1">
        <v>66931483</v>
      </c>
      <c r="E219" s="1">
        <v>66931491</v>
      </c>
      <c r="F219" s="1">
        <f t="shared" si="6"/>
        <v>8</v>
      </c>
      <c r="G219" s="1" t="s">
        <v>102</v>
      </c>
      <c r="H219" s="62">
        <f t="shared" si="7"/>
        <v>2</v>
      </c>
      <c r="I219" s="26" t="s">
        <v>1354</v>
      </c>
      <c r="J219" s="6" t="s">
        <v>1380</v>
      </c>
    </row>
    <row r="220" spans="2:10" x14ac:dyDescent="0.3">
      <c r="B220" s="1" t="s">
        <v>250</v>
      </c>
      <c r="C220" s="1" t="s">
        <v>248</v>
      </c>
      <c r="D220" s="1">
        <v>112023977</v>
      </c>
      <c r="E220" s="1">
        <v>112023986</v>
      </c>
      <c r="F220" s="1">
        <f t="shared" si="6"/>
        <v>9</v>
      </c>
      <c r="G220" s="1" t="s">
        <v>6</v>
      </c>
      <c r="H220" s="62">
        <f t="shared" si="7"/>
        <v>1</v>
      </c>
      <c r="I220" s="26" t="s">
        <v>1355</v>
      </c>
      <c r="J220" s="6" t="s">
        <v>1379</v>
      </c>
    </row>
    <row r="221" spans="2:10" x14ac:dyDescent="0.3">
      <c r="B221" s="1" t="s">
        <v>251</v>
      </c>
      <c r="C221" s="1" t="s">
        <v>252</v>
      </c>
      <c r="D221" s="1">
        <v>9521988</v>
      </c>
      <c r="E221" s="1">
        <v>9522036</v>
      </c>
      <c r="F221" s="1">
        <f t="shared" si="6"/>
        <v>48</v>
      </c>
      <c r="G221" s="1" t="s">
        <v>167</v>
      </c>
      <c r="H221" s="62">
        <f t="shared" si="7"/>
        <v>4</v>
      </c>
      <c r="I221" s="26" t="s">
        <v>1203</v>
      </c>
      <c r="J221" s="6" t="s">
        <v>1376</v>
      </c>
    </row>
    <row r="222" spans="2:10" x14ac:dyDescent="0.3">
      <c r="B222" s="1" t="s">
        <v>253</v>
      </c>
      <c r="C222" s="1" t="s">
        <v>252</v>
      </c>
      <c r="D222" s="1">
        <v>14102794</v>
      </c>
      <c r="E222" s="1">
        <v>14102838</v>
      </c>
      <c r="F222" s="1">
        <f t="shared" si="6"/>
        <v>44</v>
      </c>
      <c r="G222" s="1" t="s">
        <v>167</v>
      </c>
      <c r="H222" s="62">
        <f t="shared" si="7"/>
        <v>4</v>
      </c>
      <c r="I222" s="26" t="s">
        <v>1203</v>
      </c>
      <c r="J222" s="6" t="s">
        <v>1376</v>
      </c>
    </row>
    <row r="223" spans="2:10" x14ac:dyDescent="0.3">
      <c r="B223" s="1" t="s">
        <v>254</v>
      </c>
      <c r="C223" s="1" t="s">
        <v>252</v>
      </c>
      <c r="D223" s="1">
        <v>14466993</v>
      </c>
      <c r="E223" s="1">
        <v>14467057</v>
      </c>
      <c r="F223" s="1">
        <f t="shared" si="6"/>
        <v>64</v>
      </c>
      <c r="G223" s="1" t="s">
        <v>167</v>
      </c>
      <c r="H223" s="62">
        <f t="shared" si="7"/>
        <v>4</v>
      </c>
      <c r="I223" s="26" t="s">
        <v>1203</v>
      </c>
      <c r="J223" s="6" t="s">
        <v>1376</v>
      </c>
    </row>
    <row r="224" spans="2:10" x14ac:dyDescent="0.3">
      <c r="B224" s="1" t="s">
        <v>255</v>
      </c>
      <c r="C224" s="1" t="s">
        <v>252</v>
      </c>
      <c r="D224" s="1">
        <v>14747534</v>
      </c>
      <c r="E224" s="1">
        <v>14747570</v>
      </c>
      <c r="F224" s="1">
        <f t="shared" si="6"/>
        <v>36</v>
      </c>
      <c r="G224" s="1" t="s">
        <v>135</v>
      </c>
      <c r="H224" s="62">
        <f t="shared" si="7"/>
        <v>3</v>
      </c>
      <c r="I224" s="26" t="s">
        <v>1203</v>
      </c>
      <c r="J224" s="6" t="s">
        <v>1376</v>
      </c>
    </row>
    <row r="225" spans="2:10" x14ac:dyDescent="0.3">
      <c r="B225" s="1" t="s">
        <v>256</v>
      </c>
      <c r="C225" s="1" t="s">
        <v>252</v>
      </c>
      <c r="D225" s="1">
        <v>18743514</v>
      </c>
      <c r="E225" s="1">
        <v>18743600</v>
      </c>
      <c r="F225" s="1">
        <f t="shared" si="6"/>
        <v>86</v>
      </c>
      <c r="G225" s="1" t="s">
        <v>167</v>
      </c>
      <c r="H225" s="62">
        <f t="shared" si="7"/>
        <v>4</v>
      </c>
      <c r="I225" s="26" t="s">
        <v>1203</v>
      </c>
      <c r="J225" s="6" t="s">
        <v>1376</v>
      </c>
    </row>
    <row r="226" spans="2:10" x14ac:dyDescent="0.3">
      <c r="B226" s="1" t="s">
        <v>257</v>
      </c>
      <c r="C226" s="1" t="s">
        <v>252</v>
      </c>
      <c r="D226" s="1">
        <v>21050841</v>
      </c>
      <c r="E226" s="1">
        <v>21050881</v>
      </c>
      <c r="F226" s="1">
        <f t="shared" si="6"/>
        <v>40</v>
      </c>
      <c r="G226" s="1" t="s">
        <v>194</v>
      </c>
      <c r="H226" s="62">
        <f t="shared" si="7"/>
        <v>4</v>
      </c>
      <c r="I226" s="26" t="s">
        <v>1203</v>
      </c>
      <c r="J226" s="6" t="s">
        <v>1376</v>
      </c>
    </row>
    <row r="227" spans="2:10" x14ac:dyDescent="0.3">
      <c r="B227" s="1" t="s">
        <v>258</v>
      </c>
      <c r="C227" s="1" t="s">
        <v>252</v>
      </c>
      <c r="D227" s="1">
        <v>22633875</v>
      </c>
      <c r="E227" s="1">
        <v>22633911</v>
      </c>
      <c r="F227" s="1">
        <f t="shared" si="6"/>
        <v>36</v>
      </c>
      <c r="G227" s="1" t="s">
        <v>241</v>
      </c>
      <c r="H227" s="62">
        <f t="shared" si="7"/>
        <v>3</v>
      </c>
      <c r="I227" s="26" t="s">
        <v>1356</v>
      </c>
      <c r="J227" s="6" t="s">
        <v>1376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7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9.81640625" style="8" bestFit="1" customWidth="1"/>
    <col min="3" max="3" width="8.81640625" style="8" bestFit="1" customWidth="1"/>
    <col min="4" max="5" width="10.81640625" style="8" bestFit="1" customWidth="1"/>
    <col min="6" max="6" width="9.81640625" style="8" customWidth="1"/>
    <col min="7" max="7" width="82.36328125" style="8" customWidth="1"/>
    <col min="8" max="16384" width="8.81640625" style="8"/>
  </cols>
  <sheetData>
    <row r="1" spans="2:7" ht="20" customHeight="1" x14ac:dyDescent="0.3"/>
    <row r="2" spans="2:7" x14ac:dyDescent="0.3">
      <c r="B2" s="5" t="s">
        <v>259</v>
      </c>
      <c r="C2" s="5" t="s">
        <v>260</v>
      </c>
      <c r="D2" s="5" t="s">
        <v>261</v>
      </c>
      <c r="E2" s="5" t="s">
        <v>262</v>
      </c>
      <c r="F2" s="5" t="s">
        <v>263</v>
      </c>
      <c r="G2" s="23" t="s">
        <v>1178</v>
      </c>
    </row>
    <row r="3" spans="2:7" ht="14.5" x14ac:dyDescent="0.3">
      <c r="B3" s="31" t="s">
        <v>264</v>
      </c>
      <c r="C3" s="1">
        <v>1</v>
      </c>
      <c r="D3" s="1">
        <v>11167541</v>
      </c>
      <c r="E3" s="1">
        <v>11319466</v>
      </c>
      <c r="F3" s="1" t="s">
        <v>265</v>
      </c>
      <c r="G3" s="24" t="s">
        <v>621</v>
      </c>
    </row>
    <row r="4" spans="2:7" ht="14.5" x14ac:dyDescent="0.3">
      <c r="B4" s="31" t="s">
        <v>266</v>
      </c>
      <c r="C4" s="1">
        <v>1</v>
      </c>
      <c r="D4" s="1">
        <v>27022894</v>
      </c>
      <c r="E4" s="1">
        <v>27107247</v>
      </c>
      <c r="F4" s="1" t="s">
        <v>265</v>
      </c>
      <c r="G4" s="24" t="s">
        <v>621</v>
      </c>
    </row>
    <row r="5" spans="2:7" ht="14.5" x14ac:dyDescent="0.3">
      <c r="B5" s="31" t="s">
        <v>267</v>
      </c>
      <c r="C5" s="1">
        <v>1</v>
      </c>
      <c r="D5" s="1">
        <v>65300244</v>
      </c>
      <c r="E5" s="1">
        <v>65351947</v>
      </c>
      <c r="F5" s="1" t="s">
        <v>265</v>
      </c>
      <c r="G5" s="24" t="s">
        <v>621</v>
      </c>
    </row>
    <row r="6" spans="2:7" ht="14.5" x14ac:dyDescent="0.3">
      <c r="B6" s="31" t="s">
        <v>268</v>
      </c>
      <c r="C6" s="1">
        <v>1</v>
      </c>
      <c r="D6" s="1">
        <v>115251155</v>
      </c>
      <c r="E6" s="1">
        <v>115258781</v>
      </c>
      <c r="F6" s="1" t="s">
        <v>265</v>
      </c>
      <c r="G6" s="24" t="s">
        <v>621</v>
      </c>
    </row>
    <row r="7" spans="2:7" ht="14.5" x14ac:dyDescent="0.3">
      <c r="B7" s="31" t="s">
        <v>269</v>
      </c>
      <c r="C7" s="1">
        <v>1</v>
      </c>
      <c r="D7" s="1">
        <v>152275175</v>
      </c>
      <c r="E7" s="1">
        <v>152287932</v>
      </c>
      <c r="F7" s="1" t="s">
        <v>265</v>
      </c>
      <c r="G7" s="24" t="s">
        <v>621</v>
      </c>
    </row>
    <row r="8" spans="2:7" ht="14.5" x14ac:dyDescent="0.3">
      <c r="B8" s="31" t="s">
        <v>270</v>
      </c>
      <c r="C8" s="1">
        <v>1</v>
      </c>
      <c r="D8" s="1">
        <v>233463774</v>
      </c>
      <c r="E8" s="1">
        <v>233518457</v>
      </c>
      <c r="F8" s="1" t="s">
        <v>265</v>
      </c>
      <c r="G8" s="24" t="s">
        <v>621</v>
      </c>
    </row>
    <row r="9" spans="2:7" ht="14.5" x14ac:dyDescent="0.3">
      <c r="B9" s="31" t="s">
        <v>56</v>
      </c>
      <c r="C9" s="1">
        <v>2</v>
      </c>
      <c r="D9" s="1">
        <v>47630330</v>
      </c>
      <c r="E9" s="1">
        <v>47710088</v>
      </c>
      <c r="F9" s="1" t="s">
        <v>265</v>
      </c>
      <c r="G9" s="25" t="s">
        <v>1171</v>
      </c>
    </row>
    <row r="10" spans="2:7" ht="14.5" x14ac:dyDescent="0.3">
      <c r="B10" s="31" t="s">
        <v>271</v>
      </c>
      <c r="C10" s="1">
        <v>2</v>
      </c>
      <c r="D10" s="1">
        <v>48010372</v>
      </c>
      <c r="E10" s="1">
        <v>48033999</v>
      </c>
      <c r="F10" s="1" t="s">
        <v>265</v>
      </c>
      <c r="G10" s="25" t="s">
        <v>1172</v>
      </c>
    </row>
    <row r="11" spans="2:7" ht="14.5" x14ac:dyDescent="0.3">
      <c r="B11" s="31" t="s">
        <v>272</v>
      </c>
      <c r="C11" s="1">
        <v>2</v>
      </c>
      <c r="D11" s="1">
        <v>74273449</v>
      </c>
      <c r="E11" s="1">
        <v>74329303</v>
      </c>
      <c r="F11" s="1" t="s">
        <v>265</v>
      </c>
      <c r="G11" s="24" t="s">
        <v>621</v>
      </c>
    </row>
    <row r="12" spans="2:7" ht="14.5" x14ac:dyDescent="0.3">
      <c r="B12" s="31" t="s">
        <v>273</v>
      </c>
      <c r="C12" s="1">
        <v>2</v>
      </c>
      <c r="D12" s="1">
        <v>148602721</v>
      </c>
      <c r="E12" s="1">
        <v>148684843</v>
      </c>
      <c r="F12" s="1" t="s">
        <v>265</v>
      </c>
      <c r="G12" s="24" t="s">
        <v>621</v>
      </c>
    </row>
    <row r="13" spans="2:7" ht="14.5" x14ac:dyDescent="0.3">
      <c r="B13" s="31" t="s">
        <v>274</v>
      </c>
      <c r="C13" s="1">
        <v>2</v>
      </c>
      <c r="D13" s="1">
        <v>191835428</v>
      </c>
      <c r="E13" s="1">
        <v>191874729</v>
      </c>
      <c r="F13" s="1" t="s">
        <v>265</v>
      </c>
      <c r="G13" s="24" t="s">
        <v>621</v>
      </c>
    </row>
    <row r="14" spans="2:7" ht="14.5" x14ac:dyDescent="0.3">
      <c r="B14" s="31" t="s">
        <v>275</v>
      </c>
      <c r="C14" s="1">
        <v>2</v>
      </c>
      <c r="D14" s="1">
        <v>212248339</v>
      </c>
      <c r="E14" s="1">
        <v>213403254</v>
      </c>
      <c r="F14" s="1" t="s">
        <v>265</v>
      </c>
      <c r="G14" s="24" t="s">
        <v>621</v>
      </c>
    </row>
    <row r="15" spans="2:7" ht="14.5" x14ac:dyDescent="0.3">
      <c r="B15" s="31" t="s">
        <v>276</v>
      </c>
      <c r="C15" s="1">
        <v>3</v>
      </c>
      <c r="D15" s="1">
        <v>10183531</v>
      </c>
      <c r="E15" s="1">
        <v>10191649</v>
      </c>
      <c r="F15" s="1" t="s">
        <v>265</v>
      </c>
      <c r="G15" s="24" t="s">
        <v>621</v>
      </c>
    </row>
    <row r="16" spans="2:7" ht="14.5" x14ac:dyDescent="0.3">
      <c r="B16" s="31" t="s">
        <v>277</v>
      </c>
      <c r="C16" s="1">
        <v>3</v>
      </c>
      <c r="D16" s="1">
        <v>12626012</v>
      </c>
      <c r="E16" s="1">
        <v>12660220</v>
      </c>
      <c r="F16" s="1" t="s">
        <v>265</v>
      </c>
      <c r="G16" s="24" t="s">
        <v>621</v>
      </c>
    </row>
    <row r="17" spans="2:7" ht="14.5" x14ac:dyDescent="0.3">
      <c r="B17" s="31" t="s">
        <v>278</v>
      </c>
      <c r="C17" s="1">
        <v>3</v>
      </c>
      <c r="D17" s="1">
        <v>30648375</v>
      </c>
      <c r="E17" s="1">
        <v>30733091</v>
      </c>
      <c r="F17" s="1" t="s">
        <v>265</v>
      </c>
      <c r="G17" s="24" t="s">
        <v>621</v>
      </c>
    </row>
    <row r="18" spans="2:7" ht="14.5" x14ac:dyDescent="0.3">
      <c r="B18" s="31" t="s">
        <v>70</v>
      </c>
      <c r="C18" s="1">
        <v>3</v>
      </c>
      <c r="D18" s="1">
        <v>37035038</v>
      </c>
      <c r="E18" s="1">
        <v>37092144</v>
      </c>
      <c r="F18" s="1" t="s">
        <v>265</v>
      </c>
      <c r="G18" s="25" t="s">
        <v>1172</v>
      </c>
    </row>
    <row r="19" spans="2:7" ht="14.5" x14ac:dyDescent="0.3">
      <c r="B19" s="31" t="s">
        <v>72</v>
      </c>
      <c r="C19" s="1">
        <v>3</v>
      </c>
      <c r="D19" s="1">
        <v>41265559</v>
      </c>
      <c r="E19" s="1">
        <v>41280833</v>
      </c>
      <c r="F19" s="1" t="s">
        <v>265</v>
      </c>
      <c r="G19" s="24" t="s">
        <v>621</v>
      </c>
    </row>
    <row r="20" spans="2:7" ht="14.5" x14ac:dyDescent="0.3">
      <c r="B20" s="31" t="s">
        <v>86</v>
      </c>
      <c r="C20" s="1">
        <v>3</v>
      </c>
      <c r="D20" s="1">
        <v>178916613</v>
      </c>
      <c r="E20" s="1">
        <v>178952152</v>
      </c>
      <c r="F20" s="1" t="s">
        <v>265</v>
      </c>
      <c r="G20" s="24" t="s">
        <v>621</v>
      </c>
    </row>
    <row r="21" spans="2:7" ht="14.5" x14ac:dyDescent="0.3">
      <c r="B21" s="31" t="s">
        <v>89</v>
      </c>
      <c r="C21" s="1">
        <v>4</v>
      </c>
      <c r="D21" s="1">
        <v>1795661</v>
      </c>
      <c r="E21" s="1">
        <v>1808989</v>
      </c>
      <c r="F21" s="1" t="s">
        <v>265</v>
      </c>
      <c r="G21" s="24" t="s">
        <v>621</v>
      </c>
    </row>
    <row r="22" spans="2:7" ht="14.5" x14ac:dyDescent="0.3">
      <c r="B22" s="31" t="s">
        <v>94</v>
      </c>
      <c r="C22" s="1">
        <v>4</v>
      </c>
      <c r="D22" s="1">
        <v>55124935</v>
      </c>
      <c r="E22" s="1">
        <v>55161439</v>
      </c>
      <c r="F22" s="1" t="s">
        <v>265</v>
      </c>
      <c r="G22" s="24" t="s">
        <v>621</v>
      </c>
    </row>
    <row r="23" spans="2:7" ht="14.5" x14ac:dyDescent="0.3">
      <c r="B23" s="31" t="s">
        <v>279</v>
      </c>
      <c r="C23" s="1">
        <v>4</v>
      </c>
      <c r="D23" s="1">
        <v>55524181</v>
      </c>
      <c r="E23" s="1">
        <v>55604723</v>
      </c>
      <c r="F23" s="1" t="s">
        <v>265</v>
      </c>
      <c r="G23" s="24" t="s">
        <v>621</v>
      </c>
    </row>
    <row r="24" spans="2:7" ht="14.5" x14ac:dyDescent="0.3">
      <c r="B24" s="31" t="s">
        <v>280</v>
      </c>
      <c r="C24" s="1">
        <v>4</v>
      </c>
      <c r="D24" s="1">
        <v>106155099</v>
      </c>
      <c r="E24" s="1">
        <v>106197676</v>
      </c>
      <c r="F24" s="1" t="s">
        <v>265</v>
      </c>
      <c r="G24" s="24" t="s">
        <v>621</v>
      </c>
    </row>
    <row r="25" spans="2:7" ht="14.5" x14ac:dyDescent="0.3">
      <c r="B25" s="31" t="s">
        <v>281</v>
      </c>
      <c r="C25" s="1">
        <v>4</v>
      </c>
      <c r="D25" s="1">
        <v>134071295</v>
      </c>
      <c r="E25" s="1">
        <v>134111315</v>
      </c>
      <c r="F25" s="1" t="s">
        <v>265</v>
      </c>
      <c r="G25" s="24" t="s">
        <v>621</v>
      </c>
    </row>
    <row r="26" spans="2:7" ht="14.5" x14ac:dyDescent="0.3">
      <c r="B26" s="31" t="s">
        <v>105</v>
      </c>
      <c r="C26" s="1">
        <v>4</v>
      </c>
      <c r="D26" s="1">
        <v>153244032</v>
      </c>
      <c r="E26" s="1">
        <v>153332955</v>
      </c>
      <c r="F26" s="1" t="s">
        <v>265</v>
      </c>
      <c r="G26" s="24" t="s">
        <v>621</v>
      </c>
    </row>
    <row r="27" spans="2:7" ht="14.5" x14ac:dyDescent="0.3">
      <c r="B27" s="31" t="s">
        <v>282</v>
      </c>
      <c r="C27" s="1">
        <v>5</v>
      </c>
      <c r="D27" s="1">
        <v>56111400</v>
      </c>
      <c r="E27" s="1">
        <v>56189507</v>
      </c>
      <c r="F27" s="1" t="s">
        <v>265</v>
      </c>
      <c r="G27" s="24" t="s">
        <v>621</v>
      </c>
    </row>
    <row r="28" spans="2:7" ht="14.5" x14ac:dyDescent="0.3">
      <c r="B28" s="31" t="s">
        <v>112</v>
      </c>
      <c r="C28" s="1">
        <v>5</v>
      </c>
      <c r="D28" s="1">
        <v>79950546</v>
      </c>
      <c r="E28" s="1">
        <v>80171681</v>
      </c>
      <c r="F28" s="1" t="s">
        <v>265</v>
      </c>
      <c r="G28" s="25" t="s">
        <v>1173</v>
      </c>
    </row>
    <row r="29" spans="2:7" ht="14.5" x14ac:dyDescent="0.3">
      <c r="B29" s="31" t="s">
        <v>283</v>
      </c>
      <c r="C29" s="1">
        <v>5</v>
      </c>
      <c r="D29" s="1">
        <v>112090587</v>
      </c>
      <c r="E29" s="1">
        <v>112179823</v>
      </c>
      <c r="F29" s="1" t="s">
        <v>265</v>
      </c>
      <c r="G29" s="24" t="s">
        <v>621</v>
      </c>
    </row>
    <row r="30" spans="2:7" ht="14.5" x14ac:dyDescent="0.3">
      <c r="B30" s="31" t="s">
        <v>284</v>
      </c>
      <c r="C30" s="1">
        <v>5</v>
      </c>
      <c r="D30" s="1">
        <v>149433631</v>
      </c>
      <c r="E30" s="1">
        <v>149465990</v>
      </c>
      <c r="F30" s="1" t="s">
        <v>265</v>
      </c>
      <c r="G30" s="24" t="s">
        <v>621</v>
      </c>
    </row>
    <row r="31" spans="2:7" ht="14.5" x14ac:dyDescent="0.3">
      <c r="B31" s="31" t="s">
        <v>285</v>
      </c>
      <c r="C31" s="1">
        <v>6</v>
      </c>
      <c r="D31" s="1">
        <v>43738443</v>
      </c>
      <c r="E31" s="1">
        <v>43752365</v>
      </c>
      <c r="F31" s="1" t="s">
        <v>265</v>
      </c>
      <c r="G31" s="24" t="s">
        <v>621</v>
      </c>
    </row>
    <row r="32" spans="2:7" ht="14.5" x14ac:dyDescent="0.3">
      <c r="B32" s="31" t="s">
        <v>286</v>
      </c>
      <c r="C32" s="1">
        <v>6</v>
      </c>
      <c r="D32" s="1">
        <v>152129047</v>
      </c>
      <c r="E32" s="1">
        <v>152420101</v>
      </c>
      <c r="F32" s="1" t="s">
        <v>265</v>
      </c>
      <c r="G32" s="24" t="s">
        <v>621</v>
      </c>
    </row>
    <row r="33" spans="2:7" ht="14.5" x14ac:dyDescent="0.3">
      <c r="B33" s="31" t="s">
        <v>287</v>
      </c>
      <c r="C33" s="1">
        <v>7</v>
      </c>
      <c r="D33" s="1">
        <v>6013029</v>
      </c>
      <c r="E33" s="1">
        <v>6048650</v>
      </c>
      <c r="F33" s="1" t="s">
        <v>265</v>
      </c>
      <c r="G33" s="25" t="s">
        <v>1168</v>
      </c>
    </row>
    <row r="34" spans="2:7" ht="14.5" x14ac:dyDescent="0.3">
      <c r="B34" s="31" t="s">
        <v>288</v>
      </c>
      <c r="C34" s="1">
        <v>7</v>
      </c>
      <c r="D34" s="1">
        <v>42003927</v>
      </c>
      <c r="E34" s="1">
        <v>42262852</v>
      </c>
      <c r="F34" s="1" t="s">
        <v>265</v>
      </c>
      <c r="G34" s="24" t="s">
        <v>621</v>
      </c>
    </row>
    <row r="35" spans="2:7" ht="14.5" x14ac:dyDescent="0.3">
      <c r="B35" s="31" t="s">
        <v>289</v>
      </c>
      <c r="C35" s="1">
        <v>7</v>
      </c>
      <c r="D35" s="1">
        <v>55086970</v>
      </c>
      <c r="E35" s="1">
        <v>55273310</v>
      </c>
      <c r="F35" s="1" t="s">
        <v>265</v>
      </c>
      <c r="G35" s="24" t="s">
        <v>621</v>
      </c>
    </row>
    <row r="36" spans="2:7" ht="14.5" x14ac:dyDescent="0.3">
      <c r="B36" s="31" t="s">
        <v>290</v>
      </c>
      <c r="C36" s="1">
        <v>7</v>
      </c>
      <c r="D36" s="1">
        <v>98478773</v>
      </c>
      <c r="E36" s="1">
        <v>98609978</v>
      </c>
      <c r="F36" s="1" t="s">
        <v>265</v>
      </c>
      <c r="G36" s="25" t="s">
        <v>1166</v>
      </c>
    </row>
    <row r="37" spans="2:7" ht="14.5" x14ac:dyDescent="0.3">
      <c r="B37" s="31" t="s">
        <v>291</v>
      </c>
      <c r="C37" s="1">
        <v>7</v>
      </c>
      <c r="D37" s="1">
        <v>116339138</v>
      </c>
      <c r="E37" s="1">
        <v>116436178</v>
      </c>
      <c r="F37" s="1" t="s">
        <v>265</v>
      </c>
      <c r="G37" s="24" t="s">
        <v>621</v>
      </c>
    </row>
    <row r="38" spans="2:7" ht="14.5" x14ac:dyDescent="0.3">
      <c r="B38" s="31" t="s">
        <v>292</v>
      </c>
      <c r="C38" s="1">
        <v>7</v>
      </c>
      <c r="D38" s="1">
        <v>140434396</v>
      </c>
      <c r="E38" s="1">
        <v>140624503</v>
      </c>
      <c r="F38" s="1" t="s">
        <v>265</v>
      </c>
      <c r="G38" s="24" t="s">
        <v>621</v>
      </c>
    </row>
    <row r="39" spans="2:7" ht="14.5" x14ac:dyDescent="0.3">
      <c r="B39" s="31" t="s">
        <v>293</v>
      </c>
      <c r="C39" s="1">
        <v>8</v>
      </c>
      <c r="D39" s="1">
        <v>30915963</v>
      </c>
      <c r="E39" s="1">
        <v>31030618</v>
      </c>
      <c r="F39" s="1" t="s">
        <v>265</v>
      </c>
      <c r="G39" s="25" t="s">
        <v>1174</v>
      </c>
    </row>
    <row r="40" spans="2:7" ht="14.5" x14ac:dyDescent="0.3">
      <c r="B40" s="31" t="s">
        <v>294</v>
      </c>
      <c r="C40" s="1">
        <v>8</v>
      </c>
      <c r="D40" s="1">
        <v>38271145</v>
      </c>
      <c r="E40" s="1">
        <v>38318624</v>
      </c>
      <c r="F40" s="1" t="s">
        <v>265</v>
      </c>
      <c r="G40" s="24" t="s">
        <v>621</v>
      </c>
    </row>
    <row r="41" spans="2:7" ht="14.5" x14ac:dyDescent="0.3">
      <c r="B41" s="31" t="s">
        <v>295</v>
      </c>
      <c r="C41" s="1">
        <v>8</v>
      </c>
      <c r="D41" s="1">
        <v>116426250</v>
      </c>
      <c r="E41" s="1">
        <v>116680110</v>
      </c>
      <c r="F41" s="1" t="s">
        <v>265</v>
      </c>
      <c r="G41" s="24" t="s">
        <v>621</v>
      </c>
    </row>
    <row r="42" spans="2:7" ht="14.5" x14ac:dyDescent="0.3">
      <c r="B42" s="31" t="s">
        <v>137</v>
      </c>
      <c r="C42" s="1">
        <v>8</v>
      </c>
      <c r="D42" s="1">
        <v>128748839</v>
      </c>
      <c r="E42" s="1">
        <v>128753204</v>
      </c>
      <c r="F42" s="1" t="s">
        <v>265</v>
      </c>
      <c r="G42" s="24" t="s">
        <v>621</v>
      </c>
    </row>
    <row r="43" spans="2:7" ht="14.5" x14ac:dyDescent="0.3">
      <c r="B43" s="31" t="s">
        <v>296</v>
      </c>
      <c r="C43" s="1">
        <v>9</v>
      </c>
      <c r="D43" s="1">
        <v>5021987</v>
      </c>
      <c r="E43" s="1">
        <v>5126791</v>
      </c>
      <c r="F43" s="1" t="s">
        <v>265</v>
      </c>
      <c r="G43" s="24" t="s">
        <v>621</v>
      </c>
    </row>
    <row r="44" spans="2:7" ht="14.5" x14ac:dyDescent="0.3">
      <c r="B44" s="31" t="s">
        <v>297</v>
      </c>
      <c r="C44" s="1">
        <v>9</v>
      </c>
      <c r="D44" s="1">
        <v>21968227</v>
      </c>
      <c r="E44" s="1">
        <v>21994330</v>
      </c>
      <c r="F44" s="1" t="s">
        <v>265</v>
      </c>
      <c r="G44" s="24" t="s">
        <v>621</v>
      </c>
    </row>
    <row r="45" spans="2:7" ht="14.5" x14ac:dyDescent="0.3">
      <c r="B45" s="31" t="s">
        <v>298</v>
      </c>
      <c r="C45" s="1">
        <v>9</v>
      </c>
      <c r="D45" s="1">
        <v>133589706</v>
      </c>
      <c r="E45" s="1">
        <v>133761070</v>
      </c>
      <c r="F45" s="1" t="s">
        <v>265</v>
      </c>
      <c r="G45" s="25" t="s">
        <v>1175</v>
      </c>
    </row>
    <row r="46" spans="2:7" ht="14.5" x14ac:dyDescent="0.3">
      <c r="B46" s="31" t="s">
        <v>145</v>
      </c>
      <c r="C46" s="1">
        <v>10</v>
      </c>
      <c r="D46" s="1">
        <v>43572706</v>
      </c>
      <c r="E46" s="1">
        <v>43623717</v>
      </c>
      <c r="F46" s="1" t="s">
        <v>265</v>
      </c>
      <c r="G46" s="24" t="s">
        <v>621</v>
      </c>
    </row>
    <row r="47" spans="2:7" ht="14.5" x14ac:dyDescent="0.3">
      <c r="B47" s="31" t="s">
        <v>299</v>
      </c>
      <c r="C47" s="1">
        <v>10</v>
      </c>
      <c r="D47" s="1">
        <v>49609703</v>
      </c>
      <c r="E47" s="1">
        <v>49643072</v>
      </c>
      <c r="F47" s="1" t="s">
        <v>265</v>
      </c>
      <c r="G47" s="24" t="s">
        <v>621</v>
      </c>
    </row>
    <row r="48" spans="2:7" ht="14.5" x14ac:dyDescent="0.3">
      <c r="B48" s="31" t="s">
        <v>148</v>
      </c>
      <c r="C48" s="1">
        <v>10</v>
      </c>
      <c r="D48" s="1">
        <v>89624226</v>
      </c>
      <c r="E48" s="1">
        <v>89725229</v>
      </c>
      <c r="F48" s="1" t="s">
        <v>265</v>
      </c>
      <c r="G48" s="24" t="s">
        <v>621</v>
      </c>
    </row>
    <row r="49" spans="2:7" ht="14.5" x14ac:dyDescent="0.3">
      <c r="B49" s="31" t="s">
        <v>300</v>
      </c>
      <c r="C49" s="1">
        <v>10</v>
      </c>
      <c r="D49" s="1">
        <v>114710515</v>
      </c>
      <c r="E49" s="1">
        <v>114925731</v>
      </c>
      <c r="F49" s="1" t="s">
        <v>265</v>
      </c>
      <c r="G49" s="25" t="s">
        <v>1169</v>
      </c>
    </row>
    <row r="50" spans="2:7" ht="14.5" x14ac:dyDescent="0.3">
      <c r="B50" s="31" t="s">
        <v>151</v>
      </c>
      <c r="C50" s="1">
        <v>10</v>
      </c>
      <c r="D50" s="1">
        <v>123239094</v>
      </c>
      <c r="E50" s="1">
        <v>123353331</v>
      </c>
      <c r="F50" s="1" t="s">
        <v>265</v>
      </c>
      <c r="G50" s="24" t="s">
        <v>621</v>
      </c>
    </row>
    <row r="51" spans="2:7" ht="14.5" x14ac:dyDescent="0.3">
      <c r="B51" s="31" t="s">
        <v>301</v>
      </c>
      <c r="C51" s="1">
        <v>11</v>
      </c>
      <c r="D51" s="1">
        <v>532635</v>
      </c>
      <c r="E51" s="1">
        <v>534322</v>
      </c>
      <c r="F51" s="1" t="s">
        <v>265</v>
      </c>
      <c r="G51" s="24" t="s">
        <v>621</v>
      </c>
    </row>
    <row r="52" spans="2:7" ht="14.5" x14ac:dyDescent="0.3">
      <c r="B52" s="31" t="s">
        <v>302</v>
      </c>
      <c r="C52" s="1">
        <v>11</v>
      </c>
      <c r="D52" s="1">
        <v>108098351</v>
      </c>
      <c r="E52" s="1">
        <v>108236235</v>
      </c>
      <c r="F52" s="1" t="s">
        <v>265</v>
      </c>
      <c r="G52" s="25" t="s">
        <v>1176</v>
      </c>
    </row>
    <row r="53" spans="2:7" ht="14.5" x14ac:dyDescent="0.3">
      <c r="B53" s="31" t="s">
        <v>303</v>
      </c>
      <c r="C53" s="1">
        <v>12</v>
      </c>
      <c r="D53" s="1">
        <v>25362728</v>
      </c>
      <c r="E53" s="1">
        <v>25398318</v>
      </c>
      <c r="F53" s="1" t="s">
        <v>265</v>
      </c>
      <c r="G53" s="24" t="s">
        <v>621</v>
      </c>
    </row>
    <row r="54" spans="2:7" ht="14.5" x14ac:dyDescent="0.3">
      <c r="B54" s="31" t="s">
        <v>304</v>
      </c>
      <c r="C54" s="1">
        <v>12</v>
      </c>
      <c r="D54" s="1">
        <v>52345527</v>
      </c>
      <c r="E54" s="1">
        <v>52387894</v>
      </c>
      <c r="F54" s="1" t="s">
        <v>265</v>
      </c>
      <c r="G54" s="24" t="s">
        <v>621</v>
      </c>
    </row>
    <row r="55" spans="2:7" ht="14.5" x14ac:dyDescent="0.3">
      <c r="B55" s="31" t="s">
        <v>171</v>
      </c>
      <c r="C55" s="1">
        <v>12</v>
      </c>
      <c r="D55" s="1">
        <v>56474084</v>
      </c>
      <c r="E55" s="1">
        <v>56495839</v>
      </c>
      <c r="F55" s="1" t="s">
        <v>265</v>
      </c>
      <c r="G55" s="24" t="s">
        <v>621</v>
      </c>
    </row>
    <row r="56" spans="2:7" ht="14.5" x14ac:dyDescent="0.3">
      <c r="B56" s="31" t="s">
        <v>305</v>
      </c>
      <c r="C56" s="1">
        <v>12</v>
      </c>
      <c r="D56" s="1">
        <v>58142307</v>
      </c>
      <c r="E56" s="1">
        <v>58145500</v>
      </c>
      <c r="F56" s="1" t="s">
        <v>265</v>
      </c>
      <c r="G56" s="24" t="s">
        <v>621</v>
      </c>
    </row>
    <row r="57" spans="2:7" ht="14.5" x14ac:dyDescent="0.3">
      <c r="B57" s="31" t="s">
        <v>306</v>
      </c>
      <c r="C57" s="1">
        <v>12</v>
      </c>
      <c r="D57" s="1">
        <v>133250160</v>
      </c>
      <c r="E57" s="1">
        <v>133250293</v>
      </c>
      <c r="F57" s="1" t="s">
        <v>307</v>
      </c>
      <c r="G57" s="25" t="s">
        <v>1166</v>
      </c>
    </row>
    <row r="58" spans="2:7" ht="14.5" x14ac:dyDescent="0.3">
      <c r="B58" s="31" t="s">
        <v>176</v>
      </c>
      <c r="C58" s="1">
        <v>13</v>
      </c>
      <c r="D58" s="1">
        <v>28578188</v>
      </c>
      <c r="E58" s="1">
        <v>28674647</v>
      </c>
      <c r="F58" s="1" t="s">
        <v>265</v>
      </c>
      <c r="G58" s="24" t="s">
        <v>621</v>
      </c>
    </row>
    <row r="59" spans="2:7" ht="14.5" x14ac:dyDescent="0.3">
      <c r="B59" s="31" t="s">
        <v>190</v>
      </c>
      <c r="C59" s="1">
        <v>13</v>
      </c>
      <c r="D59" s="1">
        <v>48878048</v>
      </c>
      <c r="E59" s="1">
        <v>49054207</v>
      </c>
      <c r="F59" s="1" t="s">
        <v>265</v>
      </c>
      <c r="G59" s="24" t="s">
        <v>621</v>
      </c>
    </row>
    <row r="60" spans="2:7" ht="14.5" x14ac:dyDescent="0.3">
      <c r="B60" s="31" t="s">
        <v>308</v>
      </c>
      <c r="C60" s="1">
        <v>13</v>
      </c>
      <c r="D60" s="1">
        <v>78470576</v>
      </c>
      <c r="E60" s="1">
        <v>78493750</v>
      </c>
      <c r="F60" s="1" t="s">
        <v>265</v>
      </c>
      <c r="G60" s="24" t="s">
        <v>621</v>
      </c>
    </row>
    <row r="61" spans="2:7" ht="14.5" x14ac:dyDescent="0.3">
      <c r="B61" s="31" t="s">
        <v>309</v>
      </c>
      <c r="C61" s="1">
        <v>13</v>
      </c>
      <c r="D61" s="1">
        <v>93879709</v>
      </c>
      <c r="E61" s="1">
        <v>95055471</v>
      </c>
      <c r="F61" s="1" t="s">
        <v>265</v>
      </c>
      <c r="G61" s="24" t="s">
        <v>621</v>
      </c>
    </row>
    <row r="62" spans="2:7" ht="14.5" x14ac:dyDescent="0.3">
      <c r="B62" s="31" t="s">
        <v>310</v>
      </c>
      <c r="C62" s="1">
        <v>14</v>
      </c>
      <c r="D62" s="1">
        <v>20836595</v>
      </c>
      <c r="E62" s="1">
        <v>20876598</v>
      </c>
      <c r="F62" s="1" t="s">
        <v>265</v>
      </c>
      <c r="G62" s="25" t="s">
        <v>1167</v>
      </c>
    </row>
    <row r="63" spans="2:7" ht="14.5" x14ac:dyDescent="0.3">
      <c r="B63" s="31" t="s">
        <v>311</v>
      </c>
      <c r="C63" s="1">
        <v>14</v>
      </c>
      <c r="D63" s="1">
        <v>103852366</v>
      </c>
      <c r="E63" s="1">
        <v>103969564</v>
      </c>
      <c r="F63" s="1" t="s">
        <v>265</v>
      </c>
      <c r="G63" s="24" t="s">
        <v>621</v>
      </c>
    </row>
    <row r="64" spans="2:7" ht="14.5" x14ac:dyDescent="0.3">
      <c r="B64" s="31" t="s">
        <v>312</v>
      </c>
      <c r="C64" s="1">
        <v>14</v>
      </c>
      <c r="D64" s="1">
        <v>105236677</v>
      </c>
      <c r="E64" s="1">
        <v>105258980</v>
      </c>
      <c r="F64" s="1" t="s">
        <v>265</v>
      </c>
      <c r="G64" s="24" t="s">
        <v>621</v>
      </c>
    </row>
    <row r="65" spans="2:7" ht="14.5" x14ac:dyDescent="0.3">
      <c r="B65" s="31" t="s">
        <v>313</v>
      </c>
      <c r="C65" s="1">
        <v>15</v>
      </c>
      <c r="D65" s="1">
        <v>66679685</v>
      </c>
      <c r="E65" s="1">
        <v>66782953</v>
      </c>
      <c r="F65" s="1" t="s">
        <v>265</v>
      </c>
      <c r="G65" s="24" t="s">
        <v>621</v>
      </c>
    </row>
    <row r="66" spans="2:7" ht="14.5" x14ac:dyDescent="0.3">
      <c r="B66" s="31" t="s">
        <v>314</v>
      </c>
      <c r="C66" s="1">
        <v>16</v>
      </c>
      <c r="D66" s="1">
        <v>30127988</v>
      </c>
      <c r="E66" s="1">
        <v>30134530</v>
      </c>
      <c r="F66" s="1" t="s">
        <v>265</v>
      </c>
      <c r="G66" s="24" t="s">
        <v>621</v>
      </c>
    </row>
    <row r="67" spans="2:7" ht="14.5" x14ac:dyDescent="0.3">
      <c r="B67" s="31" t="s">
        <v>315</v>
      </c>
      <c r="C67" s="1">
        <v>17</v>
      </c>
      <c r="D67" s="1">
        <v>7572926</v>
      </c>
      <c r="E67" s="1">
        <v>7579912</v>
      </c>
      <c r="F67" s="1" t="s">
        <v>265</v>
      </c>
      <c r="G67" s="25" t="s">
        <v>1177</v>
      </c>
    </row>
    <row r="68" spans="2:7" ht="14.5" x14ac:dyDescent="0.3">
      <c r="B68" s="31" t="s">
        <v>316</v>
      </c>
      <c r="C68" s="1">
        <v>17</v>
      </c>
      <c r="D68" s="1">
        <v>37856491</v>
      </c>
      <c r="E68" s="1">
        <v>37884297</v>
      </c>
      <c r="F68" s="1" t="s">
        <v>265</v>
      </c>
      <c r="G68" s="24" t="s">
        <v>621</v>
      </c>
    </row>
    <row r="69" spans="2:7" ht="14.5" x14ac:dyDescent="0.3">
      <c r="B69" s="31" t="s">
        <v>317</v>
      </c>
      <c r="C69" s="1">
        <v>17</v>
      </c>
      <c r="D69" s="1">
        <v>40467762</v>
      </c>
      <c r="E69" s="1">
        <v>40500534</v>
      </c>
      <c r="F69" s="1" t="s">
        <v>265</v>
      </c>
      <c r="G69" s="24" t="s">
        <v>621</v>
      </c>
    </row>
    <row r="70" spans="2:7" ht="14.5" x14ac:dyDescent="0.3">
      <c r="B70" s="31" t="s">
        <v>318</v>
      </c>
      <c r="C70" s="1">
        <v>17</v>
      </c>
      <c r="D70" s="1">
        <v>63526093</v>
      </c>
      <c r="E70" s="1">
        <v>63554738</v>
      </c>
      <c r="F70" s="1" t="s">
        <v>265</v>
      </c>
      <c r="G70" s="25" t="s">
        <v>1169</v>
      </c>
    </row>
    <row r="71" spans="2:7" ht="14.5" x14ac:dyDescent="0.3">
      <c r="B71" s="31" t="s">
        <v>319</v>
      </c>
      <c r="C71" s="1">
        <v>17</v>
      </c>
      <c r="D71" s="1">
        <v>64298969</v>
      </c>
      <c r="E71" s="1">
        <v>64800155</v>
      </c>
      <c r="F71" s="1" t="s">
        <v>265</v>
      </c>
      <c r="G71" s="24" t="s">
        <v>621</v>
      </c>
    </row>
    <row r="72" spans="2:7" ht="14.5" x14ac:dyDescent="0.3">
      <c r="B72" s="31" t="s">
        <v>320</v>
      </c>
      <c r="C72" s="1">
        <v>17</v>
      </c>
      <c r="D72" s="1">
        <v>70117532</v>
      </c>
      <c r="E72" s="1">
        <v>70120528</v>
      </c>
      <c r="F72" s="1" t="s">
        <v>265</v>
      </c>
      <c r="G72" s="24" t="s">
        <v>621</v>
      </c>
    </row>
    <row r="73" spans="2:7" ht="14.5" x14ac:dyDescent="0.3">
      <c r="B73" s="31" t="s">
        <v>321</v>
      </c>
      <c r="C73" s="1">
        <v>18</v>
      </c>
      <c r="D73" s="1">
        <v>45368197</v>
      </c>
      <c r="E73" s="1">
        <v>45423127</v>
      </c>
      <c r="F73" s="1" t="s">
        <v>265</v>
      </c>
      <c r="G73" s="24" t="s">
        <v>621</v>
      </c>
    </row>
    <row r="74" spans="2:7" ht="14.5" x14ac:dyDescent="0.3">
      <c r="B74" s="31" t="s">
        <v>322</v>
      </c>
      <c r="C74" s="1">
        <v>18</v>
      </c>
      <c r="D74" s="1">
        <v>48573416</v>
      </c>
      <c r="E74" s="1">
        <v>48604837</v>
      </c>
      <c r="F74" s="1" t="s">
        <v>265</v>
      </c>
      <c r="G74" s="24" t="s">
        <v>621</v>
      </c>
    </row>
    <row r="75" spans="2:7" ht="14.5" x14ac:dyDescent="0.3">
      <c r="B75" s="31" t="s">
        <v>323</v>
      </c>
      <c r="C75" s="1">
        <v>18</v>
      </c>
      <c r="D75" s="1">
        <v>55268883</v>
      </c>
      <c r="E75" s="1">
        <v>55288949</v>
      </c>
      <c r="F75" s="1" t="s">
        <v>265</v>
      </c>
      <c r="G75" s="24" t="s">
        <v>621</v>
      </c>
    </row>
    <row r="76" spans="2:7" ht="14.5" x14ac:dyDescent="0.3">
      <c r="B76" s="31" t="s">
        <v>324</v>
      </c>
      <c r="C76" s="1">
        <v>19</v>
      </c>
      <c r="D76" s="1">
        <v>1206912</v>
      </c>
      <c r="E76" s="1">
        <v>1226646</v>
      </c>
      <c r="F76" s="1" t="s">
        <v>265</v>
      </c>
      <c r="G76" s="24" t="s">
        <v>621</v>
      </c>
    </row>
    <row r="77" spans="2:7" ht="14.5" x14ac:dyDescent="0.3">
      <c r="B77" s="31" t="s">
        <v>325</v>
      </c>
      <c r="C77" s="1">
        <v>19</v>
      </c>
      <c r="D77" s="1">
        <v>4090595</v>
      </c>
      <c r="E77" s="1">
        <v>4123872</v>
      </c>
      <c r="F77" s="1" t="s">
        <v>265</v>
      </c>
      <c r="G77" s="24" t="s">
        <v>621</v>
      </c>
    </row>
    <row r="78" spans="2:7" ht="14.5" x14ac:dyDescent="0.3">
      <c r="B78" s="31" t="s">
        <v>326</v>
      </c>
      <c r="C78" s="1">
        <v>19</v>
      </c>
      <c r="D78" s="1">
        <v>7968829</v>
      </c>
      <c r="E78" s="1">
        <v>7977316</v>
      </c>
      <c r="F78" s="1" t="s">
        <v>265</v>
      </c>
      <c r="G78" s="24" t="s">
        <v>621</v>
      </c>
    </row>
    <row r="79" spans="2:7" ht="14.5" x14ac:dyDescent="0.3">
      <c r="B79" s="31" t="s">
        <v>327</v>
      </c>
      <c r="C79" s="1">
        <v>19</v>
      </c>
      <c r="D79" s="1">
        <v>40739778</v>
      </c>
      <c r="E79" s="1">
        <v>40771174</v>
      </c>
      <c r="F79" s="1" t="s">
        <v>265</v>
      </c>
      <c r="G79" s="24" t="s">
        <v>621</v>
      </c>
    </row>
    <row r="80" spans="2:7" ht="14.5" x14ac:dyDescent="0.3">
      <c r="B80" s="31" t="s">
        <v>328</v>
      </c>
      <c r="C80" s="1">
        <v>19</v>
      </c>
      <c r="D80" s="1">
        <v>50909663</v>
      </c>
      <c r="E80" s="1">
        <v>50909774</v>
      </c>
      <c r="F80" s="1" t="s">
        <v>329</v>
      </c>
      <c r="G80" s="25" t="s">
        <v>1175</v>
      </c>
    </row>
    <row r="81" spans="2:7" ht="14.5" x14ac:dyDescent="0.3">
      <c r="B81" s="31" t="s">
        <v>330</v>
      </c>
      <c r="C81" s="1">
        <v>20</v>
      </c>
      <c r="D81" s="1">
        <v>36012556</v>
      </c>
      <c r="E81" s="1">
        <v>36031782</v>
      </c>
      <c r="F81" s="1" t="s">
        <v>265</v>
      </c>
      <c r="G81" s="24" t="s">
        <v>621</v>
      </c>
    </row>
    <row r="82" spans="2:7" ht="14.5" x14ac:dyDescent="0.3">
      <c r="B82" s="31" t="s">
        <v>331</v>
      </c>
      <c r="C82" s="1">
        <v>20</v>
      </c>
      <c r="D82" s="1">
        <v>39766281</v>
      </c>
      <c r="E82" s="1">
        <v>39803149</v>
      </c>
      <c r="F82" s="1" t="s">
        <v>265</v>
      </c>
      <c r="G82" s="24" t="s">
        <v>621</v>
      </c>
    </row>
    <row r="83" spans="2:7" ht="14.5" x14ac:dyDescent="0.3">
      <c r="B83" s="31" t="s">
        <v>332</v>
      </c>
      <c r="C83" s="1">
        <v>20</v>
      </c>
      <c r="D83" s="1">
        <v>54945213</v>
      </c>
      <c r="E83" s="1">
        <v>54963253</v>
      </c>
      <c r="F83" s="1" t="s">
        <v>265</v>
      </c>
      <c r="G83" s="25" t="s">
        <v>1170</v>
      </c>
    </row>
    <row r="84" spans="2:7" ht="14.5" x14ac:dyDescent="0.3">
      <c r="B84" s="31" t="s">
        <v>333</v>
      </c>
      <c r="C84" s="1">
        <v>21</v>
      </c>
      <c r="D84" s="1">
        <v>10906904</v>
      </c>
      <c r="E84" s="1">
        <v>10973733</v>
      </c>
      <c r="F84" s="1" t="s">
        <v>265</v>
      </c>
      <c r="G84" s="24" t="s">
        <v>621</v>
      </c>
    </row>
    <row r="85" spans="2:7" ht="14.5" x14ac:dyDescent="0.3">
      <c r="B85" s="31" t="s">
        <v>334</v>
      </c>
      <c r="C85" s="1">
        <v>22</v>
      </c>
      <c r="D85" s="1">
        <v>22123492</v>
      </c>
      <c r="E85" s="1">
        <v>22221730</v>
      </c>
      <c r="F85" s="1" t="s">
        <v>265</v>
      </c>
      <c r="G85" s="24" t="s">
        <v>621</v>
      </c>
    </row>
    <row r="86" spans="2:7" ht="14.5" x14ac:dyDescent="0.3">
      <c r="B86" s="31" t="s">
        <v>335</v>
      </c>
      <c r="C86" s="1" t="s">
        <v>248</v>
      </c>
      <c r="D86" s="1">
        <v>47422366</v>
      </c>
      <c r="E86" s="1">
        <v>47430856</v>
      </c>
      <c r="F86" s="1" t="s">
        <v>265</v>
      </c>
      <c r="G86" s="24" t="s">
        <v>621</v>
      </c>
    </row>
    <row r="87" spans="2:7" ht="14.5" x14ac:dyDescent="0.3">
      <c r="B87" s="31" t="s">
        <v>336</v>
      </c>
      <c r="C87" s="1" t="s">
        <v>248</v>
      </c>
      <c r="D87" s="1">
        <v>63409758</v>
      </c>
      <c r="E87" s="1">
        <v>63413166</v>
      </c>
      <c r="F87" s="1" t="s">
        <v>265</v>
      </c>
      <c r="G87" s="24" t="s">
        <v>621</v>
      </c>
    </row>
  </sheetData>
  <sortState ref="B3:F87">
    <sortCondition ref="C3:C87"/>
  </sortState>
  <pageMargins left="0.7" right="0.7" top="0.75" bottom="0.75" header="0.3" footer="0.3"/>
  <pageSetup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4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9.453125" style="8" bestFit="1" customWidth="1"/>
    <col min="3" max="3" width="8.81640625" style="8"/>
    <col min="4" max="4" width="14" style="8" customWidth="1"/>
    <col min="5" max="5" width="20.453125" style="8" customWidth="1"/>
    <col min="6" max="6" width="21.36328125" style="8" customWidth="1"/>
    <col min="7" max="7" width="17" style="8" customWidth="1"/>
    <col min="8" max="16384" width="8.81640625" style="8"/>
  </cols>
  <sheetData>
    <row r="1" spans="2:7" ht="14.5" customHeight="1" x14ac:dyDescent="0.3"/>
    <row r="2" spans="2:7" ht="28" x14ac:dyDescent="0.3">
      <c r="B2" s="5" t="s">
        <v>360</v>
      </c>
      <c r="C2" s="13" t="s">
        <v>361</v>
      </c>
      <c r="D2" s="13" t="s">
        <v>362</v>
      </c>
      <c r="E2" s="13" t="s">
        <v>363</v>
      </c>
      <c r="F2" s="13" t="s">
        <v>364</v>
      </c>
      <c r="G2" s="13" t="s">
        <v>365</v>
      </c>
    </row>
    <row r="3" spans="2:7" x14ac:dyDescent="0.3">
      <c r="B3" s="115" t="s">
        <v>366</v>
      </c>
      <c r="C3" s="38" t="s">
        <v>367</v>
      </c>
      <c r="D3" s="35">
        <v>16624994</v>
      </c>
      <c r="E3" s="26" t="s">
        <v>368</v>
      </c>
      <c r="F3" s="26" t="s">
        <v>369</v>
      </c>
      <c r="G3" s="35">
        <v>2556.174</v>
      </c>
    </row>
    <row r="4" spans="2:7" x14ac:dyDescent="0.3">
      <c r="B4" s="116"/>
      <c r="C4" s="38" t="s">
        <v>370</v>
      </c>
      <c r="D4" s="35">
        <v>32934579</v>
      </c>
      <c r="E4" s="26" t="s">
        <v>371</v>
      </c>
      <c r="F4" s="26" t="s">
        <v>372</v>
      </c>
      <c r="G4" s="35">
        <v>4973.9691000000003</v>
      </c>
    </row>
    <row r="5" spans="2:7" x14ac:dyDescent="0.3">
      <c r="B5" s="115" t="s">
        <v>373</v>
      </c>
      <c r="C5" s="38" t="s">
        <v>367</v>
      </c>
      <c r="D5" s="35">
        <v>7644664</v>
      </c>
      <c r="E5" s="26" t="s">
        <v>374</v>
      </c>
      <c r="F5" s="26" t="s">
        <v>375</v>
      </c>
      <c r="G5" s="35">
        <v>1104.6984</v>
      </c>
    </row>
    <row r="6" spans="2:7" x14ac:dyDescent="0.3">
      <c r="B6" s="116"/>
      <c r="C6" s="38" t="s">
        <v>370</v>
      </c>
      <c r="D6" s="35">
        <v>19953422</v>
      </c>
      <c r="E6" s="26" t="s">
        <v>376</v>
      </c>
      <c r="F6" s="26" t="s">
        <v>377</v>
      </c>
      <c r="G6" s="35">
        <v>2728.0709999999999</v>
      </c>
    </row>
    <row r="7" spans="2:7" x14ac:dyDescent="0.3">
      <c r="B7" s="115" t="s">
        <v>378</v>
      </c>
      <c r="C7" s="38" t="s">
        <v>367</v>
      </c>
      <c r="D7" s="35">
        <v>12607522</v>
      </c>
      <c r="E7" s="26" t="s">
        <v>379</v>
      </c>
      <c r="F7" s="26" t="s">
        <v>380</v>
      </c>
      <c r="G7" s="35">
        <v>2165.9113000000002</v>
      </c>
    </row>
    <row r="8" spans="2:7" x14ac:dyDescent="0.3">
      <c r="B8" s="116"/>
      <c r="C8" s="38" t="s">
        <v>370</v>
      </c>
      <c r="D8" s="35">
        <v>24375744</v>
      </c>
      <c r="E8" s="26" t="s">
        <v>381</v>
      </c>
      <c r="F8" s="26" t="s">
        <v>382</v>
      </c>
      <c r="G8" s="35">
        <v>3158.4513999999999</v>
      </c>
    </row>
    <row r="9" spans="2:7" x14ac:dyDescent="0.3">
      <c r="B9" s="115" t="s">
        <v>383</v>
      </c>
      <c r="C9" s="38" t="s">
        <v>367</v>
      </c>
      <c r="D9" s="35">
        <v>7438334</v>
      </c>
      <c r="E9" s="26" t="s">
        <v>384</v>
      </c>
      <c r="F9" s="26" t="s">
        <v>385</v>
      </c>
      <c r="G9" s="35">
        <v>1100.0254</v>
      </c>
    </row>
    <row r="10" spans="2:7" x14ac:dyDescent="0.3">
      <c r="B10" s="116"/>
      <c r="C10" s="38" t="s">
        <v>370</v>
      </c>
      <c r="D10" s="35">
        <v>19847107</v>
      </c>
      <c r="E10" s="26" t="s">
        <v>386</v>
      </c>
      <c r="F10" s="26" t="s">
        <v>387</v>
      </c>
      <c r="G10" s="35">
        <v>2921.2995999999998</v>
      </c>
    </row>
    <row r="11" spans="2:7" x14ac:dyDescent="0.3">
      <c r="B11" s="115" t="s">
        <v>388</v>
      </c>
      <c r="C11" s="38" t="s">
        <v>367</v>
      </c>
      <c r="D11" s="35">
        <v>13435549</v>
      </c>
      <c r="E11" s="26" t="s">
        <v>389</v>
      </c>
      <c r="F11" s="26" t="s">
        <v>390</v>
      </c>
      <c r="G11" s="35">
        <v>1280.6418000000001</v>
      </c>
    </row>
    <row r="12" spans="2:7" x14ac:dyDescent="0.3">
      <c r="B12" s="116"/>
      <c r="C12" s="38" t="s">
        <v>370</v>
      </c>
      <c r="D12" s="35">
        <v>51748094</v>
      </c>
      <c r="E12" s="26" t="s">
        <v>391</v>
      </c>
      <c r="F12" s="26" t="s">
        <v>392</v>
      </c>
      <c r="G12" s="35">
        <v>5855.5496000000003</v>
      </c>
    </row>
    <row r="13" spans="2:7" x14ac:dyDescent="0.3">
      <c r="B13" s="115" t="s">
        <v>393</v>
      </c>
      <c r="C13" s="38" t="s">
        <v>367</v>
      </c>
      <c r="D13" s="35">
        <v>18749190</v>
      </c>
      <c r="E13" s="26" t="s">
        <v>394</v>
      </c>
      <c r="F13" s="26" t="s">
        <v>395</v>
      </c>
      <c r="G13" s="35">
        <v>2685.1754999999998</v>
      </c>
    </row>
    <row r="14" spans="2:7" x14ac:dyDescent="0.3">
      <c r="B14" s="116"/>
      <c r="C14" s="38" t="s">
        <v>370</v>
      </c>
      <c r="D14" s="35">
        <v>30312879</v>
      </c>
      <c r="E14" s="26" t="s">
        <v>396</v>
      </c>
      <c r="F14" s="26" t="s">
        <v>397</v>
      </c>
      <c r="G14" s="35">
        <v>4079.8533000000002</v>
      </c>
    </row>
    <row r="15" spans="2:7" x14ac:dyDescent="0.3">
      <c r="B15" s="115" t="s">
        <v>612</v>
      </c>
      <c r="C15" s="38" t="s">
        <v>367</v>
      </c>
      <c r="D15" s="35">
        <v>37861949</v>
      </c>
      <c r="E15" s="26" t="s">
        <v>398</v>
      </c>
      <c r="F15" s="26" t="s">
        <v>399</v>
      </c>
      <c r="G15" s="35">
        <v>4388.9952999999996</v>
      </c>
    </row>
    <row r="16" spans="2:7" x14ac:dyDescent="0.3">
      <c r="B16" s="116"/>
      <c r="C16" s="38" t="s">
        <v>370</v>
      </c>
      <c r="D16" s="35">
        <v>21804384</v>
      </c>
      <c r="E16" s="26" t="s">
        <v>400</v>
      </c>
      <c r="F16" s="26" t="s">
        <v>401</v>
      </c>
      <c r="G16" s="35">
        <v>2628.3499000000002</v>
      </c>
    </row>
    <row r="17" spans="2:7" x14ac:dyDescent="0.3">
      <c r="B17" s="115" t="s">
        <v>402</v>
      </c>
      <c r="C17" s="38" t="s">
        <v>367</v>
      </c>
      <c r="D17" s="35">
        <v>15060376</v>
      </c>
      <c r="E17" s="26" t="s">
        <v>403</v>
      </c>
      <c r="F17" s="26" t="s">
        <v>404</v>
      </c>
      <c r="G17" s="35">
        <v>2269.9234000000001</v>
      </c>
    </row>
    <row r="18" spans="2:7" x14ac:dyDescent="0.3">
      <c r="B18" s="116"/>
      <c r="C18" s="38" t="s">
        <v>370</v>
      </c>
      <c r="D18" s="35">
        <v>29798771</v>
      </c>
      <c r="E18" s="26" t="s">
        <v>405</v>
      </c>
      <c r="F18" s="26" t="s">
        <v>406</v>
      </c>
      <c r="G18" s="35">
        <v>4394.3954999999996</v>
      </c>
    </row>
    <row r="19" spans="2:7" x14ac:dyDescent="0.3">
      <c r="B19" s="115" t="s">
        <v>407</v>
      </c>
      <c r="C19" s="38" t="s">
        <v>367</v>
      </c>
      <c r="D19" s="35">
        <v>13084436</v>
      </c>
      <c r="E19" s="26" t="s">
        <v>408</v>
      </c>
      <c r="F19" s="26" t="s">
        <v>409</v>
      </c>
      <c r="G19" s="35">
        <v>2056.1525999999999</v>
      </c>
    </row>
    <row r="20" spans="2:7" x14ac:dyDescent="0.3">
      <c r="B20" s="116"/>
      <c r="C20" s="38" t="s">
        <v>370</v>
      </c>
      <c r="D20" s="35">
        <v>32990157</v>
      </c>
      <c r="E20" s="26" t="s">
        <v>410</v>
      </c>
      <c r="F20" s="26" t="s">
        <v>411</v>
      </c>
      <c r="G20" s="35">
        <v>4849.3014999999996</v>
      </c>
    </row>
    <row r="21" spans="2:7" x14ac:dyDescent="0.3">
      <c r="B21" s="115" t="s">
        <v>412</v>
      </c>
      <c r="C21" s="38" t="s">
        <v>367</v>
      </c>
      <c r="D21" s="35">
        <v>12186648</v>
      </c>
      <c r="E21" s="26" t="s">
        <v>413</v>
      </c>
      <c r="F21" s="26" t="s">
        <v>414</v>
      </c>
      <c r="G21" s="35">
        <v>1828.8887</v>
      </c>
    </row>
    <row r="22" spans="2:7" x14ac:dyDescent="0.3">
      <c r="B22" s="116"/>
      <c r="C22" s="38" t="s">
        <v>370</v>
      </c>
      <c r="D22" s="35">
        <v>29991252</v>
      </c>
      <c r="E22" s="26" t="s">
        <v>415</v>
      </c>
      <c r="F22" s="26" t="s">
        <v>416</v>
      </c>
      <c r="G22" s="35">
        <v>3366.1622000000002</v>
      </c>
    </row>
    <row r="23" spans="2:7" x14ac:dyDescent="0.3">
      <c r="B23" s="115" t="s">
        <v>417</v>
      </c>
      <c r="C23" s="38" t="s">
        <v>367</v>
      </c>
      <c r="D23" s="35">
        <v>12667831</v>
      </c>
      <c r="E23" s="26" t="s">
        <v>418</v>
      </c>
      <c r="F23" s="26" t="s">
        <v>419</v>
      </c>
      <c r="G23" s="35">
        <v>2000.7047</v>
      </c>
    </row>
    <row r="24" spans="2:7" x14ac:dyDescent="0.3">
      <c r="B24" s="116"/>
      <c r="C24" s="38" t="s">
        <v>370</v>
      </c>
      <c r="D24" s="35">
        <v>30404078</v>
      </c>
      <c r="E24" s="26" t="s">
        <v>420</v>
      </c>
      <c r="F24" s="26" t="s">
        <v>421</v>
      </c>
      <c r="G24" s="35">
        <v>4796.1121999999996</v>
      </c>
    </row>
    <row r="25" spans="2:7" x14ac:dyDescent="0.3">
      <c r="B25" s="115" t="s">
        <v>422</v>
      </c>
      <c r="C25" s="38" t="s">
        <v>367</v>
      </c>
      <c r="D25" s="35">
        <v>13550982</v>
      </c>
      <c r="E25" s="26" t="s">
        <v>423</v>
      </c>
      <c r="F25" s="26" t="s">
        <v>424</v>
      </c>
      <c r="G25" s="35">
        <v>2662.2896999999998</v>
      </c>
    </row>
    <row r="26" spans="2:7" x14ac:dyDescent="0.3">
      <c r="B26" s="116"/>
      <c r="C26" s="38" t="s">
        <v>370</v>
      </c>
      <c r="D26" s="35">
        <v>20871521</v>
      </c>
      <c r="E26" s="26" t="s">
        <v>425</v>
      </c>
      <c r="F26" s="26" t="s">
        <v>426</v>
      </c>
      <c r="G26" s="35">
        <v>4001.4393</v>
      </c>
    </row>
    <row r="27" spans="2:7" x14ac:dyDescent="0.3">
      <c r="B27" s="115" t="s">
        <v>427</v>
      </c>
      <c r="C27" s="38" t="s">
        <v>367</v>
      </c>
      <c r="D27" s="35">
        <v>35094450</v>
      </c>
      <c r="E27" s="26" t="s">
        <v>428</v>
      </c>
      <c r="F27" s="26" t="s">
        <v>429</v>
      </c>
      <c r="G27" s="35">
        <v>2588.1873999999998</v>
      </c>
    </row>
    <row r="28" spans="2:7" x14ac:dyDescent="0.3">
      <c r="B28" s="116"/>
      <c r="C28" s="38" t="s">
        <v>370</v>
      </c>
      <c r="D28" s="35">
        <v>36589253</v>
      </c>
      <c r="E28" s="26" t="s">
        <v>430</v>
      </c>
      <c r="F28" s="26" t="s">
        <v>431</v>
      </c>
      <c r="G28" s="35">
        <v>4656.5235000000002</v>
      </c>
    </row>
    <row r="29" spans="2:7" x14ac:dyDescent="0.3">
      <c r="B29" s="115" t="s">
        <v>432</v>
      </c>
      <c r="C29" s="38" t="s">
        <v>367</v>
      </c>
      <c r="D29" s="35">
        <v>14103754</v>
      </c>
      <c r="E29" s="26" t="s">
        <v>433</v>
      </c>
      <c r="F29" s="26" t="s">
        <v>434</v>
      </c>
      <c r="G29" s="35">
        <v>2120.4223999999999</v>
      </c>
    </row>
    <row r="30" spans="2:7" x14ac:dyDescent="0.3">
      <c r="B30" s="116"/>
      <c r="C30" s="38" t="s">
        <v>370</v>
      </c>
      <c r="D30" s="35">
        <v>22124199</v>
      </c>
      <c r="E30" s="26" t="s">
        <v>435</v>
      </c>
      <c r="F30" s="26" t="s">
        <v>436</v>
      </c>
      <c r="G30" s="35">
        <v>3442.2959000000001</v>
      </c>
    </row>
    <row r="31" spans="2:7" x14ac:dyDescent="0.3">
      <c r="B31" s="115" t="s">
        <v>437</v>
      </c>
      <c r="C31" s="38" t="s">
        <v>367</v>
      </c>
      <c r="D31" s="35">
        <v>25955922</v>
      </c>
      <c r="E31" s="26" t="s">
        <v>438</v>
      </c>
      <c r="F31" s="26" t="s">
        <v>439</v>
      </c>
      <c r="G31" s="35">
        <v>3145.4582</v>
      </c>
    </row>
    <row r="32" spans="2:7" x14ac:dyDescent="0.3">
      <c r="B32" s="116"/>
      <c r="C32" s="38" t="s">
        <v>370</v>
      </c>
      <c r="D32" s="35">
        <v>52093413</v>
      </c>
      <c r="E32" s="26" t="s">
        <v>440</v>
      </c>
      <c r="F32" s="26" t="s">
        <v>441</v>
      </c>
      <c r="G32" s="35">
        <v>6149.1480000000001</v>
      </c>
    </row>
    <row r="33" spans="2:7" x14ac:dyDescent="0.3">
      <c r="B33" s="115" t="s">
        <v>442</v>
      </c>
      <c r="C33" s="38" t="s">
        <v>367</v>
      </c>
      <c r="D33" s="35">
        <v>20579070</v>
      </c>
      <c r="E33" s="26" t="s">
        <v>443</v>
      </c>
      <c r="F33" s="26" t="s">
        <v>444</v>
      </c>
      <c r="G33" s="35">
        <v>2553.1066000000001</v>
      </c>
    </row>
    <row r="34" spans="2:7" x14ac:dyDescent="0.3">
      <c r="B34" s="116"/>
      <c r="C34" s="38" t="s">
        <v>370</v>
      </c>
      <c r="D34" s="35">
        <v>40552211</v>
      </c>
      <c r="E34" s="26" t="s">
        <v>445</v>
      </c>
      <c r="F34" s="26" t="s">
        <v>446</v>
      </c>
      <c r="G34" s="35">
        <v>4866.5254999999997</v>
      </c>
    </row>
    <row r="35" spans="2:7" x14ac:dyDescent="0.3">
      <c r="B35" s="115" t="s">
        <v>447</v>
      </c>
      <c r="C35" s="38" t="s">
        <v>367</v>
      </c>
      <c r="D35" s="35">
        <v>14578896</v>
      </c>
      <c r="E35" s="26" t="s">
        <v>448</v>
      </c>
      <c r="F35" s="26" t="s">
        <v>449</v>
      </c>
      <c r="G35" s="35">
        <v>1988.9353000000001</v>
      </c>
    </row>
    <row r="36" spans="2:7" x14ac:dyDescent="0.3">
      <c r="B36" s="116"/>
      <c r="C36" s="38" t="s">
        <v>370</v>
      </c>
      <c r="D36" s="35">
        <v>32887878</v>
      </c>
      <c r="E36" s="26" t="s">
        <v>450</v>
      </c>
      <c r="F36" s="26" t="s">
        <v>451</v>
      </c>
      <c r="G36" s="35">
        <v>3855.7849999999999</v>
      </c>
    </row>
    <row r="37" spans="2:7" x14ac:dyDescent="0.3">
      <c r="B37" s="115" t="s">
        <v>452</v>
      </c>
      <c r="C37" s="38" t="s">
        <v>367</v>
      </c>
      <c r="D37" s="35">
        <v>14958960</v>
      </c>
      <c r="E37" s="26" t="s">
        <v>453</v>
      </c>
      <c r="F37" s="26" t="s">
        <v>454</v>
      </c>
      <c r="G37" s="35">
        <v>2316.0682999999999</v>
      </c>
    </row>
    <row r="38" spans="2:7" x14ac:dyDescent="0.3">
      <c r="B38" s="116"/>
      <c r="C38" s="38" t="s">
        <v>370</v>
      </c>
      <c r="D38" s="35">
        <v>22170903</v>
      </c>
      <c r="E38" s="26" t="s">
        <v>455</v>
      </c>
      <c r="F38" s="26" t="s">
        <v>456</v>
      </c>
      <c r="G38" s="35">
        <v>3296.8615</v>
      </c>
    </row>
    <row r="39" spans="2:7" x14ac:dyDescent="0.3">
      <c r="B39" s="115" t="s">
        <v>457</v>
      </c>
      <c r="C39" s="38" t="s">
        <v>367</v>
      </c>
      <c r="D39" s="35">
        <v>12903682</v>
      </c>
      <c r="E39" s="26" t="s">
        <v>458</v>
      </c>
      <c r="F39" s="26" t="s">
        <v>459</v>
      </c>
      <c r="G39" s="35">
        <v>1887.7698</v>
      </c>
    </row>
    <row r="40" spans="2:7" x14ac:dyDescent="0.3">
      <c r="B40" s="116"/>
      <c r="C40" s="38" t="s">
        <v>370</v>
      </c>
      <c r="D40" s="35">
        <v>30383642</v>
      </c>
      <c r="E40" s="26" t="s">
        <v>460</v>
      </c>
      <c r="F40" s="26" t="s">
        <v>461</v>
      </c>
      <c r="G40" s="35">
        <v>4527.7085999999999</v>
      </c>
    </row>
    <row r="41" spans="2:7" x14ac:dyDescent="0.3">
      <c r="B41" s="115" t="s">
        <v>462</v>
      </c>
      <c r="C41" s="38" t="s">
        <v>367</v>
      </c>
      <c r="D41" s="35">
        <v>15560947</v>
      </c>
      <c r="E41" s="26" t="s">
        <v>463</v>
      </c>
      <c r="F41" s="26" t="s">
        <v>464</v>
      </c>
      <c r="G41" s="35">
        <v>1718.5214000000001</v>
      </c>
    </row>
    <row r="42" spans="2:7" x14ac:dyDescent="0.3">
      <c r="B42" s="116"/>
      <c r="C42" s="38" t="s">
        <v>370</v>
      </c>
      <c r="D42" s="35">
        <v>26468296</v>
      </c>
      <c r="E42" s="26" t="s">
        <v>465</v>
      </c>
      <c r="F42" s="26" t="s">
        <v>466</v>
      </c>
      <c r="G42" s="35">
        <v>3810.3123999999998</v>
      </c>
    </row>
    <row r="43" spans="2:7" x14ac:dyDescent="0.3">
      <c r="B43" s="115" t="s">
        <v>467</v>
      </c>
      <c r="C43" s="38" t="s">
        <v>367</v>
      </c>
      <c r="D43" s="35">
        <v>24218871</v>
      </c>
      <c r="E43" s="26" t="s">
        <v>468</v>
      </c>
      <c r="F43" s="26" t="s">
        <v>469</v>
      </c>
      <c r="G43" s="35">
        <v>3079.6534000000001</v>
      </c>
    </row>
    <row r="44" spans="2:7" x14ac:dyDescent="0.3">
      <c r="B44" s="116"/>
      <c r="C44" s="38" t="s">
        <v>370</v>
      </c>
      <c r="D44" s="35">
        <v>18353608</v>
      </c>
      <c r="E44" s="26" t="s">
        <v>470</v>
      </c>
      <c r="F44" s="26" t="s">
        <v>471</v>
      </c>
      <c r="G44" s="35">
        <v>2484.6347000000001</v>
      </c>
    </row>
    <row r="45" spans="2:7" x14ac:dyDescent="0.3">
      <c r="B45" s="115" t="s">
        <v>472</v>
      </c>
      <c r="C45" s="38" t="s">
        <v>367</v>
      </c>
      <c r="D45" s="35">
        <v>9935856</v>
      </c>
      <c r="E45" s="26" t="s">
        <v>473</v>
      </c>
      <c r="F45" s="26" t="s">
        <v>474</v>
      </c>
      <c r="G45" s="35">
        <v>1351.4975999999999</v>
      </c>
    </row>
    <row r="46" spans="2:7" x14ac:dyDescent="0.3">
      <c r="B46" s="116"/>
      <c r="C46" s="38" t="s">
        <v>370</v>
      </c>
      <c r="D46" s="35">
        <v>21054706</v>
      </c>
      <c r="E46" s="26" t="s">
        <v>475</v>
      </c>
      <c r="F46" s="26" t="s">
        <v>476</v>
      </c>
      <c r="G46" s="35">
        <v>2672.5841</v>
      </c>
    </row>
    <row r="47" spans="2:7" x14ac:dyDescent="0.3">
      <c r="B47" s="115" t="s">
        <v>477</v>
      </c>
      <c r="C47" s="38" t="s">
        <v>367</v>
      </c>
      <c r="D47" s="36">
        <v>10137155</v>
      </c>
      <c r="E47" s="36" t="s">
        <v>478</v>
      </c>
      <c r="F47" s="36" t="s">
        <v>479</v>
      </c>
      <c r="G47" s="36">
        <v>1853.6333</v>
      </c>
    </row>
    <row r="48" spans="2:7" x14ac:dyDescent="0.3">
      <c r="B48" s="116"/>
      <c r="C48" s="38" t="s">
        <v>370</v>
      </c>
      <c r="D48" s="36">
        <v>29574476</v>
      </c>
      <c r="E48" s="36" t="s">
        <v>480</v>
      </c>
      <c r="F48" s="36" t="s">
        <v>481</v>
      </c>
      <c r="G48" s="36">
        <v>5513.4065000000001</v>
      </c>
    </row>
    <row r="49" spans="2:7" x14ac:dyDescent="0.3">
      <c r="B49" s="115" t="s">
        <v>482</v>
      </c>
      <c r="C49" s="38" t="s">
        <v>367</v>
      </c>
      <c r="D49" s="35">
        <v>6739113</v>
      </c>
      <c r="E49" s="26" t="s">
        <v>483</v>
      </c>
      <c r="F49" s="26" t="s">
        <v>484</v>
      </c>
      <c r="G49" s="35">
        <v>1030.5563</v>
      </c>
    </row>
    <row r="50" spans="2:7" x14ac:dyDescent="0.3">
      <c r="B50" s="116"/>
      <c r="C50" s="38" t="s">
        <v>370</v>
      </c>
      <c r="D50" s="35">
        <v>19413314</v>
      </c>
      <c r="E50" s="26" t="s">
        <v>485</v>
      </c>
      <c r="F50" s="26" t="s">
        <v>486</v>
      </c>
      <c r="G50" s="35">
        <v>2867.6603</v>
      </c>
    </row>
    <row r="51" spans="2:7" x14ac:dyDescent="0.3">
      <c r="B51" s="115" t="s">
        <v>487</v>
      </c>
      <c r="C51" s="38" t="s">
        <v>367</v>
      </c>
      <c r="D51" s="35">
        <v>13511017</v>
      </c>
      <c r="E51" s="26" t="s">
        <v>488</v>
      </c>
      <c r="F51" s="26" t="s">
        <v>489</v>
      </c>
      <c r="G51" s="35">
        <v>1732.9422</v>
      </c>
    </row>
    <row r="52" spans="2:7" x14ac:dyDescent="0.3">
      <c r="B52" s="116"/>
      <c r="C52" s="38" t="s">
        <v>370</v>
      </c>
      <c r="D52" s="35">
        <v>32111965</v>
      </c>
      <c r="E52" s="26" t="s">
        <v>490</v>
      </c>
      <c r="F52" s="26" t="s">
        <v>491</v>
      </c>
      <c r="G52" s="35">
        <v>4017.6702</v>
      </c>
    </row>
    <row r="53" spans="2:7" x14ac:dyDescent="0.3">
      <c r="B53" s="115" t="s">
        <v>492</v>
      </c>
      <c r="C53" s="38" t="s">
        <v>367</v>
      </c>
      <c r="D53" s="35">
        <v>8406800</v>
      </c>
      <c r="E53" s="26" t="s">
        <v>493</v>
      </c>
      <c r="F53" s="26" t="s">
        <v>494</v>
      </c>
      <c r="G53" s="35">
        <v>1258.0909999999999</v>
      </c>
    </row>
    <row r="54" spans="2:7" x14ac:dyDescent="0.3">
      <c r="B54" s="116"/>
      <c r="C54" s="38" t="s">
        <v>370</v>
      </c>
      <c r="D54" s="35">
        <v>21375711</v>
      </c>
      <c r="E54" s="26" t="s">
        <v>495</v>
      </c>
      <c r="F54" s="26" t="s">
        <v>496</v>
      </c>
      <c r="G54" s="35">
        <v>3143.3319999999999</v>
      </c>
    </row>
    <row r="55" spans="2:7" x14ac:dyDescent="0.3">
      <c r="B55" s="115" t="s">
        <v>497</v>
      </c>
      <c r="C55" s="38" t="s">
        <v>367</v>
      </c>
      <c r="D55" s="35">
        <v>16154103</v>
      </c>
      <c r="E55" s="26" t="s">
        <v>498</v>
      </c>
      <c r="F55" s="26" t="s">
        <v>499</v>
      </c>
      <c r="G55" s="35">
        <v>1953.2175999999999</v>
      </c>
    </row>
    <row r="56" spans="2:7" x14ac:dyDescent="0.3">
      <c r="B56" s="116"/>
      <c r="C56" s="38" t="s">
        <v>370</v>
      </c>
      <c r="D56" s="35">
        <v>42586854</v>
      </c>
      <c r="E56" s="26" t="s">
        <v>500</v>
      </c>
      <c r="F56" s="26" t="s">
        <v>501</v>
      </c>
      <c r="G56" s="35">
        <v>5025.6391999999996</v>
      </c>
    </row>
    <row r="57" spans="2:7" x14ac:dyDescent="0.3">
      <c r="B57" s="115" t="s">
        <v>502</v>
      </c>
      <c r="C57" s="38" t="s">
        <v>367</v>
      </c>
      <c r="D57" s="35">
        <v>9295171</v>
      </c>
      <c r="E57" s="26" t="s">
        <v>503</v>
      </c>
      <c r="F57" s="26" t="s">
        <v>504</v>
      </c>
      <c r="G57" s="35">
        <v>1339.5038</v>
      </c>
    </row>
    <row r="58" spans="2:7" x14ac:dyDescent="0.3">
      <c r="B58" s="116"/>
      <c r="C58" s="38" t="s">
        <v>370</v>
      </c>
      <c r="D58" s="35">
        <v>18963844</v>
      </c>
      <c r="E58" s="26" t="s">
        <v>505</v>
      </c>
      <c r="F58" s="26" t="s">
        <v>506</v>
      </c>
      <c r="G58" s="35">
        <v>2497.7665999999999</v>
      </c>
    </row>
    <row r="59" spans="2:7" x14ac:dyDescent="0.3">
      <c r="B59" s="115" t="s">
        <v>507</v>
      </c>
      <c r="C59" s="38" t="s">
        <v>367</v>
      </c>
      <c r="D59" s="35">
        <v>13158672</v>
      </c>
      <c r="E59" s="26" t="s">
        <v>508</v>
      </c>
      <c r="F59" s="26" t="s">
        <v>509</v>
      </c>
      <c r="G59" s="35">
        <v>1975.146</v>
      </c>
    </row>
    <row r="60" spans="2:7" x14ac:dyDescent="0.3">
      <c r="B60" s="116"/>
      <c r="C60" s="38" t="s">
        <v>370</v>
      </c>
      <c r="D60" s="35">
        <v>29357412</v>
      </c>
      <c r="E60" s="26" t="s">
        <v>510</v>
      </c>
      <c r="F60" s="26" t="s">
        <v>511</v>
      </c>
      <c r="G60" s="35">
        <v>3851.1505000000002</v>
      </c>
    </row>
    <row r="61" spans="2:7" x14ac:dyDescent="0.3">
      <c r="B61" s="115" t="s">
        <v>512</v>
      </c>
      <c r="C61" s="38" t="s">
        <v>367</v>
      </c>
      <c r="D61" s="35">
        <v>17158249</v>
      </c>
      <c r="E61" s="26" t="s">
        <v>513</v>
      </c>
      <c r="F61" s="26" t="s">
        <v>514</v>
      </c>
      <c r="G61" s="35">
        <v>2494.3490000000002</v>
      </c>
    </row>
    <row r="62" spans="2:7" x14ac:dyDescent="0.3">
      <c r="B62" s="116"/>
      <c r="C62" s="38" t="s">
        <v>370</v>
      </c>
      <c r="D62" s="35">
        <v>23703961</v>
      </c>
      <c r="E62" s="26" t="s">
        <v>515</v>
      </c>
      <c r="F62" s="26" t="s">
        <v>516</v>
      </c>
      <c r="G62" s="35">
        <v>3636.866</v>
      </c>
    </row>
    <row r="63" spans="2:7" x14ac:dyDescent="0.3">
      <c r="B63" s="115" t="s">
        <v>517</v>
      </c>
      <c r="C63" s="38" t="s">
        <v>367</v>
      </c>
      <c r="D63" s="35">
        <v>17236223</v>
      </c>
      <c r="E63" s="26" t="s">
        <v>518</v>
      </c>
      <c r="F63" s="26" t="s">
        <v>519</v>
      </c>
      <c r="G63" s="35">
        <v>2157.9985999999999</v>
      </c>
    </row>
    <row r="64" spans="2:7" x14ac:dyDescent="0.3">
      <c r="B64" s="116"/>
      <c r="C64" s="38" t="s">
        <v>370</v>
      </c>
      <c r="D64" s="35">
        <v>25097255</v>
      </c>
      <c r="E64" s="26" t="s">
        <v>520</v>
      </c>
      <c r="F64" s="26" t="s">
        <v>521</v>
      </c>
      <c r="G64" s="35">
        <v>3474.4652000000001</v>
      </c>
    </row>
    <row r="65" spans="2:7" x14ac:dyDescent="0.3">
      <c r="B65" s="115" t="s">
        <v>522</v>
      </c>
      <c r="C65" s="38" t="s">
        <v>367</v>
      </c>
      <c r="D65" s="35">
        <v>11190585</v>
      </c>
      <c r="E65" s="26" t="s">
        <v>523</v>
      </c>
      <c r="F65" s="26" t="s">
        <v>524</v>
      </c>
      <c r="G65" s="35">
        <v>2097.4349999999999</v>
      </c>
    </row>
    <row r="66" spans="2:7" x14ac:dyDescent="0.3">
      <c r="B66" s="116"/>
      <c r="C66" s="38" t="s">
        <v>370</v>
      </c>
      <c r="D66" s="35">
        <v>24363705</v>
      </c>
      <c r="E66" s="26" t="s">
        <v>525</v>
      </c>
      <c r="F66" s="26" t="s">
        <v>526</v>
      </c>
      <c r="G66" s="35">
        <v>4578.8728000000001</v>
      </c>
    </row>
    <row r="67" spans="2:7" x14ac:dyDescent="0.3">
      <c r="B67" s="115" t="s">
        <v>527</v>
      </c>
      <c r="C67" s="38" t="s">
        <v>367</v>
      </c>
      <c r="D67" s="35">
        <v>8583567</v>
      </c>
      <c r="E67" s="26" t="s">
        <v>528</v>
      </c>
      <c r="F67" s="26" t="s">
        <v>529</v>
      </c>
      <c r="G67" s="35">
        <v>591.49580000000003</v>
      </c>
    </row>
    <row r="68" spans="2:7" x14ac:dyDescent="0.3">
      <c r="B68" s="116"/>
      <c r="C68" s="38" t="s">
        <v>370</v>
      </c>
      <c r="D68" s="35">
        <v>36449226</v>
      </c>
      <c r="E68" s="26" t="s">
        <v>530</v>
      </c>
      <c r="F68" s="26" t="s">
        <v>531</v>
      </c>
      <c r="G68" s="35">
        <v>3553.9618999999998</v>
      </c>
    </row>
    <row r="69" spans="2:7" x14ac:dyDescent="0.3">
      <c r="B69" s="115" t="s">
        <v>532</v>
      </c>
      <c r="C69" s="38" t="s">
        <v>367</v>
      </c>
      <c r="D69" s="35">
        <v>9439943</v>
      </c>
      <c r="E69" s="26" t="s">
        <v>533</v>
      </c>
      <c r="F69" s="26" t="s">
        <v>534</v>
      </c>
      <c r="G69" s="35">
        <v>1118.8842</v>
      </c>
    </row>
    <row r="70" spans="2:7" x14ac:dyDescent="0.3">
      <c r="B70" s="116"/>
      <c r="C70" s="38" t="s">
        <v>370</v>
      </c>
      <c r="D70" s="35">
        <v>11386043</v>
      </c>
      <c r="E70" s="26" t="s">
        <v>535</v>
      </c>
      <c r="F70" s="26" t="s">
        <v>536</v>
      </c>
      <c r="G70" s="35">
        <v>1531.7743</v>
      </c>
    </row>
    <row r="71" spans="2:7" x14ac:dyDescent="0.3">
      <c r="B71" s="115" t="s">
        <v>537</v>
      </c>
      <c r="C71" s="38" t="s">
        <v>367</v>
      </c>
      <c r="D71" s="35">
        <v>11613560</v>
      </c>
      <c r="E71" s="26" t="s">
        <v>538</v>
      </c>
      <c r="F71" s="26" t="s">
        <v>539</v>
      </c>
      <c r="G71" s="35">
        <v>2110.8863000000001</v>
      </c>
    </row>
    <row r="72" spans="2:7" x14ac:dyDescent="0.3">
      <c r="B72" s="116"/>
      <c r="C72" s="38" t="s">
        <v>370</v>
      </c>
      <c r="D72" s="35">
        <v>31171411</v>
      </c>
      <c r="E72" s="26" t="s">
        <v>540</v>
      </c>
      <c r="F72" s="26" t="s">
        <v>541</v>
      </c>
      <c r="G72" s="35">
        <v>5776.4151000000002</v>
      </c>
    </row>
    <row r="73" spans="2:7" x14ac:dyDescent="0.3">
      <c r="B73" s="115" t="s">
        <v>542</v>
      </c>
      <c r="C73" s="38" t="s">
        <v>367</v>
      </c>
      <c r="D73" s="35">
        <v>10216252</v>
      </c>
      <c r="E73" s="26" t="s">
        <v>543</v>
      </c>
      <c r="F73" s="26" t="s">
        <v>544</v>
      </c>
      <c r="G73" s="35">
        <v>2168.4737</v>
      </c>
    </row>
    <row r="74" spans="2:7" x14ac:dyDescent="0.3">
      <c r="B74" s="116"/>
      <c r="C74" s="38" t="s">
        <v>370</v>
      </c>
      <c r="D74" s="35">
        <v>22582021</v>
      </c>
      <c r="E74" s="26" t="s">
        <v>545</v>
      </c>
      <c r="F74" s="26" t="s">
        <v>546</v>
      </c>
      <c r="G74" s="35">
        <v>4768.1751000000004</v>
      </c>
    </row>
    <row r="75" spans="2:7" x14ac:dyDescent="0.3">
      <c r="B75" s="115" t="s">
        <v>547</v>
      </c>
      <c r="C75" s="38" t="s">
        <v>367</v>
      </c>
      <c r="D75" s="35">
        <v>12740185</v>
      </c>
      <c r="E75" s="26" t="s">
        <v>548</v>
      </c>
      <c r="F75" s="26" t="s">
        <v>549</v>
      </c>
      <c r="G75" s="35">
        <v>1867.6764000000001</v>
      </c>
    </row>
    <row r="76" spans="2:7" x14ac:dyDescent="0.3">
      <c r="B76" s="116"/>
      <c r="C76" s="38" t="s">
        <v>370</v>
      </c>
      <c r="D76" s="35">
        <v>9977154</v>
      </c>
      <c r="E76" s="26" t="s">
        <v>550</v>
      </c>
      <c r="F76" s="26" t="s">
        <v>551</v>
      </c>
      <c r="G76" s="35">
        <v>1532.3766000000001</v>
      </c>
    </row>
    <row r="77" spans="2:7" x14ac:dyDescent="0.3">
      <c r="B77" s="115" t="s">
        <v>552</v>
      </c>
      <c r="C77" s="38" t="s">
        <v>367</v>
      </c>
      <c r="D77" s="35">
        <v>14461062</v>
      </c>
      <c r="E77" s="26" t="s">
        <v>553</v>
      </c>
      <c r="F77" s="26" t="s">
        <v>554</v>
      </c>
      <c r="G77" s="35">
        <v>2444.4018999999998</v>
      </c>
    </row>
    <row r="78" spans="2:7" x14ac:dyDescent="0.3">
      <c r="B78" s="116"/>
      <c r="C78" s="38" t="s">
        <v>370</v>
      </c>
      <c r="D78" s="35">
        <v>32656216</v>
      </c>
      <c r="E78" s="26" t="s">
        <v>555</v>
      </c>
      <c r="F78" s="26" t="s">
        <v>556</v>
      </c>
      <c r="G78" s="35">
        <v>5341.1553999999996</v>
      </c>
    </row>
    <row r="79" spans="2:7" x14ac:dyDescent="0.3">
      <c r="B79" s="115" t="s">
        <v>557</v>
      </c>
      <c r="C79" s="38" t="s">
        <v>367</v>
      </c>
      <c r="D79" s="35">
        <v>14859528</v>
      </c>
      <c r="E79" s="26" t="s">
        <v>558</v>
      </c>
      <c r="F79" s="26" t="s">
        <v>559</v>
      </c>
      <c r="G79" s="35">
        <v>2416.7168000000001</v>
      </c>
    </row>
    <row r="80" spans="2:7" x14ac:dyDescent="0.3">
      <c r="B80" s="116"/>
      <c r="C80" s="38" t="s">
        <v>370</v>
      </c>
      <c r="D80" s="35">
        <v>20394607</v>
      </c>
      <c r="E80" s="26" t="s">
        <v>560</v>
      </c>
      <c r="F80" s="26" t="s">
        <v>561</v>
      </c>
      <c r="G80" s="35">
        <v>3527.1226000000001</v>
      </c>
    </row>
    <row r="81" spans="2:7" x14ac:dyDescent="0.3">
      <c r="B81" s="115" t="s">
        <v>562</v>
      </c>
      <c r="C81" s="38" t="s">
        <v>367</v>
      </c>
      <c r="D81" s="35">
        <v>11943476</v>
      </c>
      <c r="E81" s="26" t="s">
        <v>563</v>
      </c>
      <c r="F81" s="26" t="s">
        <v>564</v>
      </c>
      <c r="G81" s="35">
        <v>1865.2824000000001</v>
      </c>
    </row>
    <row r="82" spans="2:7" x14ac:dyDescent="0.3">
      <c r="B82" s="116"/>
      <c r="C82" s="38" t="s">
        <v>370</v>
      </c>
      <c r="D82" s="35">
        <v>33616878</v>
      </c>
      <c r="E82" s="26" t="s">
        <v>565</v>
      </c>
      <c r="F82" s="26" t="s">
        <v>566</v>
      </c>
      <c r="G82" s="35">
        <v>5031.9718999999996</v>
      </c>
    </row>
    <row r="83" spans="2:7" x14ac:dyDescent="0.3">
      <c r="B83" s="115" t="s">
        <v>567</v>
      </c>
      <c r="C83" s="38" t="s">
        <v>367</v>
      </c>
      <c r="D83" s="35">
        <v>9809706</v>
      </c>
      <c r="E83" s="26" t="s">
        <v>568</v>
      </c>
      <c r="F83" s="26" t="s">
        <v>569</v>
      </c>
      <c r="G83" s="35">
        <v>2032.9064000000001</v>
      </c>
    </row>
    <row r="84" spans="2:7" x14ac:dyDescent="0.3">
      <c r="B84" s="116"/>
      <c r="C84" s="38" t="s">
        <v>370</v>
      </c>
      <c r="D84" s="35">
        <v>18743625</v>
      </c>
      <c r="E84" s="26" t="s">
        <v>570</v>
      </c>
      <c r="F84" s="26" t="s">
        <v>571</v>
      </c>
      <c r="G84" s="35">
        <v>3851.9131000000002</v>
      </c>
    </row>
    <row r="85" spans="2:7" x14ac:dyDescent="0.3">
      <c r="B85" s="115" t="s">
        <v>572</v>
      </c>
      <c r="C85" s="38" t="s">
        <v>367</v>
      </c>
      <c r="D85" s="35">
        <v>14071151</v>
      </c>
      <c r="E85" s="26" t="s">
        <v>573</v>
      </c>
      <c r="F85" s="26" t="s">
        <v>574</v>
      </c>
      <c r="G85" s="35">
        <v>2173.6484999999998</v>
      </c>
    </row>
    <row r="86" spans="2:7" x14ac:dyDescent="0.3">
      <c r="B86" s="116"/>
      <c r="C86" s="38" t="s">
        <v>370</v>
      </c>
      <c r="D86" s="35">
        <v>34319263</v>
      </c>
      <c r="E86" s="26" t="s">
        <v>575</v>
      </c>
      <c r="F86" s="26" t="s">
        <v>576</v>
      </c>
      <c r="G86" s="35">
        <v>5114.5807000000004</v>
      </c>
    </row>
    <row r="87" spans="2:7" x14ac:dyDescent="0.3">
      <c r="B87" s="115" t="s">
        <v>577</v>
      </c>
      <c r="C87" s="38" t="s">
        <v>367</v>
      </c>
      <c r="D87" s="36">
        <v>14749608</v>
      </c>
      <c r="E87" s="36" t="s">
        <v>578</v>
      </c>
      <c r="F87" s="2" t="s">
        <v>579</v>
      </c>
      <c r="G87" s="36">
        <v>1833.9402</v>
      </c>
    </row>
    <row r="88" spans="2:7" x14ac:dyDescent="0.3">
      <c r="B88" s="116"/>
      <c r="C88" s="38" t="s">
        <v>370</v>
      </c>
      <c r="D88" s="36">
        <v>32162893</v>
      </c>
      <c r="E88" s="36" t="s">
        <v>580</v>
      </c>
      <c r="F88" s="2" t="s">
        <v>581</v>
      </c>
      <c r="G88" s="36">
        <v>3959.9994000000002</v>
      </c>
    </row>
    <row r="89" spans="2:7" x14ac:dyDescent="0.3">
      <c r="B89" s="115" t="s">
        <v>582</v>
      </c>
      <c r="C89" s="38" t="s">
        <v>367</v>
      </c>
      <c r="D89" s="35">
        <v>4642963</v>
      </c>
      <c r="E89" s="26" t="s">
        <v>583</v>
      </c>
      <c r="F89" s="26" t="s">
        <v>584</v>
      </c>
      <c r="G89" s="35">
        <v>581.28300000000002</v>
      </c>
    </row>
    <row r="90" spans="2:7" x14ac:dyDescent="0.3">
      <c r="B90" s="116"/>
      <c r="C90" s="38" t="s">
        <v>370</v>
      </c>
      <c r="D90" s="35">
        <v>9936697</v>
      </c>
      <c r="E90" s="26" t="s">
        <v>585</v>
      </c>
      <c r="F90" s="26" t="s">
        <v>586</v>
      </c>
      <c r="G90" s="35">
        <v>1198.5523000000001</v>
      </c>
    </row>
    <row r="91" spans="2:7" x14ac:dyDescent="0.3">
      <c r="B91" s="115" t="s">
        <v>587</v>
      </c>
      <c r="C91" s="38" t="s">
        <v>367</v>
      </c>
      <c r="D91" s="35">
        <v>4379919</v>
      </c>
      <c r="E91" s="26" t="s">
        <v>588</v>
      </c>
      <c r="F91" s="26" t="s">
        <v>589</v>
      </c>
      <c r="G91" s="35">
        <v>547.01859999999999</v>
      </c>
    </row>
    <row r="92" spans="2:7" x14ac:dyDescent="0.3">
      <c r="B92" s="116"/>
      <c r="C92" s="38" t="s">
        <v>370</v>
      </c>
      <c r="D92" s="35">
        <v>11738677</v>
      </c>
      <c r="E92" s="26" t="s">
        <v>590</v>
      </c>
      <c r="F92" s="26" t="s">
        <v>591</v>
      </c>
      <c r="G92" s="35">
        <v>1609.3767</v>
      </c>
    </row>
    <row r="93" spans="2:7" x14ac:dyDescent="0.3">
      <c r="B93" s="115" t="s">
        <v>592</v>
      </c>
      <c r="C93" s="38" t="s">
        <v>367</v>
      </c>
      <c r="D93" s="35">
        <v>4797025</v>
      </c>
      <c r="E93" s="26" t="s">
        <v>593</v>
      </c>
      <c r="F93" s="26" t="s">
        <v>594</v>
      </c>
      <c r="G93" s="35">
        <v>603.83439999999996</v>
      </c>
    </row>
    <row r="94" spans="2:7" x14ac:dyDescent="0.3">
      <c r="B94" s="116"/>
      <c r="C94" s="38" t="s">
        <v>370</v>
      </c>
      <c r="D94" s="35">
        <v>11818239</v>
      </c>
      <c r="E94" s="26" t="s">
        <v>595</v>
      </c>
      <c r="F94" s="26" t="s">
        <v>596</v>
      </c>
      <c r="G94" s="35">
        <v>1579.7946999999999</v>
      </c>
    </row>
  </sheetData>
  <mergeCells count="46">
    <mergeCell ref="B31:B32"/>
    <mergeCell ref="B3:B4"/>
    <mergeCell ref="B5:B6"/>
    <mergeCell ref="B7:B8"/>
    <mergeCell ref="B9:B10"/>
    <mergeCell ref="B21:B22"/>
    <mergeCell ref="B23:B24"/>
    <mergeCell ref="B25:B26"/>
    <mergeCell ref="B27:B28"/>
    <mergeCell ref="B29:B30"/>
    <mergeCell ref="B11:B12"/>
    <mergeCell ref="B13:B14"/>
    <mergeCell ref="B15:B16"/>
    <mergeCell ref="B17:B18"/>
    <mergeCell ref="B19:B20"/>
    <mergeCell ref="B45:B46"/>
    <mergeCell ref="B47:B48"/>
    <mergeCell ref="B49:B50"/>
    <mergeCell ref="B51:B52"/>
    <mergeCell ref="B33:B34"/>
    <mergeCell ref="B35:B36"/>
    <mergeCell ref="B37:B38"/>
    <mergeCell ref="B39:B40"/>
    <mergeCell ref="B41:B42"/>
    <mergeCell ref="B43:B44"/>
    <mergeCell ref="B75:B76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89:B90"/>
    <mergeCell ref="B91:B92"/>
    <mergeCell ref="B93:B94"/>
    <mergeCell ref="B77:B78"/>
    <mergeCell ref="B79:B80"/>
    <mergeCell ref="B81:B82"/>
    <mergeCell ref="B83:B84"/>
    <mergeCell ref="B85:B86"/>
    <mergeCell ref="B87:B8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zoomScale="150" zoomScaleNormal="150" workbookViewId="0"/>
  </sheetViews>
  <sheetFormatPr defaultRowHeight="14.5" x14ac:dyDescent="0.35"/>
  <cols>
    <col min="5" max="10" width="15.6328125" customWidth="1"/>
  </cols>
  <sheetData>
    <row r="2" spans="2:10" x14ac:dyDescent="0.35">
      <c r="B2" s="92"/>
      <c r="C2" s="92"/>
      <c r="D2" s="92"/>
      <c r="E2" s="117" t="s">
        <v>1404</v>
      </c>
      <c r="F2" s="118"/>
      <c r="G2" s="119"/>
      <c r="H2" s="117" t="s">
        <v>1405</v>
      </c>
      <c r="I2" s="118"/>
      <c r="J2" s="119"/>
    </row>
    <row r="3" spans="2:10" ht="42" x14ac:dyDescent="0.35">
      <c r="B3" s="78" t="s">
        <v>597</v>
      </c>
      <c r="C3" s="90" t="s">
        <v>1409</v>
      </c>
      <c r="D3" s="90" t="s">
        <v>1410</v>
      </c>
      <c r="E3" s="90" t="s">
        <v>1406</v>
      </c>
      <c r="F3" s="90" t="s">
        <v>1407</v>
      </c>
      <c r="G3" s="90" t="s">
        <v>1408</v>
      </c>
      <c r="H3" s="90" t="s">
        <v>1406</v>
      </c>
      <c r="I3" s="90" t="s">
        <v>1407</v>
      </c>
      <c r="J3" s="90" t="s">
        <v>1408</v>
      </c>
    </row>
    <row r="4" spans="2:10" x14ac:dyDescent="0.35">
      <c r="B4" s="93" t="s">
        <v>412</v>
      </c>
      <c r="C4" s="94">
        <v>2.8571428571428571E-2</v>
      </c>
      <c r="D4" s="94">
        <v>3.7037037037037035E-2</v>
      </c>
      <c r="E4" s="96">
        <v>4209</v>
      </c>
      <c r="F4" s="96">
        <v>5</v>
      </c>
      <c r="G4" s="95">
        <v>1.1999999999999999E-3</v>
      </c>
      <c r="H4" s="96">
        <v>248</v>
      </c>
      <c r="I4" s="96">
        <v>0</v>
      </c>
      <c r="J4" s="95">
        <v>0</v>
      </c>
    </row>
    <row r="5" spans="2:10" x14ac:dyDescent="0.35">
      <c r="B5" s="93" t="s">
        <v>462</v>
      </c>
      <c r="C5" s="94">
        <v>3.5211267605633804E-2</v>
      </c>
      <c r="D5" s="94">
        <v>0.13793103448275862</v>
      </c>
      <c r="E5" s="96">
        <v>6745</v>
      </c>
      <c r="F5" s="96">
        <v>3</v>
      </c>
      <c r="G5" s="95">
        <v>4.0000000000000002E-4</v>
      </c>
      <c r="H5" s="96">
        <v>289</v>
      </c>
      <c r="I5" s="96">
        <v>0</v>
      </c>
      <c r="J5" s="95">
        <v>0</v>
      </c>
    </row>
    <row r="6" spans="2:10" x14ac:dyDescent="0.35">
      <c r="B6" s="93" t="s">
        <v>577</v>
      </c>
      <c r="C6" s="94">
        <v>7.0921985815602835E-3</v>
      </c>
      <c r="D6" s="94">
        <v>0</v>
      </c>
      <c r="E6" s="96">
        <v>6502</v>
      </c>
      <c r="F6" s="96">
        <v>2</v>
      </c>
      <c r="G6" s="95">
        <v>2.9999999999999997E-4</v>
      </c>
      <c r="H6" s="96">
        <v>323</v>
      </c>
      <c r="I6" s="96">
        <v>1</v>
      </c>
      <c r="J6" s="95">
        <v>3.0999999999999999E-3</v>
      </c>
    </row>
    <row r="7" spans="2:10" x14ac:dyDescent="0.35">
      <c r="B7" s="93" t="s">
        <v>527</v>
      </c>
      <c r="C7" s="94">
        <v>0.45864661654135336</v>
      </c>
      <c r="D7" s="94">
        <v>0.73333333333333328</v>
      </c>
      <c r="E7" s="96">
        <v>6124</v>
      </c>
      <c r="F7" s="96">
        <v>4145</v>
      </c>
      <c r="G7" s="95">
        <v>0.67680000000000007</v>
      </c>
      <c r="H7" s="96">
        <v>326</v>
      </c>
      <c r="I7" s="96">
        <v>18</v>
      </c>
      <c r="J7" s="95">
        <v>5.5199999999999999E-2</v>
      </c>
    </row>
    <row r="8" spans="2:10" x14ac:dyDescent="0.35">
      <c r="B8" s="93" t="s">
        <v>557</v>
      </c>
      <c r="C8" s="94">
        <v>0.21830985915492956</v>
      </c>
      <c r="D8" s="94">
        <v>0.5</v>
      </c>
      <c r="E8" s="96">
        <v>7603</v>
      </c>
      <c r="F8" s="96">
        <v>2267</v>
      </c>
      <c r="G8" s="95">
        <v>0.29820000000000002</v>
      </c>
      <c r="H8" s="96">
        <v>371</v>
      </c>
      <c r="I8" s="96">
        <v>8</v>
      </c>
      <c r="J8" s="95">
        <v>2.1600000000000001E-2</v>
      </c>
    </row>
    <row r="9" spans="2:10" x14ac:dyDescent="0.35">
      <c r="B9" s="93" t="s">
        <v>582</v>
      </c>
      <c r="C9" s="94">
        <v>0.17322834645669291</v>
      </c>
      <c r="D9" s="94">
        <v>0.16666666666666666</v>
      </c>
      <c r="E9" s="96">
        <v>5531</v>
      </c>
      <c r="F9" s="96">
        <v>926</v>
      </c>
      <c r="G9" s="95">
        <v>0.16739999999999999</v>
      </c>
      <c r="H9" s="96">
        <v>212</v>
      </c>
      <c r="I9" s="96">
        <v>0</v>
      </c>
      <c r="J9" s="95">
        <v>0</v>
      </c>
    </row>
  </sheetData>
  <mergeCells count="2">
    <mergeCell ref="E2:G2"/>
    <mergeCell ref="H2:J2"/>
  </mergeCells>
  <conditionalFormatting sqref="J4:J9">
    <cfRule type="colorScale" priority="3">
      <colorScale>
        <cfvo type="min"/>
        <cfvo type="max"/>
        <color rgb="FFFCFCFF"/>
        <color rgb="FFF8696B"/>
      </colorScale>
    </cfRule>
  </conditionalFormatting>
  <conditionalFormatting sqref="G4:G9">
    <cfRule type="colorScale" priority="6">
      <colorScale>
        <cfvo type="min"/>
        <cfvo type="max"/>
        <color rgb="FFFCFCFF"/>
        <color rgb="FFF8696B"/>
      </colorScale>
    </cfRule>
  </conditionalFormatting>
  <conditionalFormatting sqref="C4:C9">
    <cfRule type="colorScale" priority="2">
      <colorScale>
        <cfvo type="min"/>
        <cfvo type="max"/>
        <color rgb="FFFCFCFF"/>
        <color rgb="FF63BE7B"/>
      </colorScale>
    </cfRule>
  </conditionalFormatting>
  <conditionalFormatting sqref="D4:D9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150" zoomScaleNormal="150" workbookViewId="0"/>
  </sheetViews>
  <sheetFormatPr defaultColWidth="8.81640625" defaultRowHeight="14" x14ac:dyDescent="0.35"/>
  <cols>
    <col min="1" max="1" width="5.6328125" style="40" customWidth="1"/>
    <col min="2" max="2" width="8.81640625" style="14"/>
    <col min="3" max="3" width="9.81640625" style="14" bestFit="1" customWidth="1"/>
    <col min="4" max="5" width="11.81640625" style="14" customWidth="1"/>
    <col min="6" max="6" width="11.453125" style="14" bestFit="1" customWidth="1"/>
    <col min="7" max="9" width="12.81640625" style="14" customWidth="1"/>
    <col min="10" max="16384" width="8.81640625" style="14"/>
  </cols>
  <sheetData>
    <row r="1" spans="1:11" s="11" customFormat="1" ht="20" customHeight="1" x14ac:dyDescent="0.35">
      <c r="A1" s="12"/>
      <c r="D1" s="39"/>
      <c r="E1" s="39"/>
    </row>
    <row r="2" spans="1:11" ht="42" x14ac:dyDescent="0.35">
      <c r="B2" s="5" t="s">
        <v>370</v>
      </c>
      <c r="C2" s="5" t="s">
        <v>598</v>
      </c>
      <c r="D2" s="43" t="s">
        <v>599</v>
      </c>
      <c r="E2" s="43" t="s">
        <v>600</v>
      </c>
      <c r="F2" s="5" t="s">
        <v>601</v>
      </c>
      <c r="G2" s="13" t="s">
        <v>602</v>
      </c>
      <c r="H2" s="13" t="s">
        <v>603</v>
      </c>
      <c r="I2" s="13" t="s">
        <v>604</v>
      </c>
    </row>
    <row r="3" spans="1:11" x14ac:dyDescent="0.35">
      <c r="B3" s="1" t="s">
        <v>527</v>
      </c>
      <c r="C3" s="1" t="s">
        <v>605</v>
      </c>
      <c r="D3" s="1" t="s">
        <v>606</v>
      </c>
      <c r="E3" s="1" t="s">
        <v>607</v>
      </c>
      <c r="F3" s="1" t="s">
        <v>608</v>
      </c>
      <c r="G3" s="41">
        <v>0.4</v>
      </c>
      <c r="H3" s="41">
        <v>0.45864661654135336</v>
      </c>
      <c r="I3" s="41">
        <v>0.73333333333333328</v>
      </c>
    </row>
    <row r="4" spans="1:11" x14ac:dyDescent="0.35">
      <c r="B4" s="1" t="s">
        <v>592</v>
      </c>
      <c r="C4" s="1" t="s">
        <v>605</v>
      </c>
      <c r="D4" s="1" t="s">
        <v>606</v>
      </c>
      <c r="E4" s="1" t="s">
        <v>607</v>
      </c>
      <c r="F4" s="1" t="s">
        <v>608</v>
      </c>
      <c r="G4" s="41">
        <v>0.34895833333333331</v>
      </c>
      <c r="H4" s="41">
        <v>0.39849624060150374</v>
      </c>
      <c r="I4" s="41">
        <v>0.57894736842105265</v>
      </c>
    </row>
    <row r="5" spans="1:11" x14ac:dyDescent="0.35">
      <c r="B5" s="1" t="s">
        <v>482</v>
      </c>
      <c r="C5" s="1" t="s">
        <v>605</v>
      </c>
      <c r="D5" s="1" t="s">
        <v>606</v>
      </c>
      <c r="E5" s="1" t="s">
        <v>607</v>
      </c>
      <c r="F5" s="1" t="s">
        <v>608</v>
      </c>
      <c r="G5" s="41">
        <v>0.31730769230769229</v>
      </c>
      <c r="H5" s="41">
        <v>0.3546099290780142</v>
      </c>
      <c r="I5" s="41">
        <v>0.37037037037037035</v>
      </c>
    </row>
    <row r="6" spans="1:11" x14ac:dyDescent="0.35">
      <c r="B6" s="1" t="s">
        <v>587</v>
      </c>
      <c r="C6" s="1" t="s">
        <v>605</v>
      </c>
      <c r="D6" s="1" t="s">
        <v>606</v>
      </c>
      <c r="E6" s="1" t="s">
        <v>607</v>
      </c>
      <c r="F6" s="1" t="s">
        <v>608</v>
      </c>
      <c r="G6" s="41">
        <v>0.31073446327683618</v>
      </c>
      <c r="H6" s="41">
        <v>0.34883720930232559</v>
      </c>
      <c r="I6" s="41">
        <v>0.66666666666666663</v>
      </c>
    </row>
    <row r="7" spans="1:11" x14ac:dyDescent="0.35">
      <c r="B7" s="1" t="s">
        <v>378</v>
      </c>
      <c r="C7" s="1" t="s">
        <v>605</v>
      </c>
      <c r="D7" s="1" t="s">
        <v>606</v>
      </c>
      <c r="E7" s="1" t="s">
        <v>607</v>
      </c>
      <c r="F7" s="1" t="s">
        <v>608</v>
      </c>
      <c r="G7" s="41">
        <v>0.31067961165048541</v>
      </c>
      <c r="H7" s="41">
        <v>0.31428571428571428</v>
      </c>
      <c r="I7" s="41">
        <v>0.59259259259259256</v>
      </c>
    </row>
    <row r="8" spans="1:11" x14ac:dyDescent="0.35">
      <c r="B8" s="1" t="s">
        <v>477</v>
      </c>
      <c r="C8" s="1" t="s">
        <v>605</v>
      </c>
      <c r="D8" s="1" t="s">
        <v>606</v>
      </c>
      <c r="E8" s="1" t="s">
        <v>607</v>
      </c>
      <c r="F8" s="1" t="s">
        <v>608</v>
      </c>
      <c r="G8" s="41">
        <v>0.28767123287671231</v>
      </c>
      <c r="H8" s="41">
        <v>0.30069930069930068</v>
      </c>
      <c r="I8" s="41">
        <v>0.41176470588235292</v>
      </c>
    </row>
    <row r="9" spans="1:11" x14ac:dyDescent="0.35">
      <c r="B9" s="1" t="s">
        <v>447</v>
      </c>
      <c r="C9" s="1" t="s">
        <v>609</v>
      </c>
      <c r="D9" s="1" t="s">
        <v>606</v>
      </c>
      <c r="E9" s="1" t="s">
        <v>607</v>
      </c>
      <c r="F9" s="1" t="s">
        <v>608</v>
      </c>
      <c r="G9" s="41">
        <v>0.27272727272727271</v>
      </c>
      <c r="H9" s="41">
        <v>0.323943661971831</v>
      </c>
      <c r="I9" s="41">
        <v>0.29629629629629628</v>
      </c>
    </row>
    <row r="10" spans="1:11" x14ac:dyDescent="0.35">
      <c r="B10" s="1" t="s">
        <v>557</v>
      </c>
      <c r="C10" s="1" t="s">
        <v>605</v>
      </c>
      <c r="D10" s="1" t="s">
        <v>606</v>
      </c>
      <c r="E10" s="1" t="s">
        <v>607</v>
      </c>
      <c r="F10" s="1" t="s">
        <v>608</v>
      </c>
      <c r="G10" s="41">
        <v>0.23148148148148148</v>
      </c>
      <c r="H10" s="41">
        <v>0.21830985915492956</v>
      </c>
      <c r="I10" s="41">
        <v>0.5</v>
      </c>
    </row>
    <row r="11" spans="1:11" x14ac:dyDescent="0.35">
      <c r="B11" s="1" t="s">
        <v>582</v>
      </c>
      <c r="C11" s="1" t="s">
        <v>605</v>
      </c>
      <c r="D11" s="1" t="s">
        <v>606</v>
      </c>
      <c r="E11" s="1" t="s">
        <v>607</v>
      </c>
      <c r="F11" s="1" t="s">
        <v>608</v>
      </c>
      <c r="G11" s="41">
        <v>0.1348314606741573</v>
      </c>
      <c r="H11" s="41">
        <v>0.17322834645669291</v>
      </c>
      <c r="I11" s="41">
        <v>0.16666666666666666</v>
      </c>
      <c r="K11" s="42"/>
    </row>
    <row r="12" spans="1:11" ht="15" customHeight="1" x14ac:dyDescent="0.35">
      <c r="B12" s="1" t="s">
        <v>462</v>
      </c>
      <c r="C12" s="1" t="s">
        <v>609</v>
      </c>
      <c r="D12" s="1" t="s">
        <v>21</v>
      </c>
      <c r="E12" s="1" t="s">
        <v>610</v>
      </c>
      <c r="F12" s="1" t="s">
        <v>611</v>
      </c>
      <c r="G12" s="41">
        <v>5.1643192488262914E-2</v>
      </c>
      <c r="H12" s="41">
        <v>3.5211267605633804E-2</v>
      </c>
      <c r="I12" s="41">
        <v>0.13793103448275862</v>
      </c>
    </row>
    <row r="13" spans="1:11" x14ac:dyDescent="0.35">
      <c r="B13" s="1" t="s">
        <v>407</v>
      </c>
      <c r="C13" s="1" t="s">
        <v>609</v>
      </c>
      <c r="D13" s="1" t="s">
        <v>21</v>
      </c>
      <c r="E13" s="1" t="s">
        <v>607</v>
      </c>
      <c r="F13" s="1" t="s">
        <v>611</v>
      </c>
      <c r="G13" s="41">
        <v>2.8571428571428571E-2</v>
      </c>
      <c r="H13" s="41">
        <v>2.1126760563380281E-2</v>
      </c>
      <c r="I13" s="41">
        <v>7.1428571428571425E-2</v>
      </c>
    </row>
    <row r="14" spans="1:11" x14ac:dyDescent="0.35">
      <c r="B14" s="1" t="s">
        <v>402</v>
      </c>
      <c r="C14" s="1" t="s">
        <v>609</v>
      </c>
      <c r="D14" s="1" t="s">
        <v>21</v>
      </c>
      <c r="E14" s="1" t="s">
        <v>610</v>
      </c>
      <c r="F14" s="1" t="s">
        <v>611</v>
      </c>
      <c r="G14" s="41">
        <v>2.7522935779816515E-2</v>
      </c>
      <c r="H14" s="41">
        <v>2.1126760563380281E-2</v>
      </c>
      <c r="I14" s="41">
        <v>5.8823529411764705E-2</v>
      </c>
    </row>
    <row r="15" spans="1:11" x14ac:dyDescent="0.35">
      <c r="B15" s="1" t="s">
        <v>412</v>
      </c>
      <c r="C15" s="1" t="s">
        <v>609</v>
      </c>
      <c r="D15" s="1" t="s">
        <v>21</v>
      </c>
      <c r="E15" s="1" t="s">
        <v>610</v>
      </c>
      <c r="F15" s="1" t="s">
        <v>611</v>
      </c>
      <c r="G15" s="41">
        <v>2.4154589371980676E-2</v>
      </c>
      <c r="H15" s="41">
        <v>2.8571428571428571E-2</v>
      </c>
      <c r="I15" s="41">
        <v>3.7037037037037035E-2</v>
      </c>
    </row>
    <row r="16" spans="1:11" x14ac:dyDescent="0.35">
      <c r="B16" s="1" t="s">
        <v>507</v>
      </c>
      <c r="C16" s="1" t="s">
        <v>609</v>
      </c>
      <c r="D16" s="1" t="s">
        <v>21</v>
      </c>
      <c r="E16" s="1" t="s">
        <v>610</v>
      </c>
      <c r="F16" s="1" t="s">
        <v>611</v>
      </c>
      <c r="G16" s="41">
        <v>2.3041474654377881E-2</v>
      </c>
      <c r="H16" s="41">
        <v>2.1276595744680851E-2</v>
      </c>
      <c r="I16" s="41">
        <v>2.9411764705882353E-2</v>
      </c>
    </row>
    <row r="17" spans="2:9" x14ac:dyDescent="0.35">
      <c r="B17" s="1" t="s">
        <v>388</v>
      </c>
      <c r="C17" s="1" t="s">
        <v>609</v>
      </c>
      <c r="D17" s="1" t="s">
        <v>21</v>
      </c>
      <c r="E17" s="1" t="s">
        <v>610</v>
      </c>
      <c r="F17" s="1" t="s">
        <v>611</v>
      </c>
      <c r="G17" s="41">
        <v>1.9801980198019802E-2</v>
      </c>
      <c r="H17" s="41">
        <v>7.1942446043165471E-3</v>
      </c>
      <c r="I17" s="41">
        <v>8.3333333333333329E-2</v>
      </c>
    </row>
    <row r="18" spans="2:9" x14ac:dyDescent="0.35">
      <c r="B18" s="1" t="s">
        <v>612</v>
      </c>
      <c r="C18" s="1" t="s">
        <v>609</v>
      </c>
      <c r="D18" s="1" t="s">
        <v>21</v>
      </c>
      <c r="E18" s="1" t="s">
        <v>610</v>
      </c>
      <c r="F18" s="1" t="s">
        <v>611</v>
      </c>
      <c r="G18" s="41">
        <v>1.4634146341463415E-2</v>
      </c>
      <c r="H18" s="41">
        <v>1.4084507042253521E-2</v>
      </c>
      <c r="I18" s="41">
        <v>0</v>
      </c>
    </row>
    <row r="19" spans="2:9" x14ac:dyDescent="0.35">
      <c r="B19" s="1" t="s">
        <v>437</v>
      </c>
      <c r="C19" s="1" t="s">
        <v>609</v>
      </c>
      <c r="D19" s="1" t="s">
        <v>21</v>
      </c>
      <c r="E19" s="1" t="s">
        <v>610</v>
      </c>
      <c r="F19" s="1" t="s">
        <v>611</v>
      </c>
      <c r="G19" s="41">
        <v>1.4563106796116505E-2</v>
      </c>
      <c r="H19" s="41">
        <v>7.0422535211267607E-3</v>
      </c>
      <c r="I19" s="41">
        <v>4.1666666666666664E-2</v>
      </c>
    </row>
    <row r="20" spans="2:9" x14ac:dyDescent="0.35">
      <c r="B20" s="1" t="s">
        <v>472</v>
      </c>
      <c r="C20" s="1" t="s">
        <v>609</v>
      </c>
      <c r="D20" s="1" t="s">
        <v>21</v>
      </c>
      <c r="E20" s="1" t="s">
        <v>610</v>
      </c>
      <c r="F20" s="1" t="s">
        <v>611</v>
      </c>
      <c r="G20" s="41">
        <v>1.4354066985645933E-2</v>
      </c>
      <c r="H20" s="41">
        <v>7.0921985815602835E-3</v>
      </c>
      <c r="I20" s="41">
        <v>7.1428571428571425E-2</v>
      </c>
    </row>
    <row r="21" spans="2:9" x14ac:dyDescent="0.35">
      <c r="B21" s="1" t="s">
        <v>497</v>
      </c>
      <c r="C21" s="1" t="s">
        <v>609</v>
      </c>
      <c r="D21" s="1" t="s">
        <v>21</v>
      </c>
      <c r="E21" s="1" t="s">
        <v>610</v>
      </c>
      <c r="F21" s="1" t="s">
        <v>611</v>
      </c>
      <c r="G21" s="41">
        <v>1.4354066985645933E-2</v>
      </c>
      <c r="H21" s="41">
        <v>2.1126760563380281E-2</v>
      </c>
      <c r="I21" s="41">
        <v>0</v>
      </c>
    </row>
    <row r="22" spans="2:9" x14ac:dyDescent="0.35">
      <c r="B22" s="1" t="s">
        <v>373</v>
      </c>
      <c r="C22" s="1" t="s">
        <v>609</v>
      </c>
      <c r="D22" s="1" t="s">
        <v>21</v>
      </c>
      <c r="E22" s="1" t="s">
        <v>610</v>
      </c>
      <c r="F22" s="1" t="s">
        <v>611</v>
      </c>
      <c r="G22" s="41">
        <v>1.3953488372093023E-2</v>
      </c>
      <c r="H22" s="41">
        <v>7.0422535211267607E-3</v>
      </c>
      <c r="I22" s="41">
        <v>6.4516129032258063E-2</v>
      </c>
    </row>
    <row r="23" spans="2:9" x14ac:dyDescent="0.35">
      <c r="B23" s="1" t="s">
        <v>492</v>
      </c>
      <c r="C23" s="1" t="s">
        <v>609</v>
      </c>
      <c r="D23" s="1" t="s">
        <v>21</v>
      </c>
      <c r="E23" s="1" t="s">
        <v>610</v>
      </c>
      <c r="F23" s="1" t="s">
        <v>611</v>
      </c>
      <c r="G23" s="41">
        <v>1.3953488372093023E-2</v>
      </c>
      <c r="H23" s="41">
        <v>7.0422535211267607E-3</v>
      </c>
      <c r="I23" s="41">
        <v>6.4516129032258063E-2</v>
      </c>
    </row>
    <row r="24" spans="2:9" x14ac:dyDescent="0.35">
      <c r="B24" s="1" t="s">
        <v>457</v>
      </c>
      <c r="C24" s="1" t="s">
        <v>609</v>
      </c>
      <c r="D24" s="1" t="s">
        <v>21</v>
      </c>
      <c r="E24" s="1" t="s">
        <v>610</v>
      </c>
      <c r="F24" s="1" t="s">
        <v>611</v>
      </c>
      <c r="G24" s="41">
        <v>1.3888888888888888E-2</v>
      </c>
      <c r="H24" s="41">
        <v>7.0422535211267607E-3</v>
      </c>
      <c r="I24" s="41">
        <v>3.125E-2</v>
      </c>
    </row>
    <row r="25" spans="2:9" x14ac:dyDescent="0.35">
      <c r="B25" s="1" t="s">
        <v>552</v>
      </c>
      <c r="C25" s="1" t="s">
        <v>609</v>
      </c>
      <c r="D25" s="1" t="s">
        <v>21</v>
      </c>
      <c r="E25" s="1" t="s">
        <v>610</v>
      </c>
      <c r="F25" s="1" t="s">
        <v>611</v>
      </c>
      <c r="G25" s="41">
        <v>1.3824884792626729E-2</v>
      </c>
      <c r="H25" s="41">
        <v>0</v>
      </c>
      <c r="I25" s="41">
        <v>6.0606060606060608E-2</v>
      </c>
    </row>
    <row r="26" spans="2:9" x14ac:dyDescent="0.35">
      <c r="B26" s="1" t="s">
        <v>502</v>
      </c>
      <c r="C26" s="1" t="s">
        <v>613</v>
      </c>
      <c r="D26" s="1" t="s">
        <v>21</v>
      </c>
      <c r="E26" s="1" t="s">
        <v>610</v>
      </c>
      <c r="F26" s="1" t="s">
        <v>611</v>
      </c>
      <c r="G26" s="41">
        <v>1.3824884792626729E-2</v>
      </c>
      <c r="H26" s="41">
        <v>0</v>
      </c>
      <c r="I26" s="41">
        <v>6.0606060606060608E-2</v>
      </c>
    </row>
    <row r="27" spans="2:9" x14ac:dyDescent="0.35">
      <c r="B27" s="1" t="s">
        <v>532</v>
      </c>
      <c r="C27" s="1" t="s">
        <v>609</v>
      </c>
      <c r="D27" s="1" t="s">
        <v>21</v>
      </c>
      <c r="E27" s="1" t="s">
        <v>610</v>
      </c>
      <c r="F27" s="1" t="s">
        <v>611</v>
      </c>
      <c r="G27" s="41">
        <v>9.7560975609756097E-3</v>
      </c>
      <c r="H27" s="41">
        <v>7.1428571428571426E-3</v>
      </c>
      <c r="I27" s="41">
        <v>0.04</v>
      </c>
    </row>
    <row r="28" spans="2:9" x14ac:dyDescent="0.35">
      <c r="B28" s="1" t="s">
        <v>517</v>
      </c>
      <c r="C28" s="1" t="s">
        <v>609</v>
      </c>
      <c r="D28" s="1" t="s">
        <v>21</v>
      </c>
      <c r="E28" s="1" t="s">
        <v>610</v>
      </c>
      <c r="F28" s="1" t="s">
        <v>611</v>
      </c>
      <c r="G28" s="41">
        <v>9.6153846153846159E-3</v>
      </c>
      <c r="H28" s="41">
        <v>7.0921985815602835E-3</v>
      </c>
      <c r="I28" s="41">
        <v>0</v>
      </c>
    </row>
    <row r="29" spans="2:9" x14ac:dyDescent="0.35">
      <c r="B29" s="1" t="s">
        <v>467</v>
      </c>
      <c r="C29" s="1" t="s">
        <v>609</v>
      </c>
      <c r="D29" s="1" t="s">
        <v>21</v>
      </c>
      <c r="E29" s="1" t="s">
        <v>610</v>
      </c>
      <c r="F29" s="1" t="s">
        <v>611</v>
      </c>
      <c r="G29" s="41">
        <v>9.5693779904306216E-3</v>
      </c>
      <c r="H29" s="41">
        <v>7.0422535211267607E-3</v>
      </c>
      <c r="I29" s="41">
        <v>0</v>
      </c>
    </row>
    <row r="30" spans="2:9" x14ac:dyDescent="0.35">
      <c r="B30" s="1" t="s">
        <v>422</v>
      </c>
      <c r="C30" s="1" t="s">
        <v>613</v>
      </c>
      <c r="D30" s="1" t="s">
        <v>21</v>
      </c>
      <c r="E30" s="1" t="s">
        <v>610</v>
      </c>
      <c r="F30" s="1" t="s">
        <v>611</v>
      </c>
      <c r="G30" s="41">
        <v>9.5238095238095247E-3</v>
      </c>
      <c r="H30" s="41">
        <v>7.0921985815602835E-3</v>
      </c>
      <c r="I30" s="41">
        <v>3.4482758620689655E-2</v>
      </c>
    </row>
    <row r="31" spans="2:9" x14ac:dyDescent="0.35">
      <c r="B31" s="1" t="s">
        <v>577</v>
      </c>
      <c r="C31" s="1" t="s">
        <v>613</v>
      </c>
      <c r="D31" s="1" t="s">
        <v>21</v>
      </c>
      <c r="E31" s="1" t="s">
        <v>610</v>
      </c>
      <c r="F31" s="1" t="s">
        <v>611</v>
      </c>
      <c r="G31" s="41">
        <v>9.5238095238095247E-3</v>
      </c>
      <c r="H31" s="41">
        <v>7.0921985815602835E-3</v>
      </c>
      <c r="I31" s="41">
        <v>0</v>
      </c>
    </row>
    <row r="32" spans="2:9" x14ac:dyDescent="0.35">
      <c r="B32" s="1" t="s">
        <v>487</v>
      </c>
      <c r="C32" s="1" t="s">
        <v>609</v>
      </c>
      <c r="D32" s="1" t="s">
        <v>21</v>
      </c>
      <c r="E32" s="1" t="s">
        <v>610</v>
      </c>
      <c r="F32" s="1" t="s">
        <v>611</v>
      </c>
      <c r="G32" s="41">
        <v>9.433962264150943E-3</v>
      </c>
      <c r="H32" s="41">
        <v>0</v>
      </c>
      <c r="I32" s="41">
        <v>3.7037037037037035E-2</v>
      </c>
    </row>
    <row r="33" spans="2:11" x14ac:dyDescent="0.35">
      <c r="B33" s="1" t="s">
        <v>542</v>
      </c>
      <c r="C33" s="1" t="s">
        <v>613</v>
      </c>
      <c r="D33" s="1" t="s">
        <v>21</v>
      </c>
      <c r="E33" s="1" t="s">
        <v>610</v>
      </c>
      <c r="F33" s="1" t="s">
        <v>611</v>
      </c>
      <c r="G33" s="41">
        <v>9.3457943925233638E-3</v>
      </c>
      <c r="H33" s="41">
        <v>0</v>
      </c>
      <c r="I33" s="41">
        <v>3.125E-2</v>
      </c>
    </row>
    <row r="34" spans="2:11" x14ac:dyDescent="0.35">
      <c r="B34" s="1" t="s">
        <v>393</v>
      </c>
      <c r="C34" s="1" t="s">
        <v>609</v>
      </c>
      <c r="D34" s="1" t="s">
        <v>21</v>
      </c>
      <c r="E34" s="1" t="s">
        <v>610</v>
      </c>
      <c r="F34" s="1" t="s">
        <v>611</v>
      </c>
      <c r="G34" s="41">
        <v>9.3023255813953487E-3</v>
      </c>
      <c r="H34" s="41">
        <v>0</v>
      </c>
      <c r="I34" s="41">
        <v>6.4516129032258063E-2</v>
      </c>
    </row>
    <row r="35" spans="2:11" x14ac:dyDescent="0.35">
      <c r="B35" s="1" t="s">
        <v>427</v>
      </c>
      <c r="C35" s="1" t="s">
        <v>609</v>
      </c>
      <c r="D35" s="1" t="s">
        <v>21</v>
      </c>
      <c r="E35" s="1" t="s">
        <v>610</v>
      </c>
      <c r="F35" s="1" t="s">
        <v>611</v>
      </c>
      <c r="G35" s="41">
        <v>9.2592592592592587E-3</v>
      </c>
      <c r="H35" s="41">
        <v>7.0422535211267607E-3</v>
      </c>
      <c r="I35" s="41">
        <v>0</v>
      </c>
    </row>
    <row r="36" spans="2:11" x14ac:dyDescent="0.35">
      <c r="B36" s="1" t="s">
        <v>452</v>
      </c>
      <c r="C36" s="1" t="s">
        <v>609</v>
      </c>
      <c r="D36" s="1" t="s">
        <v>21</v>
      </c>
      <c r="E36" s="1" t="s">
        <v>607</v>
      </c>
      <c r="F36" s="1" t="s">
        <v>611</v>
      </c>
      <c r="G36" s="41">
        <v>9.2592592592592587E-3</v>
      </c>
      <c r="H36" s="41">
        <v>7.0422535211267607E-3</v>
      </c>
      <c r="I36" s="41">
        <v>3.125E-2</v>
      </c>
    </row>
    <row r="37" spans="2:11" x14ac:dyDescent="0.35">
      <c r="B37" s="1" t="s">
        <v>512</v>
      </c>
      <c r="C37" s="1" t="s">
        <v>613</v>
      </c>
      <c r="D37" s="1" t="s">
        <v>21</v>
      </c>
      <c r="E37" s="1" t="s">
        <v>610</v>
      </c>
      <c r="F37" s="1" t="s">
        <v>611</v>
      </c>
      <c r="G37" s="41">
        <v>9.1743119266055051E-3</v>
      </c>
      <c r="H37" s="41">
        <v>1.3986013986013986E-2</v>
      </c>
      <c r="I37" s="41">
        <v>0</v>
      </c>
    </row>
    <row r="38" spans="2:11" x14ac:dyDescent="0.35">
      <c r="B38" s="1" t="s">
        <v>366</v>
      </c>
      <c r="C38" s="1" t="s">
        <v>609</v>
      </c>
      <c r="D38" s="1" t="s">
        <v>21</v>
      </c>
      <c r="E38" s="1" t="s">
        <v>610</v>
      </c>
      <c r="F38" s="1" t="s">
        <v>611</v>
      </c>
      <c r="G38" s="41">
        <v>9.1743119266055051E-3</v>
      </c>
      <c r="H38" s="41">
        <v>0</v>
      </c>
      <c r="I38" s="41">
        <v>5.8823529411764705E-2</v>
      </c>
    </row>
    <row r="39" spans="2:11" x14ac:dyDescent="0.35">
      <c r="B39" s="1" t="s">
        <v>562</v>
      </c>
      <c r="C39" s="1" t="s">
        <v>613</v>
      </c>
      <c r="D39" s="1" t="s">
        <v>21</v>
      </c>
      <c r="E39" s="1" t="s">
        <v>610</v>
      </c>
      <c r="F39" s="1" t="s">
        <v>611</v>
      </c>
      <c r="G39" s="41">
        <v>4.7846889952153108E-3</v>
      </c>
      <c r="H39" s="41">
        <v>7.0921985815602835E-3</v>
      </c>
      <c r="I39" s="41">
        <v>0</v>
      </c>
    </row>
    <row r="40" spans="2:11" x14ac:dyDescent="0.35">
      <c r="B40" s="1" t="s">
        <v>537</v>
      </c>
      <c r="C40" s="1" t="s">
        <v>613</v>
      </c>
      <c r="D40" s="1" t="s">
        <v>21</v>
      </c>
      <c r="E40" s="1" t="s">
        <v>610</v>
      </c>
      <c r="F40" s="1" t="s">
        <v>611</v>
      </c>
      <c r="G40" s="41">
        <v>4.7619047619047623E-3</v>
      </c>
      <c r="H40" s="41">
        <v>7.0921985815602835E-3</v>
      </c>
      <c r="I40" s="41">
        <v>0</v>
      </c>
    </row>
    <row r="41" spans="2:11" x14ac:dyDescent="0.35">
      <c r="B41" s="1" t="s">
        <v>547</v>
      </c>
      <c r="C41" s="1" t="s">
        <v>609</v>
      </c>
      <c r="D41" s="1" t="s">
        <v>21</v>
      </c>
      <c r="E41" s="1" t="s">
        <v>610</v>
      </c>
      <c r="F41" s="1" t="s">
        <v>611</v>
      </c>
      <c r="G41" s="41">
        <v>4.7393364928909956E-3</v>
      </c>
      <c r="H41" s="41">
        <v>0</v>
      </c>
      <c r="I41" s="41">
        <v>3.5714285714285712E-2</v>
      </c>
    </row>
    <row r="42" spans="2:11" x14ac:dyDescent="0.35">
      <c r="B42" s="1" t="s">
        <v>442</v>
      </c>
      <c r="C42" s="1" t="s">
        <v>609</v>
      </c>
      <c r="D42" s="1" t="s">
        <v>21</v>
      </c>
      <c r="E42" s="1" t="s">
        <v>610</v>
      </c>
      <c r="F42" s="1" t="s">
        <v>611</v>
      </c>
      <c r="G42" s="41">
        <v>4.7393364928909956E-3</v>
      </c>
      <c r="H42" s="41">
        <v>6.993006993006993E-3</v>
      </c>
      <c r="I42" s="41">
        <v>0</v>
      </c>
    </row>
    <row r="43" spans="2:11" x14ac:dyDescent="0.35">
      <c r="B43" s="1" t="s">
        <v>572</v>
      </c>
      <c r="C43" s="1" t="s">
        <v>613</v>
      </c>
      <c r="D43" s="1" t="s">
        <v>21</v>
      </c>
      <c r="E43" s="1" t="s">
        <v>610</v>
      </c>
      <c r="F43" s="1" t="s">
        <v>611</v>
      </c>
      <c r="G43" s="41">
        <v>4.7393364928909956E-3</v>
      </c>
      <c r="H43" s="41">
        <v>0</v>
      </c>
      <c r="I43" s="41">
        <v>3.4482758620689655E-2</v>
      </c>
    </row>
    <row r="44" spans="2:11" x14ac:dyDescent="0.35">
      <c r="B44" s="1" t="s">
        <v>567</v>
      </c>
      <c r="C44" s="1" t="s">
        <v>613</v>
      </c>
      <c r="D44" s="1" t="s">
        <v>21</v>
      </c>
      <c r="E44" s="1" t="s">
        <v>610</v>
      </c>
      <c r="F44" s="1" t="s">
        <v>611</v>
      </c>
      <c r="G44" s="41">
        <v>4.6296296296296294E-3</v>
      </c>
      <c r="H44" s="41">
        <v>7.0921985815602835E-3</v>
      </c>
      <c r="I44" s="41">
        <v>0</v>
      </c>
    </row>
    <row r="45" spans="2:11" x14ac:dyDescent="0.35">
      <c r="B45" s="1" t="s">
        <v>417</v>
      </c>
      <c r="C45" s="1" t="s">
        <v>609</v>
      </c>
      <c r="D45" s="1" t="s">
        <v>21</v>
      </c>
      <c r="E45" s="1" t="s">
        <v>610</v>
      </c>
      <c r="F45" s="1" t="s">
        <v>611</v>
      </c>
      <c r="G45" s="41">
        <v>0</v>
      </c>
      <c r="H45" s="41">
        <v>0</v>
      </c>
      <c r="I45" s="41">
        <v>0</v>
      </c>
    </row>
    <row r="46" spans="2:11" x14ac:dyDescent="0.35">
      <c r="B46" s="1" t="s">
        <v>383</v>
      </c>
      <c r="C46" s="1" t="s">
        <v>613</v>
      </c>
      <c r="D46" s="1" t="s">
        <v>21</v>
      </c>
      <c r="E46" s="1" t="s">
        <v>610</v>
      </c>
      <c r="F46" s="1" t="s">
        <v>611</v>
      </c>
      <c r="G46" s="41">
        <v>0</v>
      </c>
      <c r="H46" s="41">
        <v>0</v>
      </c>
      <c r="I46" s="41">
        <v>0</v>
      </c>
    </row>
    <row r="47" spans="2:11" x14ac:dyDescent="0.35">
      <c r="B47" s="1" t="s">
        <v>522</v>
      </c>
      <c r="C47" s="1" t="s">
        <v>613</v>
      </c>
      <c r="D47" s="1" t="s">
        <v>21</v>
      </c>
      <c r="E47" s="1" t="s">
        <v>610</v>
      </c>
      <c r="F47" s="1" t="s">
        <v>611</v>
      </c>
      <c r="G47" s="41">
        <v>0</v>
      </c>
      <c r="H47" s="41">
        <v>0</v>
      </c>
      <c r="I47" s="41">
        <v>0</v>
      </c>
    </row>
    <row r="48" spans="2:11" x14ac:dyDescent="0.35">
      <c r="B48" s="1" t="s">
        <v>432</v>
      </c>
      <c r="C48" s="1" t="s">
        <v>609</v>
      </c>
      <c r="D48" s="1" t="s">
        <v>21</v>
      </c>
      <c r="E48" s="1" t="s">
        <v>610</v>
      </c>
      <c r="F48" s="1" t="s">
        <v>611</v>
      </c>
      <c r="G48" s="41">
        <v>0</v>
      </c>
      <c r="H48" s="41">
        <v>0</v>
      </c>
      <c r="I48" s="41">
        <v>0</v>
      </c>
      <c r="K48" s="42"/>
    </row>
  </sheetData>
  <sortState ref="A3:I48">
    <sortCondition descending="1" ref="G3:G48"/>
  </sortState>
  <conditionalFormatting sqref="G3:G48">
    <cfRule type="colorScale" priority="21">
      <colorScale>
        <cfvo type="min"/>
        <cfvo type="max"/>
        <color rgb="FFFCFCFF"/>
        <color rgb="FFF8696B"/>
      </colorScale>
    </cfRule>
  </conditionalFormatting>
  <conditionalFormatting sqref="H3:H48">
    <cfRule type="colorScale" priority="23">
      <colorScale>
        <cfvo type="min"/>
        <cfvo type="max"/>
        <color rgb="FFFCFCFF"/>
        <color rgb="FFF8696B"/>
      </colorScale>
    </cfRule>
  </conditionalFormatting>
  <conditionalFormatting sqref="I3:I48">
    <cfRule type="colorScale" priority="2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1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14.6328125" style="8" customWidth="1"/>
    <col min="3" max="4" width="8.81640625" style="8"/>
    <col min="5" max="7" width="14" style="8" customWidth="1"/>
    <col min="8" max="16384" width="8.81640625" style="8"/>
  </cols>
  <sheetData>
    <row r="1" spans="2:7" ht="20" customHeight="1" x14ac:dyDescent="0.3"/>
    <row r="2" spans="2:7" ht="56" x14ac:dyDescent="0.3">
      <c r="B2" s="5" t="s">
        <v>0</v>
      </c>
      <c r="C2" s="13" t="s">
        <v>614</v>
      </c>
      <c r="D2" s="13" t="s">
        <v>3</v>
      </c>
      <c r="E2" s="13" t="s">
        <v>615</v>
      </c>
      <c r="F2" s="13" t="s">
        <v>4</v>
      </c>
      <c r="G2" s="13" t="s">
        <v>616</v>
      </c>
    </row>
    <row r="3" spans="2:7" x14ac:dyDescent="0.3">
      <c r="B3" s="26" t="s">
        <v>43</v>
      </c>
      <c r="C3" s="1">
        <v>1</v>
      </c>
      <c r="D3" s="26">
        <v>7</v>
      </c>
      <c r="E3" s="27">
        <v>4.3478260869565216E-2</v>
      </c>
      <c r="F3" s="27">
        <v>0.22222222222222221</v>
      </c>
      <c r="G3" s="27">
        <v>0</v>
      </c>
    </row>
    <row r="4" spans="2:7" x14ac:dyDescent="0.3">
      <c r="B4" s="26" t="s">
        <v>57</v>
      </c>
      <c r="C4" s="1">
        <v>1</v>
      </c>
      <c r="D4" s="26">
        <v>7</v>
      </c>
      <c r="E4" s="27">
        <v>2.1739130434782608E-2</v>
      </c>
      <c r="F4" s="27">
        <v>0.1111111111111111</v>
      </c>
      <c r="G4" s="27">
        <v>0</v>
      </c>
    </row>
    <row r="5" spans="2:7" x14ac:dyDescent="0.3">
      <c r="B5" s="26" t="s">
        <v>67</v>
      </c>
      <c r="C5" s="1">
        <v>1</v>
      </c>
      <c r="D5" s="26">
        <v>7</v>
      </c>
      <c r="E5" s="27">
        <v>8.6956521739130432E-2</v>
      </c>
      <c r="F5" s="27">
        <v>0.44444444444444442</v>
      </c>
      <c r="G5" s="27">
        <v>0</v>
      </c>
    </row>
    <row r="6" spans="2:7" x14ac:dyDescent="0.3">
      <c r="B6" s="26" t="s">
        <v>68</v>
      </c>
      <c r="C6" s="1">
        <v>1</v>
      </c>
      <c r="D6" s="26">
        <v>7</v>
      </c>
      <c r="E6" s="27">
        <v>4.3478260869565216E-2</v>
      </c>
      <c r="F6" s="27">
        <v>0.22222222222222221</v>
      </c>
      <c r="G6" s="27">
        <v>0</v>
      </c>
    </row>
    <row r="7" spans="2:7" x14ac:dyDescent="0.3">
      <c r="B7" s="26" t="s">
        <v>82</v>
      </c>
      <c r="C7" s="1">
        <v>1</v>
      </c>
      <c r="D7" s="26">
        <v>7</v>
      </c>
      <c r="E7" s="27">
        <v>2.1739130434782608E-2</v>
      </c>
      <c r="F7" s="27">
        <v>0.1111111111111111</v>
      </c>
      <c r="G7" s="27">
        <v>0</v>
      </c>
    </row>
    <row r="8" spans="2:7" x14ac:dyDescent="0.3">
      <c r="B8" s="26" t="s">
        <v>83</v>
      </c>
      <c r="C8" s="1">
        <v>1</v>
      </c>
      <c r="D8" s="26">
        <v>7</v>
      </c>
      <c r="E8" s="27">
        <v>2.1739130434782608E-2</v>
      </c>
      <c r="F8" s="27">
        <v>0.1111111111111111</v>
      </c>
      <c r="G8" s="27">
        <v>0</v>
      </c>
    </row>
    <row r="9" spans="2:7" x14ac:dyDescent="0.3">
      <c r="B9" s="26" t="s">
        <v>79</v>
      </c>
      <c r="C9" s="1">
        <v>1</v>
      </c>
      <c r="D9" s="26">
        <v>7</v>
      </c>
      <c r="E9" s="27">
        <v>4.3478260869565216E-2</v>
      </c>
      <c r="F9" s="27">
        <v>0.22222222222222221</v>
      </c>
      <c r="G9" s="27">
        <v>0</v>
      </c>
    </row>
    <row r="10" spans="2:7" x14ac:dyDescent="0.3">
      <c r="B10" s="1" t="s">
        <v>89</v>
      </c>
      <c r="C10" s="1">
        <v>1</v>
      </c>
      <c r="D10" s="1">
        <v>7</v>
      </c>
      <c r="E10" s="27">
        <v>2.1739130434782608E-2</v>
      </c>
      <c r="F10" s="4">
        <v>0.1111111111111111</v>
      </c>
      <c r="G10" s="4">
        <v>0</v>
      </c>
    </row>
    <row r="11" spans="2:7" x14ac:dyDescent="0.3">
      <c r="B11" s="26" t="s">
        <v>133</v>
      </c>
      <c r="C11" s="1">
        <v>1</v>
      </c>
      <c r="D11" s="26">
        <v>7</v>
      </c>
      <c r="E11" s="27">
        <v>2.1739130434782608E-2</v>
      </c>
      <c r="F11" s="27">
        <v>0.1111111111111111</v>
      </c>
      <c r="G11" s="27">
        <v>0</v>
      </c>
    </row>
    <row r="12" spans="2:7" x14ac:dyDescent="0.3">
      <c r="B12" s="26" t="s">
        <v>207</v>
      </c>
      <c r="C12" s="1">
        <v>1</v>
      </c>
      <c r="D12" s="26">
        <v>7</v>
      </c>
      <c r="E12" s="27">
        <v>2.1739130434782608E-2</v>
      </c>
      <c r="F12" s="27">
        <v>0.1111111111111111</v>
      </c>
      <c r="G12" s="27">
        <v>0</v>
      </c>
    </row>
    <row r="13" spans="2:7" x14ac:dyDescent="0.3">
      <c r="B13" s="1" t="s">
        <v>1363</v>
      </c>
      <c r="C13" s="1">
        <v>1</v>
      </c>
      <c r="D13" s="1">
        <v>7</v>
      </c>
      <c r="E13" s="27">
        <v>2.1739130434782608E-2</v>
      </c>
      <c r="F13" s="4">
        <v>0.1111111111111111</v>
      </c>
      <c r="G13" s="4">
        <v>0</v>
      </c>
    </row>
    <row r="14" spans="2:7" x14ac:dyDescent="0.3">
      <c r="B14" s="26" t="s">
        <v>220</v>
      </c>
      <c r="C14" s="1">
        <v>1</v>
      </c>
      <c r="D14" s="26">
        <v>7</v>
      </c>
      <c r="E14" s="27">
        <v>4.3478260869565216E-2</v>
      </c>
      <c r="F14" s="27">
        <v>0.22222222222222221</v>
      </c>
      <c r="G14" s="27">
        <v>0</v>
      </c>
    </row>
    <row r="15" spans="2:7" x14ac:dyDescent="0.3">
      <c r="B15" s="26" t="s">
        <v>225</v>
      </c>
      <c r="C15" s="1">
        <v>1</v>
      </c>
      <c r="D15" s="26">
        <v>7</v>
      </c>
      <c r="E15" s="27">
        <v>2.1739130434782608E-2</v>
      </c>
      <c r="F15" s="27">
        <v>0.1111111111111111</v>
      </c>
      <c r="G15" s="27">
        <v>0</v>
      </c>
    </row>
    <row r="16" spans="2:7" x14ac:dyDescent="0.3">
      <c r="B16" s="26" t="s">
        <v>37</v>
      </c>
      <c r="C16" s="1">
        <v>1</v>
      </c>
      <c r="D16" s="26">
        <v>8</v>
      </c>
      <c r="E16" s="27">
        <v>6.6666666666666666E-2</v>
      </c>
      <c r="F16" s="27">
        <v>0.375</v>
      </c>
      <c r="G16" s="27">
        <v>0</v>
      </c>
    </row>
    <row r="17" spans="2:7" x14ac:dyDescent="0.3">
      <c r="B17" s="26" t="s">
        <v>38</v>
      </c>
      <c r="C17" s="1">
        <v>1</v>
      </c>
      <c r="D17" s="26">
        <v>8</v>
      </c>
      <c r="E17" s="27">
        <v>8.6956521739130432E-2</v>
      </c>
      <c r="F17" s="27">
        <v>0.44444444444444442</v>
      </c>
      <c r="G17" s="27">
        <v>0</v>
      </c>
    </row>
    <row r="18" spans="2:7" x14ac:dyDescent="0.3">
      <c r="B18" s="26" t="s">
        <v>54</v>
      </c>
      <c r="C18" s="1">
        <v>1</v>
      </c>
      <c r="D18" s="26">
        <v>8</v>
      </c>
      <c r="E18" s="27">
        <v>2.1739130434782608E-2</v>
      </c>
      <c r="F18" s="27">
        <v>0.1111111111111111</v>
      </c>
      <c r="G18" s="27">
        <v>0</v>
      </c>
    </row>
    <row r="19" spans="2:7" x14ac:dyDescent="0.3">
      <c r="B19" s="26" t="s">
        <v>59</v>
      </c>
      <c r="C19" s="1">
        <v>1</v>
      </c>
      <c r="D19" s="26">
        <v>8</v>
      </c>
      <c r="E19" s="27">
        <v>6.5217391304347824E-2</v>
      </c>
      <c r="F19" s="27">
        <v>0.33333333333333331</v>
      </c>
      <c r="G19" s="27">
        <v>0</v>
      </c>
    </row>
    <row r="20" spans="2:7" x14ac:dyDescent="0.3">
      <c r="B20" s="26" t="s">
        <v>104</v>
      </c>
      <c r="C20" s="1">
        <v>1</v>
      </c>
      <c r="D20" s="26">
        <v>8</v>
      </c>
      <c r="E20" s="27">
        <v>4.3478260869565216E-2</v>
      </c>
      <c r="F20" s="27">
        <v>0.22222222222222221</v>
      </c>
      <c r="G20" s="27">
        <v>0</v>
      </c>
    </row>
    <row r="21" spans="2:7" x14ac:dyDescent="0.3">
      <c r="B21" s="26" t="s">
        <v>93</v>
      </c>
      <c r="C21" s="1">
        <v>1</v>
      </c>
      <c r="D21" s="26">
        <v>8</v>
      </c>
      <c r="E21" s="27">
        <v>2.1739130434782608E-2</v>
      </c>
      <c r="F21" s="27">
        <v>0.1111111111111111</v>
      </c>
      <c r="G21" s="27">
        <v>0</v>
      </c>
    </row>
    <row r="22" spans="2:7" x14ac:dyDescent="0.3">
      <c r="B22" s="26" t="s">
        <v>112</v>
      </c>
      <c r="C22" s="1">
        <v>1</v>
      </c>
      <c r="D22" s="26">
        <v>8</v>
      </c>
      <c r="E22" s="27">
        <v>6.5217391304347824E-2</v>
      </c>
      <c r="F22" s="27">
        <v>0.33333333333333331</v>
      </c>
      <c r="G22" s="27">
        <v>0</v>
      </c>
    </row>
    <row r="23" spans="2:7" x14ac:dyDescent="0.3">
      <c r="B23" s="26" t="s">
        <v>119</v>
      </c>
      <c r="C23" s="1">
        <v>1</v>
      </c>
      <c r="D23" s="26">
        <v>8</v>
      </c>
      <c r="E23" s="27">
        <v>8.6956521739130432E-2</v>
      </c>
      <c r="F23" s="27">
        <v>0.44444444444444442</v>
      </c>
      <c r="G23" s="27">
        <v>0</v>
      </c>
    </row>
    <row r="24" spans="2:7" x14ac:dyDescent="0.3">
      <c r="B24" s="26" t="s">
        <v>128</v>
      </c>
      <c r="C24" s="1">
        <v>1</v>
      </c>
      <c r="D24" s="26">
        <v>8</v>
      </c>
      <c r="E24" s="27">
        <v>4.3478260869565216E-2</v>
      </c>
      <c r="F24" s="27">
        <v>0.22222222222222221</v>
      </c>
      <c r="G24" s="27">
        <v>0</v>
      </c>
    </row>
    <row r="25" spans="2:7" x14ac:dyDescent="0.3">
      <c r="B25" s="26" t="s">
        <v>136</v>
      </c>
      <c r="C25" s="1">
        <v>1</v>
      </c>
      <c r="D25" s="26">
        <v>8</v>
      </c>
      <c r="E25" s="27">
        <v>6.5217391304347824E-2</v>
      </c>
      <c r="F25" s="27">
        <v>0.33333333333333331</v>
      </c>
      <c r="G25" s="27">
        <v>0</v>
      </c>
    </row>
    <row r="26" spans="2:7" x14ac:dyDescent="0.3">
      <c r="B26" s="26" t="s">
        <v>150</v>
      </c>
      <c r="C26" s="1">
        <v>1</v>
      </c>
      <c r="D26" s="26">
        <v>8</v>
      </c>
      <c r="E26" s="27">
        <v>8.6956521739130432E-2</v>
      </c>
      <c r="F26" s="27">
        <v>0.44444444444444442</v>
      </c>
      <c r="G26" s="27">
        <v>0</v>
      </c>
    </row>
    <row r="27" spans="2:7" x14ac:dyDescent="0.3">
      <c r="B27" s="26" t="s">
        <v>156</v>
      </c>
      <c r="C27" s="1">
        <v>1</v>
      </c>
      <c r="D27" s="26">
        <v>8</v>
      </c>
      <c r="E27" s="27">
        <v>6.5217391304347824E-2</v>
      </c>
      <c r="F27" s="27">
        <v>0.33333333333333331</v>
      </c>
      <c r="G27" s="27">
        <v>0</v>
      </c>
    </row>
    <row r="28" spans="2:7" x14ac:dyDescent="0.3">
      <c r="B28" s="26" t="s">
        <v>172</v>
      </c>
      <c r="C28" s="1">
        <v>1</v>
      </c>
      <c r="D28" s="26">
        <v>8</v>
      </c>
      <c r="E28" s="27">
        <v>2.1739130434782608E-2</v>
      </c>
      <c r="F28" s="27">
        <v>0.1111111111111111</v>
      </c>
      <c r="G28" s="27">
        <v>0</v>
      </c>
    </row>
    <row r="29" spans="2:7" x14ac:dyDescent="0.3">
      <c r="B29" s="26" t="s">
        <v>187</v>
      </c>
      <c r="C29" s="1">
        <v>1</v>
      </c>
      <c r="D29" s="26">
        <v>8</v>
      </c>
      <c r="E29" s="27">
        <v>2.1739130434782608E-2</v>
      </c>
      <c r="F29" s="27">
        <v>0.1111111111111111</v>
      </c>
      <c r="G29" s="27">
        <v>0</v>
      </c>
    </row>
    <row r="30" spans="2:7" x14ac:dyDescent="0.3">
      <c r="B30" s="26" t="s">
        <v>175</v>
      </c>
      <c r="C30" s="1">
        <v>1</v>
      </c>
      <c r="D30" s="26">
        <v>8</v>
      </c>
      <c r="E30" s="27">
        <v>8.6956521739130432E-2</v>
      </c>
      <c r="F30" s="27">
        <v>0.44444444444444442</v>
      </c>
      <c r="G30" s="27">
        <v>0</v>
      </c>
    </row>
    <row r="31" spans="2:7" x14ac:dyDescent="0.3">
      <c r="B31" s="26" t="s">
        <v>199</v>
      </c>
      <c r="C31" s="1">
        <v>1</v>
      </c>
      <c r="D31" s="26">
        <v>8</v>
      </c>
      <c r="E31" s="27">
        <v>2.1739130434782608E-2</v>
      </c>
      <c r="F31" s="27">
        <v>0.1111111111111111</v>
      </c>
      <c r="G31" s="27">
        <v>0</v>
      </c>
    </row>
    <row r="32" spans="2:7" x14ac:dyDescent="0.3">
      <c r="B32" s="26" t="s">
        <v>208</v>
      </c>
      <c r="C32" s="1">
        <v>1</v>
      </c>
      <c r="D32" s="26">
        <v>8</v>
      </c>
      <c r="E32" s="27">
        <v>0.10869565217391304</v>
      </c>
      <c r="F32" s="27">
        <v>0.44444444444444442</v>
      </c>
      <c r="G32" s="27">
        <v>2.7027027027027029E-2</v>
      </c>
    </row>
    <row r="33" spans="2:7" x14ac:dyDescent="0.3">
      <c r="B33" s="26" t="s">
        <v>209</v>
      </c>
      <c r="C33" s="1">
        <v>1</v>
      </c>
      <c r="D33" s="26">
        <v>8</v>
      </c>
      <c r="E33" s="27">
        <v>6.5217391304347824E-2</v>
      </c>
      <c r="F33" s="27">
        <v>0.33333333333333331</v>
      </c>
      <c r="G33" s="27">
        <v>0</v>
      </c>
    </row>
    <row r="34" spans="2:7" x14ac:dyDescent="0.3">
      <c r="B34" s="26" t="s">
        <v>215</v>
      </c>
      <c r="C34" s="1">
        <v>1</v>
      </c>
      <c r="D34" s="26">
        <v>8</v>
      </c>
      <c r="E34" s="27">
        <v>4.878048780487805E-2</v>
      </c>
      <c r="F34" s="27">
        <v>0.5</v>
      </c>
      <c r="G34" s="27">
        <v>0</v>
      </c>
    </row>
    <row r="35" spans="2:7" x14ac:dyDescent="0.3">
      <c r="B35" s="26" t="s">
        <v>234</v>
      </c>
      <c r="C35" s="1">
        <v>1</v>
      </c>
      <c r="D35" s="26">
        <v>8</v>
      </c>
      <c r="E35" s="27">
        <v>0.10869565217391304</v>
      </c>
      <c r="F35" s="27">
        <v>0.55555555555555558</v>
      </c>
      <c r="G35" s="27">
        <v>0</v>
      </c>
    </row>
    <row r="36" spans="2:7" x14ac:dyDescent="0.3">
      <c r="B36" s="26" t="s">
        <v>235</v>
      </c>
      <c r="C36" s="1">
        <v>1</v>
      </c>
      <c r="D36" s="26">
        <v>8</v>
      </c>
      <c r="E36" s="27">
        <v>0.13043478260869565</v>
      </c>
      <c r="F36" s="27">
        <v>0.55555555555555558</v>
      </c>
      <c r="G36" s="27">
        <v>2.7027027027027029E-2</v>
      </c>
    </row>
    <row r="37" spans="2:7" x14ac:dyDescent="0.3">
      <c r="B37" s="26" t="s">
        <v>239</v>
      </c>
      <c r="C37" s="1">
        <v>1</v>
      </c>
      <c r="D37" s="26">
        <v>8</v>
      </c>
      <c r="E37" s="27">
        <v>4.3478260869565216E-2</v>
      </c>
      <c r="F37" s="27">
        <v>0.22222222222222221</v>
      </c>
      <c r="G37" s="27">
        <v>0</v>
      </c>
    </row>
    <row r="38" spans="2:7" x14ac:dyDescent="0.3">
      <c r="B38" s="26" t="s">
        <v>61</v>
      </c>
      <c r="C38" s="1">
        <v>1</v>
      </c>
      <c r="D38" s="26">
        <v>9</v>
      </c>
      <c r="E38" s="27">
        <v>0.13043478260869565</v>
      </c>
      <c r="F38" s="27">
        <v>0.66666666666666663</v>
      </c>
      <c r="G38" s="27">
        <v>0</v>
      </c>
    </row>
    <row r="39" spans="2:7" x14ac:dyDescent="0.3">
      <c r="B39" s="26" t="s">
        <v>88</v>
      </c>
      <c r="C39" s="1">
        <v>1</v>
      </c>
      <c r="D39" s="26">
        <v>9</v>
      </c>
      <c r="E39" s="27">
        <v>4.3478260869565216E-2</v>
      </c>
      <c r="F39" s="27">
        <v>0.22222222222222221</v>
      </c>
      <c r="G39" s="27">
        <v>0</v>
      </c>
    </row>
    <row r="40" spans="2:7" x14ac:dyDescent="0.3">
      <c r="B40" s="26" t="s">
        <v>97</v>
      </c>
      <c r="C40" s="1">
        <v>1</v>
      </c>
      <c r="D40" s="26">
        <v>9</v>
      </c>
      <c r="E40" s="27">
        <v>6.9767441860465115E-2</v>
      </c>
      <c r="F40" s="27">
        <v>0.33333333333333331</v>
      </c>
      <c r="G40" s="27">
        <v>2.7027027027027029E-2</v>
      </c>
    </row>
    <row r="41" spans="2:7" x14ac:dyDescent="0.3">
      <c r="B41" s="26" t="s">
        <v>114</v>
      </c>
      <c r="C41" s="1">
        <v>1</v>
      </c>
      <c r="D41" s="26">
        <v>9</v>
      </c>
      <c r="E41" s="27">
        <v>0.10869565217391304</v>
      </c>
      <c r="F41" s="27">
        <v>0.55555555555555558</v>
      </c>
      <c r="G41" s="27">
        <v>0</v>
      </c>
    </row>
    <row r="42" spans="2:7" x14ac:dyDescent="0.3">
      <c r="B42" s="26" t="s">
        <v>131</v>
      </c>
      <c r="C42" s="1">
        <v>1</v>
      </c>
      <c r="D42" s="26">
        <v>9</v>
      </c>
      <c r="E42" s="27">
        <v>4.4444444444444446E-2</v>
      </c>
      <c r="F42" s="27">
        <v>0.25</v>
      </c>
      <c r="G42" s="27">
        <v>0</v>
      </c>
    </row>
    <row r="43" spans="2:7" x14ac:dyDescent="0.3">
      <c r="B43" s="26" t="s">
        <v>123</v>
      </c>
      <c r="C43" s="1">
        <v>1</v>
      </c>
      <c r="D43" s="26">
        <v>9</v>
      </c>
      <c r="E43" s="27">
        <v>2.1739130434782608E-2</v>
      </c>
      <c r="F43" s="27">
        <v>0.1111111111111111</v>
      </c>
      <c r="G43" s="27">
        <v>0</v>
      </c>
    </row>
    <row r="44" spans="2:7" x14ac:dyDescent="0.3">
      <c r="B44" s="26" t="s">
        <v>1359</v>
      </c>
      <c r="C44" s="1">
        <v>1</v>
      </c>
      <c r="D44" s="26">
        <v>9</v>
      </c>
      <c r="E44" s="27">
        <v>2.1739130434782608E-2</v>
      </c>
      <c r="F44" s="27">
        <v>0.1111111111111111</v>
      </c>
      <c r="G44" s="27">
        <v>0</v>
      </c>
    </row>
    <row r="45" spans="2:7" x14ac:dyDescent="0.3">
      <c r="B45" s="26" t="s">
        <v>160</v>
      </c>
      <c r="C45" s="1">
        <v>1</v>
      </c>
      <c r="D45" s="26">
        <v>9</v>
      </c>
      <c r="E45" s="27">
        <v>0.13043478260869565</v>
      </c>
      <c r="F45" s="27">
        <v>0.66666666666666663</v>
      </c>
      <c r="G45" s="27">
        <v>0</v>
      </c>
    </row>
    <row r="46" spans="2:7" x14ac:dyDescent="0.3">
      <c r="B46" s="26" t="s">
        <v>158</v>
      </c>
      <c r="C46" s="1">
        <v>1</v>
      </c>
      <c r="D46" s="26">
        <v>9</v>
      </c>
      <c r="E46" s="27">
        <v>6.5217391304347824E-2</v>
      </c>
      <c r="F46" s="27">
        <v>0.33333333333333331</v>
      </c>
      <c r="G46" s="27">
        <v>0</v>
      </c>
    </row>
    <row r="47" spans="2:7" x14ac:dyDescent="0.3">
      <c r="B47" s="26" t="s">
        <v>193</v>
      </c>
      <c r="C47" s="1">
        <v>1</v>
      </c>
      <c r="D47" s="26">
        <v>9</v>
      </c>
      <c r="E47" s="27">
        <v>4.3478260869565216E-2</v>
      </c>
      <c r="F47" s="27">
        <v>0.22222222222222221</v>
      </c>
      <c r="G47" s="27">
        <v>0</v>
      </c>
    </row>
    <row r="48" spans="2:7" x14ac:dyDescent="0.3">
      <c r="B48" s="26" t="s">
        <v>197</v>
      </c>
      <c r="C48" s="1">
        <v>1</v>
      </c>
      <c r="D48" s="26">
        <v>9</v>
      </c>
      <c r="E48" s="27">
        <v>4.3478260869565216E-2</v>
      </c>
      <c r="F48" s="27">
        <v>0.22222222222222221</v>
      </c>
      <c r="G48" s="27">
        <v>0</v>
      </c>
    </row>
    <row r="49" spans="2:7" x14ac:dyDescent="0.3">
      <c r="B49" s="26" t="s">
        <v>202</v>
      </c>
      <c r="C49" s="1">
        <v>1</v>
      </c>
      <c r="D49" s="26">
        <v>9</v>
      </c>
      <c r="E49" s="27">
        <v>4.4444444444444446E-2</v>
      </c>
      <c r="F49" s="27">
        <v>0.25</v>
      </c>
      <c r="G49" s="27">
        <v>0</v>
      </c>
    </row>
    <row r="50" spans="2:7" x14ac:dyDescent="0.3">
      <c r="B50" s="26" t="s">
        <v>203</v>
      </c>
      <c r="C50" s="1">
        <v>1</v>
      </c>
      <c r="D50" s="26">
        <v>9</v>
      </c>
      <c r="E50" s="27">
        <v>0.15217391304347827</v>
      </c>
      <c r="F50" s="27">
        <v>0.77777777777777779</v>
      </c>
      <c r="G50" s="27">
        <v>0</v>
      </c>
    </row>
    <row r="51" spans="2:7" x14ac:dyDescent="0.3">
      <c r="B51" s="26" t="s">
        <v>221</v>
      </c>
      <c r="C51" s="1">
        <v>1</v>
      </c>
      <c r="D51" s="26">
        <v>9</v>
      </c>
      <c r="E51" s="27">
        <v>0.13043478260869565</v>
      </c>
      <c r="F51" s="27">
        <v>0.66666666666666663</v>
      </c>
      <c r="G51" s="27">
        <v>0</v>
      </c>
    </row>
    <row r="52" spans="2:7" x14ac:dyDescent="0.3">
      <c r="B52" s="26" t="s">
        <v>222</v>
      </c>
      <c r="C52" s="1">
        <v>1</v>
      </c>
      <c r="D52" s="26">
        <v>9</v>
      </c>
      <c r="E52" s="27">
        <v>6.5217391304347824E-2</v>
      </c>
      <c r="F52" s="27">
        <v>0.33333333333333331</v>
      </c>
      <c r="G52" s="27">
        <v>0</v>
      </c>
    </row>
    <row r="53" spans="2:7" x14ac:dyDescent="0.3">
      <c r="B53" s="26" t="s">
        <v>229</v>
      </c>
      <c r="C53" s="1">
        <v>1</v>
      </c>
      <c r="D53" s="26">
        <v>9</v>
      </c>
      <c r="E53" s="27">
        <v>4.3478260869565216E-2</v>
      </c>
      <c r="F53" s="27">
        <v>0.22222222222222221</v>
      </c>
      <c r="G53" s="27">
        <v>0</v>
      </c>
    </row>
    <row r="54" spans="2:7" x14ac:dyDescent="0.3">
      <c r="B54" s="26" t="s">
        <v>236</v>
      </c>
      <c r="C54" s="1">
        <v>1</v>
      </c>
      <c r="D54" s="26">
        <v>9</v>
      </c>
      <c r="E54" s="27">
        <v>4.3478260869565216E-2</v>
      </c>
      <c r="F54" s="27">
        <v>0.22222222222222221</v>
      </c>
      <c r="G54" s="27">
        <v>0</v>
      </c>
    </row>
    <row r="55" spans="2:7" x14ac:dyDescent="0.3">
      <c r="B55" s="26" t="s">
        <v>237</v>
      </c>
      <c r="C55" s="1">
        <v>1</v>
      </c>
      <c r="D55" s="26">
        <v>9</v>
      </c>
      <c r="E55" s="27">
        <v>0.15217391304347827</v>
      </c>
      <c r="F55" s="27">
        <v>0.77777777777777779</v>
      </c>
      <c r="G55" s="27">
        <v>0</v>
      </c>
    </row>
    <row r="56" spans="2:7" x14ac:dyDescent="0.3">
      <c r="B56" s="26" t="s">
        <v>238</v>
      </c>
      <c r="C56" s="1">
        <v>1</v>
      </c>
      <c r="D56" s="26">
        <v>9</v>
      </c>
      <c r="E56" s="27">
        <v>0.10869565217391304</v>
      </c>
      <c r="F56" s="27">
        <v>0.55555555555555558</v>
      </c>
      <c r="G56" s="27">
        <v>0</v>
      </c>
    </row>
    <row r="57" spans="2:7" x14ac:dyDescent="0.3">
      <c r="B57" s="26" t="s">
        <v>250</v>
      </c>
      <c r="C57" s="1">
        <v>1</v>
      </c>
      <c r="D57" s="26">
        <v>9</v>
      </c>
      <c r="E57" s="27">
        <v>2.1739130434782608E-2</v>
      </c>
      <c r="F57" s="27">
        <v>0.1111111111111111</v>
      </c>
      <c r="G57" s="27">
        <v>0</v>
      </c>
    </row>
    <row r="58" spans="2:7" x14ac:dyDescent="0.3">
      <c r="B58" s="26" t="s">
        <v>46</v>
      </c>
      <c r="C58" s="1">
        <v>1</v>
      </c>
      <c r="D58" s="26">
        <v>10</v>
      </c>
      <c r="E58" s="27">
        <v>0.13043478260869565</v>
      </c>
      <c r="F58" s="27">
        <v>0.66666666666666663</v>
      </c>
      <c r="G58" s="27">
        <v>0</v>
      </c>
    </row>
    <row r="59" spans="2:7" x14ac:dyDescent="0.3">
      <c r="B59" s="26" t="s">
        <v>42</v>
      </c>
      <c r="C59" s="1">
        <v>1</v>
      </c>
      <c r="D59" s="26">
        <v>10</v>
      </c>
      <c r="E59" s="27">
        <v>2.1739130434782608E-2</v>
      </c>
      <c r="F59" s="27">
        <v>0.1111111111111111</v>
      </c>
      <c r="G59" s="27">
        <v>0</v>
      </c>
    </row>
    <row r="60" spans="2:7" x14ac:dyDescent="0.3">
      <c r="B60" s="26" t="s">
        <v>40</v>
      </c>
      <c r="C60" s="1">
        <v>1</v>
      </c>
      <c r="D60" s="26">
        <v>10</v>
      </c>
      <c r="E60" s="27">
        <v>0.13043478260869565</v>
      </c>
      <c r="F60" s="27">
        <v>0.66666666666666663</v>
      </c>
      <c r="G60" s="27">
        <v>0</v>
      </c>
    </row>
    <row r="61" spans="2:7" x14ac:dyDescent="0.3">
      <c r="B61" s="26" t="s">
        <v>60</v>
      </c>
      <c r="C61" s="1">
        <v>1</v>
      </c>
      <c r="D61" s="26">
        <v>10</v>
      </c>
      <c r="E61" s="27">
        <v>0.13043478260869565</v>
      </c>
      <c r="F61" s="27">
        <v>0.66666666666666663</v>
      </c>
      <c r="G61" s="27">
        <v>0</v>
      </c>
    </row>
    <row r="62" spans="2:7" x14ac:dyDescent="0.3">
      <c r="B62" s="26" t="s">
        <v>84</v>
      </c>
      <c r="C62" s="1">
        <v>1</v>
      </c>
      <c r="D62" s="26">
        <v>10</v>
      </c>
      <c r="E62" s="27">
        <v>6.5217391304347824E-2</v>
      </c>
      <c r="F62" s="27">
        <v>0.33333333333333331</v>
      </c>
      <c r="G62" s="27">
        <v>0</v>
      </c>
    </row>
    <row r="63" spans="2:7" x14ac:dyDescent="0.3">
      <c r="B63" s="26" t="s">
        <v>80</v>
      </c>
      <c r="C63" s="1">
        <v>1</v>
      </c>
      <c r="D63" s="26">
        <v>10</v>
      </c>
      <c r="E63" s="27">
        <v>8.6956521739130432E-2</v>
      </c>
      <c r="F63" s="27">
        <v>0.44444444444444442</v>
      </c>
      <c r="G63" s="27">
        <v>0</v>
      </c>
    </row>
    <row r="64" spans="2:7" x14ac:dyDescent="0.3">
      <c r="B64" s="26" t="s">
        <v>69</v>
      </c>
      <c r="C64" s="1">
        <v>1</v>
      </c>
      <c r="D64" s="26">
        <v>10</v>
      </c>
      <c r="E64" s="27">
        <v>0.17391304347826086</v>
      </c>
      <c r="F64" s="27">
        <v>0.88888888888888884</v>
      </c>
      <c r="G64" s="27">
        <v>0</v>
      </c>
    </row>
    <row r="65" spans="2:7" x14ac:dyDescent="0.3">
      <c r="B65" s="26" t="s">
        <v>76</v>
      </c>
      <c r="C65" s="1">
        <v>1</v>
      </c>
      <c r="D65" s="26">
        <v>10</v>
      </c>
      <c r="E65" s="27">
        <v>4.5454545454545456E-2</v>
      </c>
      <c r="F65" s="27">
        <v>0.2857142857142857</v>
      </c>
      <c r="G65" s="27">
        <v>0</v>
      </c>
    </row>
    <row r="66" spans="2:7" x14ac:dyDescent="0.3">
      <c r="B66" s="26" t="s">
        <v>90</v>
      </c>
      <c r="C66" s="1">
        <v>1</v>
      </c>
      <c r="D66" s="26">
        <v>10</v>
      </c>
      <c r="E66" s="27">
        <v>0.17391304347826086</v>
      </c>
      <c r="F66" s="27">
        <v>0.77777777777777779</v>
      </c>
      <c r="G66" s="27">
        <v>2.7027027027027029E-2</v>
      </c>
    </row>
    <row r="67" spans="2:7" x14ac:dyDescent="0.3">
      <c r="B67" s="26" t="s">
        <v>1358</v>
      </c>
      <c r="C67" s="1">
        <v>1</v>
      </c>
      <c r="D67" s="26">
        <v>10</v>
      </c>
      <c r="E67" s="27">
        <v>0.15217391304347827</v>
      </c>
      <c r="F67" s="27">
        <v>0.77777777777777779</v>
      </c>
      <c r="G67" s="27">
        <v>0</v>
      </c>
    </row>
    <row r="68" spans="2:7" x14ac:dyDescent="0.3">
      <c r="B68" s="26" t="s">
        <v>138</v>
      </c>
      <c r="C68" s="1">
        <v>1</v>
      </c>
      <c r="D68" s="26">
        <v>10</v>
      </c>
      <c r="E68" s="27">
        <v>6.5217391304347824E-2</v>
      </c>
      <c r="F68" s="27">
        <v>0.33333333333333331</v>
      </c>
      <c r="G68" s="27">
        <v>0</v>
      </c>
    </row>
    <row r="69" spans="2:7" x14ac:dyDescent="0.3">
      <c r="B69" s="26" t="s">
        <v>147</v>
      </c>
      <c r="C69" s="1">
        <v>1</v>
      </c>
      <c r="D69" s="26">
        <v>10</v>
      </c>
      <c r="E69" s="27">
        <v>7.1428571428571425E-2</v>
      </c>
      <c r="F69" s="27">
        <v>0.6</v>
      </c>
      <c r="G69" s="27">
        <v>0</v>
      </c>
    </row>
    <row r="70" spans="2:7" x14ac:dyDescent="0.3">
      <c r="B70" s="26" t="s">
        <v>162</v>
      </c>
      <c r="C70" s="1">
        <v>1</v>
      </c>
      <c r="D70" s="26">
        <v>10</v>
      </c>
      <c r="E70" s="27">
        <v>0.10869565217391304</v>
      </c>
      <c r="F70" s="27">
        <v>0.55555555555555558</v>
      </c>
      <c r="G70" s="27">
        <v>0</v>
      </c>
    </row>
    <row r="71" spans="2:7" x14ac:dyDescent="0.3">
      <c r="B71" s="26" t="s">
        <v>163</v>
      </c>
      <c r="C71" s="1">
        <v>1</v>
      </c>
      <c r="D71" s="26">
        <v>10</v>
      </c>
      <c r="E71" s="27">
        <v>0.13043478260869565</v>
      </c>
      <c r="F71" s="27">
        <v>0.66666666666666663</v>
      </c>
      <c r="G71" s="27">
        <v>0</v>
      </c>
    </row>
    <row r="72" spans="2:7" x14ac:dyDescent="0.3">
      <c r="B72" s="26" t="s">
        <v>159</v>
      </c>
      <c r="C72" s="1">
        <v>1</v>
      </c>
      <c r="D72" s="26">
        <v>10</v>
      </c>
      <c r="E72" s="27">
        <v>0.10869565217391304</v>
      </c>
      <c r="F72" s="27">
        <v>0.55555555555555558</v>
      </c>
      <c r="G72" s="27">
        <v>0</v>
      </c>
    </row>
    <row r="73" spans="2:7" x14ac:dyDescent="0.3">
      <c r="B73" s="26" t="s">
        <v>168</v>
      </c>
      <c r="C73" s="1">
        <v>1</v>
      </c>
      <c r="D73" s="26">
        <v>10</v>
      </c>
      <c r="E73" s="27">
        <v>4.3478260869565216E-2</v>
      </c>
      <c r="F73" s="27">
        <v>0.22222222222222221</v>
      </c>
      <c r="G73" s="27">
        <v>0</v>
      </c>
    </row>
    <row r="74" spans="2:7" x14ac:dyDescent="0.3">
      <c r="B74" s="26" t="s">
        <v>173</v>
      </c>
      <c r="C74" s="1">
        <v>1</v>
      </c>
      <c r="D74" s="26">
        <v>10</v>
      </c>
      <c r="E74" s="27">
        <v>0.13043478260869565</v>
      </c>
      <c r="F74" s="27">
        <v>0.66666666666666663</v>
      </c>
      <c r="G74" s="27">
        <v>0</v>
      </c>
    </row>
    <row r="75" spans="2:7" x14ac:dyDescent="0.3">
      <c r="B75" s="26" t="s">
        <v>189</v>
      </c>
      <c r="C75" s="1">
        <v>1</v>
      </c>
      <c r="D75" s="26">
        <v>10</v>
      </c>
      <c r="E75" s="27">
        <v>6.5217391304347824E-2</v>
      </c>
      <c r="F75" s="27">
        <v>0.33333333333333331</v>
      </c>
      <c r="G75" s="27">
        <v>0</v>
      </c>
    </row>
    <row r="76" spans="2:7" x14ac:dyDescent="0.3">
      <c r="B76" s="26" t="s">
        <v>191</v>
      </c>
      <c r="C76" s="1">
        <v>1</v>
      </c>
      <c r="D76" s="26">
        <v>10</v>
      </c>
      <c r="E76" s="27">
        <v>4.3478260869565216E-2</v>
      </c>
      <c r="F76" s="27">
        <v>0.22222222222222221</v>
      </c>
      <c r="G76" s="27">
        <v>0</v>
      </c>
    </row>
    <row r="77" spans="2:7" x14ac:dyDescent="0.3">
      <c r="B77" s="26" t="s">
        <v>177</v>
      </c>
      <c r="C77" s="1">
        <v>1</v>
      </c>
      <c r="D77" s="26">
        <v>10</v>
      </c>
      <c r="E77" s="27">
        <v>2.2727272727272728E-2</v>
      </c>
      <c r="F77" s="27">
        <v>0.14285714285714285</v>
      </c>
      <c r="G77" s="27">
        <v>0</v>
      </c>
    </row>
    <row r="78" spans="2:7" x14ac:dyDescent="0.3">
      <c r="B78" s="26" t="s">
        <v>201</v>
      </c>
      <c r="C78" s="1">
        <v>1</v>
      </c>
      <c r="D78" s="26">
        <v>10</v>
      </c>
      <c r="E78" s="27">
        <v>4.3478260869565216E-2</v>
      </c>
      <c r="F78" s="27">
        <v>0.22222222222222221</v>
      </c>
      <c r="G78" s="27">
        <v>0</v>
      </c>
    </row>
    <row r="79" spans="2:7" x14ac:dyDescent="0.3">
      <c r="B79" s="26" t="s">
        <v>230</v>
      </c>
      <c r="C79" s="1">
        <v>1</v>
      </c>
      <c r="D79" s="26">
        <v>10</v>
      </c>
      <c r="E79" s="27">
        <v>2.1739130434782608E-2</v>
      </c>
      <c r="F79" s="27">
        <v>0.1111111111111111</v>
      </c>
      <c r="G79" s="27">
        <v>0</v>
      </c>
    </row>
    <row r="80" spans="2:7" x14ac:dyDescent="0.3">
      <c r="B80" s="26" t="s">
        <v>243</v>
      </c>
      <c r="C80" s="1">
        <v>1</v>
      </c>
      <c r="D80" s="26">
        <v>10</v>
      </c>
      <c r="E80" s="27">
        <v>4.3478260869565216E-2</v>
      </c>
      <c r="F80" s="27">
        <v>0.22222222222222221</v>
      </c>
      <c r="G80" s="27">
        <v>0</v>
      </c>
    </row>
    <row r="81" spans="2:7" x14ac:dyDescent="0.3">
      <c r="B81" s="26" t="s">
        <v>53</v>
      </c>
      <c r="C81" s="1">
        <v>1</v>
      </c>
      <c r="D81" s="26">
        <v>11</v>
      </c>
      <c r="E81" s="27">
        <v>0.17391304347826086</v>
      </c>
      <c r="F81" s="27">
        <v>0.88888888888888884</v>
      </c>
      <c r="G81" s="27">
        <v>0</v>
      </c>
    </row>
    <row r="82" spans="2:7" x14ac:dyDescent="0.3">
      <c r="B82" s="26" t="s">
        <v>64</v>
      </c>
      <c r="C82" s="1">
        <v>1</v>
      </c>
      <c r="D82" s="26">
        <v>11</v>
      </c>
      <c r="E82" s="27">
        <v>0.19565217391304349</v>
      </c>
      <c r="F82" s="27">
        <v>1</v>
      </c>
      <c r="G82" s="27">
        <v>0</v>
      </c>
    </row>
    <row r="83" spans="2:7" x14ac:dyDescent="0.3">
      <c r="B83" s="26" t="s">
        <v>81</v>
      </c>
      <c r="C83" s="1">
        <v>1</v>
      </c>
      <c r="D83" s="26">
        <v>11</v>
      </c>
      <c r="E83" s="27">
        <v>0.15217391304347827</v>
      </c>
      <c r="F83" s="27">
        <v>0.77777777777777779</v>
      </c>
      <c r="G83" s="27">
        <v>0</v>
      </c>
    </row>
    <row r="84" spans="2:7" x14ac:dyDescent="0.3">
      <c r="B84" s="26" t="s">
        <v>121</v>
      </c>
      <c r="C84" s="1">
        <v>1</v>
      </c>
      <c r="D84" s="26">
        <v>11</v>
      </c>
      <c r="E84" s="27">
        <v>0.10869565217391304</v>
      </c>
      <c r="F84" s="27">
        <v>0.55555555555555558</v>
      </c>
      <c r="G84" s="27">
        <v>0</v>
      </c>
    </row>
    <row r="85" spans="2:7" x14ac:dyDescent="0.3">
      <c r="B85" s="26" t="s">
        <v>157</v>
      </c>
      <c r="C85" s="1">
        <v>1</v>
      </c>
      <c r="D85" s="26">
        <v>11</v>
      </c>
      <c r="E85" s="27">
        <v>0.19565217391304349</v>
      </c>
      <c r="F85" s="27">
        <v>0.88888888888888884</v>
      </c>
      <c r="G85" s="27">
        <v>2.7027027027027029E-2</v>
      </c>
    </row>
    <row r="86" spans="2:7" x14ac:dyDescent="0.3">
      <c r="B86" s="26" t="s">
        <v>228</v>
      </c>
      <c r="C86" s="1">
        <v>1</v>
      </c>
      <c r="D86" s="26">
        <v>11</v>
      </c>
      <c r="E86" s="27">
        <v>0.2391304347826087</v>
      </c>
      <c r="F86" s="27">
        <v>1</v>
      </c>
      <c r="G86" s="27">
        <v>5.4054054054054057E-2</v>
      </c>
    </row>
    <row r="87" spans="2:7" x14ac:dyDescent="0.3">
      <c r="B87" s="26" t="s">
        <v>246</v>
      </c>
      <c r="C87" s="1">
        <v>1</v>
      </c>
      <c r="D87" s="26">
        <v>11</v>
      </c>
      <c r="E87" s="27">
        <v>0.17391304347826086</v>
      </c>
      <c r="F87" s="27">
        <v>0.88888888888888884</v>
      </c>
      <c r="G87" s="27">
        <v>0</v>
      </c>
    </row>
    <row r="88" spans="2:7" x14ac:dyDescent="0.3">
      <c r="B88" s="26" t="s">
        <v>1257</v>
      </c>
      <c r="C88" s="1">
        <v>1</v>
      </c>
      <c r="D88" s="26">
        <v>12</v>
      </c>
      <c r="E88" s="27">
        <v>0.17391304347826086</v>
      </c>
      <c r="F88" s="27">
        <v>0.88888888888888884</v>
      </c>
      <c r="G88" s="27">
        <v>0</v>
      </c>
    </row>
    <row r="89" spans="2:7" x14ac:dyDescent="0.3">
      <c r="B89" s="26" t="s">
        <v>117</v>
      </c>
      <c r="C89" s="1">
        <v>1</v>
      </c>
      <c r="D89" s="26">
        <v>12</v>
      </c>
      <c r="E89" s="27">
        <v>0.21739130434782608</v>
      </c>
      <c r="F89" s="27">
        <v>1</v>
      </c>
      <c r="G89" s="27">
        <v>2.7027027027027029E-2</v>
      </c>
    </row>
    <row r="90" spans="2:7" x14ac:dyDescent="0.3">
      <c r="B90" s="26" t="s">
        <v>122</v>
      </c>
      <c r="C90" s="1">
        <v>1</v>
      </c>
      <c r="D90" s="26">
        <v>13</v>
      </c>
      <c r="E90" s="27">
        <v>0.17391304347826086</v>
      </c>
      <c r="F90" s="27">
        <v>0.88888888888888884</v>
      </c>
      <c r="G90" s="27">
        <v>0</v>
      </c>
    </row>
    <row r="91" spans="2:7" x14ac:dyDescent="0.3">
      <c r="B91" s="26" t="s">
        <v>87</v>
      </c>
      <c r="C91" s="1">
        <v>1</v>
      </c>
      <c r="D91" s="26">
        <v>14</v>
      </c>
      <c r="E91" s="27">
        <v>0.17391304347826086</v>
      </c>
      <c r="F91" s="27">
        <v>0.88888888888888884</v>
      </c>
      <c r="G91" s="27">
        <v>0</v>
      </c>
    </row>
    <row r="92" spans="2:7" x14ac:dyDescent="0.3">
      <c r="B92" s="26" t="s">
        <v>174</v>
      </c>
      <c r="C92" s="1">
        <v>1</v>
      </c>
      <c r="D92" s="26">
        <v>14</v>
      </c>
      <c r="E92" s="27">
        <v>0.15217391304347827</v>
      </c>
      <c r="F92" s="27">
        <v>0.77777777777777779</v>
      </c>
      <c r="G92" s="27">
        <v>0</v>
      </c>
    </row>
    <row r="93" spans="2:7" x14ac:dyDescent="0.3">
      <c r="B93" s="26" t="s">
        <v>233</v>
      </c>
      <c r="C93" s="1">
        <v>1</v>
      </c>
      <c r="D93" s="26">
        <v>14</v>
      </c>
      <c r="E93" s="27">
        <v>0.19565217391304349</v>
      </c>
      <c r="F93" s="27">
        <v>1</v>
      </c>
      <c r="G93" s="27">
        <v>0</v>
      </c>
    </row>
    <row r="94" spans="2:7" x14ac:dyDescent="0.3">
      <c r="B94" s="26" t="s">
        <v>210</v>
      </c>
      <c r="C94" s="1">
        <v>1</v>
      </c>
      <c r="D94" s="26">
        <v>15</v>
      </c>
      <c r="E94" s="27">
        <v>0.18604651162790697</v>
      </c>
      <c r="F94" s="27">
        <v>0.83333333333333337</v>
      </c>
      <c r="G94" s="27">
        <v>8.1081081081081086E-2</v>
      </c>
    </row>
    <row r="95" spans="2:7" x14ac:dyDescent="0.3">
      <c r="B95" s="26" t="s">
        <v>247</v>
      </c>
      <c r="C95" s="1">
        <v>1</v>
      </c>
      <c r="D95" s="26">
        <v>19</v>
      </c>
      <c r="E95" s="27">
        <v>0.1951219512195122</v>
      </c>
      <c r="F95" s="27">
        <v>1</v>
      </c>
      <c r="G95" s="27">
        <v>5.7142857142857141E-2</v>
      </c>
    </row>
    <row r="96" spans="2:7" x14ac:dyDescent="0.3">
      <c r="B96" s="26" t="s">
        <v>1357</v>
      </c>
      <c r="C96" s="1">
        <v>1</v>
      </c>
      <c r="D96" s="26">
        <v>20</v>
      </c>
      <c r="E96" s="27">
        <v>0.15217391304347827</v>
      </c>
      <c r="F96" s="27">
        <v>0.77777777777777779</v>
      </c>
      <c r="G96" s="27">
        <v>0</v>
      </c>
    </row>
    <row r="97" spans="2:7" x14ac:dyDescent="0.3">
      <c r="B97" s="26" t="s">
        <v>5</v>
      </c>
      <c r="C97" s="1">
        <v>1</v>
      </c>
      <c r="D97" s="26">
        <v>21</v>
      </c>
      <c r="E97" s="27">
        <v>0.17777777777777778</v>
      </c>
      <c r="F97" s="27">
        <v>1</v>
      </c>
      <c r="G97" s="27">
        <v>0</v>
      </c>
    </row>
    <row r="98" spans="2:7" x14ac:dyDescent="0.3">
      <c r="B98" s="26" t="s">
        <v>7</v>
      </c>
      <c r="C98" s="1">
        <v>1</v>
      </c>
      <c r="D98" s="26">
        <v>27</v>
      </c>
      <c r="E98" s="27">
        <v>0.30232558139534882</v>
      </c>
      <c r="F98" s="27">
        <v>1</v>
      </c>
      <c r="G98" s="27">
        <v>0.1891891891891892</v>
      </c>
    </row>
    <row r="99" spans="2:7" x14ac:dyDescent="0.3">
      <c r="B99" s="26" t="s">
        <v>192</v>
      </c>
      <c r="C99" s="1">
        <v>1</v>
      </c>
      <c r="D99" s="26">
        <v>27</v>
      </c>
      <c r="E99" s="27">
        <v>0.14634146341463414</v>
      </c>
      <c r="F99" s="27">
        <v>1</v>
      </c>
      <c r="G99" s="27">
        <v>2.7777777777777776E-2</v>
      </c>
    </row>
    <row r="100" spans="2:7" x14ac:dyDescent="0.3">
      <c r="B100" s="26" t="s">
        <v>8</v>
      </c>
      <c r="C100" s="1">
        <v>1</v>
      </c>
      <c r="D100" s="26">
        <v>39</v>
      </c>
      <c r="E100" s="27">
        <v>0.38095238095238093</v>
      </c>
      <c r="F100" s="27">
        <v>1</v>
      </c>
      <c r="G100" s="27">
        <v>0.27777777777777779</v>
      </c>
    </row>
    <row r="101" spans="2:7" x14ac:dyDescent="0.3">
      <c r="B101" s="26" t="s">
        <v>85</v>
      </c>
      <c r="C101" s="1">
        <v>1</v>
      </c>
      <c r="D101" s="26">
        <v>45</v>
      </c>
      <c r="E101" s="27">
        <v>0.10869565217391304</v>
      </c>
      <c r="F101" s="27">
        <v>0.55555555555555558</v>
      </c>
      <c r="G101" s="27">
        <v>0</v>
      </c>
    </row>
    <row r="102" spans="2:7" x14ac:dyDescent="0.3">
      <c r="B102" s="26" t="s">
        <v>12</v>
      </c>
      <c r="C102" s="1">
        <v>2</v>
      </c>
      <c r="D102" s="26">
        <v>40</v>
      </c>
      <c r="E102" s="27">
        <v>0.15217391304347827</v>
      </c>
      <c r="F102" s="27">
        <v>0.77777777777777779</v>
      </c>
      <c r="G102" s="27">
        <v>0</v>
      </c>
    </row>
    <row r="103" spans="2:7" x14ac:dyDescent="0.3">
      <c r="B103" s="26" t="s">
        <v>10</v>
      </c>
      <c r="C103" s="1">
        <v>2</v>
      </c>
      <c r="D103" s="26">
        <v>40</v>
      </c>
      <c r="E103" s="27">
        <v>0.36842105263157893</v>
      </c>
      <c r="F103" s="27">
        <v>1</v>
      </c>
      <c r="G103" s="27">
        <v>0.29411764705882354</v>
      </c>
    </row>
    <row r="104" spans="2:7" x14ac:dyDescent="0.3">
      <c r="B104" s="26" t="s">
        <v>14</v>
      </c>
      <c r="C104" s="1">
        <v>2</v>
      </c>
      <c r="D104" s="26">
        <v>42</v>
      </c>
      <c r="E104" s="27">
        <v>0.13043478260869565</v>
      </c>
      <c r="F104" s="27">
        <v>0.66666666666666663</v>
      </c>
      <c r="G104" s="27">
        <v>0</v>
      </c>
    </row>
    <row r="105" spans="2:7" x14ac:dyDescent="0.3">
      <c r="B105" s="26" t="s">
        <v>134</v>
      </c>
      <c r="C105" s="1">
        <v>3</v>
      </c>
      <c r="D105" s="26">
        <v>27</v>
      </c>
      <c r="E105" s="27">
        <v>0.14285714285714285</v>
      </c>
      <c r="F105" s="27">
        <v>0.42857142857142855</v>
      </c>
      <c r="G105" s="27">
        <v>8.5714285714285715E-2</v>
      </c>
    </row>
    <row r="106" spans="2:7" x14ac:dyDescent="0.3">
      <c r="B106" s="26" t="s">
        <v>1179</v>
      </c>
      <c r="C106" s="1">
        <v>3</v>
      </c>
      <c r="D106" s="26">
        <v>39</v>
      </c>
      <c r="E106" s="27">
        <v>0.1111111111111111</v>
      </c>
      <c r="F106" s="27">
        <v>0.5</v>
      </c>
      <c r="G106" s="27">
        <v>2.7027027027027029E-2</v>
      </c>
    </row>
    <row r="107" spans="2:7" x14ac:dyDescent="0.3">
      <c r="B107" s="26" t="s">
        <v>1195</v>
      </c>
      <c r="C107" s="1">
        <v>3</v>
      </c>
      <c r="D107" s="26">
        <v>56</v>
      </c>
      <c r="E107" s="27">
        <v>0.11363636363636363</v>
      </c>
      <c r="F107" s="27">
        <v>0.5714285714285714</v>
      </c>
      <c r="G107" s="27">
        <v>2.7027027027027029E-2</v>
      </c>
    </row>
    <row r="108" spans="2:7" x14ac:dyDescent="0.3">
      <c r="B108" s="26" t="s">
        <v>48</v>
      </c>
      <c r="C108" s="1">
        <v>4</v>
      </c>
      <c r="D108" s="26">
        <v>28</v>
      </c>
      <c r="E108" s="27">
        <v>0.11363636363636363</v>
      </c>
      <c r="F108" s="27">
        <v>0.7142857142857143</v>
      </c>
      <c r="G108" s="27">
        <v>0</v>
      </c>
    </row>
    <row r="109" spans="2:7" x14ac:dyDescent="0.3">
      <c r="B109" s="26" t="s">
        <v>153</v>
      </c>
      <c r="C109" s="1">
        <v>4</v>
      </c>
      <c r="D109" s="26">
        <v>28</v>
      </c>
      <c r="E109" s="27">
        <v>2.1739130434782608E-2</v>
      </c>
      <c r="F109" s="27">
        <v>0.1111111111111111</v>
      </c>
      <c r="G109" s="27">
        <v>0</v>
      </c>
    </row>
    <row r="110" spans="2:7" x14ac:dyDescent="0.3">
      <c r="B110" s="26" t="s">
        <v>1182</v>
      </c>
      <c r="C110" s="1">
        <v>4</v>
      </c>
      <c r="D110" s="26">
        <v>32</v>
      </c>
      <c r="E110" s="27">
        <v>2.1739130434782608E-2</v>
      </c>
      <c r="F110" s="27">
        <v>0.1111111111111111</v>
      </c>
      <c r="G110" s="27">
        <v>0</v>
      </c>
    </row>
    <row r="111" spans="2:7" x14ac:dyDescent="0.3">
      <c r="B111" s="26" t="s">
        <v>1183</v>
      </c>
      <c r="C111" s="1">
        <v>4</v>
      </c>
      <c r="D111" s="26">
        <v>36</v>
      </c>
      <c r="E111" s="27">
        <v>6.5217391304347824E-2</v>
      </c>
      <c r="F111" s="27">
        <v>0.33333333333333331</v>
      </c>
      <c r="G111" s="27">
        <v>0</v>
      </c>
    </row>
    <row r="112" spans="2:7" x14ac:dyDescent="0.3">
      <c r="B112" s="26" t="s">
        <v>91</v>
      </c>
      <c r="C112" s="1">
        <v>4</v>
      </c>
      <c r="D112" s="26">
        <v>36</v>
      </c>
      <c r="E112" s="27">
        <v>6.9767441860465115E-2</v>
      </c>
      <c r="F112" s="27">
        <v>0.33333333333333331</v>
      </c>
      <c r="G112" s="27">
        <v>2.7027027027027029E-2</v>
      </c>
    </row>
    <row r="113" spans="2:7" x14ac:dyDescent="0.3">
      <c r="B113" s="26" t="s">
        <v>33</v>
      </c>
      <c r="C113" s="1">
        <v>4</v>
      </c>
      <c r="D113" s="26">
        <v>44</v>
      </c>
      <c r="E113" s="27">
        <v>6.6666666666666666E-2</v>
      </c>
      <c r="F113" s="27">
        <v>0.25</v>
      </c>
      <c r="G113" s="27">
        <v>2.7027027027027029E-2</v>
      </c>
    </row>
    <row r="114" spans="2:7" x14ac:dyDescent="0.3">
      <c r="B114" s="26" t="s">
        <v>113</v>
      </c>
      <c r="C114" s="1">
        <v>4</v>
      </c>
      <c r="D114" s="26">
        <v>44</v>
      </c>
      <c r="E114" s="27">
        <v>7.8947368421052627E-2</v>
      </c>
      <c r="F114" s="27">
        <v>0.6</v>
      </c>
      <c r="G114" s="27">
        <v>0</v>
      </c>
    </row>
    <row r="115" spans="2:7" x14ac:dyDescent="0.3">
      <c r="B115" s="26" t="s">
        <v>212</v>
      </c>
      <c r="C115" s="1">
        <v>4</v>
      </c>
      <c r="D115" s="26">
        <v>44</v>
      </c>
      <c r="E115" s="27">
        <v>0.11363636363636363</v>
      </c>
      <c r="F115" s="27">
        <v>0.42857142857142855</v>
      </c>
      <c r="G115" s="27">
        <v>5.4054054054054057E-2</v>
      </c>
    </row>
    <row r="116" spans="2:7" x14ac:dyDescent="0.3">
      <c r="B116" s="26" t="s">
        <v>1192</v>
      </c>
      <c r="C116" s="1">
        <v>4</v>
      </c>
      <c r="D116" s="26">
        <v>48</v>
      </c>
      <c r="E116" s="27">
        <v>0.17499999999999999</v>
      </c>
      <c r="F116" s="27">
        <v>1</v>
      </c>
      <c r="G116" s="27">
        <v>8.3333333333333329E-2</v>
      </c>
    </row>
    <row r="117" spans="2:7" x14ac:dyDescent="0.3">
      <c r="B117" s="26" t="s">
        <v>74</v>
      </c>
      <c r="C117" s="1">
        <v>4</v>
      </c>
      <c r="D117" s="26">
        <v>52</v>
      </c>
      <c r="E117" s="27">
        <v>0.13043478260869565</v>
      </c>
      <c r="F117" s="27">
        <v>0.66666666666666663</v>
      </c>
      <c r="G117" s="27">
        <v>0</v>
      </c>
    </row>
    <row r="118" spans="2:7" x14ac:dyDescent="0.3">
      <c r="B118" s="26" t="s">
        <v>77</v>
      </c>
      <c r="C118" s="1">
        <v>4</v>
      </c>
      <c r="D118" s="26">
        <v>52</v>
      </c>
      <c r="E118" s="27">
        <v>9.7560975609756101E-2</v>
      </c>
      <c r="F118" s="27">
        <v>0.4</v>
      </c>
      <c r="G118" s="27">
        <v>5.5555555555555552E-2</v>
      </c>
    </row>
    <row r="119" spans="2:7" x14ac:dyDescent="0.3">
      <c r="B119" s="26" t="s">
        <v>115</v>
      </c>
      <c r="C119" s="1">
        <v>4</v>
      </c>
      <c r="D119" s="26">
        <v>52</v>
      </c>
      <c r="E119" s="27">
        <v>0.13636363636363635</v>
      </c>
      <c r="F119" s="27">
        <v>0.5714285714285714</v>
      </c>
      <c r="G119" s="27">
        <v>5.4054054054054057E-2</v>
      </c>
    </row>
    <row r="120" spans="2:7" x14ac:dyDescent="0.3">
      <c r="B120" s="26" t="s">
        <v>124</v>
      </c>
      <c r="C120" s="1">
        <v>4</v>
      </c>
      <c r="D120" s="26">
        <v>52</v>
      </c>
      <c r="E120" s="27">
        <v>0.11363636363636363</v>
      </c>
      <c r="F120" s="27">
        <v>0.5714285714285714</v>
      </c>
      <c r="G120" s="27">
        <v>2.7027027027027029E-2</v>
      </c>
    </row>
    <row r="121" spans="2:7" x14ac:dyDescent="0.3">
      <c r="B121" s="26" t="s">
        <v>1189</v>
      </c>
      <c r="C121" s="1">
        <v>4</v>
      </c>
      <c r="D121" s="26">
        <v>52</v>
      </c>
      <c r="E121" s="27">
        <v>0.16666666666666666</v>
      </c>
      <c r="F121" s="27">
        <v>0.7142857142857143</v>
      </c>
      <c r="G121" s="27">
        <v>5.7142857142857141E-2</v>
      </c>
    </row>
    <row r="122" spans="2:7" x14ac:dyDescent="0.3">
      <c r="B122" s="26" t="s">
        <v>1191</v>
      </c>
      <c r="C122" s="1">
        <v>4</v>
      </c>
      <c r="D122" s="26">
        <v>52</v>
      </c>
      <c r="E122" s="27">
        <v>6.6666666666666666E-2</v>
      </c>
      <c r="F122" s="27">
        <v>0.375</v>
      </c>
      <c r="G122" s="27">
        <v>0</v>
      </c>
    </row>
    <row r="123" spans="2:7" x14ac:dyDescent="0.3">
      <c r="B123" s="26" t="s">
        <v>1186</v>
      </c>
      <c r="C123" s="1">
        <v>4</v>
      </c>
      <c r="D123" s="26">
        <v>55</v>
      </c>
      <c r="E123" s="27">
        <v>0.17777777777777778</v>
      </c>
      <c r="F123" s="27">
        <v>0.75</v>
      </c>
      <c r="G123" s="27">
        <v>5.4054054054054057E-2</v>
      </c>
    </row>
    <row r="124" spans="2:7" x14ac:dyDescent="0.3">
      <c r="B124" s="26" t="s">
        <v>1194</v>
      </c>
      <c r="C124" s="1">
        <v>4</v>
      </c>
      <c r="D124" s="26">
        <v>56</v>
      </c>
      <c r="E124" s="27">
        <v>0.13043478260869565</v>
      </c>
      <c r="F124" s="27">
        <v>0.44444444444444442</v>
      </c>
      <c r="G124" s="27">
        <v>5.4054054054054057E-2</v>
      </c>
    </row>
    <row r="125" spans="2:7" x14ac:dyDescent="0.3">
      <c r="B125" s="26" t="s">
        <v>1187</v>
      </c>
      <c r="C125" s="1">
        <v>4</v>
      </c>
      <c r="D125" s="26">
        <v>58</v>
      </c>
      <c r="E125" s="27">
        <v>6.9767441860465115E-2</v>
      </c>
      <c r="F125" s="27">
        <v>0.33333333333333331</v>
      </c>
      <c r="G125" s="27">
        <v>2.7027027027027029E-2</v>
      </c>
    </row>
    <row r="126" spans="2:7" x14ac:dyDescent="0.3">
      <c r="B126" s="26" t="s">
        <v>1190</v>
      </c>
      <c r="C126" s="1">
        <v>4</v>
      </c>
      <c r="D126" s="26">
        <v>59</v>
      </c>
      <c r="E126" s="27">
        <v>0.1</v>
      </c>
      <c r="F126" s="27">
        <v>0.6</v>
      </c>
      <c r="G126" s="27">
        <v>2.8571428571428571E-2</v>
      </c>
    </row>
    <row r="127" spans="2:7" x14ac:dyDescent="0.3">
      <c r="B127" s="26" t="s">
        <v>1181</v>
      </c>
      <c r="C127" s="1">
        <v>4</v>
      </c>
      <c r="D127" s="26">
        <v>60</v>
      </c>
      <c r="E127" s="27">
        <v>9.5238095238095233E-2</v>
      </c>
      <c r="F127" s="27">
        <v>0.6</v>
      </c>
      <c r="G127" s="27">
        <v>2.7027027027027029E-2</v>
      </c>
    </row>
    <row r="128" spans="2:7" x14ac:dyDescent="0.3">
      <c r="B128" s="26" t="s">
        <v>1188</v>
      </c>
      <c r="C128" s="1">
        <v>4</v>
      </c>
      <c r="D128" s="26">
        <v>61</v>
      </c>
      <c r="E128" s="27">
        <v>0.13043478260869565</v>
      </c>
      <c r="F128" s="27">
        <v>0.55555555555555558</v>
      </c>
      <c r="G128" s="27">
        <v>2.7027027027027029E-2</v>
      </c>
    </row>
    <row r="129" spans="2:7" x14ac:dyDescent="0.3">
      <c r="B129" s="26" t="s">
        <v>1193</v>
      </c>
      <c r="C129" s="1">
        <v>4</v>
      </c>
      <c r="D129" s="26">
        <v>66</v>
      </c>
      <c r="E129" s="27">
        <v>0.1</v>
      </c>
      <c r="F129" s="27">
        <v>0.5</v>
      </c>
      <c r="G129" s="27">
        <v>2.9411764705882353E-2</v>
      </c>
    </row>
    <row r="130" spans="2:7" x14ac:dyDescent="0.3">
      <c r="B130" s="26" t="s">
        <v>223</v>
      </c>
      <c r="C130" s="1">
        <v>4</v>
      </c>
      <c r="D130" s="26">
        <v>72</v>
      </c>
      <c r="E130" s="27">
        <v>0.29729729729729731</v>
      </c>
      <c r="F130" s="27">
        <v>0.7142857142857143</v>
      </c>
      <c r="G130" s="27">
        <v>0.2</v>
      </c>
    </row>
    <row r="131" spans="2:7" x14ac:dyDescent="0.3">
      <c r="B131" s="26" t="s">
        <v>169</v>
      </c>
      <c r="C131" s="1">
        <v>4</v>
      </c>
      <c r="D131" s="26">
        <v>76</v>
      </c>
      <c r="E131" s="27">
        <v>0.10526315789473684</v>
      </c>
      <c r="F131" s="27">
        <v>0.6</v>
      </c>
      <c r="G131" s="27">
        <v>3.0303030303030304E-2</v>
      </c>
    </row>
  </sheetData>
  <conditionalFormatting sqref="E3:E131">
    <cfRule type="colorScale" priority="2">
      <colorScale>
        <cfvo type="min"/>
        <cfvo type="max"/>
        <color rgb="FFFCFCFF"/>
        <color rgb="FFFF0000"/>
      </colorScale>
    </cfRule>
  </conditionalFormatting>
  <conditionalFormatting sqref="F3:G131">
    <cfRule type="colorScale" priority="45">
      <colorScale>
        <cfvo type="min"/>
        <cfvo type="max"/>
        <color rgb="FFFCFCFF"/>
        <color rgb="FF00B0F0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1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8.81640625" style="8"/>
    <col min="3" max="3" width="11.453125" style="8" customWidth="1"/>
    <col min="4" max="8" width="10.1796875" style="8" customWidth="1"/>
    <col min="9" max="9" width="8.81640625" style="8"/>
    <col min="10" max="10" width="10.81640625" style="8" customWidth="1"/>
    <col min="11" max="16384" width="8.81640625" style="8"/>
  </cols>
  <sheetData>
    <row r="1" spans="2:10" ht="20" customHeight="1" x14ac:dyDescent="0.3"/>
    <row r="2" spans="2:10" ht="42" x14ac:dyDescent="0.3">
      <c r="B2" s="13" t="s">
        <v>597</v>
      </c>
      <c r="C2" s="43" t="s">
        <v>617</v>
      </c>
      <c r="D2" s="13" t="s">
        <v>5</v>
      </c>
      <c r="E2" s="13" t="s">
        <v>626</v>
      </c>
      <c r="F2" s="13" t="s">
        <v>627</v>
      </c>
      <c r="G2" s="13" t="s">
        <v>628</v>
      </c>
      <c r="H2" s="13" t="s">
        <v>629</v>
      </c>
      <c r="I2" s="13" t="s">
        <v>1116</v>
      </c>
      <c r="J2" s="13" t="s">
        <v>630</v>
      </c>
    </row>
    <row r="3" spans="2:10" x14ac:dyDescent="0.3">
      <c r="B3" s="1" t="s">
        <v>378</v>
      </c>
      <c r="C3" s="44" t="s">
        <v>608</v>
      </c>
      <c r="D3" s="1" t="s">
        <v>623</v>
      </c>
      <c r="E3" s="1" t="s">
        <v>623</v>
      </c>
      <c r="F3" s="1" t="s">
        <v>623</v>
      </c>
      <c r="G3" s="1" t="s">
        <v>623</v>
      </c>
      <c r="H3" s="1" t="s">
        <v>623</v>
      </c>
      <c r="I3" s="1">
        <v>5</v>
      </c>
      <c r="J3" s="45" t="s">
        <v>606</v>
      </c>
    </row>
    <row r="4" spans="2:10" x14ac:dyDescent="0.3">
      <c r="B4" s="1" t="s">
        <v>477</v>
      </c>
      <c r="C4" s="44" t="s">
        <v>608</v>
      </c>
      <c r="D4" s="1" t="s">
        <v>623</v>
      </c>
      <c r="E4" s="1" t="s">
        <v>623</v>
      </c>
      <c r="F4" s="1" t="s">
        <v>623</v>
      </c>
      <c r="G4" s="1" t="s">
        <v>623</v>
      </c>
      <c r="H4" s="1" t="s">
        <v>623</v>
      </c>
      <c r="I4" s="1">
        <v>5</v>
      </c>
      <c r="J4" s="45" t="s">
        <v>606</v>
      </c>
    </row>
    <row r="5" spans="2:10" x14ac:dyDescent="0.3">
      <c r="B5" s="1" t="s">
        <v>482</v>
      </c>
      <c r="C5" s="44" t="s">
        <v>608</v>
      </c>
      <c r="D5" s="1" t="s">
        <v>623</v>
      </c>
      <c r="E5" s="1" t="s">
        <v>623</v>
      </c>
      <c r="F5" s="1" t="s">
        <v>623</v>
      </c>
      <c r="G5" s="1" t="s">
        <v>623</v>
      </c>
      <c r="H5" s="1" t="s">
        <v>623</v>
      </c>
      <c r="I5" s="1">
        <v>5</v>
      </c>
      <c r="J5" s="45" t="s">
        <v>606</v>
      </c>
    </row>
    <row r="6" spans="2:10" x14ac:dyDescent="0.3">
      <c r="B6" s="1" t="s">
        <v>527</v>
      </c>
      <c r="C6" s="44" t="s">
        <v>608</v>
      </c>
      <c r="D6" s="1" t="s">
        <v>623</v>
      </c>
      <c r="E6" s="1" t="s">
        <v>623</v>
      </c>
      <c r="F6" s="1" t="s">
        <v>623</v>
      </c>
      <c r="G6" s="1" t="s">
        <v>623</v>
      </c>
      <c r="H6" s="1" t="s">
        <v>623</v>
      </c>
      <c r="I6" s="1">
        <v>5</v>
      </c>
      <c r="J6" s="45" t="s">
        <v>606</v>
      </c>
    </row>
    <row r="7" spans="2:10" x14ac:dyDescent="0.3">
      <c r="B7" s="1" t="s">
        <v>587</v>
      </c>
      <c r="C7" s="44" t="s">
        <v>608</v>
      </c>
      <c r="D7" s="1" t="s">
        <v>623</v>
      </c>
      <c r="E7" s="1" t="s">
        <v>623</v>
      </c>
      <c r="F7" s="1" t="s">
        <v>623</v>
      </c>
      <c r="G7" s="1" t="s">
        <v>623</v>
      </c>
      <c r="H7" s="1" t="s">
        <v>623</v>
      </c>
      <c r="I7" s="1">
        <v>5</v>
      </c>
      <c r="J7" s="45" t="s">
        <v>606</v>
      </c>
    </row>
    <row r="8" spans="2:10" x14ac:dyDescent="0.3">
      <c r="B8" s="1" t="s">
        <v>592</v>
      </c>
      <c r="C8" s="44" t="s">
        <v>608</v>
      </c>
      <c r="D8" s="1" t="s">
        <v>623</v>
      </c>
      <c r="E8" s="1" t="s">
        <v>623</v>
      </c>
      <c r="F8" s="1" t="s">
        <v>623</v>
      </c>
      <c r="G8" s="1" t="s">
        <v>623</v>
      </c>
      <c r="H8" s="1" t="s">
        <v>623</v>
      </c>
      <c r="I8" s="1">
        <v>5</v>
      </c>
      <c r="J8" s="45" t="s">
        <v>606</v>
      </c>
    </row>
    <row r="9" spans="2:10" x14ac:dyDescent="0.3">
      <c r="B9" s="1" t="s">
        <v>447</v>
      </c>
      <c r="C9" s="44" t="s">
        <v>608</v>
      </c>
      <c r="D9" s="1" t="s">
        <v>623</v>
      </c>
      <c r="E9" s="1" t="s">
        <v>623</v>
      </c>
      <c r="F9" s="1" t="s">
        <v>623</v>
      </c>
      <c r="G9" s="1" t="s">
        <v>623</v>
      </c>
      <c r="H9" s="1" t="s">
        <v>622</v>
      </c>
      <c r="I9" s="1">
        <v>4</v>
      </c>
      <c r="J9" s="45" t="s">
        <v>606</v>
      </c>
    </row>
    <row r="10" spans="2:10" x14ac:dyDescent="0.3">
      <c r="B10" s="1" t="s">
        <v>557</v>
      </c>
      <c r="C10" s="44" t="s">
        <v>608</v>
      </c>
      <c r="D10" s="1" t="s">
        <v>623</v>
      </c>
      <c r="E10" s="1" t="s">
        <v>622</v>
      </c>
      <c r="F10" s="1" t="s">
        <v>623</v>
      </c>
      <c r="G10" s="1" t="s">
        <v>623</v>
      </c>
      <c r="H10" s="1" t="s">
        <v>623</v>
      </c>
      <c r="I10" s="1">
        <v>4</v>
      </c>
      <c r="J10" s="45" t="s">
        <v>606</v>
      </c>
    </row>
    <row r="11" spans="2:10" x14ac:dyDescent="0.3">
      <c r="B11" s="1" t="s">
        <v>582</v>
      </c>
      <c r="C11" s="44" t="s">
        <v>608</v>
      </c>
      <c r="D11" s="1" t="s">
        <v>623</v>
      </c>
      <c r="E11" s="1" t="s">
        <v>623</v>
      </c>
      <c r="F11" s="1" t="s">
        <v>623</v>
      </c>
      <c r="G11" s="1" t="s">
        <v>622</v>
      </c>
      <c r="H11" s="1" t="s">
        <v>623</v>
      </c>
      <c r="I11" s="1">
        <v>4</v>
      </c>
      <c r="J11" s="45" t="s">
        <v>606</v>
      </c>
    </row>
    <row r="12" spans="2:10" x14ac:dyDescent="0.3">
      <c r="B12" s="1" t="s">
        <v>366</v>
      </c>
      <c r="C12" s="46" t="s">
        <v>611</v>
      </c>
      <c r="D12" s="1" t="s">
        <v>622</v>
      </c>
      <c r="E12" s="1" t="s">
        <v>622</v>
      </c>
      <c r="F12" s="1" t="s">
        <v>622</v>
      </c>
      <c r="G12" s="1" t="s">
        <v>622</v>
      </c>
      <c r="H12" s="1" t="s">
        <v>622</v>
      </c>
      <c r="I12" s="1">
        <v>0</v>
      </c>
      <c r="J12" s="45" t="s">
        <v>21</v>
      </c>
    </row>
    <row r="13" spans="2:10" x14ac:dyDescent="0.3">
      <c r="B13" s="1" t="s">
        <v>373</v>
      </c>
      <c r="C13" s="46" t="s">
        <v>611</v>
      </c>
      <c r="D13" s="1" t="s">
        <v>622</v>
      </c>
      <c r="E13" s="1" t="s">
        <v>622</v>
      </c>
      <c r="F13" s="1" t="s">
        <v>622</v>
      </c>
      <c r="G13" s="1" t="s">
        <v>622</v>
      </c>
      <c r="H13" s="1" t="s">
        <v>622</v>
      </c>
      <c r="I13" s="1">
        <v>0</v>
      </c>
      <c r="J13" s="45" t="s">
        <v>21</v>
      </c>
    </row>
    <row r="14" spans="2:10" x14ac:dyDescent="0.3">
      <c r="B14" s="1" t="s">
        <v>383</v>
      </c>
      <c r="C14" s="46" t="s">
        <v>611</v>
      </c>
      <c r="D14" s="1" t="s">
        <v>622</v>
      </c>
      <c r="E14" s="1" t="s">
        <v>622</v>
      </c>
      <c r="F14" s="1" t="s">
        <v>622</v>
      </c>
      <c r="G14" s="1" t="s">
        <v>622</v>
      </c>
      <c r="H14" s="1" t="s">
        <v>622</v>
      </c>
      <c r="I14" s="1">
        <v>0</v>
      </c>
      <c r="J14" s="45" t="s">
        <v>21</v>
      </c>
    </row>
    <row r="15" spans="2:10" x14ac:dyDescent="0.3">
      <c r="B15" s="1" t="s">
        <v>388</v>
      </c>
      <c r="C15" s="46" t="s">
        <v>611</v>
      </c>
      <c r="D15" s="1" t="s">
        <v>622</v>
      </c>
      <c r="E15" s="1" t="s">
        <v>622</v>
      </c>
      <c r="F15" s="1" t="s">
        <v>622</v>
      </c>
      <c r="G15" s="1" t="s">
        <v>622</v>
      </c>
      <c r="H15" s="1" t="s">
        <v>622</v>
      </c>
      <c r="I15" s="1">
        <v>0</v>
      </c>
      <c r="J15" s="45" t="s">
        <v>21</v>
      </c>
    </row>
    <row r="16" spans="2:10" x14ac:dyDescent="0.3">
      <c r="B16" s="1" t="s">
        <v>393</v>
      </c>
      <c r="C16" s="46" t="s">
        <v>611</v>
      </c>
      <c r="D16" s="1" t="s">
        <v>622</v>
      </c>
      <c r="E16" s="1" t="s">
        <v>622</v>
      </c>
      <c r="F16" s="1" t="s">
        <v>622</v>
      </c>
      <c r="G16" s="1" t="s">
        <v>622</v>
      </c>
      <c r="H16" s="1" t="s">
        <v>622</v>
      </c>
      <c r="I16" s="1">
        <v>0</v>
      </c>
      <c r="J16" s="45" t="s">
        <v>21</v>
      </c>
    </row>
    <row r="17" spans="2:10" x14ac:dyDescent="0.3">
      <c r="B17" s="1" t="s">
        <v>612</v>
      </c>
      <c r="C17" s="46" t="s">
        <v>611</v>
      </c>
      <c r="D17" s="1" t="s">
        <v>622</v>
      </c>
      <c r="E17" s="1" t="s">
        <v>622</v>
      </c>
      <c r="F17" s="1" t="s">
        <v>622</v>
      </c>
      <c r="G17" s="1" t="s">
        <v>622</v>
      </c>
      <c r="H17" s="1" t="s">
        <v>622</v>
      </c>
      <c r="I17" s="1">
        <v>0</v>
      </c>
      <c r="J17" s="45" t="s">
        <v>21</v>
      </c>
    </row>
    <row r="18" spans="2:10" x14ac:dyDescent="0.3">
      <c r="B18" s="1" t="s">
        <v>402</v>
      </c>
      <c r="C18" s="46" t="s">
        <v>611</v>
      </c>
      <c r="D18" s="1" t="s">
        <v>622</v>
      </c>
      <c r="E18" s="1" t="s">
        <v>622</v>
      </c>
      <c r="F18" s="1" t="s">
        <v>622</v>
      </c>
      <c r="G18" s="1" t="s">
        <v>622</v>
      </c>
      <c r="H18" s="1" t="s">
        <v>622</v>
      </c>
      <c r="I18" s="1">
        <v>0</v>
      </c>
      <c r="J18" s="45" t="s">
        <v>21</v>
      </c>
    </row>
    <row r="19" spans="2:10" x14ac:dyDescent="0.3">
      <c r="B19" s="1" t="s">
        <v>407</v>
      </c>
      <c r="C19" s="46" t="s">
        <v>611</v>
      </c>
      <c r="D19" s="1" t="s">
        <v>622</v>
      </c>
      <c r="E19" s="1" t="s">
        <v>622</v>
      </c>
      <c r="F19" s="1" t="s">
        <v>622</v>
      </c>
      <c r="G19" s="1" t="s">
        <v>622</v>
      </c>
      <c r="H19" s="1" t="s">
        <v>622</v>
      </c>
      <c r="I19" s="1">
        <v>0</v>
      </c>
      <c r="J19" s="45" t="s">
        <v>21</v>
      </c>
    </row>
    <row r="20" spans="2:10" x14ac:dyDescent="0.3">
      <c r="B20" s="1" t="s">
        <v>412</v>
      </c>
      <c r="C20" s="46" t="s">
        <v>611</v>
      </c>
      <c r="D20" s="1" t="s">
        <v>622</v>
      </c>
      <c r="E20" s="1" t="s">
        <v>622</v>
      </c>
      <c r="F20" s="1" t="s">
        <v>622</v>
      </c>
      <c r="G20" s="1" t="s">
        <v>622</v>
      </c>
      <c r="H20" s="1" t="s">
        <v>622</v>
      </c>
      <c r="I20" s="1">
        <v>0</v>
      </c>
      <c r="J20" s="45" t="s">
        <v>21</v>
      </c>
    </row>
    <row r="21" spans="2:10" x14ac:dyDescent="0.3">
      <c r="B21" s="1" t="s">
        <v>417</v>
      </c>
      <c r="C21" s="46" t="s">
        <v>611</v>
      </c>
      <c r="D21" s="1" t="s">
        <v>622</v>
      </c>
      <c r="E21" s="1" t="s">
        <v>622</v>
      </c>
      <c r="F21" s="1" t="s">
        <v>622</v>
      </c>
      <c r="G21" s="1" t="s">
        <v>622</v>
      </c>
      <c r="H21" s="1" t="s">
        <v>622</v>
      </c>
      <c r="I21" s="1">
        <v>0</v>
      </c>
      <c r="J21" s="45" t="s">
        <v>21</v>
      </c>
    </row>
    <row r="22" spans="2:10" x14ac:dyDescent="0.3">
      <c r="B22" s="1" t="s">
        <v>422</v>
      </c>
      <c r="C22" s="46" t="s">
        <v>611</v>
      </c>
      <c r="D22" s="1" t="s">
        <v>622</v>
      </c>
      <c r="E22" s="1" t="s">
        <v>622</v>
      </c>
      <c r="F22" s="1" t="s">
        <v>622</v>
      </c>
      <c r="G22" s="1" t="s">
        <v>622</v>
      </c>
      <c r="H22" s="1" t="s">
        <v>622</v>
      </c>
      <c r="I22" s="1">
        <v>0</v>
      </c>
      <c r="J22" s="45" t="s">
        <v>21</v>
      </c>
    </row>
    <row r="23" spans="2:10" x14ac:dyDescent="0.3">
      <c r="B23" s="1" t="s">
        <v>427</v>
      </c>
      <c r="C23" s="46" t="s">
        <v>611</v>
      </c>
      <c r="D23" s="1" t="s">
        <v>622</v>
      </c>
      <c r="E23" s="1" t="s">
        <v>622</v>
      </c>
      <c r="F23" s="1" t="s">
        <v>622</v>
      </c>
      <c r="G23" s="1" t="s">
        <v>622</v>
      </c>
      <c r="H23" s="1" t="s">
        <v>622</v>
      </c>
      <c r="I23" s="1">
        <v>0</v>
      </c>
      <c r="J23" s="45" t="s">
        <v>21</v>
      </c>
    </row>
    <row r="24" spans="2:10" x14ac:dyDescent="0.3">
      <c r="B24" s="1" t="s">
        <v>432</v>
      </c>
      <c r="C24" s="46" t="s">
        <v>611</v>
      </c>
      <c r="D24" s="1" t="s">
        <v>622</v>
      </c>
      <c r="E24" s="1" t="s">
        <v>622</v>
      </c>
      <c r="F24" s="1" t="s">
        <v>622</v>
      </c>
      <c r="G24" s="1" t="s">
        <v>622</v>
      </c>
      <c r="H24" s="1" t="s">
        <v>622</v>
      </c>
      <c r="I24" s="1">
        <v>0</v>
      </c>
      <c r="J24" s="45" t="s">
        <v>21</v>
      </c>
    </row>
    <row r="25" spans="2:10" x14ac:dyDescent="0.3">
      <c r="B25" s="1" t="s">
        <v>437</v>
      </c>
      <c r="C25" s="46" t="s">
        <v>611</v>
      </c>
      <c r="D25" s="1" t="s">
        <v>622</v>
      </c>
      <c r="E25" s="1" t="s">
        <v>622</v>
      </c>
      <c r="F25" s="1" t="s">
        <v>622</v>
      </c>
      <c r="G25" s="1" t="s">
        <v>622</v>
      </c>
      <c r="H25" s="1" t="s">
        <v>622</v>
      </c>
      <c r="I25" s="1">
        <v>0</v>
      </c>
      <c r="J25" s="45" t="s">
        <v>21</v>
      </c>
    </row>
    <row r="26" spans="2:10" x14ac:dyDescent="0.3">
      <c r="B26" s="1" t="s">
        <v>442</v>
      </c>
      <c r="C26" s="46" t="s">
        <v>611</v>
      </c>
      <c r="D26" s="1" t="s">
        <v>622</v>
      </c>
      <c r="E26" s="1" t="s">
        <v>622</v>
      </c>
      <c r="F26" s="1" t="s">
        <v>622</v>
      </c>
      <c r="G26" s="1" t="s">
        <v>622</v>
      </c>
      <c r="H26" s="1" t="s">
        <v>622</v>
      </c>
      <c r="I26" s="1">
        <v>0</v>
      </c>
      <c r="J26" s="45" t="s">
        <v>21</v>
      </c>
    </row>
    <row r="27" spans="2:10" x14ac:dyDescent="0.3">
      <c r="B27" s="1" t="s">
        <v>452</v>
      </c>
      <c r="C27" s="46" t="s">
        <v>611</v>
      </c>
      <c r="D27" s="1" t="s">
        <v>622</v>
      </c>
      <c r="E27" s="1" t="s">
        <v>622</v>
      </c>
      <c r="F27" s="1" t="s">
        <v>622</v>
      </c>
      <c r="G27" s="1" t="s">
        <v>622</v>
      </c>
      <c r="H27" s="1" t="s">
        <v>622</v>
      </c>
      <c r="I27" s="1">
        <v>0</v>
      </c>
      <c r="J27" s="45" t="s">
        <v>21</v>
      </c>
    </row>
    <row r="28" spans="2:10" x14ac:dyDescent="0.3">
      <c r="B28" s="1" t="s">
        <v>457</v>
      </c>
      <c r="C28" s="46" t="s">
        <v>611</v>
      </c>
      <c r="D28" s="1" t="s">
        <v>622</v>
      </c>
      <c r="E28" s="1" t="s">
        <v>622</v>
      </c>
      <c r="F28" s="1" t="s">
        <v>622</v>
      </c>
      <c r="G28" s="1" t="s">
        <v>622</v>
      </c>
      <c r="H28" s="1" t="s">
        <v>622</v>
      </c>
      <c r="I28" s="1">
        <v>0</v>
      </c>
      <c r="J28" s="45" t="s">
        <v>21</v>
      </c>
    </row>
    <row r="29" spans="2:10" x14ac:dyDescent="0.3">
      <c r="B29" s="1" t="s">
        <v>462</v>
      </c>
      <c r="C29" s="46" t="s">
        <v>611</v>
      </c>
      <c r="D29" s="1" t="s">
        <v>622</v>
      </c>
      <c r="E29" s="1" t="s">
        <v>622</v>
      </c>
      <c r="F29" s="1" t="s">
        <v>622</v>
      </c>
      <c r="G29" s="1" t="s">
        <v>622</v>
      </c>
      <c r="H29" s="1" t="s">
        <v>622</v>
      </c>
      <c r="I29" s="1">
        <v>0</v>
      </c>
      <c r="J29" s="45" t="s">
        <v>21</v>
      </c>
    </row>
    <row r="30" spans="2:10" x14ac:dyDescent="0.3">
      <c r="B30" s="1" t="s">
        <v>467</v>
      </c>
      <c r="C30" s="46" t="s">
        <v>611</v>
      </c>
      <c r="D30" s="1" t="s">
        <v>622</v>
      </c>
      <c r="E30" s="1" t="s">
        <v>622</v>
      </c>
      <c r="F30" s="1" t="s">
        <v>622</v>
      </c>
      <c r="G30" s="1" t="s">
        <v>622</v>
      </c>
      <c r="H30" s="1" t="s">
        <v>622</v>
      </c>
      <c r="I30" s="1">
        <v>0</v>
      </c>
      <c r="J30" s="45" t="s">
        <v>21</v>
      </c>
    </row>
    <row r="31" spans="2:10" x14ac:dyDescent="0.3">
      <c r="B31" s="1" t="s">
        <v>472</v>
      </c>
      <c r="C31" s="46" t="s">
        <v>611</v>
      </c>
      <c r="D31" s="1" t="s">
        <v>622</v>
      </c>
      <c r="E31" s="1" t="s">
        <v>622</v>
      </c>
      <c r="F31" s="1" t="s">
        <v>622</v>
      </c>
      <c r="G31" s="1" t="s">
        <v>622</v>
      </c>
      <c r="H31" s="1" t="s">
        <v>622</v>
      </c>
      <c r="I31" s="1">
        <v>0</v>
      </c>
      <c r="J31" s="45" t="s">
        <v>21</v>
      </c>
    </row>
    <row r="32" spans="2:10" x14ac:dyDescent="0.3">
      <c r="B32" s="1" t="s">
        <v>487</v>
      </c>
      <c r="C32" s="46" t="s">
        <v>611</v>
      </c>
      <c r="D32" s="1" t="s">
        <v>622</v>
      </c>
      <c r="E32" s="1" t="s">
        <v>622</v>
      </c>
      <c r="F32" s="1" t="s">
        <v>622</v>
      </c>
      <c r="G32" s="1" t="s">
        <v>622</v>
      </c>
      <c r="H32" s="1" t="s">
        <v>622</v>
      </c>
      <c r="I32" s="1">
        <v>0</v>
      </c>
      <c r="J32" s="45" t="s">
        <v>21</v>
      </c>
    </row>
    <row r="33" spans="2:10" x14ac:dyDescent="0.3">
      <c r="B33" s="1" t="s">
        <v>492</v>
      </c>
      <c r="C33" s="46" t="s">
        <v>611</v>
      </c>
      <c r="D33" s="1" t="s">
        <v>622</v>
      </c>
      <c r="E33" s="1" t="s">
        <v>622</v>
      </c>
      <c r="F33" s="1" t="s">
        <v>622</v>
      </c>
      <c r="G33" s="1" t="s">
        <v>622</v>
      </c>
      <c r="H33" s="1" t="s">
        <v>622</v>
      </c>
      <c r="I33" s="1">
        <v>0</v>
      </c>
      <c r="J33" s="45" t="s">
        <v>21</v>
      </c>
    </row>
    <row r="34" spans="2:10" x14ac:dyDescent="0.3">
      <c r="B34" s="1" t="s">
        <v>497</v>
      </c>
      <c r="C34" s="46" t="s">
        <v>611</v>
      </c>
      <c r="D34" s="1" t="s">
        <v>622</v>
      </c>
      <c r="E34" s="1" t="s">
        <v>622</v>
      </c>
      <c r="F34" s="1" t="s">
        <v>622</v>
      </c>
      <c r="G34" s="1" t="s">
        <v>622</v>
      </c>
      <c r="H34" s="1" t="s">
        <v>622</v>
      </c>
      <c r="I34" s="1">
        <v>0</v>
      </c>
      <c r="J34" s="45" t="s">
        <v>21</v>
      </c>
    </row>
    <row r="35" spans="2:10" x14ac:dyDescent="0.3">
      <c r="B35" s="1" t="s">
        <v>502</v>
      </c>
      <c r="C35" s="46" t="s">
        <v>611</v>
      </c>
      <c r="D35" s="1" t="s">
        <v>622</v>
      </c>
      <c r="E35" s="1" t="s">
        <v>622</v>
      </c>
      <c r="F35" s="1" t="s">
        <v>622</v>
      </c>
      <c r="G35" s="1" t="s">
        <v>622</v>
      </c>
      <c r="H35" s="1" t="s">
        <v>622</v>
      </c>
      <c r="I35" s="1">
        <v>0</v>
      </c>
      <c r="J35" s="45" t="s">
        <v>21</v>
      </c>
    </row>
    <row r="36" spans="2:10" x14ac:dyDescent="0.3">
      <c r="B36" s="1" t="s">
        <v>507</v>
      </c>
      <c r="C36" s="46" t="s">
        <v>611</v>
      </c>
      <c r="D36" s="1" t="s">
        <v>622</v>
      </c>
      <c r="E36" s="1" t="s">
        <v>622</v>
      </c>
      <c r="F36" s="1" t="s">
        <v>622</v>
      </c>
      <c r="G36" s="1" t="s">
        <v>622</v>
      </c>
      <c r="H36" s="1" t="s">
        <v>622</v>
      </c>
      <c r="I36" s="1">
        <v>0</v>
      </c>
      <c r="J36" s="45" t="s">
        <v>21</v>
      </c>
    </row>
    <row r="37" spans="2:10" x14ac:dyDescent="0.3">
      <c r="B37" s="1" t="s">
        <v>512</v>
      </c>
      <c r="C37" s="46" t="s">
        <v>611</v>
      </c>
      <c r="D37" s="1" t="s">
        <v>622</v>
      </c>
      <c r="E37" s="1" t="s">
        <v>622</v>
      </c>
      <c r="F37" s="1" t="s">
        <v>622</v>
      </c>
      <c r="G37" s="1" t="s">
        <v>622</v>
      </c>
      <c r="H37" s="1" t="s">
        <v>622</v>
      </c>
      <c r="I37" s="1">
        <v>0</v>
      </c>
      <c r="J37" s="45" t="s">
        <v>21</v>
      </c>
    </row>
    <row r="38" spans="2:10" x14ac:dyDescent="0.3">
      <c r="B38" s="1" t="s">
        <v>517</v>
      </c>
      <c r="C38" s="46" t="s">
        <v>611</v>
      </c>
      <c r="D38" s="1" t="s">
        <v>622</v>
      </c>
      <c r="E38" s="1" t="s">
        <v>622</v>
      </c>
      <c r="F38" s="1" t="s">
        <v>622</v>
      </c>
      <c r="G38" s="1" t="s">
        <v>622</v>
      </c>
      <c r="H38" s="1" t="s">
        <v>622</v>
      </c>
      <c r="I38" s="1">
        <v>0</v>
      </c>
      <c r="J38" s="45" t="s">
        <v>21</v>
      </c>
    </row>
    <row r="39" spans="2:10" x14ac:dyDescent="0.3">
      <c r="B39" s="1" t="s">
        <v>522</v>
      </c>
      <c r="C39" s="46" t="s">
        <v>611</v>
      </c>
      <c r="D39" s="1" t="s">
        <v>622</v>
      </c>
      <c r="E39" s="1" t="s">
        <v>622</v>
      </c>
      <c r="F39" s="1" t="s">
        <v>622</v>
      </c>
      <c r="G39" s="1" t="s">
        <v>622</v>
      </c>
      <c r="H39" s="1" t="s">
        <v>622</v>
      </c>
      <c r="I39" s="1">
        <v>0</v>
      </c>
      <c r="J39" s="45" t="s">
        <v>21</v>
      </c>
    </row>
    <row r="40" spans="2:10" x14ac:dyDescent="0.3">
      <c r="B40" s="1" t="s">
        <v>532</v>
      </c>
      <c r="C40" s="46" t="s">
        <v>611</v>
      </c>
      <c r="D40" s="1" t="s">
        <v>622</v>
      </c>
      <c r="E40" s="1" t="s">
        <v>622</v>
      </c>
      <c r="F40" s="1" t="s">
        <v>622</v>
      </c>
      <c r="G40" s="1" t="s">
        <v>622</v>
      </c>
      <c r="H40" s="1" t="s">
        <v>622</v>
      </c>
      <c r="I40" s="1">
        <v>0</v>
      </c>
      <c r="J40" s="45" t="s">
        <v>21</v>
      </c>
    </row>
    <row r="41" spans="2:10" x14ac:dyDescent="0.3">
      <c r="B41" s="1" t="s">
        <v>537</v>
      </c>
      <c r="C41" s="46" t="s">
        <v>611</v>
      </c>
      <c r="D41" s="1" t="s">
        <v>622</v>
      </c>
      <c r="E41" s="1" t="s">
        <v>622</v>
      </c>
      <c r="F41" s="1" t="s">
        <v>622</v>
      </c>
      <c r="G41" s="1" t="s">
        <v>622</v>
      </c>
      <c r="H41" s="1" t="s">
        <v>622</v>
      </c>
      <c r="I41" s="1">
        <v>0</v>
      </c>
      <c r="J41" s="45" t="s">
        <v>21</v>
      </c>
    </row>
    <row r="42" spans="2:10" x14ac:dyDescent="0.3">
      <c r="B42" s="1" t="s">
        <v>542</v>
      </c>
      <c r="C42" s="46" t="s">
        <v>611</v>
      </c>
      <c r="D42" s="1" t="s">
        <v>622</v>
      </c>
      <c r="E42" s="1" t="s">
        <v>622</v>
      </c>
      <c r="F42" s="1" t="s">
        <v>622</v>
      </c>
      <c r="G42" s="1" t="s">
        <v>622</v>
      </c>
      <c r="H42" s="1" t="s">
        <v>622</v>
      </c>
      <c r="I42" s="1">
        <v>0</v>
      </c>
      <c r="J42" s="45" t="s">
        <v>21</v>
      </c>
    </row>
    <row r="43" spans="2:10" x14ac:dyDescent="0.3">
      <c r="B43" s="1" t="s">
        <v>547</v>
      </c>
      <c r="C43" s="46" t="s">
        <v>611</v>
      </c>
      <c r="D43" s="1" t="s">
        <v>622</v>
      </c>
      <c r="E43" s="1" t="s">
        <v>622</v>
      </c>
      <c r="F43" s="1" t="s">
        <v>622</v>
      </c>
      <c r="G43" s="1" t="s">
        <v>622</v>
      </c>
      <c r="H43" s="1" t="s">
        <v>622</v>
      </c>
      <c r="I43" s="1">
        <v>0</v>
      </c>
      <c r="J43" s="45" t="s">
        <v>21</v>
      </c>
    </row>
    <row r="44" spans="2:10" x14ac:dyDescent="0.3">
      <c r="B44" s="1" t="s">
        <v>552</v>
      </c>
      <c r="C44" s="46" t="s">
        <v>611</v>
      </c>
      <c r="D44" s="1" t="s">
        <v>622</v>
      </c>
      <c r="E44" s="1" t="s">
        <v>622</v>
      </c>
      <c r="F44" s="1" t="s">
        <v>622</v>
      </c>
      <c r="G44" s="1" t="s">
        <v>622</v>
      </c>
      <c r="H44" s="1" t="s">
        <v>622</v>
      </c>
      <c r="I44" s="1">
        <v>0</v>
      </c>
      <c r="J44" s="45" t="s">
        <v>21</v>
      </c>
    </row>
    <row r="45" spans="2:10" x14ac:dyDescent="0.3">
      <c r="B45" s="1" t="s">
        <v>562</v>
      </c>
      <c r="C45" s="46" t="s">
        <v>611</v>
      </c>
      <c r="D45" s="1" t="s">
        <v>622</v>
      </c>
      <c r="E45" s="1" t="s">
        <v>622</v>
      </c>
      <c r="F45" s="1" t="s">
        <v>622</v>
      </c>
      <c r="G45" s="1" t="s">
        <v>622</v>
      </c>
      <c r="H45" s="1" t="s">
        <v>622</v>
      </c>
      <c r="I45" s="1">
        <v>0</v>
      </c>
      <c r="J45" s="45" t="s">
        <v>21</v>
      </c>
    </row>
    <row r="46" spans="2:10" x14ac:dyDescent="0.3">
      <c r="B46" s="1" t="s">
        <v>567</v>
      </c>
      <c r="C46" s="46" t="s">
        <v>611</v>
      </c>
      <c r="D46" s="1" t="s">
        <v>622</v>
      </c>
      <c r="E46" s="1" t="s">
        <v>622</v>
      </c>
      <c r="F46" s="1" t="s">
        <v>622</v>
      </c>
      <c r="G46" s="1" t="s">
        <v>622</v>
      </c>
      <c r="H46" s="1" t="s">
        <v>622</v>
      </c>
      <c r="I46" s="1">
        <v>0</v>
      </c>
      <c r="J46" s="45" t="s">
        <v>21</v>
      </c>
    </row>
    <row r="47" spans="2:10" x14ac:dyDescent="0.3">
      <c r="B47" s="1" t="s">
        <v>572</v>
      </c>
      <c r="C47" s="46" t="s">
        <v>611</v>
      </c>
      <c r="D47" s="1" t="s">
        <v>622</v>
      </c>
      <c r="E47" s="1" t="s">
        <v>622</v>
      </c>
      <c r="F47" s="1" t="s">
        <v>622</v>
      </c>
      <c r="G47" s="1" t="s">
        <v>622</v>
      </c>
      <c r="H47" s="1" t="s">
        <v>622</v>
      </c>
      <c r="I47" s="1">
        <v>0</v>
      </c>
      <c r="J47" s="45" t="s">
        <v>21</v>
      </c>
    </row>
    <row r="48" spans="2:10" x14ac:dyDescent="0.3">
      <c r="B48" s="1" t="s">
        <v>577</v>
      </c>
      <c r="C48" s="46" t="s">
        <v>611</v>
      </c>
      <c r="D48" s="1" t="s">
        <v>622</v>
      </c>
      <c r="E48" s="1" t="s">
        <v>622</v>
      </c>
      <c r="F48" s="1" t="s">
        <v>622</v>
      </c>
      <c r="G48" s="1" t="s">
        <v>622</v>
      </c>
      <c r="H48" s="1" t="s">
        <v>622</v>
      </c>
      <c r="I48" s="1">
        <v>0</v>
      </c>
      <c r="J48" s="45" t="s">
        <v>21</v>
      </c>
    </row>
    <row r="50" spans="2:3" x14ac:dyDescent="0.3">
      <c r="B50" s="1" t="s">
        <v>623</v>
      </c>
      <c r="C50" s="47" t="s">
        <v>1373</v>
      </c>
    </row>
    <row r="51" spans="2:3" x14ac:dyDescent="0.3">
      <c r="B51" s="1" t="s">
        <v>622</v>
      </c>
      <c r="C51" s="47" t="s">
        <v>1114</v>
      </c>
    </row>
  </sheetData>
  <conditionalFormatting sqref="C51">
    <cfRule type="containsText" dxfId="6" priority="2" operator="containsText" text="NA">
      <formula>NOT(ISERROR(SEARCH("NA",C51)))</formula>
    </cfRule>
  </conditionalFormatting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F2489F48-2ABF-4302-B5D6-DE93E05353D9}">
            <xm:f>NOT(ISERROR(SEARCH("+",C3)))</xm:f>
            <xm:f>"+"</xm:f>
            <x14:dxf>
              <fill>
                <patternFill>
                  <bgColor rgb="FF00B0F0"/>
                </patternFill>
              </fill>
            </x14:dxf>
          </x14:cfRule>
          <xm:sqref>C51 D3:H48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1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8.81640625" style="8"/>
    <col min="3" max="3" width="11.453125" style="8" customWidth="1"/>
    <col min="4" max="9" width="8.81640625" style="8"/>
    <col min="10" max="10" width="11" style="8" customWidth="1"/>
    <col min="11" max="16384" width="8.81640625" style="8"/>
  </cols>
  <sheetData>
    <row r="1" spans="2:19" ht="20" customHeight="1" x14ac:dyDescent="0.3"/>
    <row r="2" spans="2:19" ht="54.75" customHeight="1" x14ac:dyDescent="0.3">
      <c r="B2" s="13" t="s">
        <v>597</v>
      </c>
      <c r="C2" s="43" t="s">
        <v>617</v>
      </c>
      <c r="D2" s="43" t="s">
        <v>341</v>
      </c>
      <c r="E2" s="43" t="s">
        <v>345</v>
      </c>
      <c r="F2" s="43" t="s">
        <v>349</v>
      </c>
      <c r="G2" s="43" t="s">
        <v>353</v>
      </c>
      <c r="H2" s="43" t="s">
        <v>356</v>
      </c>
      <c r="I2" s="13" t="s">
        <v>1116</v>
      </c>
      <c r="J2" s="13" t="s">
        <v>631</v>
      </c>
    </row>
    <row r="3" spans="2:19" x14ac:dyDescent="0.3">
      <c r="B3" s="1" t="s">
        <v>482</v>
      </c>
      <c r="C3" s="46" t="s">
        <v>608</v>
      </c>
      <c r="D3" s="1" t="s">
        <v>623</v>
      </c>
      <c r="E3" s="1" t="s">
        <v>623</v>
      </c>
      <c r="F3" s="1" t="s">
        <v>623</v>
      </c>
      <c r="G3" s="1" t="s">
        <v>623</v>
      </c>
      <c r="H3" s="1" t="s">
        <v>623</v>
      </c>
      <c r="I3" s="1">
        <v>5</v>
      </c>
      <c r="J3" s="45" t="s">
        <v>607</v>
      </c>
    </row>
    <row r="4" spans="2:19" x14ac:dyDescent="0.3">
      <c r="B4" s="1" t="s">
        <v>587</v>
      </c>
      <c r="C4" s="46" t="s">
        <v>608</v>
      </c>
      <c r="D4" s="1" t="s">
        <v>623</v>
      </c>
      <c r="E4" s="1" t="s">
        <v>623</v>
      </c>
      <c r="F4" s="1" t="s">
        <v>623</v>
      </c>
      <c r="G4" s="1" t="s">
        <v>623</v>
      </c>
      <c r="H4" s="1" t="s">
        <v>623</v>
      </c>
      <c r="I4" s="1">
        <v>5</v>
      </c>
      <c r="J4" s="45" t="s">
        <v>607</v>
      </c>
    </row>
    <row r="5" spans="2:19" x14ac:dyDescent="0.3">
      <c r="B5" s="1" t="s">
        <v>592</v>
      </c>
      <c r="C5" s="46" t="s">
        <v>608</v>
      </c>
      <c r="D5" s="1" t="s">
        <v>623</v>
      </c>
      <c r="E5" s="1" t="s">
        <v>623</v>
      </c>
      <c r="F5" s="1" t="s">
        <v>623</v>
      </c>
      <c r="G5" s="1" t="s">
        <v>623</v>
      </c>
      <c r="H5" s="1" t="s">
        <v>623</v>
      </c>
      <c r="I5" s="1">
        <v>5</v>
      </c>
      <c r="J5" s="45" t="s">
        <v>607</v>
      </c>
    </row>
    <row r="6" spans="2:19" x14ac:dyDescent="0.3">
      <c r="B6" s="1" t="s">
        <v>378</v>
      </c>
      <c r="C6" s="46" t="s">
        <v>608</v>
      </c>
      <c r="D6" s="1" t="s">
        <v>623</v>
      </c>
      <c r="E6" s="1" t="s">
        <v>622</v>
      </c>
      <c r="F6" s="1" t="s">
        <v>623</v>
      </c>
      <c r="G6" s="1" t="s">
        <v>623</v>
      </c>
      <c r="H6" s="1" t="s">
        <v>623</v>
      </c>
      <c r="I6" s="1">
        <v>4</v>
      </c>
      <c r="J6" s="45" t="s">
        <v>607</v>
      </c>
      <c r="S6" s="48"/>
    </row>
    <row r="7" spans="2:19" x14ac:dyDescent="0.3">
      <c r="B7" s="1" t="s">
        <v>477</v>
      </c>
      <c r="C7" s="46" t="s">
        <v>608</v>
      </c>
      <c r="D7" s="1" t="s">
        <v>623</v>
      </c>
      <c r="E7" s="1" t="s">
        <v>622</v>
      </c>
      <c r="F7" s="1" t="s">
        <v>623</v>
      </c>
      <c r="G7" s="1" t="s">
        <v>623</v>
      </c>
      <c r="H7" s="1" t="s">
        <v>623</v>
      </c>
      <c r="I7" s="1">
        <v>4</v>
      </c>
      <c r="J7" s="45" t="s">
        <v>607</v>
      </c>
    </row>
    <row r="8" spans="2:19" x14ac:dyDescent="0.3">
      <c r="B8" s="1" t="s">
        <v>527</v>
      </c>
      <c r="C8" s="46" t="s">
        <v>608</v>
      </c>
      <c r="D8" s="1" t="s">
        <v>622</v>
      </c>
      <c r="E8" s="1" t="s">
        <v>623</v>
      </c>
      <c r="F8" s="1" t="s">
        <v>623</v>
      </c>
      <c r="G8" s="1" t="s">
        <v>623</v>
      </c>
      <c r="H8" s="1" t="s">
        <v>623</v>
      </c>
      <c r="I8" s="1">
        <v>4</v>
      </c>
      <c r="J8" s="45" t="s">
        <v>607</v>
      </c>
    </row>
    <row r="9" spans="2:19" x14ac:dyDescent="0.3">
      <c r="B9" s="1" t="s">
        <v>582</v>
      </c>
      <c r="C9" s="46" t="s">
        <v>608</v>
      </c>
      <c r="D9" s="1" t="s">
        <v>623</v>
      </c>
      <c r="E9" s="1" t="s">
        <v>622</v>
      </c>
      <c r="F9" s="1" t="s">
        <v>623</v>
      </c>
      <c r="G9" s="1" t="s">
        <v>623</v>
      </c>
      <c r="H9" s="1" t="s">
        <v>623</v>
      </c>
      <c r="I9" s="1">
        <v>4</v>
      </c>
      <c r="J9" s="45" t="s">
        <v>607</v>
      </c>
    </row>
    <row r="10" spans="2:19" x14ac:dyDescent="0.3">
      <c r="B10" s="1" t="s">
        <v>557</v>
      </c>
      <c r="C10" s="46" t="s">
        <v>608</v>
      </c>
      <c r="D10" s="1" t="s">
        <v>623</v>
      </c>
      <c r="E10" s="1" t="s">
        <v>622</v>
      </c>
      <c r="F10" s="1" t="s">
        <v>623</v>
      </c>
      <c r="G10" s="1" t="s">
        <v>622</v>
      </c>
      <c r="H10" s="1" t="s">
        <v>623</v>
      </c>
      <c r="I10" s="1">
        <v>3</v>
      </c>
      <c r="J10" s="45" t="s">
        <v>607</v>
      </c>
    </row>
    <row r="11" spans="2:19" x14ac:dyDescent="0.3">
      <c r="B11" s="1" t="s">
        <v>447</v>
      </c>
      <c r="C11" s="46" t="s">
        <v>608</v>
      </c>
      <c r="D11" s="1" t="s">
        <v>623</v>
      </c>
      <c r="E11" s="1" t="s">
        <v>622</v>
      </c>
      <c r="F11" s="1" t="s">
        <v>623</v>
      </c>
      <c r="G11" s="1" t="s">
        <v>622</v>
      </c>
      <c r="H11" s="1" t="s">
        <v>622</v>
      </c>
      <c r="I11" s="1">
        <v>2</v>
      </c>
      <c r="J11" s="45" t="s">
        <v>607</v>
      </c>
    </row>
    <row r="12" spans="2:19" x14ac:dyDescent="0.3">
      <c r="B12" s="1" t="s">
        <v>407</v>
      </c>
      <c r="C12" s="46" t="s">
        <v>611</v>
      </c>
      <c r="D12" s="1" t="s">
        <v>622</v>
      </c>
      <c r="E12" s="1" t="s">
        <v>623</v>
      </c>
      <c r="F12" s="1" t="s">
        <v>622</v>
      </c>
      <c r="G12" s="1" t="s">
        <v>623</v>
      </c>
      <c r="H12" s="1" t="s">
        <v>622</v>
      </c>
      <c r="I12" s="1">
        <v>2</v>
      </c>
      <c r="J12" s="45" t="s">
        <v>607</v>
      </c>
    </row>
    <row r="13" spans="2:19" x14ac:dyDescent="0.3">
      <c r="B13" s="1" t="s">
        <v>452</v>
      </c>
      <c r="C13" s="46" t="s">
        <v>611</v>
      </c>
      <c r="D13" s="1" t="s">
        <v>622</v>
      </c>
      <c r="E13" s="1" t="s">
        <v>622</v>
      </c>
      <c r="F13" s="1" t="s">
        <v>623</v>
      </c>
      <c r="G13" s="1" t="s">
        <v>623</v>
      </c>
      <c r="H13" s="1" t="s">
        <v>622</v>
      </c>
      <c r="I13" s="1">
        <v>2</v>
      </c>
      <c r="J13" s="45" t="s">
        <v>607</v>
      </c>
    </row>
    <row r="14" spans="2:19" x14ac:dyDescent="0.3">
      <c r="B14" s="1" t="s">
        <v>373</v>
      </c>
      <c r="C14" s="46" t="s">
        <v>611</v>
      </c>
      <c r="D14" s="1" t="s">
        <v>622</v>
      </c>
      <c r="E14" s="1" t="s">
        <v>622</v>
      </c>
      <c r="F14" s="1" t="s">
        <v>622</v>
      </c>
      <c r="G14" s="1" t="s">
        <v>623</v>
      </c>
      <c r="H14" s="1" t="s">
        <v>622</v>
      </c>
      <c r="I14" s="1">
        <v>1</v>
      </c>
      <c r="J14" s="45" t="s">
        <v>610</v>
      </c>
    </row>
    <row r="15" spans="2:19" x14ac:dyDescent="0.3">
      <c r="B15" s="1" t="s">
        <v>412</v>
      </c>
      <c r="C15" s="46" t="s">
        <v>611</v>
      </c>
      <c r="D15" s="1" t="s">
        <v>622</v>
      </c>
      <c r="E15" s="1" t="s">
        <v>622</v>
      </c>
      <c r="F15" s="1" t="s">
        <v>622</v>
      </c>
      <c r="G15" s="1" t="s">
        <v>623</v>
      </c>
      <c r="H15" s="1" t="s">
        <v>622</v>
      </c>
      <c r="I15" s="1">
        <v>1</v>
      </c>
      <c r="J15" s="45" t="s">
        <v>610</v>
      </c>
    </row>
    <row r="16" spans="2:19" x14ac:dyDescent="0.3">
      <c r="B16" s="1" t="s">
        <v>427</v>
      </c>
      <c r="C16" s="46" t="s">
        <v>611</v>
      </c>
      <c r="D16" s="1" t="s">
        <v>622</v>
      </c>
      <c r="E16" s="1" t="s">
        <v>622</v>
      </c>
      <c r="F16" s="1" t="s">
        <v>622</v>
      </c>
      <c r="G16" s="1" t="s">
        <v>623</v>
      </c>
      <c r="H16" s="1" t="s">
        <v>622</v>
      </c>
      <c r="I16" s="1">
        <v>1</v>
      </c>
      <c r="J16" s="45" t="s">
        <v>610</v>
      </c>
    </row>
    <row r="17" spans="2:10" x14ac:dyDescent="0.3">
      <c r="B17" s="1" t="s">
        <v>432</v>
      </c>
      <c r="C17" s="46" t="s">
        <v>611</v>
      </c>
      <c r="D17" s="1" t="s">
        <v>622</v>
      </c>
      <c r="E17" s="1" t="s">
        <v>622</v>
      </c>
      <c r="F17" s="1" t="s">
        <v>623</v>
      </c>
      <c r="G17" s="1" t="s">
        <v>622</v>
      </c>
      <c r="H17" s="1" t="s">
        <v>622</v>
      </c>
      <c r="I17" s="1">
        <v>1</v>
      </c>
      <c r="J17" s="45" t="s">
        <v>610</v>
      </c>
    </row>
    <row r="18" spans="2:10" x14ac:dyDescent="0.3">
      <c r="B18" s="1" t="s">
        <v>492</v>
      </c>
      <c r="C18" s="46" t="s">
        <v>611</v>
      </c>
      <c r="D18" s="1" t="s">
        <v>622</v>
      </c>
      <c r="E18" s="1" t="s">
        <v>622</v>
      </c>
      <c r="F18" s="1" t="s">
        <v>623</v>
      </c>
      <c r="G18" s="1" t="s">
        <v>622</v>
      </c>
      <c r="H18" s="1" t="s">
        <v>622</v>
      </c>
      <c r="I18" s="1">
        <v>1</v>
      </c>
      <c r="J18" s="45" t="s">
        <v>610</v>
      </c>
    </row>
    <row r="19" spans="2:10" x14ac:dyDescent="0.3">
      <c r="B19" s="1" t="s">
        <v>507</v>
      </c>
      <c r="C19" s="46" t="s">
        <v>611</v>
      </c>
      <c r="D19" s="1" t="s">
        <v>623</v>
      </c>
      <c r="E19" s="1" t="s">
        <v>622</v>
      </c>
      <c r="F19" s="1" t="s">
        <v>622</v>
      </c>
      <c r="G19" s="1" t="s">
        <v>622</v>
      </c>
      <c r="H19" s="1" t="s">
        <v>622</v>
      </c>
      <c r="I19" s="1">
        <v>1</v>
      </c>
      <c r="J19" s="45" t="s">
        <v>610</v>
      </c>
    </row>
    <row r="20" spans="2:10" x14ac:dyDescent="0.3">
      <c r="B20" s="1" t="s">
        <v>542</v>
      </c>
      <c r="C20" s="46" t="s">
        <v>611</v>
      </c>
      <c r="D20" s="1" t="s">
        <v>622</v>
      </c>
      <c r="E20" s="1" t="s">
        <v>622</v>
      </c>
      <c r="F20" s="1" t="s">
        <v>622</v>
      </c>
      <c r="G20" s="1" t="s">
        <v>623</v>
      </c>
      <c r="H20" s="1" t="s">
        <v>622</v>
      </c>
      <c r="I20" s="1">
        <v>1</v>
      </c>
      <c r="J20" s="45" t="s">
        <v>610</v>
      </c>
    </row>
    <row r="21" spans="2:10" x14ac:dyDescent="0.3">
      <c r="B21" s="1" t="s">
        <v>366</v>
      </c>
      <c r="C21" s="46" t="s">
        <v>611</v>
      </c>
      <c r="D21" s="1" t="s">
        <v>622</v>
      </c>
      <c r="E21" s="1" t="s">
        <v>622</v>
      </c>
      <c r="F21" s="1" t="s">
        <v>622</v>
      </c>
      <c r="G21" s="1" t="s">
        <v>622</v>
      </c>
      <c r="H21" s="1" t="s">
        <v>622</v>
      </c>
      <c r="I21" s="1">
        <v>0</v>
      </c>
      <c r="J21" s="45" t="s">
        <v>610</v>
      </c>
    </row>
    <row r="22" spans="2:10" x14ac:dyDescent="0.3">
      <c r="B22" s="1" t="s">
        <v>383</v>
      </c>
      <c r="C22" s="46" t="s">
        <v>611</v>
      </c>
      <c r="D22" s="1" t="s">
        <v>622</v>
      </c>
      <c r="E22" s="1" t="s">
        <v>622</v>
      </c>
      <c r="F22" s="1" t="s">
        <v>622</v>
      </c>
      <c r="G22" s="1" t="s">
        <v>622</v>
      </c>
      <c r="H22" s="1" t="s">
        <v>622</v>
      </c>
      <c r="I22" s="1">
        <v>0</v>
      </c>
      <c r="J22" s="45" t="s">
        <v>610</v>
      </c>
    </row>
    <row r="23" spans="2:10" x14ac:dyDescent="0.3">
      <c r="B23" s="1" t="s">
        <v>388</v>
      </c>
      <c r="C23" s="46" t="s">
        <v>611</v>
      </c>
      <c r="D23" s="1" t="s">
        <v>622</v>
      </c>
      <c r="E23" s="1" t="s">
        <v>622</v>
      </c>
      <c r="F23" s="1" t="s">
        <v>622</v>
      </c>
      <c r="G23" s="1" t="s">
        <v>622</v>
      </c>
      <c r="H23" s="1" t="s">
        <v>622</v>
      </c>
      <c r="I23" s="1">
        <v>0</v>
      </c>
      <c r="J23" s="45" t="s">
        <v>610</v>
      </c>
    </row>
    <row r="24" spans="2:10" x14ac:dyDescent="0.3">
      <c r="B24" s="1" t="s">
        <v>393</v>
      </c>
      <c r="C24" s="46" t="s">
        <v>611</v>
      </c>
      <c r="D24" s="1" t="s">
        <v>622</v>
      </c>
      <c r="E24" s="1" t="s">
        <v>622</v>
      </c>
      <c r="F24" s="1" t="s">
        <v>622</v>
      </c>
      <c r="G24" s="1" t="s">
        <v>622</v>
      </c>
      <c r="H24" s="1" t="s">
        <v>622</v>
      </c>
      <c r="I24" s="1">
        <v>0</v>
      </c>
      <c r="J24" s="45" t="s">
        <v>610</v>
      </c>
    </row>
    <row r="25" spans="2:10" x14ac:dyDescent="0.3">
      <c r="B25" s="1" t="s">
        <v>612</v>
      </c>
      <c r="C25" s="46" t="s">
        <v>611</v>
      </c>
      <c r="D25" s="1" t="s">
        <v>622</v>
      </c>
      <c r="E25" s="1" t="s">
        <v>622</v>
      </c>
      <c r="F25" s="1" t="s">
        <v>622</v>
      </c>
      <c r="G25" s="1" t="s">
        <v>622</v>
      </c>
      <c r="H25" s="1" t="s">
        <v>622</v>
      </c>
      <c r="I25" s="1">
        <v>0</v>
      </c>
      <c r="J25" s="45" t="s">
        <v>610</v>
      </c>
    </row>
    <row r="26" spans="2:10" x14ac:dyDescent="0.3">
      <c r="B26" s="1" t="s">
        <v>402</v>
      </c>
      <c r="C26" s="46" t="s">
        <v>611</v>
      </c>
      <c r="D26" s="1" t="s">
        <v>622</v>
      </c>
      <c r="E26" s="1" t="s">
        <v>622</v>
      </c>
      <c r="F26" s="1" t="s">
        <v>622</v>
      </c>
      <c r="G26" s="1" t="s">
        <v>622</v>
      </c>
      <c r="H26" s="1" t="s">
        <v>622</v>
      </c>
      <c r="I26" s="1">
        <v>0</v>
      </c>
      <c r="J26" s="45" t="s">
        <v>610</v>
      </c>
    </row>
    <row r="27" spans="2:10" x14ac:dyDescent="0.3">
      <c r="B27" s="1" t="s">
        <v>417</v>
      </c>
      <c r="C27" s="46" t="s">
        <v>611</v>
      </c>
      <c r="D27" s="1" t="s">
        <v>622</v>
      </c>
      <c r="E27" s="1" t="s">
        <v>622</v>
      </c>
      <c r="F27" s="1" t="s">
        <v>622</v>
      </c>
      <c r="G27" s="1" t="s">
        <v>622</v>
      </c>
      <c r="H27" s="1" t="s">
        <v>622</v>
      </c>
      <c r="I27" s="1">
        <v>0</v>
      </c>
      <c r="J27" s="45" t="s">
        <v>610</v>
      </c>
    </row>
    <row r="28" spans="2:10" x14ac:dyDescent="0.3">
      <c r="B28" s="1" t="s">
        <v>422</v>
      </c>
      <c r="C28" s="46" t="s">
        <v>611</v>
      </c>
      <c r="D28" s="1" t="s">
        <v>622</v>
      </c>
      <c r="E28" s="1" t="s">
        <v>622</v>
      </c>
      <c r="F28" s="1" t="s">
        <v>622</v>
      </c>
      <c r="G28" s="1" t="s">
        <v>622</v>
      </c>
      <c r="H28" s="1" t="s">
        <v>622</v>
      </c>
      <c r="I28" s="1">
        <v>0</v>
      </c>
      <c r="J28" s="45" t="s">
        <v>610</v>
      </c>
    </row>
    <row r="29" spans="2:10" x14ac:dyDescent="0.3">
      <c r="B29" s="1" t="s">
        <v>437</v>
      </c>
      <c r="C29" s="46" t="s">
        <v>611</v>
      </c>
      <c r="D29" s="1" t="s">
        <v>622</v>
      </c>
      <c r="E29" s="1" t="s">
        <v>622</v>
      </c>
      <c r="F29" s="1" t="s">
        <v>622</v>
      </c>
      <c r="G29" s="1" t="s">
        <v>622</v>
      </c>
      <c r="H29" s="1" t="s">
        <v>622</v>
      </c>
      <c r="I29" s="1">
        <v>0</v>
      </c>
      <c r="J29" s="45" t="s">
        <v>610</v>
      </c>
    </row>
    <row r="30" spans="2:10" x14ac:dyDescent="0.3">
      <c r="B30" s="1" t="s">
        <v>442</v>
      </c>
      <c r="C30" s="46" t="s">
        <v>611</v>
      </c>
      <c r="D30" s="1" t="s">
        <v>622</v>
      </c>
      <c r="E30" s="1" t="s">
        <v>622</v>
      </c>
      <c r="F30" s="1" t="s">
        <v>622</v>
      </c>
      <c r="G30" s="1" t="s">
        <v>622</v>
      </c>
      <c r="H30" s="1" t="s">
        <v>622</v>
      </c>
      <c r="I30" s="1">
        <v>0</v>
      </c>
      <c r="J30" s="45" t="s">
        <v>610</v>
      </c>
    </row>
    <row r="31" spans="2:10" x14ac:dyDescent="0.3">
      <c r="B31" s="1" t="s">
        <v>457</v>
      </c>
      <c r="C31" s="46" t="s">
        <v>611</v>
      </c>
      <c r="D31" s="1" t="s">
        <v>622</v>
      </c>
      <c r="E31" s="1" t="s">
        <v>622</v>
      </c>
      <c r="F31" s="1" t="s">
        <v>622</v>
      </c>
      <c r="G31" s="1" t="s">
        <v>622</v>
      </c>
      <c r="H31" s="1" t="s">
        <v>622</v>
      </c>
      <c r="I31" s="1">
        <v>0</v>
      </c>
      <c r="J31" s="45" t="s">
        <v>610</v>
      </c>
    </row>
    <row r="32" spans="2:10" x14ac:dyDescent="0.3">
      <c r="B32" s="1" t="s">
        <v>462</v>
      </c>
      <c r="C32" s="46" t="s">
        <v>611</v>
      </c>
      <c r="D32" s="1" t="s">
        <v>622</v>
      </c>
      <c r="E32" s="1" t="s">
        <v>622</v>
      </c>
      <c r="F32" s="1" t="s">
        <v>622</v>
      </c>
      <c r="G32" s="1" t="s">
        <v>622</v>
      </c>
      <c r="H32" s="1" t="s">
        <v>622</v>
      </c>
      <c r="I32" s="1">
        <v>0</v>
      </c>
      <c r="J32" s="45" t="s">
        <v>610</v>
      </c>
    </row>
    <row r="33" spans="2:10" x14ac:dyDescent="0.3">
      <c r="B33" s="1" t="s">
        <v>467</v>
      </c>
      <c r="C33" s="46" t="s">
        <v>611</v>
      </c>
      <c r="D33" s="1" t="s">
        <v>622</v>
      </c>
      <c r="E33" s="1" t="s">
        <v>622</v>
      </c>
      <c r="F33" s="1" t="s">
        <v>622</v>
      </c>
      <c r="G33" s="1" t="s">
        <v>622</v>
      </c>
      <c r="H33" s="1" t="s">
        <v>622</v>
      </c>
      <c r="I33" s="1">
        <v>0</v>
      </c>
      <c r="J33" s="45" t="s">
        <v>610</v>
      </c>
    </row>
    <row r="34" spans="2:10" x14ac:dyDescent="0.3">
      <c r="B34" s="1" t="s">
        <v>472</v>
      </c>
      <c r="C34" s="46" t="s">
        <v>611</v>
      </c>
      <c r="D34" s="1" t="s">
        <v>622</v>
      </c>
      <c r="E34" s="1" t="s">
        <v>622</v>
      </c>
      <c r="F34" s="1" t="s">
        <v>622</v>
      </c>
      <c r="G34" s="1" t="s">
        <v>622</v>
      </c>
      <c r="H34" s="1" t="s">
        <v>622</v>
      </c>
      <c r="I34" s="1">
        <v>0</v>
      </c>
      <c r="J34" s="45" t="s">
        <v>610</v>
      </c>
    </row>
    <row r="35" spans="2:10" x14ac:dyDescent="0.3">
      <c r="B35" s="1" t="s">
        <v>487</v>
      </c>
      <c r="C35" s="46" t="s">
        <v>611</v>
      </c>
      <c r="D35" s="1" t="s">
        <v>622</v>
      </c>
      <c r="E35" s="1" t="s">
        <v>622</v>
      </c>
      <c r="F35" s="1" t="s">
        <v>622</v>
      </c>
      <c r="G35" s="1" t="s">
        <v>622</v>
      </c>
      <c r="H35" s="1" t="s">
        <v>622</v>
      </c>
      <c r="I35" s="1">
        <v>0</v>
      </c>
      <c r="J35" s="45" t="s">
        <v>610</v>
      </c>
    </row>
    <row r="36" spans="2:10" x14ac:dyDescent="0.3">
      <c r="B36" s="1" t="s">
        <v>497</v>
      </c>
      <c r="C36" s="46" t="s">
        <v>611</v>
      </c>
      <c r="D36" s="1" t="s">
        <v>622</v>
      </c>
      <c r="E36" s="1" t="s">
        <v>622</v>
      </c>
      <c r="F36" s="1" t="s">
        <v>622</v>
      </c>
      <c r="G36" s="1" t="s">
        <v>622</v>
      </c>
      <c r="H36" s="1" t="s">
        <v>622</v>
      </c>
      <c r="I36" s="1">
        <v>0</v>
      </c>
      <c r="J36" s="45" t="s">
        <v>610</v>
      </c>
    </row>
    <row r="37" spans="2:10" x14ac:dyDescent="0.3">
      <c r="B37" s="1" t="s">
        <v>502</v>
      </c>
      <c r="C37" s="46" t="s">
        <v>611</v>
      </c>
      <c r="D37" s="1" t="s">
        <v>622</v>
      </c>
      <c r="E37" s="1" t="s">
        <v>622</v>
      </c>
      <c r="F37" s="1" t="s">
        <v>622</v>
      </c>
      <c r="G37" s="1" t="s">
        <v>622</v>
      </c>
      <c r="H37" s="1" t="s">
        <v>622</v>
      </c>
      <c r="I37" s="1">
        <v>0</v>
      </c>
      <c r="J37" s="45" t="s">
        <v>610</v>
      </c>
    </row>
    <row r="38" spans="2:10" x14ac:dyDescent="0.3">
      <c r="B38" s="1" t="s">
        <v>512</v>
      </c>
      <c r="C38" s="46" t="s">
        <v>611</v>
      </c>
      <c r="D38" s="1" t="s">
        <v>622</v>
      </c>
      <c r="E38" s="1" t="s">
        <v>622</v>
      </c>
      <c r="F38" s="1" t="s">
        <v>622</v>
      </c>
      <c r="G38" s="1" t="s">
        <v>622</v>
      </c>
      <c r="H38" s="1" t="s">
        <v>622</v>
      </c>
      <c r="I38" s="1">
        <v>0</v>
      </c>
      <c r="J38" s="45" t="s">
        <v>610</v>
      </c>
    </row>
    <row r="39" spans="2:10" x14ac:dyDescent="0.3">
      <c r="B39" s="1" t="s">
        <v>517</v>
      </c>
      <c r="C39" s="46" t="s">
        <v>611</v>
      </c>
      <c r="D39" s="1" t="s">
        <v>622</v>
      </c>
      <c r="E39" s="1" t="s">
        <v>622</v>
      </c>
      <c r="F39" s="1" t="s">
        <v>622</v>
      </c>
      <c r="G39" s="1" t="s">
        <v>622</v>
      </c>
      <c r="H39" s="1" t="s">
        <v>622</v>
      </c>
      <c r="I39" s="1">
        <v>0</v>
      </c>
      <c r="J39" s="45" t="s">
        <v>610</v>
      </c>
    </row>
    <row r="40" spans="2:10" x14ac:dyDescent="0.3">
      <c r="B40" s="1" t="s">
        <v>522</v>
      </c>
      <c r="C40" s="46" t="s">
        <v>611</v>
      </c>
      <c r="D40" s="1" t="s">
        <v>622</v>
      </c>
      <c r="E40" s="1" t="s">
        <v>622</v>
      </c>
      <c r="F40" s="1" t="s">
        <v>622</v>
      </c>
      <c r="G40" s="1" t="s">
        <v>622</v>
      </c>
      <c r="H40" s="1" t="s">
        <v>622</v>
      </c>
      <c r="I40" s="1">
        <v>0</v>
      </c>
      <c r="J40" s="45" t="s">
        <v>610</v>
      </c>
    </row>
    <row r="41" spans="2:10" x14ac:dyDescent="0.3">
      <c r="B41" s="1" t="s">
        <v>532</v>
      </c>
      <c r="C41" s="46" t="s">
        <v>611</v>
      </c>
      <c r="D41" s="1" t="s">
        <v>622</v>
      </c>
      <c r="E41" s="1" t="s">
        <v>622</v>
      </c>
      <c r="F41" s="1" t="s">
        <v>622</v>
      </c>
      <c r="G41" s="1" t="s">
        <v>622</v>
      </c>
      <c r="H41" s="1" t="s">
        <v>622</v>
      </c>
      <c r="I41" s="1">
        <v>0</v>
      </c>
      <c r="J41" s="45" t="s">
        <v>610</v>
      </c>
    </row>
    <row r="42" spans="2:10" x14ac:dyDescent="0.3">
      <c r="B42" s="1" t="s">
        <v>537</v>
      </c>
      <c r="C42" s="46" t="s">
        <v>611</v>
      </c>
      <c r="D42" s="1" t="s">
        <v>622</v>
      </c>
      <c r="E42" s="1" t="s">
        <v>622</v>
      </c>
      <c r="F42" s="1" t="s">
        <v>622</v>
      </c>
      <c r="G42" s="1" t="s">
        <v>622</v>
      </c>
      <c r="H42" s="1" t="s">
        <v>622</v>
      </c>
      <c r="I42" s="1">
        <v>0</v>
      </c>
      <c r="J42" s="45" t="s">
        <v>610</v>
      </c>
    </row>
    <row r="43" spans="2:10" x14ac:dyDescent="0.3">
      <c r="B43" s="1" t="s">
        <v>547</v>
      </c>
      <c r="C43" s="46" t="s">
        <v>611</v>
      </c>
      <c r="D43" s="1" t="s">
        <v>622</v>
      </c>
      <c r="E43" s="1" t="s">
        <v>622</v>
      </c>
      <c r="F43" s="1" t="s">
        <v>622</v>
      </c>
      <c r="G43" s="1" t="s">
        <v>622</v>
      </c>
      <c r="H43" s="1" t="s">
        <v>622</v>
      </c>
      <c r="I43" s="1">
        <v>0</v>
      </c>
      <c r="J43" s="45" t="s">
        <v>610</v>
      </c>
    </row>
    <row r="44" spans="2:10" x14ac:dyDescent="0.3">
      <c r="B44" s="1" t="s">
        <v>552</v>
      </c>
      <c r="C44" s="46" t="s">
        <v>611</v>
      </c>
      <c r="D44" s="1" t="s">
        <v>622</v>
      </c>
      <c r="E44" s="1" t="s">
        <v>622</v>
      </c>
      <c r="F44" s="1" t="s">
        <v>622</v>
      </c>
      <c r="G44" s="1" t="s">
        <v>622</v>
      </c>
      <c r="H44" s="1" t="s">
        <v>622</v>
      </c>
      <c r="I44" s="1">
        <v>0</v>
      </c>
      <c r="J44" s="45" t="s">
        <v>610</v>
      </c>
    </row>
    <row r="45" spans="2:10" x14ac:dyDescent="0.3">
      <c r="B45" s="1" t="s">
        <v>562</v>
      </c>
      <c r="C45" s="46" t="s">
        <v>611</v>
      </c>
      <c r="D45" s="1" t="s">
        <v>622</v>
      </c>
      <c r="E45" s="1" t="s">
        <v>622</v>
      </c>
      <c r="F45" s="1" t="s">
        <v>622</v>
      </c>
      <c r="G45" s="1" t="s">
        <v>622</v>
      </c>
      <c r="H45" s="1" t="s">
        <v>622</v>
      </c>
      <c r="I45" s="1">
        <v>0</v>
      </c>
      <c r="J45" s="45" t="s">
        <v>610</v>
      </c>
    </row>
    <row r="46" spans="2:10" x14ac:dyDescent="0.3">
      <c r="B46" s="1" t="s">
        <v>567</v>
      </c>
      <c r="C46" s="46" t="s">
        <v>611</v>
      </c>
      <c r="D46" s="1" t="s">
        <v>622</v>
      </c>
      <c r="E46" s="1" t="s">
        <v>622</v>
      </c>
      <c r="F46" s="1" t="s">
        <v>622</v>
      </c>
      <c r="G46" s="1" t="s">
        <v>622</v>
      </c>
      <c r="H46" s="1" t="s">
        <v>622</v>
      </c>
      <c r="I46" s="1">
        <v>0</v>
      </c>
      <c r="J46" s="45" t="s">
        <v>610</v>
      </c>
    </row>
    <row r="47" spans="2:10" x14ac:dyDescent="0.3">
      <c r="B47" s="1" t="s">
        <v>572</v>
      </c>
      <c r="C47" s="46" t="s">
        <v>611</v>
      </c>
      <c r="D47" s="1" t="s">
        <v>622</v>
      </c>
      <c r="E47" s="1" t="s">
        <v>622</v>
      </c>
      <c r="F47" s="1" t="s">
        <v>622</v>
      </c>
      <c r="G47" s="1" t="s">
        <v>622</v>
      </c>
      <c r="H47" s="1" t="s">
        <v>622</v>
      </c>
      <c r="I47" s="1">
        <v>0</v>
      </c>
      <c r="J47" s="45" t="s">
        <v>610</v>
      </c>
    </row>
    <row r="48" spans="2:10" x14ac:dyDescent="0.3">
      <c r="B48" s="1" t="s">
        <v>577</v>
      </c>
      <c r="C48" s="46" t="s">
        <v>611</v>
      </c>
      <c r="D48" s="1" t="s">
        <v>622</v>
      </c>
      <c r="E48" s="1" t="s">
        <v>622</v>
      </c>
      <c r="F48" s="1" t="s">
        <v>622</v>
      </c>
      <c r="G48" s="1" t="s">
        <v>622</v>
      </c>
      <c r="H48" s="1" t="s">
        <v>622</v>
      </c>
      <c r="I48" s="1">
        <v>0</v>
      </c>
      <c r="J48" s="45" t="s">
        <v>610</v>
      </c>
    </row>
    <row r="50" spans="2:3" x14ac:dyDescent="0.3">
      <c r="B50" s="1" t="s">
        <v>623</v>
      </c>
      <c r="C50" s="47" t="s">
        <v>1373</v>
      </c>
    </row>
    <row r="51" spans="2:3" x14ac:dyDescent="0.3">
      <c r="B51" s="1" t="s">
        <v>622</v>
      </c>
      <c r="C51" s="47" t="s">
        <v>1114</v>
      </c>
    </row>
  </sheetData>
  <conditionalFormatting sqref="C51">
    <cfRule type="containsText" dxfId="4" priority="1" operator="containsText" text="NA">
      <formula>NOT(ISERROR(SEARCH("NA",C51)))</formula>
    </cfRule>
  </conditionalFormatting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295FC73C-7888-467E-ABF7-E4A46EC11371}">
            <xm:f>NOT(ISERROR(SEARCH("+",D3)))</xm:f>
            <xm:f>"+"</xm:f>
            <x14:dxf>
              <fill>
                <patternFill>
                  <bgColor rgb="FF00B0F0"/>
                </patternFill>
              </fill>
            </x14:dxf>
          </x14:cfRule>
          <xm:sqref>D3:H48</xm:sqref>
        </x14:conditionalFormatting>
        <x14:conditionalFormatting xmlns:xm="http://schemas.microsoft.com/office/excel/2006/main">
          <x14:cfRule type="containsText" priority="2" operator="containsText" id="{8D5C51CA-35B9-4695-BBA5-D839E41D1A19}">
            <xm:f>NOT(ISERROR(SEARCH("+",C51)))</xm:f>
            <xm:f>"+"</xm:f>
            <x14:dxf>
              <fill>
                <patternFill>
                  <bgColor rgb="FF00B0F0"/>
                </patternFill>
              </fill>
            </x14:dxf>
          </x14:cfRule>
          <xm:sqref>C51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3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11.81640625" style="8" bestFit="1" customWidth="1"/>
    <col min="3" max="3" width="12.1796875" style="8" customWidth="1"/>
    <col min="4" max="8" width="10.1796875" style="8" customWidth="1"/>
    <col min="9" max="9" width="8.81640625" style="8" customWidth="1"/>
    <col min="10" max="10" width="13.453125" style="8" customWidth="1"/>
    <col min="11" max="11" width="8.81640625" style="8" customWidth="1"/>
    <col min="12" max="12" width="13.453125" style="8" customWidth="1"/>
    <col min="13" max="16384" width="8.81640625" style="8"/>
  </cols>
  <sheetData>
    <row r="1" spans="2:12" ht="20" customHeight="1" x14ac:dyDescent="0.3"/>
    <row r="2" spans="2:12" ht="70" x14ac:dyDescent="0.3">
      <c r="B2" s="43" t="s">
        <v>597</v>
      </c>
      <c r="C2" s="49" t="s">
        <v>617</v>
      </c>
      <c r="D2" s="49" t="s">
        <v>8</v>
      </c>
      <c r="E2" s="50" t="s">
        <v>7</v>
      </c>
      <c r="F2" s="50" t="s">
        <v>14</v>
      </c>
      <c r="G2" s="50" t="s">
        <v>12</v>
      </c>
      <c r="H2" s="51" t="s">
        <v>10</v>
      </c>
      <c r="I2" s="43" t="s">
        <v>1116</v>
      </c>
      <c r="J2" s="43" t="s">
        <v>618</v>
      </c>
      <c r="K2" s="43" t="s">
        <v>1117</v>
      </c>
      <c r="L2" s="43" t="s">
        <v>619</v>
      </c>
    </row>
    <row r="3" spans="2:12" x14ac:dyDescent="0.3">
      <c r="B3" s="44" t="s">
        <v>482</v>
      </c>
      <c r="C3" s="44" t="s">
        <v>608</v>
      </c>
      <c r="D3" s="70" t="s">
        <v>620</v>
      </c>
      <c r="E3" s="71" t="s">
        <v>620</v>
      </c>
      <c r="F3" s="71" t="s">
        <v>620</v>
      </c>
      <c r="G3" s="72" t="s">
        <v>623</v>
      </c>
      <c r="H3" s="71" t="s">
        <v>620</v>
      </c>
      <c r="I3" s="52">
        <v>5</v>
      </c>
      <c r="J3" s="46" t="s">
        <v>606</v>
      </c>
      <c r="K3" s="52">
        <v>4</v>
      </c>
      <c r="L3" s="46" t="s">
        <v>606</v>
      </c>
    </row>
    <row r="4" spans="2:12" x14ac:dyDescent="0.3">
      <c r="B4" s="44" t="s">
        <v>477</v>
      </c>
      <c r="C4" s="44" t="s">
        <v>608</v>
      </c>
      <c r="D4" s="70" t="s">
        <v>620</v>
      </c>
      <c r="E4" s="71" t="s">
        <v>620</v>
      </c>
      <c r="F4" s="71" t="s">
        <v>620</v>
      </c>
      <c r="G4" s="72" t="s">
        <v>623</v>
      </c>
      <c r="H4" s="71" t="s">
        <v>620</v>
      </c>
      <c r="I4" s="52">
        <v>5</v>
      </c>
      <c r="J4" s="46" t="s">
        <v>606</v>
      </c>
      <c r="K4" s="52">
        <v>4</v>
      </c>
      <c r="L4" s="46" t="s">
        <v>606</v>
      </c>
    </row>
    <row r="5" spans="2:12" x14ac:dyDescent="0.3">
      <c r="B5" s="44" t="s">
        <v>378</v>
      </c>
      <c r="C5" s="44" t="s">
        <v>608</v>
      </c>
      <c r="D5" s="70" t="s">
        <v>620</v>
      </c>
      <c r="E5" s="71" t="s">
        <v>620</v>
      </c>
      <c r="F5" s="72" t="s">
        <v>623</v>
      </c>
      <c r="G5" s="72" t="s">
        <v>623</v>
      </c>
      <c r="H5" s="72" t="s">
        <v>623</v>
      </c>
      <c r="I5" s="52">
        <v>5</v>
      </c>
      <c r="J5" s="46" t="s">
        <v>606</v>
      </c>
      <c r="K5" s="52">
        <v>2</v>
      </c>
      <c r="L5" s="46" t="s">
        <v>606</v>
      </c>
    </row>
    <row r="6" spans="2:12" x14ac:dyDescent="0.3">
      <c r="B6" s="44" t="s">
        <v>527</v>
      </c>
      <c r="C6" s="44" t="s">
        <v>608</v>
      </c>
      <c r="D6" s="70" t="s">
        <v>620</v>
      </c>
      <c r="E6" s="71" t="s">
        <v>620</v>
      </c>
      <c r="F6" s="70" t="s">
        <v>620</v>
      </c>
      <c r="G6" s="71" t="s">
        <v>620</v>
      </c>
      <c r="H6" s="73" t="s">
        <v>621</v>
      </c>
      <c r="I6" s="52">
        <v>4</v>
      </c>
      <c r="J6" s="46" t="s">
        <v>606</v>
      </c>
      <c r="K6" s="52">
        <v>4</v>
      </c>
      <c r="L6" s="46" t="s">
        <v>606</v>
      </c>
    </row>
    <row r="7" spans="2:12" x14ac:dyDescent="0.3">
      <c r="B7" s="44" t="s">
        <v>587</v>
      </c>
      <c r="C7" s="44" t="s">
        <v>608</v>
      </c>
      <c r="D7" s="70" t="s">
        <v>620</v>
      </c>
      <c r="E7" s="71" t="s">
        <v>620</v>
      </c>
      <c r="F7" s="70" t="s">
        <v>620</v>
      </c>
      <c r="G7" s="70" t="s">
        <v>620</v>
      </c>
      <c r="H7" s="74" t="s">
        <v>621</v>
      </c>
      <c r="I7" s="52">
        <v>4</v>
      </c>
      <c r="J7" s="46" t="s">
        <v>606</v>
      </c>
      <c r="K7" s="52">
        <v>4</v>
      </c>
      <c r="L7" s="46" t="s">
        <v>606</v>
      </c>
    </row>
    <row r="8" spans="2:12" x14ac:dyDescent="0.3">
      <c r="B8" s="44" t="s">
        <v>447</v>
      </c>
      <c r="C8" s="44" t="s">
        <v>608</v>
      </c>
      <c r="D8" s="70" t="s">
        <v>620</v>
      </c>
      <c r="E8" s="71" t="s">
        <v>620</v>
      </c>
      <c r="F8" s="46" t="s">
        <v>622</v>
      </c>
      <c r="G8" s="72" t="s">
        <v>623</v>
      </c>
      <c r="H8" s="71" t="s">
        <v>620</v>
      </c>
      <c r="I8" s="52">
        <v>4</v>
      </c>
      <c r="J8" s="46" t="s">
        <v>606</v>
      </c>
      <c r="K8" s="52">
        <v>3</v>
      </c>
      <c r="L8" s="46" t="s">
        <v>606</v>
      </c>
    </row>
    <row r="9" spans="2:12" x14ac:dyDescent="0.3">
      <c r="B9" s="44" t="s">
        <v>592</v>
      </c>
      <c r="C9" s="44" t="s">
        <v>608</v>
      </c>
      <c r="D9" s="70" t="s">
        <v>620</v>
      </c>
      <c r="E9" s="71" t="s">
        <v>620</v>
      </c>
      <c r="F9" s="70" t="s">
        <v>620</v>
      </c>
      <c r="G9" s="72" t="s">
        <v>623</v>
      </c>
      <c r="H9" s="73" t="s">
        <v>621</v>
      </c>
      <c r="I9" s="52">
        <v>4</v>
      </c>
      <c r="J9" s="46" t="s">
        <v>606</v>
      </c>
      <c r="K9" s="52">
        <v>3</v>
      </c>
      <c r="L9" s="46" t="s">
        <v>606</v>
      </c>
    </row>
    <row r="10" spans="2:12" x14ac:dyDescent="0.3">
      <c r="B10" s="44" t="s">
        <v>557</v>
      </c>
      <c r="C10" s="44" t="s">
        <v>608</v>
      </c>
      <c r="D10" s="70" t="s">
        <v>620</v>
      </c>
      <c r="E10" s="71" t="s">
        <v>620</v>
      </c>
      <c r="F10" s="46" t="s">
        <v>622</v>
      </c>
      <c r="G10" s="46" t="s">
        <v>622</v>
      </c>
      <c r="H10" s="71" t="s">
        <v>620</v>
      </c>
      <c r="I10" s="52">
        <v>3</v>
      </c>
      <c r="J10" s="46" t="s">
        <v>606</v>
      </c>
      <c r="K10" s="52">
        <v>3</v>
      </c>
      <c r="L10" s="46" t="s">
        <v>606</v>
      </c>
    </row>
    <row r="11" spans="2:12" x14ac:dyDescent="0.3">
      <c r="B11" s="44" t="s">
        <v>582</v>
      </c>
      <c r="C11" s="44" t="s">
        <v>608</v>
      </c>
      <c r="D11" s="70" t="s">
        <v>620</v>
      </c>
      <c r="E11" s="71" t="s">
        <v>620</v>
      </c>
      <c r="F11" s="46" t="s">
        <v>622</v>
      </c>
      <c r="G11" s="46" t="s">
        <v>622</v>
      </c>
      <c r="H11" s="72" t="s">
        <v>623</v>
      </c>
      <c r="I11" s="52">
        <v>3</v>
      </c>
      <c r="J11" s="46" t="s">
        <v>606</v>
      </c>
      <c r="K11" s="52">
        <v>2</v>
      </c>
      <c r="L11" s="46" t="s">
        <v>606</v>
      </c>
    </row>
    <row r="12" spans="2:12" x14ac:dyDescent="0.3">
      <c r="B12" s="44" t="s">
        <v>388</v>
      </c>
      <c r="C12" s="44" t="s">
        <v>611</v>
      </c>
      <c r="D12" s="46" t="s">
        <v>623</v>
      </c>
      <c r="E12" s="46" t="s">
        <v>622</v>
      </c>
      <c r="F12" s="46" t="s">
        <v>622</v>
      </c>
      <c r="G12" s="46" t="s">
        <v>622</v>
      </c>
      <c r="H12" s="46" t="s">
        <v>623</v>
      </c>
      <c r="I12" s="52">
        <v>2</v>
      </c>
      <c r="J12" s="46" t="s">
        <v>606</v>
      </c>
      <c r="K12" s="52">
        <v>0</v>
      </c>
      <c r="L12" s="46" t="s">
        <v>21</v>
      </c>
    </row>
    <row r="13" spans="2:12" x14ac:dyDescent="0.3">
      <c r="B13" s="44" t="s">
        <v>612</v>
      </c>
      <c r="C13" s="44" t="s">
        <v>611</v>
      </c>
      <c r="D13" s="46" t="s">
        <v>623</v>
      </c>
      <c r="E13" s="46" t="s">
        <v>622</v>
      </c>
      <c r="F13" s="46" t="s">
        <v>622</v>
      </c>
      <c r="G13" s="46" t="s">
        <v>622</v>
      </c>
      <c r="H13" s="46" t="s">
        <v>623</v>
      </c>
      <c r="I13" s="52">
        <v>2</v>
      </c>
      <c r="J13" s="46" t="s">
        <v>606</v>
      </c>
      <c r="K13" s="52">
        <v>0</v>
      </c>
      <c r="L13" s="46" t="s">
        <v>21</v>
      </c>
    </row>
    <row r="14" spans="2:12" x14ac:dyDescent="0.3">
      <c r="B14" s="44" t="s">
        <v>407</v>
      </c>
      <c r="C14" s="44" t="s">
        <v>611</v>
      </c>
      <c r="D14" s="46" t="s">
        <v>622</v>
      </c>
      <c r="E14" s="46" t="s">
        <v>623</v>
      </c>
      <c r="F14" s="46" t="s">
        <v>622</v>
      </c>
      <c r="G14" s="46" t="s">
        <v>622</v>
      </c>
      <c r="H14" s="46" t="s">
        <v>623</v>
      </c>
      <c r="I14" s="52">
        <v>2</v>
      </c>
      <c r="J14" s="46" t="s">
        <v>606</v>
      </c>
      <c r="K14" s="52">
        <v>0</v>
      </c>
      <c r="L14" s="46" t="s">
        <v>21</v>
      </c>
    </row>
    <row r="15" spans="2:12" x14ac:dyDescent="0.3">
      <c r="B15" s="44" t="s">
        <v>412</v>
      </c>
      <c r="C15" s="44" t="s">
        <v>611</v>
      </c>
      <c r="D15" s="46" t="s">
        <v>623</v>
      </c>
      <c r="E15" s="46" t="s">
        <v>623</v>
      </c>
      <c r="F15" s="46" t="s">
        <v>622</v>
      </c>
      <c r="G15" s="46" t="s">
        <v>622</v>
      </c>
      <c r="H15" s="53" t="s">
        <v>622</v>
      </c>
      <c r="I15" s="52">
        <v>2</v>
      </c>
      <c r="J15" s="46" t="s">
        <v>606</v>
      </c>
      <c r="K15" s="52">
        <v>0</v>
      </c>
      <c r="L15" s="46" t="s">
        <v>21</v>
      </c>
    </row>
    <row r="16" spans="2:12" x14ac:dyDescent="0.3">
      <c r="B16" s="44" t="s">
        <v>437</v>
      </c>
      <c r="C16" s="44" t="s">
        <v>611</v>
      </c>
      <c r="D16" s="46" t="s">
        <v>623</v>
      </c>
      <c r="E16" s="46" t="s">
        <v>622</v>
      </c>
      <c r="F16" s="46" t="s">
        <v>622</v>
      </c>
      <c r="G16" s="46" t="s">
        <v>622</v>
      </c>
      <c r="H16" s="46" t="s">
        <v>623</v>
      </c>
      <c r="I16" s="52">
        <v>2</v>
      </c>
      <c r="J16" s="46" t="s">
        <v>606</v>
      </c>
      <c r="K16" s="52">
        <v>0</v>
      </c>
      <c r="L16" s="46" t="s">
        <v>21</v>
      </c>
    </row>
    <row r="17" spans="2:12" x14ac:dyDescent="0.3">
      <c r="B17" s="44" t="s">
        <v>462</v>
      </c>
      <c r="C17" s="44" t="s">
        <v>611</v>
      </c>
      <c r="D17" s="46" t="s">
        <v>623</v>
      </c>
      <c r="E17" s="46" t="s">
        <v>622</v>
      </c>
      <c r="F17" s="46" t="s">
        <v>622</v>
      </c>
      <c r="G17" s="46" t="s">
        <v>622</v>
      </c>
      <c r="H17" s="46" t="s">
        <v>623</v>
      </c>
      <c r="I17" s="52">
        <v>2</v>
      </c>
      <c r="J17" s="46" t="s">
        <v>606</v>
      </c>
      <c r="K17" s="52">
        <v>0</v>
      </c>
      <c r="L17" s="46" t="s">
        <v>21</v>
      </c>
    </row>
    <row r="18" spans="2:12" x14ac:dyDescent="0.3">
      <c r="B18" s="44" t="s">
        <v>507</v>
      </c>
      <c r="C18" s="44" t="s">
        <v>611</v>
      </c>
      <c r="D18" s="46" t="s">
        <v>622</v>
      </c>
      <c r="E18" s="46" t="s">
        <v>623</v>
      </c>
      <c r="F18" s="46" t="s">
        <v>622</v>
      </c>
      <c r="G18" s="46" t="s">
        <v>622</v>
      </c>
      <c r="H18" s="46" t="s">
        <v>623</v>
      </c>
      <c r="I18" s="52">
        <v>2</v>
      </c>
      <c r="J18" s="46" t="s">
        <v>606</v>
      </c>
      <c r="K18" s="52">
        <v>0</v>
      </c>
      <c r="L18" s="46" t="s">
        <v>21</v>
      </c>
    </row>
    <row r="19" spans="2:12" x14ac:dyDescent="0.3">
      <c r="B19" s="44" t="s">
        <v>373</v>
      </c>
      <c r="C19" s="44" t="s">
        <v>611</v>
      </c>
      <c r="D19" s="46" t="s">
        <v>623</v>
      </c>
      <c r="E19" s="46" t="s">
        <v>622</v>
      </c>
      <c r="F19" s="46" t="s">
        <v>622</v>
      </c>
      <c r="G19" s="46" t="s">
        <v>622</v>
      </c>
      <c r="H19" s="46" t="s">
        <v>622</v>
      </c>
      <c r="I19" s="52">
        <v>1</v>
      </c>
      <c r="J19" s="46" t="s">
        <v>624</v>
      </c>
      <c r="K19" s="52">
        <v>0</v>
      </c>
      <c r="L19" s="46" t="s">
        <v>21</v>
      </c>
    </row>
    <row r="20" spans="2:12" x14ac:dyDescent="0.3">
      <c r="B20" s="44" t="s">
        <v>383</v>
      </c>
      <c r="C20" s="44" t="s">
        <v>611</v>
      </c>
      <c r="D20" s="46" t="s">
        <v>622</v>
      </c>
      <c r="E20" s="46" t="s">
        <v>622</v>
      </c>
      <c r="F20" s="46" t="s">
        <v>622</v>
      </c>
      <c r="G20" s="46" t="s">
        <v>622</v>
      </c>
      <c r="H20" s="46" t="s">
        <v>623</v>
      </c>
      <c r="I20" s="52">
        <v>1</v>
      </c>
      <c r="J20" s="46" t="s">
        <v>624</v>
      </c>
      <c r="K20" s="52">
        <v>0</v>
      </c>
      <c r="L20" s="46" t="s">
        <v>21</v>
      </c>
    </row>
    <row r="21" spans="2:12" x14ac:dyDescent="0.3">
      <c r="B21" s="44" t="s">
        <v>402</v>
      </c>
      <c r="C21" s="44" t="s">
        <v>611</v>
      </c>
      <c r="D21" s="46" t="s">
        <v>622</v>
      </c>
      <c r="E21" s="46" t="s">
        <v>623</v>
      </c>
      <c r="F21" s="46" t="s">
        <v>622</v>
      </c>
      <c r="G21" s="46" t="s">
        <v>622</v>
      </c>
      <c r="H21" s="46" t="s">
        <v>622</v>
      </c>
      <c r="I21" s="52">
        <v>1</v>
      </c>
      <c r="J21" s="46" t="s">
        <v>624</v>
      </c>
      <c r="K21" s="52">
        <v>0</v>
      </c>
      <c r="L21" s="46" t="s">
        <v>21</v>
      </c>
    </row>
    <row r="22" spans="2:12" x14ac:dyDescent="0.3">
      <c r="B22" s="44" t="s">
        <v>422</v>
      </c>
      <c r="C22" s="44" t="s">
        <v>611</v>
      </c>
      <c r="D22" s="46" t="s">
        <v>622</v>
      </c>
      <c r="E22" s="46" t="s">
        <v>623</v>
      </c>
      <c r="F22" s="46" t="s">
        <v>622</v>
      </c>
      <c r="G22" s="46" t="s">
        <v>622</v>
      </c>
      <c r="H22" s="46" t="s">
        <v>622</v>
      </c>
      <c r="I22" s="52">
        <v>1</v>
      </c>
      <c r="J22" s="46" t="s">
        <v>624</v>
      </c>
      <c r="K22" s="52">
        <v>0</v>
      </c>
      <c r="L22" s="46" t="s">
        <v>21</v>
      </c>
    </row>
    <row r="23" spans="2:12" x14ac:dyDescent="0.3">
      <c r="B23" s="44" t="s">
        <v>427</v>
      </c>
      <c r="C23" s="44" t="s">
        <v>611</v>
      </c>
      <c r="D23" s="46" t="s">
        <v>622</v>
      </c>
      <c r="E23" s="46" t="s">
        <v>622</v>
      </c>
      <c r="F23" s="46" t="s">
        <v>622</v>
      </c>
      <c r="G23" s="46" t="s">
        <v>622</v>
      </c>
      <c r="H23" s="46" t="s">
        <v>623</v>
      </c>
      <c r="I23" s="52">
        <v>1</v>
      </c>
      <c r="J23" s="46" t="s">
        <v>624</v>
      </c>
      <c r="K23" s="52">
        <v>0</v>
      </c>
      <c r="L23" s="46" t="s">
        <v>21</v>
      </c>
    </row>
    <row r="24" spans="2:12" x14ac:dyDescent="0.3">
      <c r="B24" s="44" t="s">
        <v>457</v>
      </c>
      <c r="C24" s="44" t="s">
        <v>611</v>
      </c>
      <c r="D24" s="46" t="s">
        <v>622</v>
      </c>
      <c r="E24" s="46" t="s">
        <v>622</v>
      </c>
      <c r="F24" s="46" t="s">
        <v>622</v>
      </c>
      <c r="G24" s="46" t="s">
        <v>622</v>
      </c>
      <c r="H24" s="46" t="s">
        <v>623</v>
      </c>
      <c r="I24" s="52">
        <v>1</v>
      </c>
      <c r="J24" s="46" t="s">
        <v>624</v>
      </c>
      <c r="K24" s="52">
        <v>0</v>
      </c>
      <c r="L24" s="46" t="s">
        <v>21</v>
      </c>
    </row>
    <row r="25" spans="2:12" x14ac:dyDescent="0.3">
      <c r="B25" s="44" t="s">
        <v>467</v>
      </c>
      <c r="C25" s="44" t="s">
        <v>611</v>
      </c>
      <c r="D25" s="46" t="s">
        <v>622</v>
      </c>
      <c r="E25" s="46" t="s">
        <v>622</v>
      </c>
      <c r="F25" s="46" t="s">
        <v>622</v>
      </c>
      <c r="G25" s="46" t="s">
        <v>622</v>
      </c>
      <c r="H25" s="46" t="s">
        <v>623</v>
      </c>
      <c r="I25" s="52">
        <v>1</v>
      </c>
      <c r="J25" s="46" t="s">
        <v>624</v>
      </c>
      <c r="K25" s="52">
        <v>0</v>
      </c>
      <c r="L25" s="46" t="s">
        <v>21</v>
      </c>
    </row>
    <row r="26" spans="2:12" x14ac:dyDescent="0.3">
      <c r="B26" s="44" t="s">
        <v>472</v>
      </c>
      <c r="C26" s="44" t="s">
        <v>611</v>
      </c>
      <c r="D26" s="46" t="s">
        <v>622</v>
      </c>
      <c r="E26" s="46" t="s">
        <v>623</v>
      </c>
      <c r="F26" s="46" t="s">
        <v>622</v>
      </c>
      <c r="G26" s="46" t="s">
        <v>622</v>
      </c>
      <c r="H26" s="46" t="s">
        <v>622</v>
      </c>
      <c r="I26" s="52">
        <v>1</v>
      </c>
      <c r="J26" s="46" t="s">
        <v>624</v>
      </c>
      <c r="K26" s="52">
        <v>0</v>
      </c>
      <c r="L26" s="46" t="s">
        <v>21</v>
      </c>
    </row>
    <row r="27" spans="2:12" x14ac:dyDescent="0.3">
      <c r="B27" s="44" t="s">
        <v>497</v>
      </c>
      <c r="C27" s="44" t="s">
        <v>611</v>
      </c>
      <c r="D27" s="46" t="s">
        <v>623</v>
      </c>
      <c r="E27" s="46" t="s">
        <v>622</v>
      </c>
      <c r="F27" s="46" t="s">
        <v>622</v>
      </c>
      <c r="G27" s="46" t="s">
        <v>622</v>
      </c>
      <c r="H27" s="46" t="s">
        <v>622</v>
      </c>
      <c r="I27" s="52">
        <v>1</v>
      </c>
      <c r="J27" s="46" t="s">
        <v>624</v>
      </c>
      <c r="K27" s="52">
        <v>0</v>
      </c>
      <c r="L27" s="46" t="s">
        <v>21</v>
      </c>
    </row>
    <row r="28" spans="2:12" x14ac:dyDescent="0.3">
      <c r="B28" s="44" t="s">
        <v>512</v>
      </c>
      <c r="C28" s="44" t="s">
        <v>611</v>
      </c>
      <c r="D28" s="46" t="s">
        <v>623</v>
      </c>
      <c r="E28" s="46" t="s">
        <v>622</v>
      </c>
      <c r="F28" s="46" t="s">
        <v>622</v>
      </c>
      <c r="G28" s="46" t="s">
        <v>622</v>
      </c>
      <c r="H28" s="46" t="s">
        <v>622</v>
      </c>
      <c r="I28" s="52">
        <v>1</v>
      </c>
      <c r="J28" s="46" t="s">
        <v>624</v>
      </c>
      <c r="K28" s="52">
        <v>0</v>
      </c>
      <c r="L28" s="46" t="s">
        <v>21</v>
      </c>
    </row>
    <row r="29" spans="2:12" x14ac:dyDescent="0.3">
      <c r="B29" s="44" t="s">
        <v>537</v>
      </c>
      <c r="C29" s="44" t="s">
        <v>611</v>
      </c>
      <c r="D29" s="46" t="s">
        <v>622</v>
      </c>
      <c r="E29" s="46" t="s">
        <v>623</v>
      </c>
      <c r="F29" s="46" t="s">
        <v>622</v>
      </c>
      <c r="G29" s="46" t="s">
        <v>622</v>
      </c>
      <c r="H29" s="46" t="s">
        <v>622</v>
      </c>
      <c r="I29" s="52">
        <v>1</v>
      </c>
      <c r="J29" s="46" t="s">
        <v>624</v>
      </c>
      <c r="K29" s="52">
        <v>0</v>
      </c>
      <c r="L29" s="46" t="s">
        <v>21</v>
      </c>
    </row>
    <row r="30" spans="2:12" x14ac:dyDescent="0.3">
      <c r="B30" s="44" t="s">
        <v>542</v>
      </c>
      <c r="C30" s="44" t="s">
        <v>611</v>
      </c>
      <c r="D30" s="46" t="s">
        <v>622</v>
      </c>
      <c r="E30" s="46" t="s">
        <v>622</v>
      </c>
      <c r="F30" s="46" t="s">
        <v>622</v>
      </c>
      <c r="G30" s="46" t="s">
        <v>622</v>
      </c>
      <c r="H30" s="46" t="s">
        <v>623</v>
      </c>
      <c r="I30" s="52">
        <v>1</v>
      </c>
      <c r="J30" s="46" t="s">
        <v>624</v>
      </c>
      <c r="K30" s="52">
        <v>0</v>
      </c>
      <c r="L30" s="46" t="s">
        <v>21</v>
      </c>
    </row>
    <row r="31" spans="2:12" x14ac:dyDescent="0.3">
      <c r="B31" s="44" t="s">
        <v>552</v>
      </c>
      <c r="C31" s="44" t="s">
        <v>611</v>
      </c>
      <c r="D31" s="46" t="s">
        <v>622</v>
      </c>
      <c r="E31" s="46" t="s">
        <v>622</v>
      </c>
      <c r="F31" s="46" t="s">
        <v>622</v>
      </c>
      <c r="G31" s="46" t="s">
        <v>622</v>
      </c>
      <c r="H31" s="46" t="s">
        <v>623</v>
      </c>
      <c r="I31" s="52">
        <v>1</v>
      </c>
      <c r="J31" s="46" t="s">
        <v>624</v>
      </c>
      <c r="K31" s="52">
        <v>0</v>
      </c>
      <c r="L31" s="46" t="s">
        <v>21</v>
      </c>
    </row>
    <row r="32" spans="2:12" x14ac:dyDescent="0.3">
      <c r="B32" s="44" t="s">
        <v>562</v>
      </c>
      <c r="C32" s="44" t="s">
        <v>611</v>
      </c>
      <c r="D32" s="46" t="s">
        <v>623</v>
      </c>
      <c r="E32" s="46" t="s">
        <v>622</v>
      </c>
      <c r="F32" s="46" t="s">
        <v>622</v>
      </c>
      <c r="G32" s="46" t="s">
        <v>622</v>
      </c>
      <c r="H32" s="46" t="s">
        <v>622</v>
      </c>
      <c r="I32" s="52">
        <v>1</v>
      </c>
      <c r="J32" s="46" t="s">
        <v>624</v>
      </c>
      <c r="K32" s="52">
        <v>0</v>
      </c>
      <c r="L32" s="46" t="s">
        <v>21</v>
      </c>
    </row>
    <row r="33" spans="2:12" x14ac:dyDescent="0.3">
      <c r="B33" s="44" t="s">
        <v>567</v>
      </c>
      <c r="C33" s="44" t="s">
        <v>611</v>
      </c>
      <c r="D33" s="46" t="s">
        <v>623</v>
      </c>
      <c r="E33" s="46" t="s">
        <v>622</v>
      </c>
      <c r="F33" s="46" t="s">
        <v>622</v>
      </c>
      <c r="G33" s="46" t="s">
        <v>622</v>
      </c>
      <c r="H33" s="46" t="s">
        <v>622</v>
      </c>
      <c r="I33" s="52">
        <v>1</v>
      </c>
      <c r="J33" s="46" t="s">
        <v>624</v>
      </c>
      <c r="K33" s="52">
        <v>0</v>
      </c>
      <c r="L33" s="46" t="s">
        <v>21</v>
      </c>
    </row>
    <row r="34" spans="2:12" x14ac:dyDescent="0.3">
      <c r="B34" s="44" t="s">
        <v>577</v>
      </c>
      <c r="C34" s="44" t="s">
        <v>611</v>
      </c>
      <c r="D34" s="46" t="s">
        <v>623</v>
      </c>
      <c r="E34" s="46" t="s">
        <v>622</v>
      </c>
      <c r="F34" s="46" t="s">
        <v>622</v>
      </c>
      <c r="G34" s="46" t="s">
        <v>622</v>
      </c>
      <c r="H34" s="46" t="s">
        <v>622</v>
      </c>
      <c r="I34" s="52">
        <v>1</v>
      </c>
      <c r="J34" s="46" t="s">
        <v>624</v>
      </c>
      <c r="K34" s="52">
        <v>0</v>
      </c>
      <c r="L34" s="46" t="s">
        <v>21</v>
      </c>
    </row>
    <row r="35" spans="2:12" x14ac:dyDescent="0.3">
      <c r="B35" s="44" t="s">
        <v>366</v>
      </c>
      <c r="C35" s="44" t="s">
        <v>611</v>
      </c>
      <c r="D35" s="46" t="s">
        <v>622</v>
      </c>
      <c r="E35" s="46" t="s">
        <v>622</v>
      </c>
      <c r="F35" s="46" t="s">
        <v>622</v>
      </c>
      <c r="G35" s="46" t="s">
        <v>622</v>
      </c>
      <c r="H35" s="53" t="s">
        <v>622</v>
      </c>
      <c r="I35" s="52">
        <v>0</v>
      </c>
      <c r="J35" s="46" t="s">
        <v>21</v>
      </c>
      <c r="K35" s="52">
        <v>0</v>
      </c>
      <c r="L35" s="46" t="s">
        <v>21</v>
      </c>
    </row>
    <row r="36" spans="2:12" x14ac:dyDescent="0.3">
      <c r="B36" s="44" t="s">
        <v>393</v>
      </c>
      <c r="C36" s="44" t="s">
        <v>611</v>
      </c>
      <c r="D36" s="46" t="s">
        <v>622</v>
      </c>
      <c r="E36" s="46" t="s">
        <v>622</v>
      </c>
      <c r="F36" s="46" t="s">
        <v>622</v>
      </c>
      <c r="G36" s="46" t="s">
        <v>622</v>
      </c>
      <c r="H36" s="46" t="s">
        <v>622</v>
      </c>
      <c r="I36" s="52">
        <v>0</v>
      </c>
      <c r="J36" s="46" t="s">
        <v>21</v>
      </c>
      <c r="K36" s="52">
        <v>0</v>
      </c>
      <c r="L36" s="46" t="s">
        <v>21</v>
      </c>
    </row>
    <row r="37" spans="2:12" x14ac:dyDescent="0.3">
      <c r="B37" s="44" t="s">
        <v>417</v>
      </c>
      <c r="C37" s="44" t="s">
        <v>611</v>
      </c>
      <c r="D37" s="46" t="s">
        <v>622</v>
      </c>
      <c r="E37" s="46" t="s">
        <v>622</v>
      </c>
      <c r="F37" s="46" t="s">
        <v>622</v>
      </c>
      <c r="G37" s="46" t="s">
        <v>622</v>
      </c>
      <c r="H37" s="46" t="s">
        <v>622</v>
      </c>
      <c r="I37" s="52">
        <v>0</v>
      </c>
      <c r="J37" s="46" t="s">
        <v>21</v>
      </c>
      <c r="K37" s="52">
        <v>0</v>
      </c>
      <c r="L37" s="46" t="s">
        <v>21</v>
      </c>
    </row>
    <row r="38" spans="2:12" x14ac:dyDescent="0.3">
      <c r="B38" s="44" t="s">
        <v>432</v>
      </c>
      <c r="C38" s="44" t="s">
        <v>611</v>
      </c>
      <c r="D38" s="46" t="s">
        <v>622</v>
      </c>
      <c r="E38" s="46" t="s">
        <v>622</v>
      </c>
      <c r="F38" s="46" t="s">
        <v>622</v>
      </c>
      <c r="G38" s="46" t="s">
        <v>622</v>
      </c>
      <c r="H38" s="46" t="s">
        <v>622</v>
      </c>
      <c r="I38" s="52">
        <v>0</v>
      </c>
      <c r="J38" s="46" t="s">
        <v>21</v>
      </c>
      <c r="K38" s="52">
        <v>0</v>
      </c>
      <c r="L38" s="46" t="s">
        <v>21</v>
      </c>
    </row>
    <row r="39" spans="2:12" x14ac:dyDescent="0.3">
      <c r="B39" s="44" t="s">
        <v>442</v>
      </c>
      <c r="C39" s="44" t="s">
        <v>611</v>
      </c>
      <c r="D39" s="46" t="s">
        <v>622</v>
      </c>
      <c r="E39" s="46" t="s">
        <v>622</v>
      </c>
      <c r="F39" s="46" t="s">
        <v>622</v>
      </c>
      <c r="G39" s="46" t="s">
        <v>622</v>
      </c>
      <c r="H39" s="46" t="s">
        <v>622</v>
      </c>
      <c r="I39" s="52">
        <v>0</v>
      </c>
      <c r="J39" s="46" t="s">
        <v>21</v>
      </c>
      <c r="K39" s="52">
        <v>0</v>
      </c>
      <c r="L39" s="46" t="s">
        <v>21</v>
      </c>
    </row>
    <row r="40" spans="2:12" x14ac:dyDescent="0.3">
      <c r="B40" s="44" t="s">
        <v>452</v>
      </c>
      <c r="C40" s="44" t="s">
        <v>611</v>
      </c>
      <c r="D40" s="46" t="s">
        <v>622</v>
      </c>
      <c r="E40" s="46" t="s">
        <v>622</v>
      </c>
      <c r="F40" s="46" t="s">
        <v>622</v>
      </c>
      <c r="G40" s="46" t="s">
        <v>622</v>
      </c>
      <c r="H40" s="46" t="s">
        <v>622</v>
      </c>
      <c r="I40" s="52">
        <v>0</v>
      </c>
      <c r="J40" s="46" t="s">
        <v>21</v>
      </c>
      <c r="K40" s="52">
        <v>0</v>
      </c>
      <c r="L40" s="46" t="s">
        <v>21</v>
      </c>
    </row>
    <row r="41" spans="2:12" x14ac:dyDescent="0.3">
      <c r="B41" s="44" t="s">
        <v>487</v>
      </c>
      <c r="C41" s="44" t="s">
        <v>611</v>
      </c>
      <c r="D41" s="46" t="s">
        <v>622</v>
      </c>
      <c r="E41" s="46" t="s">
        <v>622</v>
      </c>
      <c r="F41" s="46" t="s">
        <v>622</v>
      </c>
      <c r="G41" s="46" t="s">
        <v>622</v>
      </c>
      <c r="H41" s="46" t="s">
        <v>622</v>
      </c>
      <c r="I41" s="52">
        <v>0</v>
      </c>
      <c r="J41" s="46" t="s">
        <v>21</v>
      </c>
      <c r="K41" s="52">
        <v>0</v>
      </c>
      <c r="L41" s="46" t="s">
        <v>21</v>
      </c>
    </row>
    <row r="42" spans="2:12" x14ac:dyDescent="0.3">
      <c r="B42" s="44" t="s">
        <v>492</v>
      </c>
      <c r="C42" s="44" t="s">
        <v>611</v>
      </c>
      <c r="D42" s="46" t="s">
        <v>622</v>
      </c>
      <c r="E42" s="46" t="s">
        <v>622</v>
      </c>
      <c r="F42" s="46" t="s">
        <v>622</v>
      </c>
      <c r="G42" s="46" t="s">
        <v>622</v>
      </c>
      <c r="H42" s="46" t="s">
        <v>622</v>
      </c>
      <c r="I42" s="52">
        <v>0</v>
      </c>
      <c r="J42" s="46" t="s">
        <v>21</v>
      </c>
      <c r="K42" s="52">
        <v>0</v>
      </c>
      <c r="L42" s="46" t="s">
        <v>21</v>
      </c>
    </row>
    <row r="43" spans="2:12" x14ac:dyDescent="0.3">
      <c r="B43" s="44" t="s">
        <v>502</v>
      </c>
      <c r="C43" s="44" t="s">
        <v>611</v>
      </c>
      <c r="D43" s="46" t="s">
        <v>622</v>
      </c>
      <c r="E43" s="46" t="s">
        <v>622</v>
      </c>
      <c r="F43" s="46" t="s">
        <v>622</v>
      </c>
      <c r="G43" s="46" t="s">
        <v>622</v>
      </c>
      <c r="H43" s="46" t="s">
        <v>622</v>
      </c>
      <c r="I43" s="52">
        <v>0</v>
      </c>
      <c r="J43" s="46" t="s">
        <v>21</v>
      </c>
      <c r="K43" s="52">
        <v>0</v>
      </c>
      <c r="L43" s="46" t="s">
        <v>21</v>
      </c>
    </row>
    <row r="44" spans="2:12" x14ac:dyDescent="0.3">
      <c r="B44" s="44" t="s">
        <v>517</v>
      </c>
      <c r="C44" s="44" t="s">
        <v>611</v>
      </c>
      <c r="D44" s="46" t="s">
        <v>622</v>
      </c>
      <c r="E44" s="46" t="s">
        <v>622</v>
      </c>
      <c r="F44" s="46" t="s">
        <v>622</v>
      </c>
      <c r="G44" s="46" t="s">
        <v>622</v>
      </c>
      <c r="H44" s="46" t="s">
        <v>622</v>
      </c>
      <c r="I44" s="52">
        <v>0</v>
      </c>
      <c r="J44" s="46" t="s">
        <v>21</v>
      </c>
      <c r="K44" s="52">
        <v>0</v>
      </c>
      <c r="L44" s="46" t="s">
        <v>21</v>
      </c>
    </row>
    <row r="45" spans="2:12" x14ac:dyDescent="0.3">
      <c r="B45" s="44" t="s">
        <v>522</v>
      </c>
      <c r="C45" s="44" t="s">
        <v>611</v>
      </c>
      <c r="D45" s="46" t="s">
        <v>622</v>
      </c>
      <c r="E45" s="46" t="s">
        <v>622</v>
      </c>
      <c r="F45" s="46" t="s">
        <v>622</v>
      </c>
      <c r="G45" s="46" t="s">
        <v>622</v>
      </c>
      <c r="H45" s="46" t="s">
        <v>622</v>
      </c>
      <c r="I45" s="52">
        <v>0</v>
      </c>
      <c r="J45" s="46" t="s">
        <v>21</v>
      </c>
      <c r="K45" s="52">
        <v>0</v>
      </c>
      <c r="L45" s="46" t="s">
        <v>21</v>
      </c>
    </row>
    <row r="46" spans="2:12" x14ac:dyDescent="0.3">
      <c r="B46" s="44" t="s">
        <v>532</v>
      </c>
      <c r="C46" s="44" t="s">
        <v>611</v>
      </c>
      <c r="D46" s="46" t="s">
        <v>622</v>
      </c>
      <c r="E46" s="46" t="s">
        <v>622</v>
      </c>
      <c r="F46" s="46" t="s">
        <v>622</v>
      </c>
      <c r="G46" s="46" t="s">
        <v>622</v>
      </c>
      <c r="H46" s="46" t="s">
        <v>622</v>
      </c>
      <c r="I46" s="52">
        <v>0</v>
      </c>
      <c r="J46" s="46" t="s">
        <v>21</v>
      </c>
      <c r="K46" s="52">
        <v>0</v>
      </c>
      <c r="L46" s="46" t="s">
        <v>21</v>
      </c>
    </row>
    <row r="47" spans="2:12" x14ac:dyDescent="0.3">
      <c r="B47" s="44" t="s">
        <v>547</v>
      </c>
      <c r="C47" s="44" t="s">
        <v>611</v>
      </c>
      <c r="D47" s="53" t="s">
        <v>622</v>
      </c>
      <c r="E47" s="46" t="s">
        <v>622</v>
      </c>
      <c r="F47" s="46" t="s">
        <v>622</v>
      </c>
      <c r="G47" s="46" t="s">
        <v>622</v>
      </c>
      <c r="H47" s="53" t="s">
        <v>622</v>
      </c>
      <c r="I47" s="52">
        <v>0</v>
      </c>
      <c r="J47" s="46" t="s">
        <v>21</v>
      </c>
      <c r="K47" s="52">
        <v>0</v>
      </c>
      <c r="L47" s="46" t="s">
        <v>21</v>
      </c>
    </row>
    <row r="48" spans="2:12" x14ac:dyDescent="0.3">
      <c r="B48" s="44" t="s">
        <v>572</v>
      </c>
      <c r="C48" s="44" t="s">
        <v>611</v>
      </c>
      <c r="D48" s="46" t="s">
        <v>622</v>
      </c>
      <c r="E48" s="46" t="s">
        <v>622</v>
      </c>
      <c r="F48" s="46" t="s">
        <v>622</v>
      </c>
      <c r="G48" s="46" t="s">
        <v>622</v>
      </c>
      <c r="H48" s="46" t="s">
        <v>622</v>
      </c>
      <c r="I48" s="52">
        <v>0</v>
      </c>
      <c r="J48" s="46" t="s">
        <v>21</v>
      </c>
      <c r="K48" s="52">
        <v>0</v>
      </c>
      <c r="L48" s="46" t="s">
        <v>21</v>
      </c>
    </row>
    <row r="50" spans="2:3" x14ac:dyDescent="0.3">
      <c r="B50" s="77" t="s">
        <v>620</v>
      </c>
      <c r="C50" s="47" t="s">
        <v>1373</v>
      </c>
    </row>
    <row r="51" spans="2:3" x14ac:dyDescent="0.3">
      <c r="B51" s="76" t="s">
        <v>623</v>
      </c>
      <c r="C51" s="47" t="s">
        <v>1115</v>
      </c>
    </row>
    <row r="52" spans="2:3" x14ac:dyDescent="0.3">
      <c r="B52" s="1" t="s">
        <v>622</v>
      </c>
      <c r="C52" s="47" t="s">
        <v>1114</v>
      </c>
    </row>
    <row r="53" spans="2:3" x14ac:dyDescent="0.3">
      <c r="B53" s="75" t="s">
        <v>621</v>
      </c>
      <c r="C53" s="8" t="s">
        <v>625</v>
      </c>
    </row>
  </sheetData>
  <sortState ref="B35:L48">
    <sortCondition ref="B35:B48"/>
  </sortState>
  <conditionalFormatting sqref="D12:H48">
    <cfRule type="containsText" dxfId="1" priority="1" operator="containsText" text="NA">
      <formula>NOT(ISERROR(SEARCH("NA",D12)))</formula>
    </cfRule>
  </conditionalFormatting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4D5C598B-97AA-4A46-BA18-DC01069C3EC7}">
            <xm:f>NOT(ISERROR(SEARCH("+",D12)))</xm:f>
            <xm:f>"+"</xm:f>
            <x14:dxf>
              <fill>
                <patternFill>
                  <bgColor theme="4" tint="0.39994506668294322"/>
                </patternFill>
              </fill>
            </x14:dxf>
          </x14:cfRule>
          <xm:sqref>D12:H48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87"/>
  <sheetViews>
    <sheetView zoomScale="150" zoomScaleNormal="150" workbookViewId="0"/>
  </sheetViews>
  <sheetFormatPr defaultColWidth="8.81640625" defaultRowHeight="14.5" x14ac:dyDescent="0.35"/>
  <cols>
    <col min="1" max="1" width="5.6328125" style="14" customWidth="1"/>
    <col min="2" max="2" width="8.81640625" style="14"/>
    <col min="3" max="3" width="8.81640625" style="64"/>
    <col min="4" max="4" width="8.81640625" style="14" bestFit="1" customWidth="1"/>
    <col min="5" max="5" width="11.453125" style="14" bestFit="1" customWidth="1"/>
    <col min="6" max="8" width="8.81640625" style="14"/>
    <col min="9" max="9" width="29" style="14" customWidth="1"/>
    <col min="10" max="10" width="15.1796875" style="14" customWidth="1"/>
    <col min="11" max="11" width="18.1796875" style="14" bestFit="1" customWidth="1"/>
    <col min="12" max="12" width="11.1796875" style="14" bestFit="1" customWidth="1"/>
    <col min="13" max="13" width="7.1796875" style="14" customWidth="1"/>
    <col min="14" max="14" width="12.81640625" style="14" customWidth="1"/>
    <col min="15" max="15" width="30.453125" style="65" customWidth="1"/>
    <col min="16" max="16" width="30.453125" style="14" customWidth="1"/>
    <col min="17" max="17" width="15.453125" style="14" customWidth="1"/>
    <col min="18" max="16384" width="8.81640625" style="14"/>
  </cols>
  <sheetData>
    <row r="1" spans="2:20" ht="20" customHeight="1" x14ac:dyDescent="0.35"/>
    <row r="2" spans="2:20" s="58" customFormat="1" ht="42" x14ac:dyDescent="0.35">
      <c r="B2" s="56" t="s">
        <v>597</v>
      </c>
      <c r="C2" s="56" t="s">
        <v>632</v>
      </c>
      <c r="D2" s="56" t="s">
        <v>633</v>
      </c>
      <c r="E2" s="56" t="s">
        <v>634</v>
      </c>
      <c r="F2" s="56" t="s">
        <v>635</v>
      </c>
      <c r="G2" s="56" t="s">
        <v>636</v>
      </c>
      <c r="H2" s="56" t="s">
        <v>637</v>
      </c>
      <c r="I2" s="56" t="s">
        <v>638</v>
      </c>
      <c r="J2" s="56" t="s">
        <v>639</v>
      </c>
      <c r="K2" s="56" t="s">
        <v>640</v>
      </c>
      <c r="L2" s="56" t="s">
        <v>641</v>
      </c>
      <c r="M2" s="56" t="s">
        <v>642</v>
      </c>
      <c r="N2" s="56" t="s">
        <v>643</v>
      </c>
      <c r="O2" s="63" t="s">
        <v>1375</v>
      </c>
      <c r="P2" s="56" t="s">
        <v>1374</v>
      </c>
      <c r="Q2" s="56" t="s">
        <v>644</v>
      </c>
      <c r="R2" s="56" t="s">
        <v>1128</v>
      </c>
      <c r="S2" s="56" t="s">
        <v>1127</v>
      </c>
      <c r="T2" s="56" t="s">
        <v>1129</v>
      </c>
    </row>
    <row r="3" spans="2:20" x14ac:dyDescent="0.35">
      <c r="B3" s="66" t="s">
        <v>366</v>
      </c>
      <c r="C3" s="67" t="s">
        <v>283</v>
      </c>
      <c r="D3" s="66">
        <v>5</v>
      </c>
      <c r="E3" s="66">
        <v>112173917</v>
      </c>
      <c r="F3" s="66" t="s">
        <v>55</v>
      </c>
      <c r="G3" s="66" t="s">
        <v>9</v>
      </c>
      <c r="H3" s="66" t="s">
        <v>645</v>
      </c>
      <c r="I3" s="66" t="s">
        <v>646</v>
      </c>
      <c r="J3" s="66" t="s">
        <v>647</v>
      </c>
      <c r="K3" s="66"/>
      <c r="L3" s="66"/>
      <c r="M3" s="66">
        <v>36</v>
      </c>
      <c r="N3" s="66" t="s">
        <v>648</v>
      </c>
      <c r="O3" s="68">
        <v>0.84430000000000005</v>
      </c>
      <c r="P3" s="66">
        <v>8.9331619537299997E-2</v>
      </c>
      <c r="Q3" s="66" t="s">
        <v>649</v>
      </c>
      <c r="R3" s="66">
        <v>2691</v>
      </c>
      <c r="S3" s="66">
        <v>1595</v>
      </c>
      <c r="T3" s="66">
        <v>0.37214185720951898</v>
      </c>
    </row>
    <row r="4" spans="2:20" x14ac:dyDescent="0.35">
      <c r="B4" s="66" t="s">
        <v>373</v>
      </c>
      <c r="C4" s="67" t="s">
        <v>270</v>
      </c>
      <c r="D4" s="66">
        <v>1</v>
      </c>
      <c r="E4" s="66">
        <v>233497874</v>
      </c>
      <c r="F4" s="66" t="s">
        <v>55</v>
      </c>
      <c r="G4" s="66" t="s">
        <v>9</v>
      </c>
      <c r="H4" s="66" t="s">
        <v>645</v>
      </c>
      <c r="I4" s="66" t="s">
        <v>650</v>
      </c>
      <c r="J4" s="66" t="s">
        <v>651</v>
      </c>
      <c r="K4" s="66" t="s">
        <v>652</v>
      </c>
      <c r="L4" s="66" t="s">
        <v>653</v>
      </c>
      <c r="M4" s="66">
        <v>34</v>
      </c>
      <c r="N4" s="66"/>
      <c r="O4" s="68" t="s">
        <v>621</v>
      </c>
      <c r="P4" s="66" t="s">
        <v>621</v>
      </c>
      <c r="Q4" s="66"/>
      <c r="R4" s="66">
        <v>298</v>
      </c>
      <c r="S4" s="66">
        <v>312</v>
      </c>
      <c r="T4" s="66">
        <v>0.51147540983606599</v>
      </c>
    </row>
    <row r="5" spans="2:20" x14ac:dyDescent="0.35">
      <c r="B5" s="66" t="s">
        <v>373</v>
      </c>
      <c r="C5" s="67" t="s">
        <v>281</v>
      </c>
      <c r="D5" s="66">
        <v>4</v>
      </c>
      <c r="E5" s="66">
        <v>134073100</v>
      </c>
      <c r="F5" s="66" t="s">
        <v>39</v>
      </c>
      <c r="G5" s="66" t="s">
        <v>6</v>
      </c>
      <c r="H5" s="66" t="s">
        <v>645</v>
      </c>
      <c r="I5" s="66" t="s">
        <v>650</v>
      </c>
      <c r="J5" s="66" t="s">
        <v>654</v>
      </c>
      <c r="K5" s="66" t="s">
        <v>652</v>
      </c>
      <c r="L5" s="66" t="s">
        <v>653</v>
      </c>
      <c r="M5" s="66">
        <v>26.4</v>
      </c>
      <c r="N5" s="66"/>
      <c r="O5" s="68">
        <v>0.13930000000000001</v>
      </c>
      <c r="P5" s="66">
        <v>4.7429305912600001E-2</v>
      </c>
      <c r="Q5" s="66"/>
      <c r="R5" s="66">
        <v>1945</v>
      </c>
      <c r="S5" s="66">
        <v>59</v>
      </c>
      <c r="T5" s="66">
        <v>2.94411177644711E-2</v>
      </c>
    </row>
    <row r="6" spans="2:20" x14ac:dyDescent="0.35">
      <c r="B6" s="66" t="s">
        <v>373</v>
      </c>
      <c r="C6" s="67" t="s">
        <v>292</v>
      </c>
      <c r="D6" s="66">
        <v>7</v>
      </c>
      <c r="E6" s="66">
        <v>140453136</v>
      </c>
      <c r="F6" s="66" t="s">
        <v>6</v>
      </c>
      <c r="G6" s="66" t="s">
        <v>9</v>
      </c>
      <c r="H6" s="66" t="s">
        <v>645</v>
      </c>
      <c r="I6" s="66" t="s">
        <v>650</v>
      </c>
      <c r="J6" s="66" t="s">
        <v>655</v>
      </c>
      <c r="K6" s="66" t="s">
        <v>652</v>
      </c>
      <c r="L6" s="66" t="s">
        <v>653</v>
      </c>
      <c r="M6" s="66">
        <v>32</v>
      </c>
      <c r="N6" s="66" t="s">
        <v>656</v>
      </c>
      <c r="O6" s="68">
        <v>0.26640000000000003</v>
      </c>
      <c r="P6" s="66">
        <v>8.4447300771199996E-2</v>
      </c>
      <c r="Q6" s="66" t="s">
        <v>657</v>
      </c>
      <c r="R6" s="66">
        <v>1135</v>
      </c>
      <c r="S6" s="66">
        <v>791</v>
      </c>
      <c r="T6" s="66">
        <v>0.41069574247144303</v>
      </c>
    </row>
    <row r="7" spans="2:20" x14ac:dyDescent="0.35">
      <c r="B7" s="66" t="s">
        <v>373</v>
      </c>
      <c r="C7" s="67" t="s">
        <v>145</v>
      </c>
      <c r="D7" s="66">
        <v>10</v>
      </c>
      <c r="E7" s="66">
        <v>43600607</v>
      </c>
      <c r="F7" s="66" t="s">
        <v>55</v>
      </c>
      <c r="G7" s="66" t="s">
        <v>6</v>
      </c>
      <c r="H7" s="66" t="s">
        <v>658</v>
      </c>
      <c r="I7" s="66" t="s">
        <v>650</v>
      </c>
      <c r="J7" s="66" t="s">
        <v>659</v>
      </c>
      <c r="K7" s="66" t="s">
        <v>660</v>
      </c>
      <c r="L7" s="66" t="s">
        <v>661</v>
      </c>
      <c r="M7" s="66">
        <v>22.9</v>
      </c>
      <c r="N7" s="66" t="s">
        <v>662</v>
      </c>
      <c r="O7" s="68">
        <v>0.1004</v>
      </c>
      <c r="P7" s="66">
        <v>2.85347043702E-2</v>
      </c>
      <c r="Q7" s="66" t="s">
        <v>657</v>
      </c>
      <c r="R7" s="66">
        <v>416</v>
      </c>
      <c r="S7" s="66">
        <v>505</v>
      </c>
      <c r="T7" s="66">
        <v>0.54831704668838199</v>
      </c>
    </row>
    <row r="8" spans="2:20" x14ac:dyDescent="0.35">
      <c r="B8" s="66" t="s">
        <v>373</v>
      </c>
      <c r="C8" s="67" t="s">
        <v>315</v>
      </c>
      <c r="D8" s="66">
        <v>17</v>
      </c>
      <c r="E8" s="66">
        <v>7577120</v>
      </c>
      <c r="F8" s="66" t="s">
        <v>55</v>
      </c>
      <c r="G8" s="66" t="s">
        <v>6</v>
      </c>
      <c r="H8" s="66" t="s">
        <v>645</v>
      </c>
      <c r="I8" s="66" t="s">
        <v>650</v>
      </c>
      <c r="J8" s="66" t="s">
        <v>663</v>
      </c>
      <c r="K8" s="66" t="s">
        <v>652</v>
      </c>
      <c r="L8" s="66" t="s">
        <v>653</v>
      </c>
      <c r="M8" s="66">
        <v>34</v>
      </c>
      <c r="N8" s="66"/>
      <c r="O8" s="68">
        <v>0.6865</v>
      </c>
      <c r="P8" s="66">
        <v>0.37737789203099997</v>
      </c>
      <c r="Q8" s="66" t="s">
        <v>664</v>
      </c>
      <c r="R8" s="66">
        <v>2347</v>
      </c>
      <c r="S8" s="66">
        <v>4878</v>
      </c>
      <c r="T8" s="66">
        <v>0.67515570934256097</v>
      </c>
    </row>
    <row r="9" spans="2:20" x14ac:dyDescent="0.35">
      <c r="B9" s="66" t="s">
        <v>378</v>
      </c>
      <c r="C9" s="67" t="s">
        <v>266</v>
      </c>
      <c r="D9" s="66">
        <v>1</v>
      </c>
      <c r="E9" s="66">
        <v>27105930</v>
      </c>
      <c r="F9" s="66" t="s">
        <v>9</v>
      </c>
      <c r="G9" s="66" t="s">
        <v>13</v>
      </c>
      <c r="H9" s="66" t="s">
        <v>645</v>
      </c>
      <c r="I9" s="66" t="s">
        <v>665</v>
      </c>
      <c r="J9" s="66" t="s">
        <v>666</v>
      </c>
      <c r="K9" s="66"/>
      <c r="L9" s="66"/>
      <c r="M9" s="66">
        <v>35</v>
      </c>
      <c r="N9" s="66"/>
      <c r="O9" s="68">
        <v>0.20080000000000001</v>
      </c>
      <c r="P9" s="66">
        <v>7.8663239074600003E-2</v>
      </c>
      <c r="Q9" s="66" t="s">
        <v>649</v>
      </c>
      <c r="R9" s="66">
        <v>762</v>
      </c>
      <c r="S9" s="66">
        <v>271</v>
      </c>
      <c r="T9" s="66">
        <v>0.26234269119070702</v>
      </c>
    </row>
    <row r="10" spans="2:20" x14ac:dyDescent="0.35">
      <c r="B10" s="66" t="s">
        <v>378</v>
      </c>
      <c r="C10" s="67" t="s">
        <v>267</v>
      </c>
      <c r="D10" s="66">
        <v>1</v>
      </c>
      <c r="E10" s="66">
        <v>65301855</v>
      </c>
      <c r="F10" s="66" t="s">
        <v>6</v>
      </c>
      <c r="G10" s="66" t="s">
        <v>55</v>
      </c>
      <c r="H10" s="66" t="s">
        <v>645</v>
      </c>
      <c r="I10" s="66" t="s">
        <v>650</v>
      </c>
      <c r="J10" s="66" t="s">
        <v>667</v>
      </c>
      <c r="K10" s="66" t="s">
        <v>652</v>
      </c>
      <c r="L10" s="66" t="s">
        <v>653</v>
      </c>
      <c r="M10" s="66">
        <v>28</v>
      </c>
      <c r="N10" s="66"/>
      <c r="O10" s="68">
        <v>5.1200000000000002E-2</v>
      </c>
      <c r="P10" s="66">
        <v>1.8251928020600001E-2</v>
      </c>
      <c r="Q10" s="66" t="s">
        <v>664</v>
      </c>
      <c r="R10" s="66">
        <v>3112</v>
      </c>
      <c r="S10" s="66">
        <v>163</v>
      </c>
      <c r="T10" s="66">
        <v>4.9770992366412199E-2</v>
      </c>
    </row>
    <row r="11" spans="2:20" x14ac:dyDescent="0.35">
      <c r="B11" s="66" t="s">
        <v>378</v>
      </c>
      <c r="C11" s="67" t="s">
        <v>267</v>
      </c>
      <c r="D11" s="66">
        <v>1</v>
      </c>
      <c r="E11" s="66">
        <v>65339110</v>
      </c>
      <c r="F11" s="66" t="s">
        <v>73</v>
      </c>
      <c r="G11" s="66" t="s">
        <v>55</v>
      </c>
      <c r="H11" s="66" t="s">
        <v>645</v>
      </c>
      <c r="I11" s="66" t="s">
        <v>668</v>
      </c>
      <c r="J11" s="66" t="s">
        <v>669</v>
      </c>
      <c r="K11" s="66"/>
      <c r="L11" s="66"/>
      <c r="M11" s="66">
        <v>26.7</v>
      </c>
      <c r="N11" s="66"/>
      <c r="O11" s="68">
        <v>5.1200000000000002E-2</v>
      </c>
      <c r="P11" s="66">
        <v>1.8251928020600001E-2</v>
      </c>
      <c r="Q11" s="66" t="s">
        <v>664</v>
      </c>
      <c r="R11" s="66">
        <v>955</v>
      </c>
      <c r="S11" s="66">
        <v>99</v>
      </c>
      <c r="T11" s="66">
        <v>9.3927893738140394E-2</v>
      </c>
    </row>
    <row r="12" spans="2:20" x14ac:dyDescent="0.35">
      <c r="B12" s="66" t="s">
        <v>378</v>
      </c>
      <c r="C12" s="67" t="s">
        <v>278</v>
      </c>
      <c r="D12" s="66">
        <v>3</v>
      </c>
      <c r="E12" s="66">
        <v>30691871</v>
      </c>
      <c r="F12" s="66" t="s">
        <v>670</v>
      </c>
      <c r="G12" s="66" t="s">
        <v>39</v>
      </c>
      <c r="H12" s="66" t="s">
        <v>645</v>
      </c>
      <c r="I12" s="66" t="s">
        <v>668</v>
      </c>
      <c r="J12" s="66" t="s">
        <v>671</v>
      </c>
      <c r="K12" s="66" t="s">
        <v>621</v>
      </c>
      <c r="L12" s="66" t="s">
        <v>621</v>
      </c>
      <c r="M12" s="66">
        <v>35</v>
      </c>
      <c r="N12" s="66" t="s">
        <v>621</v>
      </c>
      <c r="O12" s="68">
        <v>7.3800000000000004E-2</v>
      </c>
      <c r="P12" s="66">
        <v>1.92802056555E-2</v>
      </c>
      <c r="Q12" s="66" t="s">
        <v>649</v>
      </c>
      <c r="R12" s="66">
        <v>1004</v>
      </c>
      <c r="S12" s="66">
        <v>578</v>
      </c>
      <c r="T12" s="66">
        <v>0.36536030341340098</v>
      </c>
    </row>
    <row r="13" spans="2:20" x14ac:dyDescent="0.35">
      <c r="B13" s="66" t="s">
        <v>378</v>
      </c>
      <c r="C13" s="67" t="s">
        <v>70</v>
      </c>
      <c r="D13" s="66">
        <v>3</v>
      </c>
      <c r="E13" s="66">
        <v>37038123</v>
      </c>
      <c r="F13" s="66" t="s">
        <v>9</v>
      </c>
      <c r="G13" s="66" t="s">
        <v>55</v>
      </c>
      <c r="H13" s="66" t="s">
        <v>645</v>
      </c>
      <c r="I13" s="66" t="s">
        <v>650</v>
      </c>
      <c r="J13" s="66" t="s">
        <v>672</v>
      </c>
      <c r="K13" s="66" t="s">
        <v>652</v>
      </c>
      <c r="L13" s="66" t="s">
        <v>653</v>
      </c>
      <c r="M13" s="66">
        <v>26.9</v>
      </c>
      <c r="N13" s="66"/>
      <c r="O13" s="68">
        <v>0.15160000000000001</v>
      </c>
      <c r="P13" s="66">
        <v>2.0179948586100002E-2</v>
      </c>
      <c r="Q13" s="66" t="s">
        <v>649</v>
      </c>
      <c r="R13" s="66">
        <v>1596</v>
      </c>
      <c r="S13" s="66">
        <v>123</v>
      </c>
      <c r="T13" s="66">
        <v>7.1553228621291404E-2</v>
      </c>
    </row>
    <row r="14" spans="2:20" x14ac:dyDescent="0.35">
      <c r="B14" s="66" t="s">
        <v>378</v>
      </c>
      <c r="C14" s="67" t="s">
        <v>281</v>
      </c>
      <c r="D14" s="66">
        <v>4</v>
      </c>
      <c r="E14" s="66">
        <v>134072600</v>
      </c>
      <c r="F14" s="66" t="s">
        <v>9</v>
      </c>
      <c r="G14" s="66" t="s">
        <v>45</v>
      </c>
      <c r="H14" s="66" t="s">
        <v>645</v>
      </c>
      <c r="I14" s="66" t="s">
        <v>665</v>
      </c>
      <c r="J14" s="66" t="s">
        <v>673</v>
      </c>
      <c r="K14" s="66"/>
      <c r="L14" s="66"/>
      <c r="M14" s="66">
        <v>35</v>
      </c>
      <c r="N14" s="66"/>
      <c r="O14" s="68">
        <v>0.13930000000000001</v>
      </c>
      <c r="P14" s="66">
        <v>4.7429305912600001E-2</v>
      </c>
      <c r="Q14" s="66"/>
      <c r="R14" s="66">
        <v>3022</v>
      </c>
      <c r="S14" s="66">
        <v>197</v>
      </c>
      <c r="T14" s="66">
        <v>6.1199130164647397E-2</v>
      </c>
    </row>
    <row r="15" spans="2:20" x14ac:dyDescent="0.35">
      <c r="B15" s="66" t="s">
        <v>378</v>
      </c>
      <c r="C15" s="67" t="s">
        <v>105</v>
      </c>
      <c r="D15" s="66">
        <v>4</v>
      </c>
      <c r="E15" s="66">
        <v>153249384</v>
      </c>
      <c r="F15" s="66" t="s">
        <v>55</v>
      </c>
      <c r="G15" s="66" t="s">
        <v>9</v>
      </c>
      <c r="H15" s="66" t="s">
        <v>645</v>
      </c>
      <c r="I15" s="66" t="s">
        <v>650</v>
      </c>
      <c r="J15" s="66" t="s">
        <v>674</v>
      </c>
      <c r="K15" s="66" t="s">
        <v>652</v>
      </c>
      <c r="L15" s="66" t="s">
        <v>653</v>
      </c>
      <c r="M15" s="66">
        <v>35</v>
      </c>
      <c r="N15" s="66"/>
      <c r="O15" s="68">
        <v>0.32579999999999998</v>
      </c>
      <c r="P15" s="66">
        <v>5.4241645244199999E-2</v>
      </c>
      <c r="Q15" s="66" t="s">
        <v>649</v>
      </c>
      <c r="R15" s="66">
        <v>795</v>
      </c>
      <c r="S15" s="66">
        <v>63</v>
      </c>
      <c r="T15" s="66">
        <v>7.3426573426573397E-2</v>
      </c>
    </row>
    <row r="16" spans="2:20" x14ac:dyDescent="0.35">
      <c r="B16" s="66" t="s">
        <v>378</v>
      </c>
      <c r="C16" s="67" t="s">
        <v>287</v>
      </c>
      <c r="D16" s="66">
        <v>7</v>
      </c>
      <c r="E16" s="66">
        <v>6043348</v>
      </c>
      <c r="F16" s="66" t="s">
        <v>45</v>
      </c>
      <c r="G16" s="66" t="s">
        <v>9</v>
      </c>
      <c r="H16" s="66" t="s">
        <v>645</v>
      </c>
      <c r="I16" s="66" t="s">
        <v>668</v>
      </c>
      <c r="J16" s="66" t="s">
        <v>675</v>
      </c>
      <c r="K16" s="66"/>
      <c r="L16" s="66"/>
      <c r="M16" s="66">
        <v>34</v>
      </c>
      <c r="N16" s="66" t="s">
        <v>676</v>
      </c>
      <c r="O16" s="68">
        <v>3.6900000000000002E-2</v>
      </c>
      <c r="P16" s="66">
        <v>1.51670951157E-2</v>
      </c>
      <c r="Q16" s="66"/>
      <c r="R16" s="66">
        <v>2560</v>
      </c>
      <c r="S16" s="66">
        <v>672</v>
      </c>
      <c r="T16" s="66">
        <v>0.20792079207920799</v>
      </c>
    </row>
    <row r="17" spans="2:20" x14ac:dyDescent="0.35">
      <c r="B17" s="66" t="s">
        <v>378</v>
      </c>
      <c r="C17" s="67" t="s">
        <v>292</v>
      </c>
      <c r="D17" s="66">
        <v>7</v>
      </c>
      <c r="E17" s="66">
        <v>140453136</v>
      </c>
      <c r="F17" s="66" t="s">
        <v>6</v>
      </c>
      <c r="G17" s="66" t="s">
        <v>9</v>
      </c>
      <c r="H17" s="66" t="s">
        <v>645</v>
      </c>
      <c r="I17" s="66" t="s">
        <v>650</v>
      </c>
      <c r="J17" s="66" t="s">
        <v>655</v>
      </c>
      <c r="K17" s="66" t="s">
        <v>652</v>
      </c>
      <c r="L17" s="66" t="s">
        <v>653</v>
      </c>
      <c r="M17" s="66">
        <v>32</v>
      </c>
      <c r="N17" s="66" t="s">
        <v>656</v>
      </c>
      <c r="O17" s="68">
        <v>0.26640000000000003</v>
      </c>
      <c r="P17" s="66">
        <v>8.4447300771199996E-2</v>
      </c>
      <c r="Q17" s="66" t="s">
        <v>657</v>
      </c>
      <c r="R17" s="66">
        <v>1148</v>
      </c>
      <c r="S17" s="66">
        <v>410</v>
      </c>
      <c r="T17" s="66">
        <v>0.26315789473684198</v>
      </c>
    </row>
    <row r="18" spans="2:20" x14ac:dyDescent="0.35">
      <c r="B18" s="66" t="s">
        <v>378</v>
      </c>
      <c r="C18" s="67" t="s">
        <v>151</v>
      </c>
      <c r="D18" s="66">
        <v>10</v>
      </c>
      <c r="E18" s="66">
        <v>123239404</v>
      </c>
      <c r="F18" s="66" t="s">
        <v>55</v>
      </c>
      <c r="G18" s="66" t="s">
        <v>39</v>
      </c>
      <c r="H18" s="66" t="s">
        <v>645</v>
      </c>
      <c r="I18" s="66" t="s">
        <v>650</v>
      </c>
      <c r="J18" s="66" t="s">
        <v>677</v>
      </c>
      <c r="K18" s="66" t="s">
        <v>678</v>
      </c>
      <c r="L18" s="66" t="s">
        <v>653</v>
      </c>
      <c r="M18" s="66">
        <v>25</v>
      </c>
      <c r="N18" s="66"/>
      <c r="O18" s="68">
        <v>0.12909999999999999</v>
      </c>
      <c r="P18" s="66">
        <v>2.8149100257100001E-2</v>
      </c>
      <c r="Q18" s="66" t="s">
        <v>657</v>
      </c>
      <c r="R18" s="66">
        <v>1057</v>
      </c>
      <c r="S18" s="66">
        <v>28</v>
      </c>
      <c r="T18" s="66">
        <v>2.5806451612903201E-2</v>
      </c>
    </row>
    <row r="19" spans="2:20" x14ac:dyDescent="0.35">
      <c r="B19" s="66" t="s">
        <v>378</v>
      </c>
      <c r="C19" s="67" t="s">
        <v>301</v>
      </c>
      <c r="D19" s="66">
        <v>11</v>
      </c>
      <c r="E19" s="66">
        <v>534304</v>
      </c>
      <c r="F19" s="66" t="s">
        <v>55</v>
      </c>
      <c r="G19" s="66" t="s">
        <v>39</v>
      </c>
      <c r="H19" s="66" t="s">
        <v>645</v>
      </c>
      <c r="I19" s="66" t="s">
        <v>650</v>
      </c>
      <c r="J19" s="66" t="s">
        <v>679</v>
      </c>
      <c r="K19" s="66" t="s">
        <v>678</v>
      </c>
      <c r="L19" s="66" t="s">
        <v>653</v>
      </c>
      <c r="M19" s="66">
        <v>25.6</v>
      </c>
      <c r="N19" s="66"/>
      <c r="O19" s="68">
        <v>1.43E-2</v>
      </c>
      <c r="P19" s="66">
        <v>1.42673521851E-2</v>
      </c>
      <c r="Q19" s="66" t="s">
        <v>680</v>
      </c>
      <c r="R19" s="66">
        <v>1918</v>
      </c>
      <c r="S19" s="66">
        <v>590</v>
      </c>
      <c r="T19" s="66">
        <v>0.23524720893141901</v>
      </c>
    </row>
    <row r="20" spans="2:20" x14ac:dyDescent="0.35">
      <c r="B20" s="66" t="s">
        <v>378</v>
      </c>
      <c r="C20" s="67" t="s">
        <v>311</v>
      </c>
      <c r="D20" s="66">
        <v>14</v>
      </c>
      <c r="E20" s="66">
        <v>103933430</v>
      </c>
      <c r="F20" s="66" t="s">
        <v>6</v>
      </c>
      <c r="G20" s="66" t="s">
        <v>39</v>
      </c>
      <c r="H20" s="66" t="s">
        <v>645</v>
      </c>
      <c r="I20" s="66" t="s">
        <v>650</v>
      </c>
      <c r="J20" s="66" t="s">
        <v>681</v>
      </c>
      <c r="K20" s="66" t="s">
        <v>678</v>
      </c>
      <c r="L20" s="66" t="s">
        <v>653</v>
      </c>
      <c r="M20" s="66">
        <v>23.8</v>
      </c>
      <c r="N20" s="66"/>
      <c r="O20" s="68">
        <v>2.2499999999999999E-2</v>
      </c>
      <c r="P20" s="66">
        <v>1.0411311054E-2</v>
      </c>
      <c r="Q20" s="66"/>
      <c r="R20" s="66">
        <v>1426</v>
      </c>
      <c r="S20" s="66">
        <v>429</v>
      </c>
      <c r="T20" s="66">
        <v>0.231266846361186</v>
      </c>
    </row>
    <row r="21" spans="2:20" x14ac:dyDescent="0.35">
      <c r="B21" s="66" t="s">
        <v>378</v>
      </c>
      <c r="C21" s="67" t="s">
        <v>325</v>
      </c>
      <c r="D21" s="66">
        <v>19</v>
      </c>
      <c r="E21" s="66">
        <v>4101030</v>
      </c>
      <c r="F21" s="66" t="s">
        <v>55</v>
      </c>
      <c r="G21" s="66" t="s">
        <v>9</v>
      </c>
      <c r="H21" s="66" t="s">
        <v>645</v>
      </c>
      <c r="I21" s="66" t="s">
        <v>650</v>
      </c>
      <c r="J21" s="66" t="s">
        <v>682</v>
      </c>
      <c r="K21" s="66" t="s">
        <v>652</v>
      </c>
      <c r="L21" s="66" t="s">
        <v>653</v>
      </c>
      <c r="M21" s="66">
        <v>29.7</v>
      </c>
      <c r="N21" s="66"/>
      <c r="O21" s="68">
        <v>1.43E-2</v>
      </c>
      <c r="P21" s="66">
        <v>6.5552699228799997E-3</v>
      </c>
      <c r="Q21" s="66" t="s">
        <v>680</v>
      </c>
      <c r="R21" s="66">
        <v>577</v>
      </c>
      <c r="S21" s="66">
        <v>218</v>
      </c>
      <c r="T21" s="66">
        <v>0.27421383647798703</v>
      </c>
    </row>
    <row r="22" spans="2:20" x14ac:dyDescent="0.35">
      <c r="B22" s="66" t="s">
        <v>378</v>
      </c>
      <c r="C22" s="67" t="s">
        <v>331</v>
      </c>
      <c r="D22" s="66">
        <v>20</v>
      </c>
      <c r="E22" s="66">
        <v>39798133</v>
      </c>
      <c r="F22" s="66" t="s">
        <v>55</v>
      </c>
      <c r="G22" s="66" t="s">
        <v>683</v>
      </c>
      <c r="H22" s="66" t="s">
        <v>645</v>
      </c>
      <c r="I22" s="66" t="s">
        <v>665</v>
      </c>
      <c r="J22" s="66" t="s">
        <v>684</v>
      </c>
      <c r="K22" s="66"/>
      <c r="L22" s="66"/>
      <c r="M22" s="66">
        <v>35</v>
      </c>
      <c r="N22" s="66"/>
      <c r="O22" s="68">
        <v>5.74E-2</v>
      </c>
      <c r="P22" s="66">
        <v>2.09511568123E-2</v>
      </c>
      <c r="Q22" s="66" t="s">
        <v>657</v>
      </c>
      <c r="R22" s="66">
        <v>429</v>
      </c>
      <c r="S22" s="66">
        <v>100</v>
      </c>
      <c r="T22" s="66">
        <v>0.18903591682419699</v>
      </c>
    </row>
    <row r="23" spans="2:20" x14ac:dyDescent="0.35">
      <c r="B23" s="66" t="s">
        <v>383</v>
      </c>
      <c r="C23" s="67" t="s">
        <v>269</v>
      </c>
      <c r="D23" s="66">
        <v>1</v>
      </c>
      <c r="E23" s="66">
        <v>152282194</v>
      </c>
      <c r="F23" s="66" t="s">
        <v>9</v>
      </c>
      <c r="G23" s="66" t="s">
        <v>39</v>
      </c>
      <c r="H23" s="66" t="s">
        <v>645</v>
      </c>
      <c r="I23" s="66" t="s">
        <v>650</v>
      </c>
      <c r="J23" s="66" t="s">
        <v>685</v>
      </c>
      <c r="K23" s="66" t="s">
        <v>678</v>
      </c>
      <c r="L23" s="66" t="s">
        <v>653</v>
      </c>
      <c r="M23" s="66">
        <v>22.9</v>
      </c>
      <c r="N23" s="66"/>
      <c r="O23" s="68">
        <v>0.20899999999999999</v>
      </c>
      <c r="P23" s="66">
        <v>0.121208226221</v>
      </c>
      <c r="Q23" s="66"/>
      <c r="R23" s="66">
        <v>56</v>
      </c>
      <c r="S23" s="66">
        <v>55</v>
      </c>
      <c r="T23" s="66">
        <v>0.49549549549549499</v>
      </c>
    </row>
    <row r="24" spans="2:20" x14ac:dyDescent="0.35">
      <c r="B24" s="66" t="s">
        <v>383</v>
      </c>
      <c r="C24" s="67" t="s">
        <v>283</v>
      </c>
      <c r="D24" s="66">
        <v>5</v>
      </c>
      <c r="E24" s="66">
        <v>112163677</v>
      </c>
      <c r="F24" s="66" t="s">
        <v>6</v>
      </c>
      <c r="G24" s="66" t="s">
        <v>9</v>
      </c>
      <c r="H24" s="66" t="s">
        <v>645</v>
      </c>
      <c r="I24" s="66" t="s">
        <v>646</v>
      </c>
      <c r="J24" s="66" t="s">
        <v>686</v>
      </c>
      <c r="K24" s="66"/>
      <c r="L24" s="66"/>
      <c r="M24" s="66">
        <v>37</v>
      </c>
      <c r="N24" s="66"/>
      <c r="O24" s="68">
        <v>0.84430000000000005</v>
      </c>
      <c r="P24" s="66">
        <v>8.9331619537299997E-2</v>
      </c>
      <c r="Q24" s="66" t="s">
        <v>649</v>
      </c>
      <c r="R24" s="66">
        <v>1719</v>
      </c>
      <c r="S24" s="66">
        <v>630</v>
      </c>
      <c r="T24" s="66">
        <v>0.26819923371647503</v>
      </c>
    </row>
    <row r="25" spans="2:20" x14ac:dyDescent="0.35">
      <c r="B25" s="66" t="s">
        <v>383</v>
      </c>
      <c r="C25" s="67" t="s">
        <v>300</v>
      </c>
      <c r="D25" s="66">
        <v>10</v>
      </c>
      <c r="E25" s="66">
        <v>114911629</v>
      </c>
      <c r="F25" s="66" t="s">
        <v>687</v>
      </c>
      <c r="G25" s="66" t="s">
        <v>6</v>
      </c>
      <c r="H25" s="66" t="s">
        <v>645</v>
      </c>
      <c r="I25" s="66" t="s">
        <v>688</v>
      </c>
      <c r="J25" s="66" t="s">
        <v>689</v>
      </c>
      <c r="K25" s="66"/>
      <c r="L25" s="66"/>
      <c r="M25" s="66">
        <v>22.3</v>
      </c>
      <c r="N25" s="66"/>
      <c r="O25" s="68">
        <v>0.11269999999999999</v>
      </c>
      <c r="P25" s="66">
        <v>1.8508997429300001E-2</v>
      </c>
      <c r="Q25" s="66"/>
      <c r="R25" s="66">
        <v>809</v>
      </c>
      <c r="S25" s="66">
        <v>952</v>
      </c>
      <c r="T25" s="66">
        <v>0.54060193072118101</v>
      </c>
    </row>
    <row r="26" spans="2:20" x14ac:dyDescent="0.35">
      <c r="B26" s="66" t="s">
        <v>383</v>
      </c>
      <c r="C26" s="67" t="s">
        <v>303</v>
      </c>
      <c r="D26" s="66">
        <v>12</v>
      </c>
      <c r="E26" s="66">
        <v>25398284</v>
      </c>
      <c r="F26" s="66" t="s">
        <v>55</v>
      </c>
      <c r="G26" s="66" t="s">
        <v>9</v>
      </c>
      <c r="H26" s="66" t="s">
        <v>645</v>
      </c>
      <c r="I26" s="66" t="s">
        <v>650</v>
      </c>
      <c r="J26" s="66" t="s">
        <v>690</v>
      </c>
      <c r="K26" s="66" t="s">
        <v>660</v>
      </c>
      <c r="L26" s="66" t="s">
        <v>653</v>
      </c>
      <c r="M26" s="66">
        <v>25.3</v>
      </c>
      <c r="N26" s="66" t="s">
        <v>691</v>
      </c>
      <c r="O26" s="68">
        <v>0.49180000000000001</v>
      </c>
      <c r="P26" s="66">
        <v>8.7917737789200007E-2</v>
      </c>
      <c r="Q26" s="66" t="s">
        <v>680</v>
      </c>
      <c r="R26" s="66">
        <v>698</v>
      </c>
      <c r="S26" s="66">
        <v>804</v>
      </c>
      <c r="T26" s="66">
        <v>0.53528628495339503</v>
      </c>
    </row>
    <row r="27" spans="2:20" x14ac:dyDescent="0.35">
      <c r="B27" s="66" t="s">
        <v>383</v>
      </c>
      <c r="C27" s="67" t="s">
        <v>171</v>
      </c>
      <c r="D27" s="66">
        <v>12</v>
      </c>
      <c r="E27" s="66">
        <v>56477541</v>
      </c>
      <c r="F27" s="66" t="s">
        <v>55</v>
      </c>
      <c r="G27" s="66" t="s">
        <v>9</v>
      </c>
      <c r="H27" s="66" t="s">
        <v>658</v>
      </c>
      <c r="I27" s="66" t="s">
        <v>650</v>
      </c>
      <c r="J27" s="66" t="s">
        <v>692</v>
      </c>
      <c r="K27" s="66" t="s">
        <v>660</v>
      </c>
      <c r="L27" s="66" t="s">
        <v>661</v>
      </c>
      <c r="M27" s="66">
        <v>23</v>
      </c>
      <c r="N27" s="66" t="s">
        <v>693</v>
      </c>
      <c r="O27" s="68">
        <v>7.9899999999999999E-2</v>
      </c>
      <c r="P27" s="66">
        <v>3.1876606683799998E-2</v>
      </c>
      <c r="Q27" s="66" t="s">
        <v>680</v>
      </c>
      <c r="R27" s="66">
        <v>257</v>
      </c>
      <c r="S27" s="66">
        <v>283</v>
      </c>
      <c r="T27" s="66">
        <v>0.52407407407407403</v>
      </c>
    </row>
    <row r="28" spans="2:20" x14ac:dyDescent="0.35">
      <c r="B28" s="66" t="s">
        <v>383</v>
      </c>
      <c r="C28" s="67" t="s">
        <v>315</v>
      </c>
      <c r="D28" s="66">
        <v>17</v>
      </c>
      <c r="E28" s="66">
        <v>7577094</v>
      </c>
      <c r="F28" s="66" t="s">
        <v>39</v>
      </c>
      <c r="G28" s="66" t="s">
        <v>6</v>
      </c>
      <c r="H28" s="66" t="s">
        <v>645</v>
      </c>
      <c r="I28" s="66" t="s">
        <v>650</v>
      </c>
      <c r="J28" s="66" t="s">
        <v>694</v>
      </c>
      <c r="K28" s="66" t="s">
        <v>652</v>
      </c>
      <c r="L28" s="66" t="s">
        <v>653</v>
      </c>
      <c r="M28" s="66">
        <v>33</v>
      </c>
      <c r="N28" s="66" t="s">
        <v>695</v>
      </c>
      <c r="O28" s="68">
        <v>0.6865</v>
      </c>
      <c r="P28" s="66">
        <v>0.37737789203099997</v>
      </c>
      <c r="Q28" s="66" t="s">
        <v>664</v>
      </c>
      <c r="R28" s="66">
        <v>1177</v>
      </c>
      <c r="S28" s="66">
        <v>3116</v>
      </c>
      <c r="T28" s="66">
        <v>0.72583275098998401</v>
      </c>
    </row>
    <row r="29" spans="2:20" x14ac:dyDescent="0.35">
      <c r="B29" s="66" t="s">
        <v>383</v>
      </c>
      <c r="C29" s="67" t="s">
        <v>322</v>
      </c>
      <c r="D29" s="66">
        <v>18</v>
      </c>
      <c r="E29" s="66">
        <v>48604787</v>
      </c>
      <c r="F29" s="66" t="s">
        <v>39</v>
      </c>
      <c r="G29" s="66" t="s">
        <v>55</v>
      </c>
      <c r="H29" s="66" t="s">
        <v>645</v>
      </c>
      <c r="I29" s="66" t="s">
        <v>650</v>
      </c>
      <c r="J29" s="66" t="s">
        <v>696</v>
      </c>
      <c r="K29" s="66" t="s">
        <v>652</v>
      </c>
      <c r="L29" s="66" t="s">
        <v>653</v>
      </c>
      <c r="M29" s="66">
        <v>26.6</v>
      </c>
      <c r="N29" s="66"/>
      <c r="O29" s="68">
        <v>0.3463</v>
      </c>
      <c r="P29" s="66">
        <v>4.01028277635E-2</v>
      </c>
      <c r="Q29" s="66" t="s">
        <v>649</v>
      </c>
      <c r="R29" s="66">
        <v>1169</v>
      </c>
      <c r="S29" s="66">
        <v>52</v>
      </c>
      <c r="T29" s="66">
        <v>4.25880425880426E-2</v>
      </c>
    </row>
    <row r="30" spans="2:20" x14ac:dyDescent="0.35">
      <c r="B30" s="66" t="s">
        <v>388</v>
      </c>
      <c r="C30" s="67" t="s">
        <v>283</v>
      </c>
      <c r="D30" s="66">
        <v>5</v>
      </c>
      <c r="E30" s="66">
        <v>112175338</v>
      </c>
      <c r="F30" s="66" t="s">
        <v>55</v>
      </c>
      <c r="G30" s="66" t="s">
        <v>15</v>
      </c>
      <c r="H30" s="66" t="s">
        <v>645</v>
      </c>
      <c r="I30" s="66" t="s">
        <v>665</v>
      </c>
      <c r="J30" s="66" t="s">
        <v>697</v>
      </c>
      <c r="K30" s="66"/>
      <c r="L30" s="66"/>
      <c r="M30" s="66">
        <v>35</v>
      </c>
      <c r="N30" s="66"/>
      <c r="O30" s="68">
        <v>0.84430000000000005</v>
      </c>
      <c r="P30" s="66">
        <v>8.9331619537299997E-2</v>
      </c>
      <c r="Q30" s="66" t="s">
        <v>649</v>
      </c>
      <c r="R30" s="66">
        <v>1892</v>
      </c>
      <c r="S30" s="66">
        <v>9530</v>
      </c>
      <c r="T30" s="66">
        <v>0.83435475398354098</v>
      </c>
    </row>
    <row r="31" spans="2:20" x14ac:dyDescent="0.35">
      <c r="B31" s="66" t="s">
        <v>388</v>
      </c>
      <c r="C31" s="67" t="s">
        <v>302</v>
      </c>
      <c r="D31" s="66">
        <v>11</v>
      </c>
      <c r="E31" s="66">
        <v>108186554</v>
      </c>
      <c r="F31" s="66" t="s">
        <v>9</v>
      </c>
      <c r="G31" s="66" t="s">
        <v>39</v>
      </c>
      <c r="H31" s="66" t="s">
        <v>645</v>
      </c>
      <c r="I31" s="66" t="s">
        <v>650</v>
      </c>
      <c r="J31" s="66" t="s">
        <v>698</v>
      </c>
      <c r="K31" s="66" t="s">
        <v>652</v>
      </c>
      <c r="L31" s="66" t="s">
        <v>653</v>
      </c>
      <c r="M31" s="66">
        <v>27.7</v>
      </c>
      <c r="N31" s="66"/>
      <c r="O31" s="68">
        <v>0.375</v>
      </c>
      <c r="P31" s="66">
        <v>6.7352185090000002E-2</v>
      </c>
      <c r="Q31" s="66" t="s">
        <v>649</v>
      </c>
      <c r="R31" s="66">
        <v>436</v>
      </c>
      <c r="S31" s="66">
        <v>490</v>
      </c>
      <c r="T31" s="66">
        <v>0.52915766738660897</v>
      </c>
    </row>
    <row r="32" spans="2:20" x14ac:dyDescent="0.35">
      <c r="B32" s="66" t="s">
        <v>388</v>
      </c>
      <c r="C32" s="67" t="s">
        <v>302</v>
      </c>
      <c r="D32" s="66">
        <v>11</v>
      </c>
      <c r="E32" s="66">
        <v>108198408</v>
      </c>
      <c r="F32" s="66" t="s">
        <v>699</v>
      </c>
      <c r="G32" s="66" t="s">
        <v>55</v>
      </c>
      <c r="H32" s="66" t="s">
        <v>658</v>
      </c>
      <c r="I32" s="66" t="s">
        <v>668</v>
      </c>
      <c r="J32" s="66" t="s">
        <v>700</v>
      </c>
      <c r="K32" s="66" t="s">
        <v>621</v>
      </c>
      <c r="L32" s="66" t="s">
        <v>621</v>
      </c>
      <c r="M32" s="66">
        <v>35</v>
      </c>
      <c r="N32" s="66" t="s">
        <v>621</v>
      </c>
      <c r="O32" s="68">
        <v>0.375</v>
      </c>
      <c r="P32" s="66">
        <v>6.7352185090000002E-2</v>
      </c>
      <c r="Q32" s="66" t="s">
        <v>649</v>
      </c>
      <c r="R32" s="66">
        <v>719</v>
      </c>
      <c r="S32" s="66">
        <v>769</v>
      </c>
      <c r="T32" s="66">
        <v>0.51680107526881702</v>
      </c>
    </row>
    <row r="33" spans="2:20" x14ac:dyDescent="0.35">
      <c r="B33" s="66" t="s">
        <v>388</v>
      </c>
      <c r="C33" s="67" t="s">
        <v>303</v>
      </c>
      <c r="D33" s="66">
        <v>12</v>
      </c>
      <c r="E33" s="66">
        <v>25380276</v>
      </c>
      <c r="F33" s="66" t="s">
        <v>9</v>
      </c>
      <c r="G33" s="66" t="s">
        <v>6</v>
      </c>
      <c r="H33" s="66" t="s">
        <v>645</v>
      </c>
      <c r="I33" s="66" t="s">
        <v>650</v>
      </c>
      <c r="J33" s="66" t="s">
        <v>701</v>
      </c>
      <c r="K33" s="66" t="s">
        <v>652</v>
      </c>
      <c r="L33" s="66" t="s">
        <v>653</v>
      </c>
      <c r="M33" s="66">
        <v>28.7</v>
      </c>
      <c r="N33" s="66" t="s">
        <v>702</v>
      </c>
      <c r="O33" s="68">
        <v>0.49180000000000001</v>
      </c>
      <c r="P33" s="66">
        <v>8.7917737789200007E-2</v>
      </c>
      <c r="Q33" s="66" t="s">
        <v>680</v>
      </c>
      <c r="R33" s="66">
        <v>788</v>
      </c>
      <c r="S33" s="66">
        <v>962</v>
      </c>
      <c r="T33" s="66">
        <v>0.54971428571428604</v>
      </c>
    </row>
    <row r="34" spans="2:20" x14ac:dyDescent="0.35">
      <c r="B34" s="66" t="s">
        <v>388</v>
      </c>
      <c r="C34" s="67" t="s">
        <v>190</v>
      </c>
      <c r="D34" s="66">
        <v>13</v>
      </c>
      <c r="E34" s="66">
        <v>49033829</v>
      </c>
      <c r="F34" s="66" t="s">
        <v>55</v>
      </c>
      <c r="G34" s="66" t="s">
        <v>9</v>
      </c>
      <c r="H34" s="66" t="s">
        <v>658</v>
      </c>
      <c r="I34" s="66" t="s">
        <v>650</v>
      </c>
      <c r="J34" s="66" t="s">
        <v>703</v>
      </c>
      <c r="K34" s="66" t="s">
        <v>660</v>
      </c>
      <c r="L34" s="66" t="s">
        <v>661</v>
      </c>
      <c r="M34" s="66">
        <v>23.9</v>
      </c>
      <c r="N34" s="66" t="s">
        <v>704</v>
      </c>
      <c r="O34" s="68">
        <v>0.25819999999999999</v>
      </c>
      <c r="P34" s="66">
        <v>5.3084832904900001E-2</v>
      </c>
      <c r="Q34" s="66" t="s">
        <v>649</v>
      </c>
      <c r="R34" s="66">
        <v>342</v>
      </c>
      <c r="S34" s="66">
        <v>288</v>
      </c>
      <c r="T34" s="66">
        <v>0.45714285714285702</v>
      </c>
    </row>
    <row r="35" spans="2:20" x14ac:dyDescent="0.35">
      <c r="B35" s="66" t="s">
        <v>388</v>
      </c>
      <c r="C35" s="67" t="s">
        <v>326</v>
      </c>
      <c r="D35" s="66">
        <v>19</v>
      </c>
      <c r="E35" s="66">
        <v>7975344</v>
      </c>
      <c r="F35" s="66" t="s">
        <v>55</v>
      </c>
      <c r="G35" s="66" t="s">
        <v>9</v>
      </c>
      <c r="H35" s="66" t="s">
        <v>645</v>
      </c>
      <c r="I35" s="66" t="s">
        <v>650</v>
      </c>
      <c r="J35" s="66" t="s">
        <v>705</v>
      </c>
      <c r="K35" s="66" t="s">
        <v>652</v>
      </c>
      <c r="L35" s="66" t="s">
        <v>653</v>
      </c>
      <c r="M35" s="66">
        <v>35</v>
      </c>
      <c r="N35" s="66"/>
      <c r="O35" s="68">
        <v>3.2800000000000003E-2</v>
      </c>
      <c r="P35" s="66">
        <v>9.6401028277600005E-3</v>
      </c>
      <c r="Q35" s="66"/>
      <c r="R35" s="66">
        <v>1988</v>
      </c>
      <c r="S35" s="66">
        <v>1194</v>
      </c>
      <c r="T35" s="66">
        <v>0.37523570081709601</v>
      </c>
    </row>
    <row r="36" spans="2:20" x14ac:dyDescent="0.35">
      <c r="B36" s="66" t="s">
        <v>393</v>
      </c>
      <c r="C36" s="67" t="s">
        <v>264</v>
      </c>
      <c r="D36" s="66">
        <v>1</v>
      </c>
      <c r="E36" s="66">
        <v>11227536</v>
      </c>
      <c r="F36" s="66" t="s">
        <v>55</v>
      </c>
      <c r="G36" s="66" t="s">
        <v>9</v>
      </c>
      <c r="H36" s="66" t="s">
        <v>645</v>
      </c>
      <c r="I36" s="66" t="s">
        <v>650</v>
      </c>
      <c r="J36" s="66" t="s">
        <v>706</v>
      </c>
      <c r="K36" s="66" t="s">
        <v>652</v>
      </c>
      <c r="L36" s="66" t="s">
        <v>653</v>
      </c>
      <c r="M36" s="66">
        <v>33</v>
      </c>
      <c r="N36" s="66"/>
      <c r="O36" s="68">
        <v>9.2200000000000004E-2</v>
      </c>
      <c r="P36" s="66">
        <v>3.9717223650400001E-2</v>
      </c>
      <c r="Q36" s="66" t="s">
        <v>680</v>
      </c>
      <c r="R36" s="66">
        <v>3916</v>
      </c>
      <c r="S36" s="66">
        <v>2148</v>
      </c>
      <c r="T36" s="66">
        <v>0.35422163588390498</v>
      </c>
    </row>
    <row r="37" spans="2:20" x14ac:dyDescent="0.35">
      <c r="B37" s="66" t="s">
        <v>393</v>
      </c>
      <c r="C37" s="67" t="s">
        <v>269</v>
      </c>
      <c r="D37" s="66">
        <v>1</v>
      </c>
      <c r="E37" s="66">
        <v>152287084</v>
      </c>
      <c r="F37" s="66" t="s">
        <v>9</v>
      </c>
      <c r="G37" s="66" t="s">
        <v>6</v>
      </c>
      <c r="H37" s="66" t="s">
        <v>658</v>
      </c>
      <c r="I37" s="66" t="s">
        <v>650</v>
      </c>
      <c r="J37" s="66" t="s">
        <v>707</v>
      </c>
      <c r="K37" s="66" t="s">
        <v>678</v>
      </c>
      <c r="L37" s="66" t="s">
        <v>653</v>
      </c>
      <c r="M37" s="66">
        <v>22.8</v>
      </c>
      <c r="N37" s="66" t="s">
        <v>708</v>
      </c>
      <c r="O37" s="68">
        <v>0.20899999999999999</v>
      </c>
      <c r="P37" s="66">
        <v>0.121208226221</v>
      </c>
      <c r="Q37" s="66" t="s">
        <v>621</v>
      </c>
      <c r="R37" s="66">
        <v>1857</v>
      </c>
      <c r="S37" s="66">
        <v>1764</v>
      </c>
      <c r="T37" s="66">
        <v>0.48715824357912202</v>
      </c>
    </row>
    <row r="38" spans="2:20" x14ac:dyDescent="0.35">
      <c r="B38" s="66" t="s">
        <v>393</v>
      </c>
      <c r="C38" s="67" t="s">
        <v>279</v>
      </c>
      <c r="D38" s="66">
        <v>4</v>
      </c>
      <c r="E38" s="66">
        <v>55524129</v>
      </c>
      <c r="F38" s="66" t="s">
        <v>13</v>
      </c>
      <c r="G38" s="66" t="s">
        <v>9</v>
      </c>
      <c r="H38" s="66" t="s">
        <v>658</v>
      </c>
      <c r="I38" s="66" t="s">
        <v>709</v>
      </c>
      <c r="J38" s="66" t="s">
        <v>710</v>
      </c>
      <c r="K38" s="66" t="s">
        <v>621</v>
      </c>
      <c r="L38" s="66" t="s">
        <v>621</v>
      </c>
      <c r="M38" s="66">
        <v>20.7</v>
      </c>
      <c r="N38" s="66" t="s">
        <v>621</v>
      </c>
      <c r="O38" s="68">
        <v>0.27460000000000001</v>
      </c>
      <c r="P38" s="66">
        <v>3.5604113110499998E-2</v>
      </c>
      <c r="Q38" s="66" t="s">
        <v>680</v>
      </c>
      <c r="R38" s="66">
        <v>745</v>
      </c>
      <c r="S38" s="66">
        <v>709</v>
      </c>
      <c r="T38" s="66">
        <v>0.48762035763411299</v>
      </c>
    </row>
    <row r="39" spans="2:20" x14ac:dyDescent="0.35">
      <c r="B39" s="66" t="s">
        <v>393</v>
      </c>
      <c r="C39" s="67" t="s">
        <v>284</v>
      </c>
      <c r="D39" s="66">
        <v>5</v>
      </c>
      <c r="E39" s="66">
        <v>149440532</v>
      </c>
      <c r="F39" s="66" t="s">
        <v>39</v>
      </c>
      <c r="G39" s="66" t="s">
        <v>6</v>
      </c>
      <c r="H39" s="66" t="s">
        <v>658</v>
      </c>
      <c r="I39" s="66" t="s">
        <v>650</v>
      </c>
      <c r="J39" s="66" t="s">
        <v>711</v>
      </c>
      <c r="K39" s="66" t="s">
        <v>652</v>
      </c>
      <c r="L39" s="66" t="s">
        <v>653</v>
      </c>
      <c r="M39" s="66">
        <v>27.8</v>
      </c>
      <c r="N39" s="66" t="s">
        <v>621</v>
      </c>
      <c r="O39" s="68">
        <v>4.5100000000000001E-2</v>
      </c>
      <c r="P39" s="66">
        <v>1.6709511568100001E-2</v>
      </c>
      <c r="Q39" s="66" t="s">
        <v>621</v>
      </c>
      <c r="R39" s="66">
        <v>481</v>
      </c>
      <c r="S39" s="66">
        <v>508</v>
      </c>
      <c r="T39" s="66">
        <v>0.51365015166835204</v>
      </c>
    </row>
    <row r="40" spans="2:20" x14ac:dyDescent="0.35">
      <c r="B40" s="66" t="s">
        <v>393</v>
      </c>
      <c r="C40" s="67" t="s">
        <v>288</v>
      </c>
      <c r="D40" s="66">
        <v>7</v>
      </c>
      <c r="E40" s="66">
        <v>42012094</v>
      </c>
      <c r="F40" s="66" t="s">
        <v>39</v>
      </c>
      <c r="G40" s="66" t="s">
        <v>6</v>
      </c>
      <c r="H40" s="66" t="s">
        <v>645</v>
      </c>
      <c r="I40" s="66" t="s">
        <v>650</v>
      </c>
      <c r="J40" s="66" t="s">
        <v>712</v>
      </c>
      <c r="K40" s="66" t="s">
        <v>652</v>
      </c>
      <c r="L40" s="66" t="s">
        <v>653</v>
      </c>
      <c r="M40" s="66">
        <v>34</v>
      </c>
      <c r="N40" s="66"/>
      <c r="O40" s="68">
        <v>0.1168</v>
      </c>
      <c r="P40" s="66">
        <v>4.17737789203E-2</v>
      </c>
      <c r="Q40" s="66"/>
      <c r="R40" s="66">
        <v>1840</v>
      </c>
      <c r="S40" s="66">
        <v>46</v>
      </c>
      <c r="T40" s="66">
        <v>2.4390243902439001E-2</v>
      </c>
    </row>
    <row r="41" spans="2:20" x14ac:dyDescent="0.35">
      <c r="B41" s="66" t="s">
        <v>393</v>
      </c>
      <c r="C41" s="67" t="s">
        <v>292</v>
      </c>
      <c r="D41" s="66">
        <v>7</v>
      </c>
      <c r="E41" s="66">
        <v>140477861</v>
      </c>
      <c r="F41" s="66" t="s">
        <v>9</v>
      </c>
      <c r="G41" s="66" t="s">
        <v>55</v>
      </c>
      <c r="H41" s="66" t="s">
        <v>645</v>
      </c>
      <c r="I41" s="66" t="s">
        <v>650</v>
      </c>
      <c r="J41" s="66" t="s">
        <v>713</v>
      </c>
      <c r="K41" s="66" t="s">
        <v>652</v>
      </c>
      <c r="L41" s="66" t="s">
        <v>653</v>
      </c>
      <c r="M41" s="66">
        <v>29.1</v>
      </c>
      <c r="N41" s="66"/>
      <c r="O41" s="68">
        <v>0.26640000000000003</v>
      </c>
      <c r="P41" s="66">
        <v>8.4447300771199996E-2</v>
      </c>
      <c r="Q41" s="66" t="s">
        <v>657</v>
      </c>
      <c r="R41" s="66">
        <v>414</v>
      </c>
      <c r="S41" s="66">
        <v>485</v>
      </c>
      <c r="T41" s="66">
        <v>0.53948832035595096</v>
      </c>
    </row>
    <row r="42" spans="2:20" x14ac:dyDescent="0.35">
      <c r="B42" s="66" t="s">
        <v>393</v>
      </c>
      <c r="C42" s="67" t="s">
        <v>303</v>
      </c>
      <c r="D42" s="66">
        <v>12</v>
      </c>
      <c r="E42" s="66">
        <v>25398284</v>
      </c>
      <c r="F42" s="66" t="s">
        <v>55</v>
      </c>
      <c r="G42" s="66" t="s">
        <v>6</v>
      </c>
      <c r="H42" s="66" t="s">
        <v>645</v>
      </c>
      <c r="I42" s="66" t="s">
        <v>650</v>
      </c>
      <c r="J42" s="66" t="s">
        <v>714</v>
      </c>
      <c r="K42" s="66" t="s">
        <v>678</v>
      </c>
      <c r="L42" s="66" t="s">
        <v>653</v>
      </c>
      <c r="M42" s="66">
        <v>29.9</v>
      </c>
      <c r="N42" s="66" t="s">
        <v>691</v>
      </c>
      <c r="O42" s="68">
        <v>0.49180000000000001</v>
      </c>
      <c r="P42" s="66">
        <v>8.7917737789200007E-2</v>
      </c>
      <c r="Q42" s="66" t="s">
        <v>680</v>
      </c>
      <c r="R42" s="66">
        <v>1052</v>
      </c>
      <c r="S42" s="66">
        <v>577</v>
      </c>
      <c r="T42" s="66">
        <v>0.35420503376304502</v>
      </c>
    </row>
    <row r="43" spans="2:20" x14ac:dyDescent="0.35">
      <c r="B43" s="66" t="s">
        <v>393</v>
      </c>
      <c r="C43" s="67" t="s">
        <v>309</v>
      </c>
      <c r="D43" s="66">
        <v>13</v>
      </c>
      <c r="E43" s="66">
        <v>95050874</v>
      </c>
      <c r="F43" s="66" t="s">
        <v>39</v>
      </c>
      <c r="G43" s="66" t="s">
        <v>9</v>
      </c>
      <c r="H43" s="66" t="s">
        <v>645</v>
      </c>
      <c r="I43" s="66" t="s">
        <v>650</v>
      </c>
      <c r="J43" s="66" t="s">
        <v>715</v>
      </c>
      <c r="K43" s="66" t="s">
        <v>652</v>
      </c>
      <c r="L43" s="66" t="s">
        <v>653</v>
      </c>
      <c r="M43" s="66">
        <v>33</v>
      </c>
      <c r="N43" s="66"/>
      <c r="O43" s="68">
        <v>4.1000000000000002E-2</v>
      </c>
      <c r="P43" s="66">
        <v>1.6452442159400001E-2</v>
      </c>
      <c r="Q43" s="66"/>
      <c r="R43" s="66">
        <v>555</v>
      </c>
      <c r="S43" s="66">
        <v>344</v>
      </c>
      <c r="T43" s="66">
        <v>0.38264738598442699</v>
      </c>
    </row>
    <row r="44" spans="2:20" x14ac:dyDescent="0.35">
      <c r="B44" s="66" t="s">
        <v>393</v>
      </c>
      <c r="C44" s="67" t="s">
        <v>315</v>
      </c>
      <c r="D44" s="66">
        <v>17</v>
      </c>
      <c r="E44" s="66">
        <v>7578406</v>
      </c>
      <c r="F44" s="66" t="s">
        <v>55</v>
      </c>
      <c r="G44" s="66" t="s">
        <v>9</v>
      </c>
      <c r="H44" s="66" t="s">
        <v>645</v>
      </c>
      <c r="I44" s="66" t="s">
        <v>650</v>
      </c>
      <c r="J44" s="66" t="s">
        <v>716</v>
      </c>
      <c r="K44" s="66" t="s">
        <v>660</v>
      </c>
      <c r="L44" s="66" t="s">
        <v>661</v>
      </c>
      <c r="M44" s="66">
        <v>25.1</v>
      </c>
      <c r="N44" s="66" t="s">
        <v>717</v>
      </c>
      <c r="O44" s="68">
        <v>0.6865</v>
      </c>
      <c r="P44" s="66">
        <v>0.37737789203099997</v>
      </c>
      <c r="Q44" s="66" t="s">
        <v>664</v>
      </c>
      <c r="R44" s="66">
        <v>2466</v>
      </c>
      <c r="S44" s="66">
        <v>3054</v>
      </c>
      <c r="T44" s="66">
        <v>0.55326086956521703</v>
      </c>
    </row>
    <row r="45" spans="2:20" x14ac:dyDescent="0.35">
      <c r="B45" s="66" t="s">
        <v>393</v>
      </c>
      <c r="C45" s="67" t="s">
        <v>331</v>
      </c>
      <c r="D45" s="66">
        <v>20</v>
      </c>
      <c r="E45" s="66">
        <v>39801425</v>
      </c>
      <c r="F45" s="66" t="s">
        <v>39</v>
      </c>
      <c r="G45" s="66" t="s">
        <v>6</v>
      </c>
      <c r="H45" s="66" t="s">
        <v>658</v>
      </c>
      <c r="I45" s="66" t="s">
        <v>650</v>
      </c>
      <c r="J45" s="66" t="s">
        <v>718</v>
      </c>
      <c r="K45" s="66" t="s">
        <v>652</v>
      </c>
      <c r="L45" s="66" t="s">
        <v>653</v>
      </c>
      <c r="M45" s="66">
        <v>32</v>
      </c>
      <c r="N45" s="66" t="s">
        <v>621</v>
      </c>
      <c r="O45" s="68">
        <v>5.74E-2</v>
      </c>
      <c r="P45" s="66">
        <v>2.09511568123E-2</v>
      </c>
      <c r="Q45" s="66" t="s">
        <v>657</v>
      </c>
      <c r="R45" s="66">
        <v>1498</v>
      </c>
      <c r="S45" s="66">
        <v>1502</v>
      </c>
      <c r="T45" s="66">
        <v>0.50066666666666704</v>
      </c>
    </row>
    <row r="46" spans="2:20" x14ac:dyDescent="0.35">
      <c r="B46" s="66" t="s">
        <v>612</v>
      </c>
      <c r="C46" s="67" t="s">
        <v>292</v>
      </c>
      <c r="D46" s="66">
        <v>7</v>
      </c>
      <c r="E46" s="66">
        <v>140453155</v>
      </c>
      <c r="F46" s="66" t="s">
        <v>55</v>
      </c>
      <c r="G46" s="66" t="s">
        <v>9</v>
      </c>
      <c r="H46" s="66" t="s">
        <v>645</v>
      </c>
      <c r="I46" s="66" t="s">
        <v>650</v>
      </c>
      <c r="J46" s="66" t="s">
        <v>719</v>
      </c>
      <c r="K46" s="66" t="s">
        <v>678</v>
      </c>
      <c r="L46" s="66" t="s">
        <v>653</v>
      </c>
      <c r="M46" s="66">
        <v>33</v>
      </c>
      <c r="N46" s="66" t="s">
        <v>720</v>
      </c>
      <c r="O46" s="68">
        <v>0.26640000000000003</v>
      </c>
      <c r="P46" s="66">
        <v>8.4447300771199996E-2</v>
      </c>
      <c r="Q46" s="66" t="s">
        <v>657</v>
      </c>
      <c r="R46" s="66">
        <v>1414</v>
      </c>
      <c r="S46" s="66">
        <v>133</v>
      </c>
      <c r="T46" s="66">
        <v>8.5972850678733004E-2</v>
      </c>
    </row>
    <row r="47" spans="2:20" x14ac:dyDescent="0.35">
      <c r="B47" s="66" t="s">
        <v>612</v>
      </c>
      <c r="C47" s="67" t="s">
        <v>315</v>
      </c>
      <c r="D47" s="66">
        <v>17</v>
      </c>
      <c r="E47" s="66">
        <v>7578406</v>
      </c>
      <c r="F47" s="66" t="s">
        <v>55</v>
      </c>
      <c r="G47" s="66" t="s">
        <v>9</v>
      </c>
      <c r="H47" s="66" t="s">
        <v>645</v>
      </c>
      <c r="I47" s="66" t="s">
        <v>650</v>
      </c>
      <c r="J47" s="66" t="s">
        <v>716</v>
      </c>
      <c r="K47" s="66" t="s">
        <v>660</v>
      </c>
      <c r="L47" s="66" t="s">
        <v>661</v>
      </c>
      <c r="M47" s="66">
        <v>25.1</v>
      </c>
      <c r="N47" s="66" t="s">
        <v>717</v>
      </c>
      <c r="O47" s="68">
        <v>0.6865</v>
      </c>
      <c r="P47" s="66">
        <v>0.37737789203099997</v>
      </c>
      <c r="Q47" s="66" t="s">
        <v>664</v>
      </c>
      <c r="R47" s="66">
        <v>4290</v>
      </c>
      <c r="S47" s="66">
        <v>491</v>
      </c>
      <c r="T47" s="66">
        <v>0.102698180297009</v>
      </c>
    </row>
    <row r="48" spans="2:20" x14ac:dyDescent="0.35">
      <c r="B48" s="66" t="s">
        <v>612</v>
      </c>
      <c r="C48" s="67" t="s">
        <v>326</v>
      </c>
      <c r="D48" s="66">
        <v>19</v>
      </c>
      <c r="E48" s="66">
        <v>7975667</v>
      </c>
      <c r="F48" s="66" t="s">
        <v>721</v>
      </c>
      <c r="G48" s="66" t="s">
        <v>9</v>
      </c>
      <c r="H48" s="66" t="s">
        <v>658</v>
      </c>
      <c r="I48" s="66" t="s">
        <v>722</v>
      </c>
      <c r="J48" s="66" t="s">
        <v>710</v>
      </c>
      <c r="K48" s="66" t="s">
        <v>621</v>
      </c>
      <c r="L48" s="66" t="s">
        <v>621</v>
      </c>
      <c r="M48" s="66">
        <v>34</v>
      </c>
      <c r="N48" s="66" t="s">
        <v>621</v>
      </c>
      <c r="O48" s="68" t="s">
        <v>621</v>
      </c>
      <c r="P48" s="66" t="s">
        <v>621</v>
      </c>
      <c r="Q48" s="66" t="s">
        <v>621</v>
      </c>
      <c r="R48" s="66">
        <v>4693</v>
      </c>
      <c r="S48" s="66">
        <v>1193</v>
      </c>
      <c r="T48" s="66">
        <v>0.20268433571185901</v>
      </c>
    </row>
    <row r="49" spans="2:20" x14ac:dyDescent="0.35">
      <c r="B49" s="66" t="s">
        <v>402</v>
      </c>
      <c r="C49" s="67" t="s">
        <v>278</v>
      </c>
      <c r="D49" s="66">
        <v>3</v>
      </c>
      <c r="E49" s="66">
        <v>30713505</v>
      </c>
      <c r="F49" s="66" t="s">
        <v>6</v>
      </c>
      <c r="G49" s="66" t="s">
        <v>55</v>
      </c>
      <c r="H49" s="66" t="s">
        <v>645</v>
      </c>
      <c r="I49" s="66" t="s">
        <v>650</v>
      </c>
      <c r="J49" s="66" t="s">
        <v>723</v>
      </c>
      <c r="K49" s="66" t="s">
        <v>652</v>
      </c>
      <c r="L49" s="66" t="s">
        <v>653</v>
      </c>
      <c r="M49" s="66">
        <v>26.8</v>
      </c>
      <c r="N49" s="66"/>
      <c r="O49" s="68">
        <v>7.3800000000000004E-2</v>
      </c>
      <c r="P49" s="66">
        <v>1.92802056555E-2</v>
      </c>
      <c r="Q49" s="66" t="s">
        <v>649</v>
      </c>
      <c r="R49" s="66">
        <v>67</v>
      </c>
      <c r="S49" s="66">
        <v>39</v>
      </c>
      <c r="T49" s="66">
        <v>0.36792452830188699</v>
      </c>
    </row>
    <row r="50" spans="2:20" x14ac:dyDescent="0.35">
      <c r="B50" s="66" t="s">
        <v>402</v>
      </c>
      <c r="C50" s="67" t="s">
        <v>292</v>
      </c>
      <c r="D50" s="66">
        <v>7</v>
      </c>
      <c r="E50" s="66">
        <v>140453136</v>
      </c>
      <c r="F50" s="66" t="s">
        <v>6</v>
      </c>
      <c r="G50" s="66" t="s">
        <v>9</v>
      </c>
      <c r="H50" s="66" t="s">
        <v>645</v>
      </c>
      <c r="I50" s="66" t="s">
        <v>650</v>
      </c>
      <c r="J50" s="66" t="s">
        <v>655</v>
      </c>
      <c r="K50" s="66" t="s">
        <v>652</v>
      </c>
      <c r="L50" s="66" t="s">
        <v>653</v>
      </c>
      <c r="M50" s="66">
        <v>32</v>
      </c>
      <c r="N50" s="66" t="s">
        <v>656</v>
      </c>
      <c r="O50" s="68">
        <v>0.26640000000000003</v>
      </c>
      <c r="P50" s="66">
        <v>8.4447300771199996E-2</v>
      </c>
      <c r="Q50" s="66" t="s">
        <v>657</v>
      </c>
      <c r="R50" s="66">
        <v>1607</v>
      </c>
      <c r="S50" s="66">
        <v>934</v>
      </c>
      <c r="T50" s="66">
        <v>0.36757182211727701</v>
      </c>
    </row>
    <row r="51" spans="2:20" x14ac:dyDescent="0.35">
      <c r="B51" s="66" t="s">
        <v>402</v>
      </c>
      <c r="C51" s="67" t="s">
        <v>148</v>
      </c>
      <c r="D51" s="66">
        <v>10</v>
      </c>
      <c r="E51" s="66">
        <v>89653820</v>
      </c>
      <c r="F51" s="66" t="s">
        <v>39</v>
      </c>
      <c r="G51" s="66" t="s">
        <v>9</v>
      </c>
      <c r="H51" s="66" t="s">
        <v>645</v>
      </c>
      <c r="I51" s="66" t="s">
        <v>646</v>
      </c>
      <c r="J51" s="66" t="s">
        <v>724</v>
      </c>
      <c r="K51" s="66"/>
      <c r="L51" s="66"/>
      <c r="M51" s="66">
        <v>39</v>
      </c>
      <c r="N51" s="66"/>
      <c r="O51" s="68">
        <v>0.45490000000000003</v>
      </c>
      <c r="P51" s="66">
        <v>9.2159383033400002E-2</v>
      </c>
      <c r="Q51" s="66" t="s">
        <v>649</v>
      </c>
      <c r="R51" s="66">
        <v>3444</v>
      </c>
      <c r="S51" s="66">
        <v>534</v>
      </c>
      <c r="T51" s="66">
        <v>0.13423831070889899</v>
      </c>
    </row>
    <row r="52" spans="2:20" x14ac:dyDescent="0.35">
      <c r="B52" s="66" t="s">
        <v>402</v>
      </c>
      <c r="C52" s="67" t="s">
        <v>308</v>
      </c>
      <c r="D52" s="66">
        <v>13</v>
      </c>
      <c r="E52" s="66">
        <v>78477440</v>
      </c>
      <c r="F52" s="66" t="s">
        <v>9</v>
      </c>
      <c r="G52" s="66" t="s">
        <v>55</v>
      </c>
      <c r="H52" s="66" t="s">
        <v>645</v>
      </c>
      <c r="I52" s="66" t="s">
        <v>650</v>
      </c>
      <c r="J52" s="66" t="s">
        <v>725</v>
      </c>
      <c r="K52" s="66" t="s">
        <v>660</v>
      </c>
      <c r="L52" s="66" t="s">
        <v>661</v>
      </c>
      <c r="M52" s="66">
        <v>21.5</v>
      </c>
      <c r="N52" s="66"/>
      <c r="O52" s="68">
        <v>5.74E-2</v>
      </c>
      <c r="P52" s="66">
        <v>1.70951156812E-2</v>
      </c>
      <c r="Q52" s="66"/>
      <c r="R52" s="66">
        <v>4504</v>
      </c>
      <c r="S52" s="66">
        <v>227</v>
      </c>
      <c r="T52" s="66">
        <v>4.79813992813359E-2</v>
      </c>
    </row>
    <row r="53" spans="2:20" x14ac:dyDescent="0.35">
      <c r="B53" s="66" t="s">
        <v>402</v>
      </c>
      <c r="C53" s="67" t="s">
        <v>308</v>
      </c>
      <c r="D53" s="66">
        <v>13</v>
      </c>
      <c r="E53" s="66">
        <v>78492734</v>
      </c>
      <c r="F53" s="66" t="s">
        <v>55</v>
      </c>
      <c r="G53" s="66" t="s">
        <v>9</v>
      </c>
      <c r="H53" s="66" t="s">
        <v>658</v>
      </c>
      <c r="I53" s="66" t="s">
        <v>650</v>
      </c>
      <c r="J53" s="66" t="s">
        <v>726</v>
      </c>
      <c r="K53" s="66" t="s">
        <v>660</v>
      </c>
      <c r="L53" s="66" t="s">
        <v>653</v>
      </c>
      <c r="M53" s="66">
        <v>23</v>
      </c>
      <c r="N53" s="66" t="s">
        <v>727</v>
      </c>
      <c r="O53" s="68">
        <v>5.74E-2</v>
      </c>
      <c r="P53" s="66">
        <v>1.70951156812E-2</v>
      </c>
      <c r="Q53" s="66" t="s">
        <v>621</v>
      </c>
      <c r="R53" s="66">
        <v>342</v>
      </c>
      <c r="S53" s="66">
        <v>307</v>
      </c>
      <c r="T53" s="66">
        <v>0.47303543913713397</v>
      </c>
    </row>
    <row r="54" spans="2:20" x14ac:dyDescent="0.35">
      <c r="B54" s="66" t="s">
        <v>402</v>
      </c>
      <c r="C54" s="67" t="s">
        <v>322</v>
      </c>
      <c r="D54" s="66">
        <v>18</v>
      </c>
      <c r="E54" s="66">
        <v>48591918</v>
      </c>
      <c r="F54" s="66" t="s">
        <v>55</v>
      </c>
      <c r="G54" s="66" t="s">
        <v>9</v>
      </c>
      <c r="H54" s="66" t="s">
        <v>645</v>
      </c>
      <c r="I54" s="66" t="s">
        <v>650</v>
      </c>
      <c r="J54" s="66" t="s">
        <v>728</v>
      </c>
      <c r="K54" s="66" t="s">
        <v>652</v>
      </c>
      <c r="L54" s="66" t="s">
        <v>653</v>
      </c>
      <c r="M54" s="66">
        <v>35</v>
      </c>
      <c r="N54" s="66" t="s">
        <v>729</v>
      </c>
      <c r="O54" s="68">
        <v>0.3463</v>
      </c>
      <c r="P54" s="66">
        <v>4.01028277635E-2</v>
      </c>
      <c r="Q54" s="66" t="s">
        <v>649</v>
      </c>
      <c r="R54" s="66">
        <v>3208</v>
      </c>
      <c r="S54" s="66">
        <v>496</v>
      </c>
      <c r="T54" s="66">
        <v>0.13390928725701901</v>
      </c>
    </row>
    <row r="55" spans="2:20" x14ac:dyDescent="0.35">
      <c r="B55" s="66" t="s">
        <v>407</v>
      </c>
      <c r="C55" s="67" t="s">
        <v>286</v>
      </c>
      <c r="D55" s="66">
        <v>6</v>
      </c>
      <c r="E55" s="66">
        <v>152129063</v>
      </c>
      <c r="F55" s="66" t="s">
        <v>55</v>
      </c>
      <c r="G55" s="66" t="s">
        <v>9</v>
      </c>
      <c r="H55" s="66" t="s">
        <v>658</v>
      </c>
      <c r="I55" s="66" t="s">
        <v>650</v>
      </c>
      <c r="J55" s="66" t="s">
        <v>730</v>
      </c>
      <c r="K55" s="66" t="s">
        <v>678</v>
      </c>
      <c r="L55" s="66" t="s">
        <v>661</v>
      </c>
      <c r="M55" s="66">
        <v>22.9</v>
      </c>
      <c r="N55" s="66" t="s">
        <v>731</v>
      </c>
      <c r="O55" s="68">
        <v>4.9200000000000001E-2</v>
      </c>
      <c r="P55" s="66">
        <v>1.54241645244E-2</v>
      </c>
      <c r="Q55" s="66" t="s">
        <v>732</v>
      </c>
      <c r="R55" s="66">
        <v>400</v>
      </c>
      <c r="S55" s="66">
        <v>463</v>
      </c>
      <c r="T55" s="66">
        <v>0.53650057937427598</v>
      </c>
    </row>
    <row r="56" spans="2:20" x14ac:dyDescent="0.35">
      <c r="B56" s="66" t="s">
        <v>407</v>
      </c>
      <c r="C56" s="67" t="s">
        <v>315</v>
      </c>
      <c r="D56" s="66">
        <v>17</v>
      </c>
      <c r="E56" s="66">
        <v>7579536</v>
      </c>
      <c r="F56" s="66" t="s">
        <v>55</v>
      </c>
      <c r="G56" s="66" t="s">
        <v>6</v>
      </c>
      <c r="H56" s="66" t="s">
        <v>645</v>
      </c>
      <c r="I56" s="66" t="s">
        <v>646</v>
      </c>
      <c r="J56" s="66" t="s">
        <v>733</v>
      </c>
      <c r="K56" s="66"/>
      <c r="L56" s="66"/>
      <c r="M56" s="66">
        <v>28</v>
      </c>
      <c r="N56" s="66"/>
      <c r="O56" s="68">
        <v>0.6865</v>
      </c>
      <c r="P56" s="66">
        <v>0.37737789203099997</v>
      </c>
      <c r="Q56" s="66" t="s">
        <v>664</v>
      </c>
      <c r="R56" s="66">
        <v>1915</v>
      </c>
      <c r="S56" s="66">
        <v>4687</v>
      </c>
      <c r="T56" s="66">
        <v>0.70993638291426797</v>
      </c>
    </row>
    <row r="57" spans="2:20" x14ac:dyDescent="0.35">
      <c r="B57" s="66" t="s">
        <v>407</v>
      </c>
      <c r="C57" s="67" t="s">
        <v>322</v>
      </c>
      <c r="D57" s="66">
        <v>18</v>
      </c>
      <c r="E57" s="66">
        <v>48604644</v>
      </c>
      <c r="F57" s="66" t="s">
        <v>39</v>
      </c>
      <c r="G57" s="66" t="s">
        <v>102</v>
      </c>
      <c r="H57" s="66" t="s">
        <v>645</v>
      </c>
      <c r="I57" s="66" t="s">
        <v>665</v>
      </c>
      <c r="J57" s="66" t="s">
        <v>734</v>
      </c>
      <c r="K57" s="66"/>
      <c r="L57" s="66"/>
      <c r="M57" s="66">
        <v>35</v>
      </c>
      <c r="N57" s="66"/>
      <c r="O57" s="68">
        <v>0.3463</v>
      </c>
      <c r="P57" s="66">
        <v>4.01028277635E-2</v>
      </c>
      <c r="Q57" s="66" t="s">
        <v>649</v>
      </c>
      <c r="R57" s="66">
        <v>1623</v>
      </c>
      <c r="S57" s="66">
        <v>123</v>
      </c>
      <c r="T57" s="66">
        <v>7.0446735395189003E-2</v>
      </c>
    </row>
    <row r="58" spans="2:20" x14ac:dyDescent="0.35">
      <c r="B58" s="66" t="s">
        <v>407</v>
      </c>
      <c r="C58" s="67" t="s">
        <v>326</v>
      </c>
      <c r="D58" s="66">
        <v>19</v>
      </c>
      <c r="E58" s="66">
        <v>7975914</v>
      </c>
      <c r="F58" s="66" t="s">
        <v>39</v>
      </c>
      <c r="G58" s="66" t="s">
        <v>6</v>
      </c>
      <c r="H58" s="66" t="s">
        <v>645</v>
      </c>
      <c r="I58" s="66" t="s">
        <v>650</v>
      </c>
      <c r="J58" s="66" t="s">
        <v>735</v>
      </c>
      <c r="K58" s="66" t="s">
        <v>652</v>
      </c>
      <c r="L58" s="66" t="s">
        <v>653</v>
      </c>
      <c r="M58" s="66">
        <v>33</v>
      </c>
      <c r="N58" s="66"/>
      <c r="O58" s="68">
        <v>3.2800000000000003E-2</v>
      </c>
      <c r="P58" s="66">
        <v>9.6401028277600005E-3</v>
      </c>
      <c r="Q58" s="66"/>
      <c r="R58" s="66">
        <v>1613</v>
      </c>
      <c r="S58" s="66">
        <v>71</v>
      </c>
      <c r="T58" s="66">
        <v>4.2161520190023803E-2</v>
      </c>
    </row>
    <row r="59" spans="2:20" x14ac:dyDescent="0.35">
      <c r="B59" s="66" t="s">
        <v>412</v>
      </c>
      <c r="C59" s="67" t="s">
        <v>264</v>
      </c>
      <c r="D59" s="66">
        <v>1</v>
      </c>
      <c r="E59" s="66">
        <v>11199401</v>
      </c>
      <c r="F59" s="66" t="s">
        <v>39</v>
      </c>
      <c r="G59" s="66" t="s">
        <v>9</v>
      </c>
      <c r="H59" s="66" t="s">
        <v>645</v>
      </c>
      <c r="I59" s="66" t="s">
        <v>650</v>
      </c>
      <c r="J59" s="66" t="s">
        <v>736</v>
      </c>
      <c r="K59" s="66" t="s">
        <v>652</v>
      </c>
      <c r="L59" s="66" t="s">
        <v>653</v>
      </c>
      <c r="M59" s="66">
        <v>28.8</v>
      </c>
      <c r="N59" s="66"/>
      <c r="O59" s="68">
        <v>9.2200000000000004E-2</v>
      </c>
      <c r="P59" s="66">
        <v>3.9717223650400001E-2</v>
      </c>
      <c r="Q59" s="66" t="s">
        <v>680</v>
      </c>
      <c r="R59" s="66">
        <v>2496</v>
      </c>
      <c r="S59" s="66">
        <v>57</v>
      </c>
      <c r="T59" s="66">
        <v>2.23266745005875E-2</v>
      </c>
    </row>
    <row r="60" spans="2:20" x14ac:dyDescent="0.35">
      <c r="B60" s="66" t="s">
        <v>412</v>
      </c>
      <c r="C60" s="67" t="s">
        <v>267</v>
      </c>
      <c r="D60" s="66">
        <v>1</v>
      </c>
      <c r="E60" s="66">
        <v>65301139</v>
      </c>
      <c r="F60" s="66" t="s">
        <v>9</v>
      </c>
      <c r="G60" s="66" t="s">
        <v>6</v>
      </c>
      <c r="H60" s="66" t="s">
        <v>645</v>
      </c>
      <c r="I60" s="66" t="s">
        <v>650</v>
      </c>
      <c r="J60" s="66" t="s">
        <v>737</v>
      </c>
      <c r="K60" s="66" t="s">
        <v>652</v>
      </c>
      <c r="L60" s="66" t="s">
        <v>661</v>
      </c>
      <c r="M60" s="66">
        <v>23.7</v>
      </c>
      <c r="N60" s="66"/>
      <c r="O60" s="68">
        <v>5.1200000000000002E-2</v>
      </c>
      <c r="P60" s="66">
        <v>1.8251928020600001E-2</v>
      </c>
      <c r="Q60" s="66" t="s">
        <v>664</v>
      </c>
      <c r="R60" s="66">
        <v>1264</v>
      </c>
      <c r="S60" s="66">
        <v>30</v>
      </c>
      <c r="T60" s="66">
        <v>2.3183925811437401E-2</v>
      </c>
    </row>
    <row r="61" spans="2:20" x14ac:dyDescent="0.35">
      <c r="B61" s="66" t="s">
        <v>412</v>
      </c>
      <c r="C61" s="67" t="s">
        <v>267</v>
      </c>
      <c r="D61" s="66">
        <v>1</v>
      </c>
      <c r="E61" s="66">
        <v>65348975</v>
      </c>
      <c r="F61" s="66" t="s">
        <v>738</v>
      </c>
      <c r="G61" s="66" t="s">
        <v>55</v>
      </c>
      <c r="H61" s="66" t="s">
        <v>645</v>
      </c>
      <c r="I61" s="66" t="s">
        <v>668</v>
      </c>
      <c r="J61" s="66" t="s">
        <v>739</v>
      </c>
      <c r="K61" s="66"/>
      <c r="L61" s="66"/>
      <c r="M61" s="66">
        <v>35</v>
      </c>
      <c r="N61" s="66"/>
      <c r="O61" s="68">
        <v>5.1200000000000002E-2</v>
      </c>
      <c r="P61" s="66">
        <v>1.8251928020600001E-2</v>
      </c>
      <c r="Q61" s="66" t="s">
        <v>664</v>
      </c>
      <c r="R61" s="66">
        <v>2750</v>
      </c>
      <c r="S61" s="66">
        <v>268</v>
      </c>
      <c r="T61" s="66">
        <v>8.8800530152418802E-2</v>
      </c>
    </row>
    <row r="62" spans="2:20" x14ac:dyDescent="0.35">
      <c r="B62" s="66" t="s">
        <v>412</v>
      </c>
      <c r="C62" s="67" t="s">
        <v>269</v>
      </c>
      <c r="D62" s="66">
        <v>1</v>
      </c>
      <c r="E62" s="66">
        <v>152286428</v>
      </c>
      <c r="F62" s="66" t="s">
        <v>9</v>
      </c>
      <c r="G62" s="66" t="s">
        <v>6</v>
      </c>
      <c r="H62" s="66" t="s">
        <v>645</v>
      </c>
      <c r="I62" s="66" t="s">
        <v>650</v>
      </c>
      <c r="J62" s="66" t="s">
        <v>740</v>
      </c>
      <c r="K62" s="66" t="s">
        <v>652</v>
      </c>
      <c r="L62" s="66" t="s">
        <v>653</v>
      </c>
      <c r="M62" s="66">
        <v>23.3</v>
      </c>
      <c r="N62" s="66"/>
      <c r="O62" s="68">
        <v>0.20899999999999999</v>
      </c>
      <c r="P62" s="66">
        <v>0.121208226221</v>
      </c>
      <c r="Q62" s="66"/>
      <c r="R62" s="66">
        <v>1930</v>
      </c>
      <c r="S62" s="66">
        <v>44</v>
      </c>
      <c r="T62" s="66">
        <v>2.2289766970618002E-2</v>
      </c>
    </row>
    <row r="63" spans="2:20" x14ac:dyDescent="0.35">
      <c r="B63" s="66" t="s">
        <v>412</v>
      </c>
      <c r="C63" s="67" t="s">
        <v>270</v>
      </c>
      <c r="D63" s="66">
        <v>1</v>
      </c>
      <c r="E63" s="66">
        <v>233518230</v>
      </c>
      <c r="F63" s="66" t="s">
        <v>55</v>
      </c>
      <c r="G63" s="66" t="s">
        <v>73</v>
      </c>
      <c r="H63" s="66" t="s">
        <v>645</v>
      </c>
      <c r="I63" s="66" t="s">
        <v>665</v>
      </c>
      <c r="J63" s="66" t="s">
        <v>741</v>
      </c>
      <c r="K63" s="66"/>
      <c r="L63" s="66"/>
      <c r="M63" s="66">
        <v>23.9</v>
      </c>
      <c r="N63" s="66"/>
      <c r="O63" s="68" t="s">
        <v>621</v>
      </c>
      <c r="P63" s="66" t="s">
        <v>621</v>
      </c>
      <c r="Q63" s="66"/>
      <c r="R63" s="66">
        <v>592</v>
      </c>
      <c r="S63" s="66">
        <v>38</v>
      </c>
      <c r="T63" s="66">
        <v>6.0317460317460297E-2</v>
      </c>
    </row>
    <row r="64" spans="2:20" x14ac:dyDescent="0.35">
      <c r="B64" s="66" t="s">
        <v>412</v>
      </c>
      <c r="C64" s="67" t="s">
        <v>270</v>
      </c>
      <c r="D64" s="66">
        <v>1</v>
      </c>
      <c r="E64" s="66">
        <v>233518235</v>
      </c>
      <c r="F64" s="66" t="s">
        <v>6</v>
      </c>
      <c r="G64" s="66" t="s">
        <v>95</v>
      </c>
      <c r="H64" s="66" t="s">
        <v>645</v>
      </c>
      <c r="I64" s="66" t="s">
        <v>665</v>
      </c>
      <c r="J64" s="66" t="s">
        <v>742</v>
      </c>
      <c r="K64" s="66"/>
      <c r="L64" s="66"/>
      <c r="M64" s="66">
        <v>23.4</v>
      </c>
      <c r="N64" s="66"/>
      <c r="O64" s="68" t="s">
        <v>621</v>
      </c>
      <c r="P64" s="66" t="s">
        <v>621</v>
      </c>
      <c r="Q64" s="66"/>
      <c r="R64" s="66">
        <v>604</v>
      </c>
      <c r="S64" s="66">
        <v>40</v>
      </c>
      <c r="T64" s="66">
        <v>6.2111801242236003E-2</v>
      </c>
    </row>
    <row r="65" spans="2:20" x14ac:dyDescent="0.35">
      <c r="B65" s="66" t="s">
        <v>412</v>
      </c>
      <c r="C65" s="67" t="s">
        <v>271</v>
      </c>
      <c r="D65" s="66">
        <v>2</v>
      </c>
      <c r="E65" s="66">
        <v>48027004</v>
      </c>
      <c r="F65" s="66" t="s">
        <v>13</v>
      </c>
      <c r="G65" s="66" t="s">
        <v>9</v>
      </c>
      <c r="H65" s="66" t="s">
        <v>645</v>
      </c>
      <c r="I65" s="66" t="s">
        <v>668</v>
      </c>
      <c r="J65" s="66" t="s">
        <v>743</v>
      </c>
      <c r="K65" s="66"/>
      <c r="L65" s="66"/>
      <c r="M65" s="66">
        <v>35</v>
      </c>
      <c r="N65" s="66"/>
      <c r="O65" s="68">
        <v>0.11890000000000001</v>
      </c>
      <c r="P65" s="66">
        <v>2.1722365038599999E-2</v>
      </c>
      <c r="Q65" s="66" t="s">
        <v>649</v>
      </c>
      <c r="R65" s="66">
        <v>524</v>
      </c>
      <c r="S65" s="66">
        <v>35</v>
      </c>
      <c r="T65" s="66">
        <v>6.2611806797853303E-2</v>
      </c>
    </row>
    <row r="66" spans="2:20" x14ac:dyDescent="0.35">
      <c r="B66" s="66" t="s">
        <v>412</v>
      </c>
      <c r="C66" s="67" t="s">
        <v>277</v>
      </c>
      <c r="D66" s="66">
        <v>3</v>
      </c>
      <c r="E66" s="66">
        <v>12627215</v>
      </c>
      <c r="F66" s="66" t="s">
        <v>39</v>
      </c>
      <c r="G66" s="66" t="s">
        <v>6</v>
      </c>
      <c r="H66" s="66" t="s">
        <v>645</v>
      </c>
      <c r="I66" s="66" t="s">
        <v>646</v>
      </c>
      <c r="J66" s="66" t="s">
        <v>744</v>
      </c>
      <c r="K66" s="66"/>
      <c r="L66" s="66"/>
      <c r="M66" s="66">
        <v>41</v>
      </c>
      <c r="N66" s="66"/>
      <c r="O66" s="68">
        <v>3.4799999999999998E-2</v>
      </c>
      <c r="P66" s="66">
        <v>1.0925449871499999E-2</v>
      </c>
      <c r="Q66" s="66"/>
      <c r="R66" s="66">
        <v>364</v>
      </c>
      <c r="S66" s="66">
        <v>12</v>
      </c>
      <c r="T66" s="66">
        <v>3.1914893617021302E-2</v>
      </c>
    </row>
    <row r="67" spans="2:20" x14ac:dyDescent="0.35">
      <c r="B67" s="66" t="s">
        <v>412</v>
      </c>
      <c r="C67" s="67" t="s">
        <v>94</v>
      </c>
      <c r="D67" s="66">
        <v>4</v>
      </c>
      <c r="E67" s="66">
        <v>55127313</v>
      </c>
      <c r="F67" s="66" t="s">
        <v>745</v>
      </c>
      <c r="G67" s="66" t="s">
        <v>6</v>
      </c>
      <c r="H67" s="66" t="s">
        <v>645</v>
      </c>
      <c r="I67" s="66" t="s">
        <v>668</v>
      </c>
      <c r="J67" s="66" t="s">
        <v>746</v>
      </c>
      <c r="K67" s="66"/>
      <c r="L67" s="66"/>
      <c r="M67" s="66">
        <v>20.7</v>
      </c>
      <c r="N67" s="66"/>
      <c r="O67" s="68">
        <v>0.13519999999999999</v>
      </c>
      <c r="P67" s="66">
        <v>3.6632390745500003E-2</v>
      </c>
      <c r="Q67" s="66" t="s">
        <v>680</v>
      </c>
      <c r="R67" s="66">
        <v>960</v>
      </c>
      <c r="S67" s="66">
        <v>54</v>
      </c>
      <c r="T67" s="66">
        <v>5.32544378698225E-2</v>
      </c>
    </row>
    <row r="68" spans="2:20" x14ac:dyDescent="0.35">
      <c r="B68" s="66" t="s">
        <v>412</v>
      </c>
      <c r="C68" s="67" t="s">
        <v>94</v>
      </c>
      <c r="D68" s="66">
        <v>4</v>
      </c>
      <c r="E68" s="66">
        <v>55127327</v>
      </c>
      <c r="F68" s="66" t="s">
        <v>39</v>
      </c>
      <c r="G68" s="66" t="s">
        <v>670</v>
      </c>
      <c r="H68" s="66" t="s">
        <v>645</v>
      </c>
      <c r="I68" s="66" t="s">
        <v>665</v>
      </c>
      <c r="J68" s="66" t="s">
        <v>747</v>
      </c>
      <c r="K68" s="66"/>
      <c r="L68" s="66"/>
      <c r="M68" s="66">
        <v>26.4</v>
      </c>
      <c r="N68" s="66"/>
      <c r="O68" s="68">
        <v>0.13519999999999999</v>
      </c>
      <c r="P68" s="66">
        <v>3.6632390745500003E-2</v>
      </c>
      <c r="Q68" s="66" t="s">
        <v>680</v>
      </c>
      <c r="R68" s="66">
        <v>2024</v>
      </c>
      <c r="S68" s="66">
        <v>120</v>
      </c>
      <c r="T68" s="66">
        <v>5.5970149253731297E-2</v>
      </c>
    </row>
    <row r="69" spans="2:20" x14ac:dyDescent="0.35">
      <c r="B69" s="66" t="s">
        <v>412</v>
      </c>
      <c r="C69" s="67" t="s">
        <v>94</v>
      </c>
      <c r="D69" s="66">
        <v>4</v>
      </c>
      <c r="E69" s="66">
        <v>55127337</v>
      </c>
      <c r="F69" s="66" t="s">
        <v>41</v>
      </c>
      <c r="G69" s="66" t="s">
        <v>6</v>
      </c>
      <c r="H69" s="66" t="s">
        <v>645</v>
      </c>
      <c r="I69" s="66" t="s">
        <v>668</v>
      </c>
      <c r="J69" s="66" t="s">
        <v>748</v>
      </c>
      <c r="K69" s="66"/>
      <c r="L69" s="66"/>
      <c r="M69" s="66">
        <v>23.8</v>
      </c>
      <c r="N69" s="66"/>
      <c r="O69" s="68">
        <v>0.13519999999999999</v>
      </c>
      <c r="P69" s="66">
        <v>3.6632390745500003E-2</v>
      </c>
      <c r="Q69" s="66" t="s">
        <v>680</v>
      </c>
      <c r="R69" s="66">
        <v>2246</v>
      </c>
      <c r="S69" s="66">
        <v>127</v>
      </c>
      <c r="T69" s="66">
        <v>5.35187526337969E-2</v>
      </c>
    </row>
    <row r="70" spans="2:20" x14ac:dyDescent="0.35">
      <c r="B70" s="66" t="s">
        <v>412</v>
      </c>
      <c r="C70" s="67" t="s">
        <v>279</v>
      </c>
      <c r="D70" s="66">
        <v>4</v>
      </c>
      <c r="E70" s="66">
        <v>55561914</v>
      </c>
      <c r="F70" s="66" t="s">
        <v>39</v>
      </c>
      <c r="G70" s="66" t="s">
        <v>749</v>
      </c>
      <c r="H70" s="66" t="s">
        <v>645</v>
      </c>
      <c r="I70" s="66" t="s">
        <v>665</v>
      </c>
      <c r="J70" s="66" t="s">
        <v>750</v>
      </c>
      <c r="K70" s="66"/>
      <c r="L70" s="66"/>
      <c r="M70" s="66">
        <v>27.5</v>
      </c>
      <c r="N70" s="66"/>
      <c r="O70" s="68">
        <v>0.27460000000000001</v>
      </c>
      <c r="P70" s="66">
        <v>3.5604113110499998E-2</v>
      </c>
      <c r="Q70" s="66" t="s">
        <v>680</v>
      </c>
      <c r="R70" s="66">
        <v>576</v>
      </c>
      <c r="S70" s="66">
        <v>51</v>
      </c>
      <c r="T70" s="66">
        <v>8.1339712918660295E-2</v>
      </c>
    </row>
    <row r="71" spans="2:20" x14ac:dyDescent="0.35">
      <c r="B71" s="66" t="s">
        <v>412</v>
      </c>
      <c r="C71" s="67" t="s">
        <v>279</v>
      </c>
      <c r="D71" s="66">
        <v>4</v>
      </c>
      <c r="E71" s="66">
        <v>55561922</v>
      </c>
      <c r="F71" s="66" t="s">
        <v>751</v>
      </c>
      <c r="G71" s="66" t="s">
        <v>55</v>
      </c>
      <c r="H71" s="66" t="s">
        <v>645</v>
      </c>
      <c r="I71" s="66" t="s">
        <v>668</v>
      </c>
      <c r="J71" s="66" t="s">
        <v>752</v>
      </c>
      <c r="K71" s="66"/>
      <c r="L71" s="66"/>
      <c r="M71" s="66">
        <v>29.7</v>
      </c>
      <c r="N71" s="66"/>
      <c r="O71" s="68">
        <v>0.27460000000000001</v>
      </c>
      <c r="P71" s="66">
        <v>3.5604113110499998E-2</v>
      </c>
      <c r="Q71" s="66" t="s">
        <v>680</v>
      </c>
      <c r="R71" s="66">
        <v>593</v>
      </c>
      <c r="S71" s="66">
        <v>53</v>
      </c>
      <c r="T71" s="66">
        <v>8.2043343653250805E-2</v>
      </c>
    </row>
    <row r="72" spans="2:20" x14ac:dyDescent="0.35">
      <c r="B72" s="66" t="s">
        <v>412</v>
      </c>
      <c r="C72" s="67" t="s">
        <v>279</v>
      </c>
      <c r="D72" s="66">
        <v>4</v>
      </c>
      <c r="E72" s="66">
        <v>55561927</v>
      </c>
      <c r="F72" s="66" t="s">
        <v>753</v>
      </c>
      <c r="G72" s="66" t="s">
        <v>55</v>
      </c>
      <c r="H72" s="66" t="s">
        <v>645</v>
      </c>
      <c r="I72" s="66" t="s">
        <v>668</v>
      </c>
      <c r="J72" s="66" t="s">
        <v>754</v>
      </c>
      <c r="K72" s="66"/>
      <c r="L72" s="66"/>
      <c r="M72" s="66">
        <v>35</v>
      </c>
      <c r="N72" s="66"/>
      <c r="O72" s="68">
        <v>0.27460000000000001</v>
      </c>
      <c r="P72" s="66">
        <v>3.5604113110499998E-2</v>
      </c>
      <c r="Q72" s="66" t="s">
        <v>680</v>
      </c>
      <c r="R72" s="66">
        <v>598</v>
      </c>
      <c r="S72" s="66">
        <v>54</v>
      </c>
      <c r="T72" s="66">
        <v>8.2822085889570504E-2</v>
      </c>
    </row>
    <row r="73" spans="2:20" x14ac:dyDescent="0.35">
      <c r="B73" s="66" t="s">
        <v>412</v>
      </c>
      <c r="C73" s="67" t="s">
        <v>279</v>
      </c>
      <c r="D73" s="66">
        <v>4</v>
      </c>
      <c r="E73" s="66">
        <v>55604714</v>
      </c>
      <c r="F73" s="66" t="s">
        <v>683</v>
      </c>
      <c r="G73" s="66" t="s">
        <v>55</v>
      </c>
      <c r="H73" s="66" t="s">
        <v>645</v>
      </c>
      <c r="I73" s="66" t="s">
        <v>668</v>
      </c>
      <c r="J73" s="66" t="s">
        <v>755</v>
      </c>
      <c r="K73" s="66"/>
      <c r="L73" s="66"/>
      <c r="M73" s="66">
        <v>35</v>
      </c>
      <c r="N73" s="66"/>
      <c r="O73" s="68">
        <v>0.27460000000000001</v>
      </c>
      <c r="P73" s="66">
        <v>3.5604113110499998E-2</v>
      </c>
      <c r="Q73" s="66" t="s">
        <v>680</v>
      </c>
      <c r="R73" s="66">
        <v>1001</v>
      </c>
      <c r="S73" s="66">
        <v>59</v>
      </c>
      <c r="T73" s="66">
        <v>5.5660377358490602E-2</v>
      </c>
    </row>
    <row r="74" spans="2:20" x14ac:dyDescent="0.35">
      <c r="B74" s="66" t="s">
        <v>412</v>
      </c>
      <c r="C74" s="67" t="s">
        <v>279</v>
      </c>
      <c r="D74" s="66">
        <v>4</v>
      </c>
      <c r="E74" s="66">
        <v>55604717</v>
      </c>
      <c r="F74" s="66" t="s">
        <v>9</v>
      </c>
      <c r="G74" s="66" t="s">
        <v>45</v>
      </c>
      <c r="H74" s="66" t="s">
        <v>645</v>
      </c>
      <c r="I74" s="66" t="s">
        <v>665</v>
      </c>
      <c r="J74" s="66" t="s">
        <v>755</v>
      </c>
      <c r="K74" s="66"/>
      <c r="L74" s="66"/>
      <c r="M74" s="66">
        <v>35</v>
      </c>
      <c r="N74" s="66"/>
      <c r="O74" s="68">
        <v>0.27460000000000001</v>
      </c>
      <c r="P74" s="66">
        <v>3.5604113110499998E-2</v>
      </c>
      <c r="Q74" s="66" t="s">
        <v>680</v>
      </c>
      <c r="R74" s="66">
        <v>988</v>
      </c>
      <c r="S74" s="66">
        <v>59</v>
      </c>
      <c r="T74" s="66">
        <v>5.6351480420248297E-2</v>
      </c>
    </row>
    <row r="75" spans="2:20" x14ac:dyDescent="0.35">
      <c r="B75" s="66" t="s">
        <v>412</v>
      </c>
      <c r="C75" s="67" t="s">
        <v>105</v>
      </c>
      <c r="D75" s="66">
        <v>4</v>
      </c>
      <c r="E75" s="66">
        <v>153245434</v>
      </c>
      <c r="F75" s="66" t="s">
        <v>55</v>
      </c>
      <c r="G75" s="66" t="s">
        <v>15</v>
      </c>
      <c r="H75" s="66" t="s">
        <v>645</v>
      </c>
      <c r="I75" s="66" t="s">
        <v>665</v>
      </c>
      <c r="J75" s="66" t="s">
        <v>756</v>
      </c>
      <c r="K75" s="66"/>
      <c r="L75" s="66"/>
      <c r="M75" s="66">
        <v>35</v>
      </c>
      <c r="N75" s="66"/>
      <c r="O75" s="68">
        <v>0.32579999999999998</v>
      </c>
      <c r="P75" s="66">
        <v>5.4241645244199999E-2</v>
      </c>
      <c r="Q75" s="66" t="s">
        <v>649</v>
      </c>
      <c r="R75" s="66">
        <v>902</v>
      </c>
      <c r="S75" s="66">
        <v>59</v>
      </c>
      <c r="T75" s="66">
        <v>6.1394380853277801E-2</v>
      </c>
    </row>
    <row r="76" spans="2:20" x14ac:dyDescent="0.35">
      <c r="B76" s="66" t="s">
        <v>412</v>
      </c>
      <c r="C76" s="67" t="s">
        <v>283</v>
      </c>
      <c r="D76" s="66">
        <v>5</v>
      </c>
      <c r="E76" s="66">
        <v>112154749</v>
      </c>
      <c r="F76" s="66" t="s">
        <v>55</v>
      </c>
      <c r="G76" s="66" t="s">
        <v>757</v>
      </c>
      <c r="H76" s="66" t="s">
        <v>645</v>
      </c>
      <c r="I76" s="66" t="s">
        <v>758</v>
      </c>
      <c r="J76" s="66" t="s">
        <v>759</v>
      </c>
      <c r="K76" s="66"/>
      <c r="L76" s="66"/>
      <c r="M76" s="66">
        <v>35</v>
      </c>
      <c r="N76" s="66"/>
      <c r="O76" s="68">
        <v>0.84430000000000005</v>
      </c>
      <c r="P76" s="66">
        <v>8.9331619537299997E-2</v>
      </c>
      <c r="Q76" s="66" t="s">
        <v>649</v>
      </c>
      <c r="R76" s="66">
        <v>142</v>
      </c>
      <c r="S76" s="66">
        <v>9</v>
      </c>
      <c r="T76" s="66">
        <v>5.9602649006622502E-2</v>
      </c>
    </row>
    <row r="77" spans="2:20" x14ac:dyDescent="0.35">
      <c r="B77" s="66" t="s">
        <v>412</v>
      </c>
      <c r="C77" s="67" t="s">
        <v>283</v>
      </c>
      <c r="D77" s="66">
        <v>5</v>
      </c>
      <c r="E77" s="66">
        <v>112173798</v>
      </c>
      <c r="F77" s="66" t="s">
        <v>55</v>
      </c>
      <c r="G77" s="66" t="s">
        <v>39</v>
      </c>
      <c r="H77" s="66" t="s">
        <v>645</v>
      </c>
      <c r="I77" s="66" t="s">
        <v>646</v>
      </c>
      <c r="J77" s="66" t="s">
        <v>760</v>
      </c>
      <c r="K77" s="66"/>
      <c r="L77" s="66"/>
      <c r="M77" s="66">
        <v>36</v>
      </c>
      <c r="N77" s="66"/>
      <c r="O77" s="68">
        <v>0.84430000000000005</v>
      </c>
      <c r="P77" s="66">
        <v>8.9331619537299997E-2</v>
      </c>
      <c r="Q77" s="66" t="s">
        <v>649</v>
      </c>
      <c r="R77" s="66">
        <v>1060</v>
      </c>
      <c r="S77" s="66">
        <v>32</v>
      </c>
      <c r="T77" s="66">
        <v>2.9304029304029301E-2</v>
      </c>
    </row>
    <row r="78" spans="2:20" x14ac:dyDescent="0.35">
      <c r="B78" s="66" t="s">
        <v>412</v>
      </c>
      <c r="C78" s="67" t="s">
        <v>283</v>
      </c>
      <c r="D78" s="66">
        <v>5</v>
      </c>
      <c r="E78" s="66">
        <v>112173801</v>
      </c>
      <c r="F78" s="66" t="s">
        <v>55</v>
      </c>
      <c r="G78" s="66" t="s">
        <v>39</v>
      </c>
      <c r="H78" s="66" t="s">
        <v>645</v>
      </c>
      <c r="I78" s="66" t="s">
        <v>646</v>
      </c>
      <c r="J78" s="66" t="s">
        <v>761</v>
      </c>
      <c r="K78" s="66"/>
      <c r="L78" s="66"/>
      <c r="M78" s="66">
        <v>36</v>
      </c>
      <c r="N78" s="66" t="s">
        <v>762</v>
      </c>
      <c r="O78" s="68">
        <v>0.84430000000000005</v>
      </c>
      <c r="P78" s="66">
        <v>8.9331619537299997E-2</v>
      </c>
      <c r="Q78" s="66" t="s">
        <v>649</v>
      </c>
      <c r="R78" s="66">
        <v>1048</v>
      </c>
      <c r="S78" s="66">
        <v>32</v>
      </c>
      <c r="T78" s="66">
        <v>2.96296296296296E-2</v>
      </c>
    </row>
    <row r="79" spans="2:20" x14ac:dyDescent="0.35">
      <c r="B79" s="66" t="s">
        <v>412</v>
      </c>
      <c r="C79" s="67" t="s">
        <v>283</v>
      </c>
      <c r="D79" s="66">
        <v>5</v>
      </c>
      <c r="E79" s="66">
        <v>112173807</v>
      </c>
      <c r="F79" s="66" t="s">
        <v>102</v>
      </c>
      <c r="G79" s="66" t="s">
        <v>39</v>
      </c>
      <c r="H79" s="66" t="s">
        <v>645</v>
      </c>
      <c r="I79" s="66" t="s">
        <v>668</v>
      </c>
      <c r="J79" s="66" t="s">
        <v>763</v>
      </c>
      <c r="K79" s="66"/>
      <c r="L79" s="66"/>
      <c r="M79" s="66">
        <v>25.8</v>
      </c>
      <c r="N79" s="66"/>
      <c r="O79" s="68">
        <v>0.84430000000000005</v>
      </c>
      <c r="P79" s="66">
        <v>8.9331619537299997E-2</v>
      </c>
      <c r="Q79" s="66" t="s">
        <v>649</v>
      </c>
      <c r="R79" s="66">
        <v>300</v>
      </c>
      <c r="S79" s="66">
        <v>21</v>
      </c>
      <c r="T79" s="66">
        <v>6.5420560747663503E-2</v>
      </c>
    </row>
    <row r="80" spans="2:20" x14ac:dyDescent="0.35">
      <c r="B80" s="66" t="s">
        <v>412</v>
      </c>
      <c r="C80" s="67" t="s">
        <v>283</v>
      </c>
      <c r="D80" s="66">
        <v>5</v>
      </c>
      <c r="E80" s="66">
        <v>112175000</v>
      </c>
      <c r="F80" s="66" t="s">
        <v>55</v>
      </c>
      <c r="G80" s="66" t="s">
        <v>9</v>
      </c>
      <c r="H80" s="66" t="s">
        <v>645</v>
      </c>
      <c r="I80" s="66" t="s">
        <v>646</v>
      </c>
      <c r="J80" s="66" t="s">
        <v>764</v>
      </c>
      <c r="K80" s="66"/>
      <c r="L80" s="66"/>
      <c r="M80" s="66">
        <v>36</v>
      </c>
      <c r="N80" s="66"/>
      <c r="O80" s="68">
        <v>0.84430000000000005</v>
      </c>
      <c r="P80" s="66">
        <v>8.9331619537299997E-2</v>
      </c>
      <c r="Q80" s="66" t="s">
        <v>649</v>
      </c>
      <c r="R80" s="66">
        <v>380</v>
      </c>
      <c r="S80" s="66">
        <v>241</v>
      </c>
      <c r="T80" s="66">
        <v>0.38808373590982298</v>
      </c>
    </row>
    <row r="81" spans="2:20" x14ac:dyDescent="0.35">
      <c r="B81" s="66" t="s">
        <v>412</v>
      </c>
      <c r="C81" s="67" t="s">
        <v>283</v>
      </c>
      <c r="D81" s="66">
        <v>5</v>
      </c>
      <c r="E81" s="66">
        <v>112175951</v>
      </c>
      <c r="F81" s="66" t="s">
        <v>39</v>
      </c>
      <c r="G81" s="66" t="s">
        <v>102</v>
      </c>
      <c r="H81" s="66" t="s">
        <v>645</v>
      </c>
      <c r="I81" s="66" t="s">
        <v>665</v>
      </c>
      <c r="J81" s="66" t="s">
        <v>765</v>
      </c>
      <c r="K81" s="66"/>
      <c r="L81" s="66"/>
      <c r="M81" s="66">
        <v>33</v>
      </c>
      <c r="N81" s="66"/>
      <c r="O81" s="68">
        <v>0.84430000000000005</v>
      </c>
      <c r="P81" s="66">
        <v>8.9331619537299997E-2</v>
      </c>
      <c r="Q81" s="66" t="s">
        <v>649</v>
      </c>
      <c r="R81" s="66">
        <v>581</v>
      </c>
      <c r="S81" s="66">
        <v>457</v>
      </c>
      <c r="T81" s="66">
        <v>0.440269749518304</v>
      </c>
    </row>
    <row r="82" spans="2:20" x14ac:dyDescent="0.35">
      <c r="B82" s="66" t="s">
        <v>412</v>
      </c>
      <c r="C82" s="67" t="s">
        <v>283</v>
      </c>
      <c r="D82" s="66">
        <v>5</v>
      </c>
      <c r="E82" s="66">
        <v>112178987</v>
      </c>
      <c r="F82" s="66" t="s">
        <v>6</v>
      </c>
      <c r="G82" s="66" t="s">
        <v>9</v>
      </c>
      <c r="H82" s="66" t="s">
        <v>645</v>
      </c>
      <c r="I82" s="66" t="s">
        <v>646</v>
      </c>
      <c r="J82" s="66" t="s">
        <v>766</v>
      </c>
      <c r="K82" s="66"/>
      <c r="L82" s="66"/>
      <c r="M82" s="66">
        <v>47</v>
      </c>
      <c r="N82" s="66"/>
      <c r="O82" s="68">
        <v>0.84430000000000005</v>
      </c>
      <c r="P82" s="66">
        <v>8.9331619537299997E-2</v>
      </c>
      <c r="Q82" s="66" t="s">
        <v>649</v>
      </c>
      <c r="R82" s="66">
        <v>1144</v>
      </c>
      <c r="S82" s="66">
        <v>39</v>
      </c>
      <c r="T82" s="66">
        <v>3.2967032967033003E-2</v>
      </c>
    </row>
    <row r="83" spans="2:20" x14ac:dyDescent="0.35">
      <c r="B83" s="66" t="s">
        <v>412</v>
      </c>
      <c r="C83" s="67" t="s">
        <v>291</v>
      </c>
      <c r="D83" s="66">
        <v>7</v>
      </c>
      <c r="E83" s="66">
        <v>116339170</v>
      </c>
      <c r="F83" s="66" t="s">
        <v>767</v>
      </c>
      <c r="G83" s="66" t="s">
        <v>9</v>
      </c>
      <c r="H83" s="66" t="s">
        <v>645</v>
      </c>
      <c r="I83" s="66" t="s">
        <v>668</v>
      </c>
      <c r="J83" s="66" t="s">
        <v>768</v>
      </c>
      <c r="K83" s="66"/>
      <c r="L83" s="66"/>
      <c r="M83" s="66">
        <v>31</v>
      </c>
      <c r="N83" s="66"/>
      <c r="O83" s="68">
        <v>1.0200000000000001E-2</v>
      </c>
      <c r="P83" s="66">
        <v>2.31362467866E-2</v>
      </c>
      <c r="Q83" s="66" t="s">
        <v>680</v>
      </c>
      <c r="R83" s="66">
        <v>507</v>
      </c>
      <c r="S83" s="66">
        <v>48</v>
      </c>
      <c r="T83" s="66">
        <v>8.6486486486486505E-2</v>
      </c>
    </row>
    <row r="84" spans="2:20" x14ac:dyDescent="0.35">
      <c r="B84" s="66" t="s">
        <v>412</v>
      </c>
      <c r="C84" s="67" t="s">
        <v>291</v>
      </c>
      <c r="D84" s="66">
        <v>7</v>
      </c>
      <c r="E84" s="66">
        <v>116339194</v>
      </c>
      <c r="F84" s="66" t="s">
        <v>9</v>
      </c>
      <c r="G84" s="66" t="s">
        <v>769</v>
      </c>
      <c r="H84" s="66" t="s">
        <v>645</v>
      </c>
      <c r="I84" s="66" t="s">
        <v>665</v>
      </c>
      <c r="J84" s="66" t="s">
        <v>770</v>
      </c>
      <c r="K84" s="66"/>
      <c r="L84" s="66"/>
      <c r="M84" s="66">
        <v>25.2</v>
      </c>
      <c r="N84" s="66"/>
      <c r="O84" s="68">
        <v>1.0200000000000001E-2</v>
      </c>
      <c r="P84" s="66">
        <v>2.31362467866E-2</v>
      </c>
      <c r="Q84" s="66" t="s">
        <v>680</v>
      </c>
      <c r="R84" s="66">
        <v>538</v>
      </c>
      <c r="S84" s="66">
        <v>37</v>
      </c>
      <c r="T84" s="66">
        <v>6.4347826086956494E-2</v>
      </c>
    </row>
    <row r="85" spans="2:20" x14ac:dyDescent="0.35">
      <c r="B85" s="66" t="s">
        <v>412</v>
      </c>
      <c r="C85" s="67" t="s">
        <v>291</v>
      </c>
      <c r="D85" s="66">
        <v>7</v>
      </c>
      <c r="E85" s="66">
        <v>116339197</v>
      </c>
      <c r="F85" s="66" t="s">
        <v>6</v>
      </c>
      <c r="G85" s="66" t="s">
        <v>71</v>
      </c>
      <c r="H85" s="66" t="s">
        <v>645</v>
      </c>
      <c r="I85" s="66" t="s">
        <v>665</v>
      </c>
      <c r="J85" s="66" t="s">
        <v>771</v>
      </c>
      <c r="K85" s="66"/>
      <c r="L85" s="66"/>
      <c r="M85" s="66">
        <v>25.5</v>
      </c>
      <c r="N85" s="66"/>
      <c r="O85" s="68">
        <v>1.0200000000000001E-2</v>
      </c>
      <c r="P85" s="66">
        <v>2.31362467866E-2</v>
      </c>
      <c r="Q85" s="66" t="s">
        <v>680</v>
      </c>
      <c r="R85" s="66">
        <v>568</v>
      </c>
      <c r="S85" s="66">
        <v>34</v>
      </c>
      <c r="T85" s="66">
        <v>5.6478405315614599E-2</v>
      </c>
    </row>
    <row r="86" spans="2:20" x14ac:dyDescent="0.35">
      <c r="B86" s="66" t="s">
        <v>412</v>
      </c>
      <c r="C86" s="67" t="s">
        <v>291</v>
      </c>
      <c r="D86" s="66">
        <v>7</v>
      </c>
      <c r="E86" s="66">
        <v>116339651</v>
      </c>
      <c r="F86" s="66" t="s">
        <v>39</v>
      </c>
      <c r="G86" s="66" t="s">
        <v>772</v>
      </c>
      <c r="H86" s="66" t="s">
        <v>645</v>
      </c>
      <c r="I86" s="66" t="s">
        <v>665</v>
      </c>
      <c r="J86" s="66" t="s">
        <v>773</v>
      </c>
      <c r="K86" s="66"/>
      <c r="L86" s="66"/>
      <c r="M86" s="66">
        <v>24.5</v>
      </c>
      <c r="N86" s="66"/>
      <c r="O86" s="68">
        <v>1.0200000000000001E-2</v>
      </c>
      <c r="P86" s="66">
        <v>2.31362467866E-2</v>
      </c>
      <c r="Q86" s="66" t="s">
        <v>680</v>
      </c>
      <c r="R86" s="66">
        <v>1944</v>
      </c>
      <c r="S86" s="66">
        <v>109</v>
      </c>
      <c r="T86" s="66">
        <v>5.30930345835363E-2</v>
      </c>
    </row>
    <row r="87" spans="2:20" x14ac:dyDescent="0.35">
      <c r="B87" s="66" t="s">
        <v>412</v>
      </c>
      <c r="C87" s="67" t="s">
        <v>291</v>
      </c>
      <c r="D87" s="66">
        <v>7</v>
      </c>
      <c r="E87" s="66">
        <v>116371742</v>
      </c>
      <c r="F87" s="66" t="s">
        <v>6</v>
      </c>
      <c r="G87" s="66" t="s">
        <v>71</v>
      </c>
      <c r="H87" s="66" t="s">
        <v>645</v>
      </c>
      <c r="I87" s="66" t="s">
        <v>665</v>
      </c>
      <c r="J87" s="66" t="s">
        <v>774</v>
      </c>
      <c r="K87" s="66"/>
      <c r="L87" s="66"/>
      <c r="M87" s="66">
        <v>25.6</v>
      </c>
      <c r="N87" s="66"/>
      <c r="O87" s="68">
        <v>1.0200000000000001E-2</v>
      </c>
      <c r="P87" s="66">
        <v>2.31362467866E-2</v>
      </c>
      <c r="Q87" s="66" t="s">
        <v>680</v>
      </c>
      <c r="R87" s="66">
        <v>998</v>
      </c>
      <c r="S87" s="66">
        <v>172</v>
      </c>
      <c r="T87" s="66">
        <v>0.14700854700854701</v>
      </c>
    </row>
    <row r="88" spans="2:20" x14ac:dyDescent="0.35">
      <c r="B88" s="66" t="s">
        <v>412</v>
      </c>
      <c r="C88" s="67" t="s">
        <v>291</v>
      </c>
      <c r="D88" s="66">
        <v>7</v>
      </c>
      <c r="E88" s="66">
        <v>116371758</v>
      </c>
      <c r="F88" s="66" t="s">
        <v>683</v>
      </c>
      <c r="G88" s="66" t="s">
        <v>55</v>
      </c>
      <c r="H88" s="66" t="s">
        <v>645</v>
      </c>
      <c r="I88" s="66" t="s">
        <v>668</v>
      </c>
      <c r="J88" s="66" t="s">
        <v>775</v>
      </c>
      <c r="K88" s="66"/>
      <c r="L88" s="66"/>
      <c r="M88" s="66">
        <v>23</v>
      </c>
      <c r="N88" s="66"/>
      <c r="O88" s="68">
        <v>1.0200000000000001E-2</v>
      </c>
      <c r="P88" s="66">
        <v>2.31362467866E-2</v>
      </c>
      <c r="Q88" s="66" t="s">
        <v>680</v>
      </c>
      <c r="R88" s="66">
        <v>1168</v>
      </c>
      <c r="S88" s="66">
        <v>178</v>
      </c>
      <c r="T88" s="66">
        <v>0.132243684992571</v>
      </c>
    </row>
    <row r="89" spans="2:20" x14ac:dyDescent="0.35">
      <c r="B89" s="66" t="s">
        <v>412</v>
      </c>
      <c r="C89" s="67" t="s">
        <v>291</v>
      </c>
      <c r="D89" s="66">
        <v>7</v>
      </c>
      <c r="E89" s="66">
        <v>116397716</v>
      </c>
      <c r="F89" s="66" t="s">
        <v>55</v>
      </c>
      <c r="G89" s="66" t="s">
        <v>39</v>
      </c>
      <c r="H89" s="66" t="s">
        <v>645</v>
      </c>
      <c r="I89" s="66" t="s">
        <v>650</v>
      </c>
      <c r="J89" s="66" t="s">
        <v>776</v>
      </c>
      <c r="K89" s="66" t="s">
        <v>652</v>
      </c>
      <c r="L89" s="66" t="s">
        <v>653</v>
      </c>
      <c r="M89" s="66">
        <v>23.9</v>
      </c>
      <c r="N89" s="66"/>
      <c r="O89" s="68">
        <v>1.0200000000000001E-2</v>
      </c>
      <c r="P89" s="66">
        <v>2.31362467866E-2</v>
      </c>
      <c r="Q89" s="66" t="s">
        <v>680</v>
      </c>
      <c r="R89" s="66">
        <v>1333</v>
      </c>
      <c r="S89" s="66">
        <v>43</v>
      </c>
      <c r="T89" s="66">
        <v>3.125E-2</v>
      </c>
    </row>
    <row r="90" spans="2:20" x14ac:dyDescent="0.35">
      <c r="B90" s="66" t="s">
        <v>412</v>
      </c>
      <c r="C90" s="67" t="s">
        <v>294</v>
      </c>
      <c r="D90" s="66">
        <v>8</v>
      </c>
      <c r="E90" s="66">
        <v>38283740</v>
      </c>
      <c r="F90" s="66" t="s">
        <v>777</v>
      </c>
      <c r="G90" s="66" t="s">
        <v>39</v>
      </c>
      <c r="H90" s="66" t="s">
        <v>645</v>
      </c>
      <c r="I90" s="66" t="s">
        <v>668</v>
      </c>
      <c r="J90" s="66" t="s">
        <v>778</v>
      </c>
      <c r="K90" s="66"/>
      <c r="L90" s="66"/>
      <c r="M90" s="66">
        <v>35</v>
      </c>
      <c r="N90" s="66"/>
      <c r="O90" s="68">
        <v>5.74E-2</v>
      </c>
      <c r="P90" s="66">
        <v>1.5809768637499999E-2</v>
      </c>
      <c r="Q90" s="66" t="s">
        <v>657</v>
      </c>
      <c r="R90" s="66">
        <v>2255</v>
      </c>
      <c r="S90" s="66">
        <v>153</v>
      </c>
      <c r="T90" s="66">
        <v>6.3538205980066403E-2</v>
      </c>
    </row>
    <row r="91" spans="2:20" x14ac:dyDescent="0.35">
      <c r="B91" s="66" t="s">
        <v>412</v>
      </c>
      <c r="C91" s="67" t="s">
        <v>294</v>
      </c>
      <c r="D91" s="66">
        <v>8</v>
      </c>
      <c r="E91" s="66">
        <v>38283763</v>
      </c>
      <c r="F91" s="66" t="s">
        <v>55</v>
      </c>
      <c r="G91" s="66" t="s">
        <v>73</v>
      </c>
      <c r="H91" s="66" t="s">
        <v>645</v>
      </c>
      <c r="I91" s="66" t="s">
        <v>779</v>
      </c>
      <c r="J91" s="66" t="s">
        <v>780</v>
      </c>
      <c r="K91" s="66"/>
      <c r="L91" s="66"/>
      <c r="M91" s="66">
        <v>35</v>
      </c>
      <c r="N91" s="66"/>
      <c r="O91" s="68">
        <v>5.74E-2</v>
      </c>
      <c r="P91" s="66">
        <v>1.5809768637499999E-2</v>
      </c>
      <c r="Q91" s="66" t="s">
        <v>657</v>
      </c>
      <c r="R91" s="66">
        <v>1933</v>
      </c>
      <c r="S91" s="66">
        <v>108</v>
      </c>
      <c r="T91" s="66">
        <v>5.2915237628613401E-2</v>
      </c>
    </row>
    <row r="92" spans="2:20" x14ac:dyDescent="0.35">
      <c r="B92" s="66" t="s">
        <v>412</v>
      </c>
      <c r="C92" s="67" t="s">
        <v>302</v>
      </c>
      <c r="D92" s="66">
        <v>11</v>
      </c>
      <c r="E92" s="66">
        <v>108115677</v>
      </c>
      <c r="F92" s="66" t="s">
        <v>6</v>
      </c>
      <c r="G92" s="66" t="s">
        <v>9</v>
      </c>
      <c r="H92" s="66" t="s">
        <v>645</v>
      </c>
      <c r="I92" s="66" t="s">
        <v>650</v>
      </c>
      <c r="J92" s="66" t="s">
        <v>781</v>
      </c>
      <c r="K92" s="66" t="s">
        <v>652</v>
      </c>
      <c r="L92" s="66" t="s">
        <v>653</v>
      </c>
      <c r="M92" s="66">
        <v>25.2</v>
      </c>
      <c r="N92" s="66"/>
      <c r="O92" s="68">
        <v>0.375</v>
      </c>
      <c r="P92" s="66">
        <v>6.7352185090000002E-2</v>
      </c>
      <c r="Q92" s="66" t="s">
        <v>649</v>
      </c>
      <c r="R92" s="66">
        <v>1387</v>
      </c>
      <c r="S92" s="66">
        <v>40</v>
      </c>
      <c r="T92" s="66">
        <v>2.8030833917309001E-2</v>
      </c>
    </row>
    <row r="93" spans="2:20" x14ac:dyDescent="0.35">
      <c r="B93" s="66" t="s">
        <v>412</v>
      </c>
      <c r="C93" s="67" t="s">
        <v>302</v>
      </c>
      <c r="D93" s="66">
        <v>11</v>
      </c>
      <c r="E93" s="66">
        <v>108201036</v>
      </c>
      <c r="F93" s="66" t="s">
        <v>745</v>
      </c>
      <c r="G93" s="66" t="s">
        <v>6</v>
      </c>
      <c r="H93" s="66" t="s">
        <v>645</v>
      </c>
      <c r="I93" s="66" t="s">
        <v>668</v>
      </c>
      <c r="J93" s="66" t="s">
        <v>782</v>
      </c>
      <c r="K93" s="66"/>
      <c r="L93" s="66"/>
      <c r="M93" s="66">
        <v>35</v>
      </c>
      <c r="N93" s="66"/>
      <c r="O93" s="68">
        <v>0.375</v>
      </c>
      <c r="P93" s="66">
        <v>6.7352185090000002E-2</v>
      </c>
      <c r="Q93" s="66" t="s">
        <v>649</v>
      </c>
      <c r="R93" s="66">
        <v>430</v>
      </c>
      <c r="S93" s="66">
        <v>118</v>
      </c>
      <c r="T93" s="66">
        <v>0.21532846715328499</v>
      </c>
    </row>
    <row r="94" spans="2:20" x14ac:dyDescent="0.35">
      <c r="B94" s="66" t="s">
        <v>412</v>
      </c>
      <c r="C94" s="67" t="s">
        <v>302</v>
      </c>
      <c r="D94" s="66">
        <v>11</v>
      </c>
      <c r="E94" s="66">
        <v>108201044</v>
      </c>
      <c r="F94" s="66" t="s">
        <v>6</v>
      </c>
      <c r="G94" s="66" t="s">
        <v>783</v>
      </c>
      <c r="H94" s="66" t="s">
        <v>645</v>
      </c>
      <c r="I94" s="66" t="s">
        <v>665</v>
      </c>
      <c r="J94" s="66" t="s">
        <v>784</v>
      </c>
      <c r="K94" s="66"/>
      <c r="L94" s="66"/>
      <c r="M94" s="66">
        <v>35</v>
      </c>
      <c r="N94" s="66"/>
      <c r="O94" s="68">
        <v>0.375</v>
      </c>
      <c r="P94" s="66">
        <v>6.7352185090000002E-2</v>
      </c>
      <c r="Q94" s="66" t="s">
        <v>649</v>
      </c>
      <c r="R94" s="66">
        <v>404</v>
      </c>
      <c r="S94" s="66">
        <v>119</v>
      </c>
      <c r="T94" s="66">
        <v>0.227533460803059</v>
      </c>
    </row>
    <row r="95" spans="2:20" x14ac:dyDescent="0.35">
      <c r="B95" s="66" t="s">
        <v>412</v>
      </c>
      <c r="C95" s="67" t="s">
        <v>303</v>
      </c>
      <c r="D95" s="66">
        <v>12</v>
      </c>
      <c r="E95" s="66">
        <v>25398285</v>
      </c>
      <c r="F95" s="66" t="s">
        <v>55</v>
      </c>
      <c r="G95" s="66" t="s">
        <v>9</v>
      </c>
      <c r="H95" s="66" t="s">
        <v>645</v>
      </c>
      <c r="I95" s="66" t="s">
        <v>650</v>
      </c>
      <c r="J95" s="66" t="s">
        <v>785</v>
      </c>
      <c r="K95" s="66" t="s">
        <v>678</v>
      </c>
      <c r="L95" s="66" t="s">
        <v>653</v>
      </c>
      <c r="M95" s="66">
        <v>31</v>
      </c>
      <c r="N95" s="66" t="s">
        <v>786</v>
      </c>
      <c r="O95" s="68">
        <v>0.49180000000000001</v>
      </c>
      <c r="P95" s="66">
        <v>8.7917737789200007E-2</v>
      </c>
      <c r="Q95" s="66" t="s">
        <v>680</v>
      </c>
      <c r="R95" s="66">
        <v>685</v>
      </c>
      <c r="S95" s="66">
        <v>114</v>
      </c>
      <c r="T95" s="66">
        <v>0.14267834793491899</v>
      </c>
    </row>
    <row r="96" spans="2:20" x14ac:dyDescent="0.35">
      <c r="B96" s="66" t="s">
        <v>412</v>
      </c>
      <c r="C96" s="67" t="s">
        <v>310</v>
      </c>
      <c r="D96" s="66">
        <v>14</v>
      </c>
      <c r="E96" s="66">
        <v>20869617</v>
      </c>
      <c r="F96" s="66" t="s">
        <v>9</v>
      </c>
      <c r="G96" s="66" t="s">
        <v>787</v>
      </c>
      <c r="H96" s="66" t="s">
        <v>645</v>
      </c>
      <c r="I96" s="66" t="s">
        <v>779</v>
      </c>
      <c r="J96" s="66" t="s">
        <v>788</v>
      </c>
      <c r="K96" s="66"/>
      <c r="L96" s="66"/>
      <c r="M96" s="66">
        <v>25.7</v>
      </c>
      <c r="N96" s="66"/>
      <c r="O96" s="68">
        <v>6.7599999999999993E-2</v>
      </c>
      <c r="P96" s="66">
        <v>3.7275064267400002E-2</v>
      </c>
      <c r="Q96" s="66"/>
      <c r="R96" s="66">
        <v>240</v>
      </c>
      <c r="S96" s="66">
        <v>16</v>
      </c>
      <c r="T96" s="66">
        <v>6.25E-2</v>
      </c>
    </row>
    <row r="97" spans="2:20" x14ac:dyDescent="0.35">
      <c r="B97" s="66" t="s">
        <v>412</v>
      </c>
      <c r="C97" s="67" t="s">
        <v>310</v>
      </c>
      <c r="D97" s="66">
        <v>14</v>
      </c>
      <c r="E97" s="66">
        <v>20873608</v>
      </c>
      <c r="F97" s="66" t="s">
        <v>789</v>
      </c>
      <c r="G97" s="66" t="s">
        <v>6</v>
      </c>
      <c r="H97" s="66" t="s">
        <v>645</v>
      </c>
      <c r="I97" s="66" t="s">
        <v>790</v>
      </c>
      <c r="J97" s="66" t="s">
        <v>791</v>
      </c>
      <c r="K97" s="66"/>
      <c r="L97" s="66"/>
      <c r="M97" s="66">
        <v>29.9</v>
      </c>
      <c r="N97" s="66"/>
      <c r="O97" s="68">
        <v>6.7599999999999993E-2</v>
      </c>
      <c r="P97" s="66">
        <v>3.7275064267400002E-2</v>
      </c>
      <c r="Q97" s="66"/>
      <c r="R97" s="66">
        <v>773</v>
      </c>
      <c r="S97" s="66">
        <v>77</v>
      </c>
      <c r="T97" s="66">
        <v>9.0588235294117594E-2</v>
      </c>
    </row>
    <row r="98" spans="2:20" x14ac:dyDescent="0.35">
      <c r="B98" s="66" t="s">
        <v>412</v>
      </c>
      <c r="C98" s="67" t="s">
        <v>316</v>
      </c>
      <c r="D98" s="66">
        <v>17</v>
      </c>
      <c r="E98" s="66">
        <v>37873681</v>
      </c>
      <c r="F98" s="66" t="s">
        <v>9</v>
      </c>
      <c r="G98" s="66" t="s">
        <v>55</v>
      </c>
      <c r="H98" s="66" t="s">
        <v>645</v>
      </c>
      <c r="I98" s="66" t="s">
        <v>650</v>
      </c>
      <c r="J98" s="66" t="s">
        <v>792</v>
      </c>
      <c r="K98" s="66" t="s">
        <v>660</v>
      </c>
      <c r="L98" s="66" t="s">
        <v>653</v>
      </c>
      <c r="M98" s="66">
        <v>24.8</v>
      </c>
      <c r="N98" s="66"/>
      <c r="O98" s="68">
        <v>8.2000000000000003E-2</v>
      </c>
      <c r="P98" s="66">
        <v>2.9562982005099998E-2</v>
      </c>
      <c r="Q98" s="66" t="s">
        <v>657</v>
      </c>
      <c r="R98" s="66">
        <v>1117</v>
      </c>
      <c r="S98" s="66">
        <v>47</v>
      </c>
      <c r="T98" s="66">
        <v>4.0378006872852201E-2</v>
      </c>
    </row>
    <row r="99" spans="2:20" x14ac:dyDescent="0.35">
      <c r="B99" s="66" t="s">
        <v>412</v>
      </c>
      <c r="C99" s="67" t="s">
        <v>317</v>
      </c>
      <c r="D99" s="66">
        <v>17</v>
      </c>
      <c r="E99" s="66">
        <v>40500453</v>
      </c>
      <c r="F99" s="66" t="s">
        <v>793</v>
      </c>
      <c r="G99" s="66" t="s">
        <v>9</v>
      </c>
      <c r="H99" s="66" t="s">
        <v>645</v>
      </c>
      <c r="I99" s="66" t="s">
        <v>668</v>
      </c>
      <c r="J99" s="66" t="s">
        <v>794</v>
      </c>
      <c r="K99" s="66"/>
      <c r="L99" s="66"/>
      <c r="M99" s="66">
        <v>35</v>
      </c>
      <c r="N99" s="66"/>
      <c r="O99" s="68">
        <v>2.2499999999999999E-2</v>
      </c>
      <c r="P99" s="66">
        <v>1.41388174807E-2</v>
      </c>
      <c r="Q99" s="66" t="s">
        <v>680</v>
      </c>
      <c r="R99" s="66">
        <v>2428</v>
      </c>
      <c r="S99" s="66">
        <v>331</v>
      </c>
      <c r="T99" s="66">
        <v>0.119971003986952</v>
      </c>
    </row>
    <row r="100" spans="2:20" x14ac:dyDescent="0.35">
      <c r="B100" s="66" t="s">
        <v>412</v>
      </c>
      <c r="C100" s="67" t="s">
        <v>317</v>
      </c>
      <c r="D100" s="66">
        <v>17</v>
      </c>
      <c r="E100" s="66">
        <v>40500464</v>
      </c>
      <c r="F100" s="66" t="s">
        <v>45</v>
      </c>
      <c r="G100" s="66" t="s">
        <v>9</v>
      </c>
      <c r="H100" s="66" t="s">
        <v>645</v>
      </c>
      <c r="I100" s="66" t="s">
        <v>668</v>
      </c>
      <c r="J100" s="66" t="s">
        <v>795</v>
      </c>
      <c r="K100" s="66"/>
      <c r="L100" s="66"/>
      <c r="M100" s="66">
        <v>34</v>
      </c>
      <c r="N100" s="66"/>
      <c r="O100" s="68">
        <v>2.2499999999999999E-2</v>
      </c>
      <c r="P100" s="66">
        <v>1.41388174807E-2</v>
      </c>
      <c r="Q100" s="66" t="s">
        <v>680</v>
      </c>
      <c r="R100" s="66">
        <v>1842</v>
      </c>
      <c r="S100" s="66">
        <v>328</v>
      </c>
      <c r="T100" s="66">
        <v>0.15115207373271899</v>
      </c>
    </row>
    <row r="101" spans="2:20" x14ac:dyDescent="0.35">
      <c r="B101" s="66" t="s">
        <v>412</v>
      </c>
      <c r="C101" s="67" t="s">
        <v>317</v>
      </c>
      <c r="D101" s="66">
        <v>17</v>
      </c>
      <c r="E101" s="66">
        <v>40500470</v>
      </c>
      <c r="F101" s="66" t="s">
        <v>9</v>
      </c>
      <c r="G101" s="66" t="s">
        <v>13</v>
      </c>
      <c r="H101" s="66" t="s">
        <v>645</v>
      </c>
      <c r="I101" s="66" t="s">
        <v>665</v>
      </c>
      <c r="J101" s="66" t="s">
        <v>796</v>
      </c>
      <c r="K101" s="66"/>
      <c r="L101" s="66"/>
      <c r="M101" s="66">
        <v>34</v>
      </c>
      <c r="N101" s="66"/>
      <c r="O101" s="68">
        <v>2.2499999999999999E-2</v>
      </c>
      <c r="P101" s="66">
        <v>1.41388174807E-2</v>
      </c>
      <c r="Q101" s="66" t="s">
        <v>680</v>
      </c>
      <c r="R101" s="66">
        <v>3075</v>
      </c>
      <c r="S101" s="66">
        <v>252</v>
      </c>
      <c r="T101" s="66">
        <v>7.5743913435527499E-2</v>
      </c>
    </row>
    <row r="102" spans="2:20" x14ac:dyDescent="0.35">
      <c r="B102" s="66" t="s">
        <v>412</v>
      </c>
      <c r="C102" s="67" t="s">
        <v>317</v>
      </c>
      <c r="D102" s="66">
        <v>17</v>
      </c>
      <c r="E102" s="66">
        <v>40500476</v>
      </c>
      <c r="F102" s="66" t="s">
        <v>9</v>
      </c>
      <c r="G102" s="66" t="s">
        <v>797</v>
      </c>
      <c r="H102" s="66" t="s">
        <v>645</v>
      </c>
      <c r="I102" s="66" t="s">
        <v>665</v>
      </c>
      <c r="J102" s="66" t="s">
        <v>771</v>
      </c>
      <c r="K102" s="66"/>
      <c r="L102" s="66"/>
      <c r="M102" s="66">
        <v>35</v>
      </c>
      <c r="N102" s="66"/>
      <c r="O102" s="68">
        <v>2.2499999999999999E-2</v>
      </c>
      <c r="P102" s="66">
        <v>1.41388174807E-2</v>
      </c>
      <c r="Q102" s="66" t="s">
        <v>680</v>
      </c>
      <c r="R102" s="66">
        <v>3168</v>
      </c>
      <c r="S102" s="66">
        <v>352</v>
      </c>
      <c r="T102" s="66">
        <v>0.1</v>
      </c>
    </row>
    <row r="103" spans="2:20" x14ac:dyDescent="0.35">
      <c r="B103" s="66" t="s">
        <v>412</v>
      </c>
      <c r="C103" s="67" t="s">
        <v>336</v>
      </c>
      <c r="D103" s="66" t="s">
        <v>248</v>
      </c>
      <c r="E103" s="66">
        <v>63412110</v>
      </c>
      <c r="F103" s="66" t="s">
        <v>39</v>
      </c>
      <c r="G103" s="66" t="s">
        <v>6</v>
      </c>
      <c r="H103" s="66" t="s">
        <v>645</v>
      </c>
      <c r="I103" s="66" t="s">
        <v>646</v>
      </c>
      <c r="J103" s="66" t="s">
        <v>798</v>
      </c>
      <c r="K103" s="66"/>
      <c r="L103" s="66"/>
      <c r="M103" s="66">
        <v>36</v>
      </c>
      <c r="N103" s="66" t="s">
        <v>799</v>
      </c>
      <c r="O103" s="68">
        <v>0.13320000000000001</v>
      </c>
      <c r="P103" s="66">
        <v>1.6838046272500001E-2</v>
      </c>
      <c r="Q103" s="66" t="s">
        <v>649</v>
      </c>
      <c r="R103" s="66">
        <v>1701</v>
      </c>
      <c r="S103" s="66">
        <v>1287</v>
      </c>
      <c r="T103" s="66">
        <v>0.43072289156626498</v>
      </c>
    </row>
    <row r="104" spans="2:20" x14ac:dyDescent="0.35">
      <c r="B104" s="66" t="s">
        <v>417</v>
      </c>
      <c r="C104" s="67" t="s">
        <v>294</v>
      </c>
      <c r="D104" s="66">
        <v>8</v>
      </c>
      <c r="E104" s="66">
        <v>38275808</v>
      </c>
      <c r="F104" s="66" t="s">
        <v>55</v>
      </c>
      <c r="G104" s="66" t="s">
        <v>6</v>
      </c>
      <c r="H104" s="66" t="s">
        <v>658</v>
      </c>
      <c r="I104" s="66" t="s">
        <v>650</v>
      </c>
      <c r="J104" s="66" t="s">
        <v>800</v>
      </c>
      <c r="K104" s="66" t="s">
        <v>660</v>
      </c>
      <c r="L104" s="66" t="s">
        <v>661</v>
      </c>
      <c r="M104" s="66">
        <v>23.6</v>
      </c>
      <c r="N104" s="66" t="s">
        <v>801</v>
      </c>
      <c r="O104" s="68">
        <v>5.74E-2</v>
      </c>
      <c r="P104" s="66">
        <v>1.5809768637499999E-2</v>
      </c>
      <c r="Q104" s="66" t="s">
        <v>657</v>
      </c>
      <c r="R104" s="66">
        <v>1194</v>
      </c>
      <c r="S104" s="66">
        <v>1044</v>
      </c>
      <c r="T104" s="66">
        <v>0.46648793565683599</v>
      </c>
    </row>
    <row r="105" spans="2:20" x14ac:dyDescent="0.35">
      <c r="B105" s="66" t="s">
        <v>422</v>
      </c>
      <c r="C105" s="67" t="s">
        <v>283</v>
      </c>
      <c r="D105" s="66">
        <v>5</v>
      </c>
      <c r="E105" s="66">
        <v>112173917</v>
      </c>
      <c r="F105" s="66" t="s">
        <v>55</v>
      </c>
      <c r="G105" s="66" t="s">
        <v>9</v>
      </c>
      <c r="H105" s="66" t="s">
        <v>645</v>
      </c>
      <c r="I105" s="66" t="s">
        <v>646</v>
      </c>
      <c r="J105" s="66" t="s">
        <v>647</v>
      </c>
      <c r="K105" s="66"/>
      <c r="L105" s="66"/>
      <c r="M105" s="66">
        <v>36</v>
      </c>
      <c r="N105" s="66" t="s">
        <v>648</v>
      </c>
      <c r="O105" s="68">
        <v>0.84430000000000005</v>
      </c>
      <c r="P105" s="66">
        <v>8.9331619537299997E-2</v>
      </c>
      <c r="Q105" s="66" t="s">
        <v>649</v>
      </c>
      <c r="R105" s="66">
        <v>2744</v>
      </c>
      <c r="S105" s="66">
        <v>314</v>
      </c>
      <c r="T105" s="66">
        <v>0.1026814911707</v>
      </c>
    </row>
    <row r="106" spans="2:20" x14ac:dyDescent="0.35">
      <c r="B106" s="66" t="s">
        <v>422</v>
      </c>
      <c r="C106" s="67" t="s">
        <v>288</v>
      </c>
      <c r="D106" s="66">
        <v>7</v>
      </c>
      <c r="E106" s="66">
        <v>42187872</v>
      </c>
      <c r="F106" s="66" t="s">
        <v>39</v>
      </c>
      <c r="G106" s="66" t="s">
        <v>6</v>
      </c>
      <c r="H106" s="66" t="s">
        <v>645</v>
      </c>
      <c r="I106" s="66" t="s">
        <v>650</v>
      </c>
      <c r="J106" s="66" t="s">
        <v>802</v>
      </c>
      <c r="K106" s="66" t="s">
        <v>678</v>
      </c>
      <c r="L106" s="66" t="s">
        <v>653</v>
      </c>
      <c r="M106" s="66">
        <v>27</v>
      </c>
      <c r="N106" s="66"/>
      <c r="O106" s="68">
        <v>0.1168</v>
      </c>
      <c r="P106" s="66">
        <v>4.17737789203E-2</v>
      </c>
      <c r="Q106" s="66"/>
      <c r="R106" s="66">
        <v>3279</v>
      </c>
      <c r="S106" s="66">
        <v>731</v>
      </c>
      <c r="T106" s="66">
        <v>0.182294264339152</v>
      </c>
    </row>
    <row r="107" spans="2:20" x14ac:dyDescent="0.35">
      <c r="B107" s="66" t="s">
        <v>422</v>
      </c>
      <c r="C107" s="67" t="s">
        <v>289</v>
      </c>
      <c r="D107" s="66">
        <v>7</v>
      </c>
      <c r="E107" s="66">
        <v>55273293</v>
      </c>
      <c r="F107" s="66" t="s">
        <v>39</v>
      </c>
      <c r="G107" s="66" t="s">
        <v>9</v>
      </c>
      <c r="H107" s="66" t="s">
        <v>645</v>
      </c>
      <c r="I107" s="66" t="s">
        <v>646</v>
      </c>
      <c r="J107" s="66" t="s">
        <v>803</v>
      </c>
      <c r="K107" s="66"/>
      <c r="L107" s="66"/>
      <c r="M107" s="66">
        <v>45</v>
      </c>
      <c r="N107" s="66"/>
      <c r="O107" s="68">
        <v>0.22539999999999999</v>
      </c>
      <c r="P107" s="66">
        <v>5.7840616966599999E-2</v>
      </c>
      <c r="Q107" s="66" t="s">
        <v>680</v>
      </c>
      <c r="R107" s="66">
        <v>2902</v>
      </c>
      <c r="S107" s="66">
        <v>625</v>
      </c>
      <c r="T107" s="66">
        <v>0.177204423022399</v>
      </c>
    </row>
    <row r="108" spans="2:20" x14ac:dyDescent="0.35">
      <c r="B108" s="66" t="s">
        <v>422</v>
      </c>
      <c r="C108" s="67" t="s">
        <v>315</v>
      </c>
      <c r="D108" s="66">
        <v>17</v>
      </c>
      <c r="E108" s="66">
        <v>7577538</v>
      </c>
      <c r="F108" s="66" t="s">
        <v>55</v>
      </c>
      <c r="G108" s="66" t="s">
        <v>9</v>
      </c>
      <c r="H108" s="66" t="s">
        <v>645</v>
      </c>
      <c r="I108" s="66" t="s">
        <v>650</v>
      </c>
      <c r="J108" s="66" t="s">
        <v>804</v>
      </c>
      <c r="K108" s="66" t="s">
        <v>652</v>
      </c>
      <c r="L108" s="66" t="s">
        <v>653</v>
      </c>
      <c r="M108" s="66">
        <v>34</v>
      </c>
      <c r="N108" s="66" t="s">
        <v>805</v>
      </c>
      <c r="O108" s="68">
        <v>0.6865</v>
      </c>
      <c r="P108" s="66">
        <v>0.37737789203099997</v>
      </c>
      <c r="Q108" s="66" t="s">
        <v>664</v>
      </c>
      <c r="R108" s="66">
        <v>3427</v>
      </c>
      <c r="S108" s="66">
        <v>470</v>
      </c>
      <c r="T108" s="66">
        <v>0.120605594046703</v>
      </c>
    </row>
    <row r="109" spans="2:20" x14ac:dyDescent="0.35">
      <c r="B109" s="66" t="s">
        <v>427</v>
      </c>
      <c r="C109" s="67" t="s">
        <v>283</v>
      </c>
      <c r="D109" s="66">
        <v>5</v>
      </c>
      <c r="E109" s="66">
        <v>112175358</v>
      </c>
      <c r="F109" s="66" t="s">
        <v>55</v>
      </c>
      <c r="G109" s="66" t="s">
        <v>39</v>
      </c>
      <c r="H109" s="66" t="s">
        <v>645</v>
      </c>
      <c r="I109" s="66" t="s">
        <v>646</v>
      </c>
      <c r="J109" s="66" t="s">
        <v>806</v>
      </c>
      <c r="K109" s="66"/>
      <c r="L109" s="66"/>
      <c r="M109" s="66">
        <v>39</v>
      </c>
      <c r="N109" s="66"/>
      <c r="O109" s="68">
        <v>0.84430000000000005</v>
      </c>
      <c r="P109" s="66">
        <v>8.9331619537299997E-2</v>
      </c>
      <c r="Q109" s="66" t="s">
        <v>649</v>
      </c>
      <c r="R109" s="66">
        <v>5300</v>
      </c>
      <c r="S109" s="66">
        <v>3724</v>
      </c>
      <c r="T109" s="66">
        <v>0.41267730496453903</v>
      </c>
    </row>
    <row r="110" spans="2:20" x14ac:dyDescent="0.35">
      <c r="B110" s="66" t="s">
        <v>427</v>
      </c>
      <c r="C110" s="67" t="s">
        <v>303</v>
      </c>
      <c r="D110" s="66">
        <v>12</v>
      </c>
      <c r="E110" s="66">
        <v>25398281</v>
      </c>
      <c r="F110" s="66" t="s">
        <v>55</v>
      </c>
      <c r="G110" s="66" t="s">
        <v>9</v>
      </c>
      <c r="H110" s="66" t="s">
        <v>645</v>
      </c>
      <c r="I110" s="66" t="s">
        <v>650</v>
      </c>
      <c r="J110" s="66" t="s">
        <v>807</v>
      </c>
      <c r="K110" s="66" t="s">
        <v>678</v>
      </c>
      <c r="L110" s="66" t="s">
        <v>653</v>
      </c>
      <c r="M110" s="66">
        <v>28.8</v>
      </c>
      <c r="N110" s="66" t="s">
        <v>808</v>
      </c>
      <c r="O110" s="68">
        <v>0.49180000000000001</v>
      </c>
      <c r="P110" s="66">
        <v>8.7917737789200007E-2</v>
      </c>
      <c r="Q110" s="66" t="s">
        <v>680</v>
      </c>
      <c r="R110" s="66">
        <v>1224</v>
      </c>
      <c r="S110" s="66">
        <v>840</v>
      </c>
      <c r="T110" s="66">
        <v>0.40697674418604701</v>
      </c>
    </row>
    <row r="111" spans="2:20" x14ac:dyDescent="0.35">
      <c r="B111" s="66" t="s">
        <v>432</v>
      </c>
      <c r="C111" s="67" t="s">
        <v>86</v>
      </c>
      <c r="D111" s="66">
        <v>3</v>
      </c>
      <c r="E111" s="66">
        <v>178938934</v>
      </c>
      <c r="F111" s="66" t="s">
        <v>39</v>
      </c>
      <c r="G111" s="66" t="s">
        <v>6</v>
      </c>
      <c r="H111" s="66" t="s">
        <v>645</v>
      </c>
      <c r="I111" s="66" t="s">
        <v>650</v>
      </c>
      <c r="J111" s="66" t="s">
        <v>809</v>
      </c>
      <c r="K111" s="66" t="s">
        <v>660</v>
      </c>
      <c r="L111" s="66" t="s">
        <v>661</v>
      </c>
      <c r="M111" s="66">
        <v>23</v>
      </c>
      <c r="N111" s="66"/>
      <c r="O111" s="68">
        <v>0.49590000000000001</v>
      </c>
      <c r="P111" s="66">
        <v>0.154498714653</v>
      </c>
      <c r="Q111" s="66" t="s">
        <v>680</v>
      </c>
      <c r="R111" s="66">
        <v>1535</v>
      </c>
      <c r="S111" s="66">
        <v>372</v>
      </c>
      <c r="T111" s="66">
        <v>0.19507079181961201</v>
      </c>
    </row>
    <row r="112" spans="2:20" x14ac:dyDescent="0.35">
      <c r="B112" s="66" t="s">
        <v>432</v>
      </c>
      <c r="C112" s="67" t="s">
        <v>283</v>
      </c>
      <c r="D112" s="66">
        <v>5</v>
      </c>
      <c r="E112" s="66">
        <v>112173704</v>
      </c>
      <c r="F112" s="66" t="s">
        <v>55</v>
      </c>
      <c r="G112" s="66" t="s">
        <v>9</v>
      </c>
      <c r="H112" s="66" t="s">
        <v>645</v>
      </c>
      <c r="I112" s="66" t="s">
        <v>646</v>
      </c>
      <c r="J112" s="66" t="s">
        <v>810</v>
      </c>
      <c r="K112" s="66"/>
      <c r="L112" s="66"/>
      <c r="M112" s="66">
        <v>36</v>
      </c>
      <c r="N112" s="66" t="s">
        <v>811</v>
      </c>
      <c r="O112" s="68">
        <v>0.84430000000000005</v>
      </c>
      <c r="P112" s="66">
        <v>8.9331619537299997E-2</v>
      </c>
      <c r="Q112" s="66" t="s">
        <v>649</v>
      </c>
      <c r="R112" s="66">
        <v>684</v>
      </c>
      <c r="S112" s="66">
        <v>1128</v>
      </c>
      <c r="T112" s="66">
        <v>0.62251655629139102</v>
      </c>
    </row>
    <row r="113" spans="2:20" x14ac:dyDescent="0.35">
      <c r="B113" s="66" t="s">
        <v>437</v>
      </c>
      <c r="C113" s="67" t="s">
        <v>283</v>
      </c>
      <c r="D113" s="66">
        <v>5</v>
      </c>
      <c r="E113" s="66">
        <v>112173600</v>
      </c>
      <c r="F113" s="66" t="s">
        <v>15</v>
      </c>
      <c r="G113" s="66" t="s">
        <v>55</v>
      </c>
      <c r="H113" s="66" t="s">
        <v>645</v>
      </c>
      <c r="I113" s="66" t="s">
        <v>668</v>
      </c>
      <c r="J113" s="66" t="s">
        <v>812</v>
      </c>
      <c r="K113" s="66"/>
      <c r="L113" s="66"/>
      <c r="M113" s="66">
        <v>24.7</v>
      </c>
      <c r="N113" s="66"/>
      <c r="O113" s="68">
        <v>0.84430000000000005</v>
      </c>
      <c r="P113" s="66">
        <v>8.9331619537299997E-2</v>
      </c>
      <c r="Q113" s="66" t="s">
        <v>649</v>
      </c>
      <c r="R113" s="66">
        <v>1055</v>
      </c>
      <c r="S113" s="66">
        <v>546</v>
      </c>
      <c r="T113" s="66">
        <v>0.34103685196751998</v>
      </c>
    </row>
    <row r="114" spans="2:20" x14ac:dyDescent="0.35">
      <c r="B114" s="66" t="s">
        <v>437</v>
      </c>
      <c r="C114" s="67" t="s">
        <v>283</v>
      </c>
      <c r="D114" s="66">
        <v>5</v>
      </c>
      <c r="E114" s="66">
        <v>112175546</v>
      </c>
      <c r="F114" s="66" t="s">
        <v>6</v>
      </c>
      <c r="G114" s="66" t="s">
        <v>152</v>
      </c>
      <c r="H114" s="66" t="s">
        <v>645</v>
      </c>
      <c r="I114" s="66" t="s">
        <v>665</v>
      </c>
      <c r="J114" s="66" t="s">
        <v>813</v>
      </c>
      <c r="K114" s="66"/>
      <c r="L114" s="66"/>
      <c r="M114" s="66">
        <v>35</v>
      </c>
      <c r="N114" s="66"/>
      <c r="O114" s="68">
        <v>0.84430000000000005</v>
      </c>
      <c r="P114" s="66">
        <v>8.9331619537299997E-2</v>
      </c>
      <c r="Q114" s="66" t="s">
        <v>649</v>
      </c>
      <c r="R114" s="66">
        <v>6275</v>
      </c>
      <c r="S114" s="66">
        <v>3536</v>
      </c>
      <c r="T114" s="66">
        <v>0.36041178269289598</v>
      </c>
    </row>
    <row r="115" spans="2:20" x14ac:dyDescent="0.35">
      <c r="B115" s="66" t="s">
        <v>437</v>
      </c>
      <c r="C115" s="67" t="s">
        <v>171</v>
      </c>
      <c r="D115" s="66">
        <v>12</v>
      </c>
      <c r="E115" s="66">
        <v>56495414</v>
      </c>
      <c r="F115" s="66" t="s">
        <v>55</v>
      </c>
      <c r="G115" s="66" t="s">
        <v>9</v>
      </c>
      <c r="H115" s="66" t="s">
        <v>658</v>
      </c>
      <c r="I115" s="66" t="s">
        <v>650</v>
      </c>
      <c r="J115" s="66" t="s">
        <v>814</v>
      </c>
      <c r="K115" s="66" t="s">
        <v>660</v>
      </c>
      <c r="L115" s="66" t="s">
        <v>653</v>
      </c>
      <c r="M115" s="66">
        <v>25.7</v>
      </c>
      <c r="N115" s="66" t="s">
        <v>621</v>
      </c>
      <c r="O115" s="68">
        <v>7.9899999999999999E-2</v>
      </c>
      <c r="P115" s="66">
        <v>3.1876606683799998E-2</v>
      </c>
      <c r="Q115" s="66" t="s">
        <v>680</v>
      </c>
      <c r="R115" s="66">
        <v>1724</v>
      </c>
      <c r="S115" s="66">
        <v>1759</v>
      </c>
      <c r="T115" s="66">
        <v>0.50502440424921002</v>
      </c>
    </row>
    <row r="116" spans="2:20" x14ac:dyDescent="0.35">
      <c r="B116" s="66" t="s">
        <v>437</v>
      </c>
      <c r="C116" s="67" t="s">
        <v>322</v>
      </c>
      <c r="D116" s="66">
        <v>18</v>
      </c>
      <c r="E116" s="66">
        <v>48604665</v>
      </c>
      <c r="F116" s="66" t="s">
        <v>39</v>
      </c>
      <c r="G116" s="66" t="s">
        <v>6</v>
      </c>
      <c r="H116" s="66" t="s">
        <v>645</v>
      </c>
      <c r="I116" s="66" t="s">
        <v>650</v>
      </c>
      <c r="J116" s="66" t="s">
        <v>815</v>
      </c>
      <c r="K116" s="66" t="s">
        <v>652</v>
      </c>
      <c r="L116" s="66" t="s">
        <v>653</v>
      </c>
      <c r="M116" s="66">
        <v>32</v>
      </c>
      <c r="N116" s="66"/>
      <c r="O116" s="68">
        <v>0.3463</v>
      </c>
      <c r="P116" s="66">
        <v>4.01028277635E-2</v>
      </c>
      <c r="Q116" s="66" t="s">
        <v>649</v>
      </c>
      <c r="R116" s="66">
        <v>4585</v>
      </c>
      <c r="S116" s="66">
        <v>2300</v>
      </c>
      <c r="T116" s="66">
        <v>0.33405954974582402</v>
      </c>
    </row>
    <row r="117" spans="2:20" x14ac:dyDescent="0.35">
      <c r="B117" s="66" t="s">
        <v>442</v>
      </c>
      <c r="C117" s="67" t="s">
        <v>266</v>
      </c>
      <c r="D117" s="66">
        <v>1</v>
      </c>
      <c r="E117" s="66">
        <v>27106106</v>
      </c>
      <c r="F117" s="66" t="s">
        <v>39</v>
      </c>
      <c r="G117" s="66" t="s">
        <v>6</v>
      </c>
      <c r="H117" s="66" t="s">
        <v>658</v>
      </c>
      <c r="I117" s="66" t="s">
        <v>650</v>
      </c>
      <c r="J117" s="66" t="s">
        <v>816</v>
      </c>
      <c r="K117" s="66" t="s">
        <v>660</v>
      </c>
      <c r="L117" s="66" t="s">
        <v>621</v>
      </c>
      <c r="M117" s="66">
        <v>22.5</v>
      </c>
      <c r="N117" s="66" t="s">
        <v>817</v>
      </c>
      <c r="O117" s="68">
        <v>0.20080000000000001</v>
      </c>
      <c r="P117" s="66">
        <v>7.8663239074600003E-2</v>
      </c>
      <c r="Q117" s="66" t="s">
        <v>649</v>
      </c>
      <c r="R117" s="66">
        <v>587</v>
      </c>
      <c r="S117" s="66">
        <v>637</v>
      </c>
      <c r="T117" s="66">
        <v>0.52042483660130701</v>
      </c>
    </row>
    <row r="118" spans="2:20" x14ac:dyDescent="0.35">
      <c r="B118" s="66" t="s">
        <v>442</v>
      </c>
      <c r="C118" s="67" t="s">
        <v>272</v>
      </c>
      <c r="D118" s="66">
        <v>2</v>
      </c>
      <c r="E118" s="66">
        <v>74328921</v>
      </c>
      <c r="F118" s="66" t="s">
        <v>39</v>
      </c>
      <c r="G118" s="66" t="s">
        <v>6</v>
      </c>
      <c r="H118" s="66" t="s">
        <v>645</v>
      </c>
      <c r="I118" s="66" t="s">
        <v>650</v>
      </c>
      <c r="J118" s="66" t="s">
        <v>818</v>
      </c>
      <c r="K118" s="66" t="s">
        <v>652</v>
      </c>
      <c r="L118" s="66" t="s">
        <v>653</v>
      </c>
      <c r="M118" s="66">
        <v>32</v>
      </c>
      <c r="N118" s="66"/>
      <c r="O118" s="68">
        <v>5.5300000000000002E-2</v>
      </c>
      <c r="P118" s="66">
        <v>2.0694087403600001E-2</v>
      </c>
      <c r="Q118" s="66"/>
      <c r="R118" s="66">
        <v>324</v>
      </c>
      <c r="S118" s="66">
        <v>10</v>
      </c>
      <c r="T118" s="66">
        <v>2.9940119760479E-2</v>
      </c>
    </row>
    <row r="119" spans="2:20" x14ac:dyDescent="0.35">
      <c r="B119" s="66" t="s">
        <v>442</v>
      </c>
      <c r="C119" s="67" t="s">
        <v>105</v>
      </c>
      <c r="D119" s="66">
        <v>4</v>
      </c>
      <c r="E119" s="66">
        <v>153249384</v>
      </c>
      <c r="F119" s="66" t="s">
        <v>55</v>
      </c>
      <c r="G119" s="66" t="s">
        <v>9</v>
      </c>
      <c r="H119" s="66" t="s">
        <v>645</v>
      </c>
      <c r="I119" s="66" t="s">
        <v>650</v>
      </c>
      <c r="J119" s="66" t="s">
        <v>674</v>
      </c>
      <c r="K119" s="66" t="s">
        <v>652</v>
      </c>
      <c r="L119" s="66" t="s">
        <v>653</v>
      </c>
      <c r="M119" s="66">
        <v>35</v>
      </c>
      <c r="N119" s="66"/>
      <c r="O119" s="68">
        <v>0.32579999999999998</v>
      </c>
      <c r="P119" s="66">
        <v>5.4241645244199999E-2</v>
      </c>
      <c r="Q119" s="66" t="s">
        <v>649</v>
      </c>
      <c r="R119" s="66">
        <v>1488</v>
      </c>
      <c r="S119" s="66">
        <v>57</v>
      </c>
      <c r="T119" s="66">
        <v>3.6893203883495103E-2</v>
      </c>
    </row>
    <row r="120" spans="2:20" x14ac:dyDescent="0.35">
      <c r="B120" s="66" t="s">
        <v>442</v>
      </c>
      <c r="C120" s="67" t="s">
        <v>283</v>
      </c>
      <c r="D120" s="66">
        <v>5</v>
      </c>
      <c r="E120" s="66">
        <v>112175303</v>
      </c>
      <c r="F120" s="66" t="s">
        <v>55</v>
      </c>
      <c r="G120" s="66" t="s">
        <v>9</v>
      </c>
      <c r="H120" s="66" t="s">
        <v>645</v>
      </c>
      <c r="I120" s="66" t="s">
        <v>646</v>
      </c>
      <c r="J120" s="66" t="s">
        <v>819</v>
      </c>
      <c r="K120" s="66"/>
      <c r="L120" s="66"/>
      <c r="M120" s="66">
        <v>38</v>
      </c>
      <c r="N120" s="66" t="s">
        <v>820</v>
      </c>
      <c r="O120" s="68">
        <v>0.84430000000000005</v>
      </c>
      <c r="P120" s="66">
        <v>8.9331619537299997E-2</v>
      </c>
      <c r="Q120" s="66" t="s">
        <v>649</v>
      </c>
      <c r="R120" s="66">
        <v>6899</v>
      </c>
      <c r="S120" s="66">
        <v>260</v>
      </c>
      <c r="T120" s="66">
        <v>3.6317921497415799E-2</v>
      </c>
    </row>
    <row r="121" spans="2:20" x14ac:dyDescent="0.35">
      <c r="B121" s="66" t="s">
        <v>442</v>
      </c>
      <c r="C121" s="67" t="s">
        <v>315</v>
      </c>
      <c r="D121" s="66">
        <v>17</v>
      </c>
      <c r="E121" s="66">
        <v>7578406</v>
      </c>
      <c r="F121" s="66" t="s">
        <v>55</v>
      </c>
      <c r="G121" s="66" t="s">
        <v>9</v>
      </c>
      <c r="H121" s="66" t="s">
        <v>645</v>
      </c>
      <c r="I121" s="66" t="s">
        <v>650</v>
      </c>
      <c r="J121" s="66" t="s">
        <v>716</v>
      </c>
      <c r="K121" s="66" t="s">
        <v>660</v>
      </c>
      <c r="L121" s="66" t="s">
        <v>661</v>
      </c>
      <c r="M121" s="66">
        <v>25.1</v>
      </c>
      <c r="N121" s="66" t="s">
        <v>717</v>
      </c>
      <c r="O121" s="68">
        <v>0.6865</v>
      </c>
      <c r="P121" s="66">
        <v>0.37737789203099997</v>
      </c>
      <c r="Q121" s="66" t="s">
        <v>664</v>
      </c>
      <c r="R121" s="66">
        <v>9176</v>
      </c>
      <c r="S121" s="66">
        <v>370</v>
      </c>
      <c r="T121" s="66">
        <v>3.8759689922480599E-2</v>
      </c>
    </row>
    <row r="122" spans="2:20" x14ac:dyDescent="0.35">
      <c r="B122" s="66" t="s">
        <v>447</v>
      </c>
      <c r="C122" s="67" t="s">
        <v>266</v>
      </c>
      <c r="D122" s="66">
        <v>1</v>
      </c>
      <c r="E122" s="66">
        <v>27099102</v>
      </c>
      <c r="F122" s="66" t="s">
        <v>9</v>
      </c>
      <c r="G122" s="66" t="s">
        <v>45</v>
      </c>
      <c r="H122" s="66" t="s">
        <v>645</v>
      </c>
      <c r="I122" s="66" t="s">
        <v>665</v>
      </c>
      <c r="J122" s="66" t="s">
        <v>821</v>
      </c>
      <c r="K122" s="66"/>
      <c r="L122" s="66"/>
      <c r="M122" s="66">
        <v>35</v>
      </c>
      <c r="N122" s="66"/>
      <c r="O122" s="68">
        <v>0.20080000000000001</v>
      </c>
      <c r="P122" s="66">
        <v>7.8663239074600003E-2</v>
      </c>
      <c r="Q122" s="66" t="s">
        <v>649</v>
      </c>
      <c r="R122" s="66">
        <v>2617</v>
      </c>
      <c r="S122" s="66">
        <v>674</v>
      </c>
      <c r="T122" s="66">
        <v>0.20480097234882999</v>
      </c>
    </row>
    <row r="123" spans="2:20" x14ac:dyDescent="0.35">
      <c r="B123" s="66" t="s">
        <v>447</v>
      </c>
      <c r="C123" s="67" t="s">
        <v>273</v>
      </c>
      <c r="D123" s="66">
        <v>2</v>
      </c>
      <c r="E123" s="66">
        <v>148683685</v>
      </c>
      <c r="F123" s="66" t="s">
        <v>822</v>
      </c>
      <c r="G123" s="66" t="s">
        <v>9</v>
      </c>
      <c r="H123" s="66" t="s">
        <v>645</v>
      </c>
      <c r="I123" s="66" t="s">
        <v>668</v>
      </c>
      <c r="J123" s="66" t="s">
        <v>673</v>
      </c>
      <c r="K123" s="66"/>
      <c r="L123" s="66"/>
      <c r="M123" s="66">
        <v>35</v>
      </c>
      <c r="N123" s="66"/>
      <c r="O123" s="68">
        <v>4.2999999999999997E-2</v>
      </c>
      <c r="P123" s="66">
        <v>1.1825192802099999E-2</v>
      </c>
      <c r="Q123" s="66" t="s">
        <v>649</v>
      </c>
      <c r="R123" s="66">
        <v>609</v>
      </c>
      <c r="S123" s="66">
        <v>437</v>
      </c>
      <c r="T123" s="66">
        <v>0.41778202676864201</v>
      </c>
    </row>
    <row r="124" spans="2:20" x14ac:dyDescent="0.35">
      <c r="B124" s="66" t="s">
        <v>447</v>
      </c>
      <c r="C124" s="67" t="s">
        <v>278</v>
      </c>
      <c r="D124" s="66">
        <v>3</v>
      </c>
      <c r="E124" s="66">
        <v>30691871</v>
      </c>
      <c r="F124" s="66" t="s">
        <v>102</v>
      </c>
      <c r="G124" s="66" t="s">
        <v>39</v>
      </c>
      <c r="H124" s="66" t="s">
        <v>645</v>
      </c>
      <c r="I124" s="66" t="s">
        <v>668</v>
      </c>
      <c r="J124" s="66" t="s">
        <v>671</v>
      </c>
      <c r="K124" s="66" t="s">
        <v>621</v>
      </c>
      <c r="L124" s="66" t="s">
        <v>621</v>
      </c>
      <c r="M124" s="66">
        <v>35</v>
      </c>
      <c r="N124" s="66" t="s">
        <v>823</v>
      </c>
      <c r="O124" s="68">
        <v>7.3800000000000004E-2</v>
      </c>
      <c r="P124" s="66">
        <v>1.92802056555E-2</v>
      </c>
      <c r="Q124" s="66" t="s">
        <v>649</v>
      </c>
      <c r="R124" s="66">
        <v>1708</v>
      </c>
      <c r="S124" s="66">
        <v>1367</v>
      </c>
      <c r="T124" s="66">
        <v>0.44455284552845498</v>
      </c>
    </row>
    <row r="125" spans="2:20" x14ac:dyDescent="0.35">
      <c r="B125" s="66" t="s">
        <v>447</v>
      </c>
      <c r="C125" s="67" t="s">
        <v>70</v>
      </c>
      <c r="D125" s="66">
        <v>3</v>
      </c>
      <c r="E125" s="66">
        <v>37038179</v>
      </c>
      <c r="F125" s="66" t="s">
        <v>95</v>
      </c>
      <c r="G125" s="66" t="s">
        <v>6</v>
      </c>
      <c r="H125" s="66" t="s">
        <v>645</v>
      </c>
      <c r="I125" s="66" t="s">
        <v>668</v>
      </c>
      <c r="J125" s="66" t="s">
        <v>824</v>
      </c>
      <c r="K125" s="66"/>
      <c r="L125" s="66"/>
      <c r="M125" s="66">
        <v>34</v>
      </c>
      <c r="N125" s="66"/>
      <c r="O125" s="68">
        <v>0.15160000000000001</v>
      </c>
      <c r="P125" s="66">
        <v>2.0179948586100002E-2</v>
      </c>
      <c r="Q125" s="66" t="s">
        <v>649</v>
      </c>
      <c r="R125" s="66">
        <v>2066</v>
      </c>
      <c r="S125" s="66">
        <v>1608</v>
      </c>
      <c r="T125" s="66">
        <v>0.43767011431682101</v>
      </c>
    </row>
    <row r="126" spans="2:20" x14ac:dyDescent="0.35">
      <c r="B126" s="66" t="s">
        <v>447</v>
      </c>
      <c r="C126" s="67" t="s">
        <v>72</v>
      </c>
      <c r="D126" s="66">
        <v>3</v>
      </c>
      <c r="E126" s="66">
        <v>41266137</v>
      </c>
      <c r="F126" s="66" t="s">
        <v>55</v>
      </c>
      <c r="G126" s="66" t="s">
        <v>9</v>
      </c>
      <c r="H126" s="66" t="s">
        <v>645</v>
      </c>
      <c r="I126" s="66" t="s">
        <v>650</v>
      </c>
      <c r="J126" s="66" t="s">
        <v>825</v>
      </c>
      <c r="K126" s="66" t="s">
        <v>652</v>
      </c>
      <c r="L126" s="66" t="s">
        <v>653</v>
      </c>
      <c r="M126" s="66">
        <v>28.3</v>
      </c>
      <c r="N126" s="66" t="s">
        <v>826</v>
      </c>
      <c r="O126" s="68">
        <v>0.24179999999999999</v>
      </c>
      <c r="P126" s="66">
        <v>4.7043701799500001E-2</v>
      </c>
      <c r="Q126" s="66" t="s">
        <v>680</v>
      </c>
      <c r="R126" s="66">
        <v>613</v>
      </c>
      <c r="S126" s="66">
        <v>435</v>
      </c>
      <c r="T126" s="66">
        <v>0.41507633587786302</v>
      </c>
    </row>
    <row r="127" spans="2:20" x14ac:dyDescent="0.35">
      <c r="B127" s="66" t="s">
        <v>447</v>
      </c>
      <c r="C127" s="67" t="s">
        <v>282</v>
      </c>
      <c r="D127" s="66">
        <v>5</v>
      </c>
      <c r="E127" s="66">
        <v>56155654</v>
      </c>
      <c r="F127" s="66" t="s">
        <v>39</v>
      </c>
      <c r="G127" s="66" t="s">
        <v>6</v>
      </c>
      <c r="H127" s="66" t="s">
        <v>645</v>
      </c>
      <c r="I127" s="66" t="s">
        <v>650</v>
      </c>
      <c r="J127" s="66" t="s">
        <v>827</v>
      </c>
      <c r="K127" s="66" t="s">
        <v>678</v>
      </c>
      <c r="L127" s="66" t="s">
        <v>653</v>
      </c>
      <c r="M127" s="66">
        <v>34</v>
      </c>
      <c r="N127" s="66"/>
      <c r="O127" s="68">
        <v>3.4799999999999998E-2</v>
      </c>
      <c r="P127" s="66">
        <v>2.5578406169699999E-2</v>
      </c>
      <c r="Q127" s="66" t="s">
        <v>664</v>
      </c>
      <c r="R127" s="66">
        <v>4077</v>
      </c>
      <c r="S127" s="66">
        <v>121</v>
      </c>
      <c r="T127" s="66">
        <v>2.8823249166269702E-2</v>
      </c>
    </row>
    <row r="128" spans="2:20" x14ac:dyDescent="0.35">
      <c r="B128" s="66" t="s">
        <v>447</v>
      </c>
      <c r="C128" s="67" t="s">
        <v>282</v>
      </c>
      <c r="D128" s="66">
        <v>5</v>
      </c>
      <c r="E128" s="66">
        <v>56181876</v>
      </c>
      <c r="F128" s="66" t="s">
        <v>6</v>
      </c>
      <c r="G128" s="66" t="s">
        <v>39</v>
      </c>
      <c r="H128" s="66" t="s">
        <v>645</v>
      </c>
      <c r="I128" s="66" t="s">
        <v>650</v>
      </c>
      <c r="J128" s="66" t="s">
        <v>828</v>
      </c>
      <c r="K128" s="66" t="s">
        <v>652</v>
      </c>
      <c r="L128" s="66" t="s">
        <v>653</v>
      </c>
      <c r="M128" s="66">
        <v>26.2</v>
      </c>
      <c r="N128" s="66"/>
      <c r="O128" s="68">
        <v>3.4799999999999998E-2</v>
      </c>
      <c r="P128" s="66">
        <v>2.5578406169699999E-2</v>
      </c>
      <c r="Q128" s="66" t="s">
        <v>664</v>
      </c>
      <c r="R128" s="66">
        <v>3280</v>
      </c>
      <c r="S128" s="66">
        <v>925</v>
      </c>
      <c r="T128" s="66">
        <v>0.21997621878715801</v>
      </c>
    </row>
    <row r="129" spans="2:20" x14ac:dyDescent="0.35">
      <c r="B129" s="66" t="s">
        <v>447</v>
      </c>
      <c r="C129" s="67" t="s">
        <v>295</v>
      </c>
      <c r="D129" s="66">
        <v>8</v>
      </c>
      <c r="E129" s="66">
        <v>116632155</v>
      </c>
      <c r="F129" s="66" t="s">
        <v>9</v>
      </c>
      <c r="G129" s="66" t="s">
        <v>55</v>
      </c>
      <c r="H129" s="66" t="s">
        <v>658</v>
      </c>
      <c r="I129" s="66" t="s">
        <v>650</v>
      </c>
      <c r="J129" s="66" t="s">
        <v>829</v>
      </c>
      <c r="K129" s="66" t="s">
        <v>652</v>
      </c>
      <c r="L129" s="66" t="s">
        <v>653</v>
      </c>
      <c r="M129" s="66">
        <v>25.2</v>
      </c>
      <c r="N129" s="66" t="s">
        <v>830</v>
      </c>
      <c r="O129" s="68">
        <v>0.13519999999999999</v>
      </c>
      <c r="P129" s="66">
        <v>4.0359897172200003E-2</v>
      </c>
      <c r="Q129" s="66" t="s">
        <v>621</v>
      </c>
      <c r="R129" s="66">
        <v>1032</v>
      </c>
      <c r="S129" s="66">
        <v>979</v>
      </c>
      <c r="T129" s="66">
        <v>0.48682247637991</v>
      </c>
    </row>
    <row r="130" spans="2:20" x14ac:dyDescent="0.35">
      <c r="B130" s="66" t="s">
        <v>447</v>
      </c>
      <c r="C130" s="67" t="s">
        <v>300</v>
      </c>
      <c r="D130" s="66">
        <v>10</v>
      </c>
      <c r="E130" s="66">
        <v>114925316</v>
      </c>
      <c r="F130" s="66" t="s">
        <v>102</v>
      </c>
      <c r="G130" s="66" t="s">
        <v>39</v>
      </c>
      <c r="H130" s="66" t="s">
        <v>645</v>
      </c>
      <c r="I130" s="66" t="s">
        <v>668</v>
      </c>
      <c r="J130" s="66" t="s">
        <v>831</v>
      </c>
      <c r="K130" s="66"/>
      <c r="L130" s="66"/>
      <c r="M130" s="66">
        <v>34</v>
      </c>
      <c r="N130" s="66"/>
      <c r="O130" s="68">
        <v>0.11269999999999999</v>
      </c>
      <c r="P130" s="66">
        <v>1.8508997429300001E-2</v>
      </c>
      <c r="Q130" s="66"/>
      <c r="R130" s="66">
        <v>790</v>
      </c>
      <c r="S130" s="66">
        <v>636</v>
      </c>
      <c r="T130" s="66">
        <v>0.44600280504908801</v>
      </c>
    </row>
    <row r="131" spans="2:20" x14ac:dyDescent="0.35">
      <c r="B131" s="66" t="s">
        <v>447</v>
      </c>
      <c r="C131" s="67" t="s">
        <v>316</v>
      </c>
      <c r="D131" s="66">
        <v>17</v>
      </c>
      <c r="E131" s="66">
        <v>37866416</v>
      </c>
      <c r="F131" s="66" t="s">
        <v>39</v>
      </c>
      <c r="G131" s="66" t="s">
        <v>6</v>
      </c>
      <c r="H131" s="66" t="s">
        <v>645</v>
      </c>
      <c r="I131" s="66" t="s">
        <v>650</v>
      </c>
      <c r="J131" s="66" t="s">
        <v>832</v>
      </c>
      <c r="K131" s="66" t="s">
        <v>652</v>
      </c>
      <c r="L131" s="66" t="s">
        <v>653</v>
      </c>
      <c r="M131" s="66">
        <v>31</v>
      </c>
      <c r="N131" s="66"/>
      <c r="O131" s="68">
        <v>8.2000000000000003E-2</v>
      </c>
      <c r="P131" s="66">
        <v>2.9562982005099998E-2</v>
      </c>
      <c r="Q131" s="66" t="s">
        <v>657</v>
      </c>
      <c r="R131" s="66">
        <v>1144</v>
      </c>
      <c r="S131" s="66">
        <v>351</v>
      </c>
      <c r="T131" s="66">
        <v>0.23478260869565201</v>
      </c>
    </row>
    <row r="132" spans="2:20" x14ac:dyDescent="0.35">
      <c r="B132" s="66" t="s">
        <v>452</v>
      </c>
      <c r="C132" s="67" t="s">
        <v>275</v>
      </c>
      <c r="D132" s="66">
        <v>2</v>
      </c>
      <c r="E132" s="66">
        <v>212483933</v>
      </c>
      <c r="F132" s="66" t="s">
        <v>39</v>
      </c>
      <c r="G132" s="66" t="s">
        <v>55</v>
      </c>
      <c r="H132" s="66" t="s">
        <v>658</v>
      </c>
      <c r="I132" s="66" t="s">
        <v>650</v>
      </c>
      <c r="J132" s="66" t="s">
        <v>833</v>
      </c>
      <c r="K132" s="66" t="s">
        <v>660</v>
      </c>
      <c r="L132" s="66" t="s">
        <v>661</v>
      </c>
      <c r="M132" s="66">
        <v>23.1</v>
      </c>
      <c r="N132" s="66" t="s">
        <v>621</v>
      </c>
      <c r="O132" s="68">
        <v>0.14549999999999999</v>
      </c>
      <c r="P132" s="66">
        <v>4.6529562981999999E-2</v>
      </c>
      <c r="Q132" s="66" t="s">
        <v>664</v>
      </c>
      <c r="R132" s="66">
        <v>1535</v>
      </c>
      <c r="S132" s="66">
        <v>1567</v>
      </c>
      <c r="T132" s="66">
        <v>0.50515796260477097</v>
      </c>
    </row>
    <row r="133" spans="2:20" x14ac:dyDescent="0.35">
      <c r="B133" s="66" t="s">
        <v>452</v>
      </c>
      <c r="C133" s="67" t="s">
        <v>292</v>
      </c>
      <c r="D133" s="66">
        <v>7</v>
      </c>
      <c r="E133" s="66">
        <v>140453136</v>
      </c>
      <c r="F133" s="66" t="s">
        <v>6</v>
      </c>
      <c r="G133" s="66" t="s">
        <v>9</v>
      </c>
      <c r="H133" s="66" t="s">
        <v>645</v>
      </c>
      <c r="I133" s="66" t="s">
        <v>650</v>
      </c>
      <c r="J133" s="66" t="s">
        <v>655</v>
      </c>
      <c r="K133" s="66" t="s">
        <v>652</v>
      </c>
      <c r="L133" s="66" t="s">
        <v>653</v>
      </c>
      <c r="M133" s="66">
        <v>32</v>
      </c>
      <c r="N133" s="66" t="s">
        <v>656</v>
      </c>
      <c r="O133" s="68">
        <v>0.26640000000000003</v>
      </c>
      <c r="P133" s="66">
        <v>8.4447300771199996E-2</v>
      </c>
      <c r="Q133" s="66" t="s">
        <v>657</v>
      </c>
      <c r="R133" s="66">
        <v>1166</v>
      </c>
      <c r="S133" s="66">
        <v>787</v>
      </c>
      <c r="T133" s="66">
        <v>0.40296979006656403</v>
      </c>
    </row>
    <row r="134" spans="2:20" x14ac:dyDescent="0.35">
      <c r="B134" s="66" t="s">
        <v>452</v>
      </c>
      <c r="C134" s="67" t="s">
        <v>304</v>
      </c>
      <c r="D134" s="66">
        <v>12</v>
      </c>
      <c r="E134" s="66">
        <v>52378999</v>
      </c>
      <c r="F134" s="66" t="s">
        <v>39</v>
      </c>
      <c r="G134" s="66" t="s">
        <v>9</v>
      </c>
      <c r="H134" s="66" t="s">
        <v>645</v>
      </c>
      <c r="I134" s="66" t="s">
        <v>650</v>
      </c>
      <c r="J134" s="66" t="s">
        <v>834</v>
      </c>
      <c r="K134" s="66" t="s">
        <v>652</v>
      </c>
      <c r="L134" s="66" t="s">
        <v>653</v>
      </c>
      <c r="M134" s="66">
        <v>33</v>
      </c>
      <c r="N134" s="66"/>
      <c r="O134" s="68">
        <v>5.74E-2</v>
      </c>
      <c r="P134" s="66">
        <v>1.33676092545E-2</v>
      </c>
      <c r="Q134" s="66"/>
      <c r="R134" s="66">
        <v>782</v>
      </c>
      <c r="S134" s="66">
        <v>523</v>
      </c>
      <c r="T134" s="66">
        <v>0.40076628352490401</v>
      </c>
    </row>
    <row r="135" spans="2:20" x14ac:dyDescent="0.35">
      <c r="B135" s="66" t="s">
        <v>452</v>
      </c>
      <c r="C135" s="67" t="s">
        <v>315</v>
      </c>
      <c r="D135" s="66">
        <v>17</v>
      </c>
      <c r="E135" s="66">
        <v>7578475</v>
      </c>
      <c r="F135" s="66" t="s">
        <v>39</v>
      </c>
      <c r="G135" s="66" t="s">
        <v>6</v>
      </c>
      <c r="H135" s="66" t="s">
        <v>645</v>
      </c>
      <c r="I135" s="66" t="s">
        <v>650</v>
      </c>
      <c r="J135" s="66" t="s">
        <v>835</v>
      </c>
      <c r="K135" s="66" t="s">
        <v>652</v>
      </c>
      <c r="L135" s="66" t="s">
        <v>653</v>
      </c>
      <c r="M135" s="66">
        <v>28</v>
      </c>
      <c r="N135" s="66" t="s">
        <v>836</v>
      </c>
      <c r="O135" s="68">
        <v>0.6865</v>
      </c>
      <c r="P135" s="66">
        <v>0.37737789203099997</v>
      </c>
      <c r="Q135" s="66" t="s">
        <v>664</v>
      </c>
      <c r="R135" s="66">
        <v>1605</v>
      </c>
      <c r="S135" s="66">
        <v>2445</v>
      </c>
      <c r="T135" s="66">
        <v>0.60370370370370396</v>
      </c>
    </row>
    <row r="136" spans="2:20" x14ac:dyDescent="0.35">
      <c r="B136" s="66" t="s">
        <v>457</v>
      </c>
      <c r="C136" s="67" t="s">
        <v>86</v>
      </c>
      <c r="D136" s="66">
        <v>3</v>
      </c>
      <c r="E136" s="66">
        <v>178936082</v>
      </c>
      <c r="F136" s="66" t="s">
        <v>39</v>
      </c>
      <c r="G136" s="66" t="s">
        <v>6</v>
      </c>
      <c r="H136" s="66" t="s">
        <v>645</v>
      </c>
      <c r="I136" s="66" t="s">
        <v>650</v>
      </c>
      <c r="J136" s="66" t="s">
        <v>837</v>
      </c>
      <c r="K136" s="66" t="s">
        <v>652</v>
      </c>
      <c r="L136" s="66" t="s">
        <v>661</v>
      </c>
      <c r="M136" s="66">
        <v>27.3</v>
      </c>
      <c r="N136" s="66" t="s">
        <v>838</v>
      </c>
      <c r="O136" s="68">
        <v>0.49590000000000001</v>
      </c>
      <c r="P136" s="66">
        <v>0.154498714653</v>
      </c>
      <c r="Q136" s="66" t="s">
        <v>680</v>
      </c>
      <c r="R136" s="66">
        <v>1140</v>
      </c>
      <c r="S136" s="66">
        <v>496</v>
      </c>
      <c r="T136" s="66">
        <v>0.30317848410757903</v>
      </c>
    </row>
    <row r="137" spans="2:20" x14ac:dyDescent="0.35">
      <c r="B137" s="66" t="s">
        <v>457</v>
      </c>
      <c r="C137" s="67" t="s">
        <v>283</v>
      </c>
      <c r="D137" s="66">
        <v>5</v>
      </c>
      <c r="E137" s="66">
        <v>112090660</v>
      </c>
      <c r="F137" s="66" t="s">
        <v>55</v>
      </c>
      <c r="G137" s="66" t="s">
        <v>6</v>
      </c>
      <c r="H137" s="66" t="s">
        <v>645</v>
      </c>
      <c r="I137" s="66" t="s">
        <v>650</v>
      </c>
      <c r="J137" s="66" t="s">
        <v>839</v>
      </c>
      <c r="K137" s="66" t="s">
        <v>678</v>
      </c>
      <c r="L137" s="66" t="s">
        <v>653</v>
      </c>
      <c r="M137" s="66">
        <v>28</v>
      </c>
      <c r="N137" s="66"/>
      <c r="O137" s="68">
        <v>0.84430000000000005</v>
      </c>
      <c r="P137" s="66">
        <v>8.9331619537299997E-2</v>
      </c>
      <c r="Q137" s="66" t="s">
        <v>649</v>
      </c>
      <c r="R137" s="66">
        <v>1994</v>
      </c>
      <c r="S137" s="66">
        <v>1447</v>
      </c>
      <c r="T137" s="66">
        <v>0.42051729148503297</v>
      </c>
    </row>
    <row r="138" spans="2:20" x14ac:dyDescent="0.35">
      <c r="B138" s="66" t="s">
        <v>457</v>
      </c>
      <c r="C138" s="67" t="s">
        <v>283</v>
      </c>
      <c r="D138" s="66">
        <v>5</v>
      </c>
      <c r="E138" s="66">
        <v>112173511</v>
      </c>
      <c r="F138" s="66" t="s">
        <v>840</v>
      </c>
      <c r="G138" s="66" t="s">
        <v>55</v>
      </c>
      <c r="H138" s="66" t="s">
        <v>645</v>
      </c>
      <c r="I138" s="66" t="s">
        <v>668</v>
      </c>
      <c r="J138" s="66" t="s">
        <v>841</v>
      </c>
      <c r="K138" s="66"/>
      <c r="L138" s="66"/>
      <c r="M138" s="66">
        <v>33</v>
      </c>
      <c r="N138" s="66"/>
      <c r="O138" s="68">
        <v>0.84430000000000005</v>
      </c>
      <c r="P138" s="66">
        <v>8.9331619537299997E-2</v>
      </c>
      <c r="Q138" s="66" t="s">
        <v>649</v>
      </c>
      <c r="R138" s="66">
        <v>7819</v>
      </c>
      <c r="S138" s="66">
        <v>4321</v>
      </c>
      <c r="T138" s="66">
        <v>0.35593080724876403</v>
      </c>
    </row>
    <row r="139" spans="2:20" x14ac:dyDescent="0.35">
      <c r="B139" s="66" t="s">
        <v>457</v>
      </c>
      <c r="C139" s="67" t="s">
        <v>303</v>
      </c>
      <c r="D139" s="66">
        <v>12</v>
      </c>
      <c r="E139" s="66">
        <v>25398284</v>
      </c>
      <c r="F139" s="66" t="s">
        <v>55</v>
      </c>
      <c r="G139" s="66" t="s">
        <v>9</v>
      </c>
      <c r="H139" s="66" t="s">
        <v>645</v>
      </c>
      <c r="I139" s="66" t="s">
        <v>650</v>
      </c>
      <c r="J139" s="66" t="s">
        <v>690</v>
      </c>
      <c r="K139" s="66" t="s">
        <v>660</v>
      </c>
      <c r="L139" s="66" t="s">
        <v>653</v>
      </c>
      <c r="M139" s="66">
        <v>25.3</v>
      </c>
      <c r="N139" s="66" t="s">
        <v>691</v>
      </c>
      <c r="O139" s="68">
        <v>0.49180000000000001</v>
      </c>
      <c r="P139" s="66">
        <v>8.7917737789200007E-2</v>
      </c>
      <c r="Q139" s="66" t="s">
        <v>680</v>
      </c>
      <c r="R139" s="66">
        <v>1087</v>
      </c>
      <c r="S139" s="66">
        <v>826</v>
      </c>
      <c r="T139" s="66">
        <v>0.43178254051228399</v>
      </c>
    </row>
    <row r="140" spans="2:20" x14ac:dyDescent="0.35">
      <c r="B140" s="66" t="s">
        <v>457</v>
      </c>
      <c r="C140" s="67" t="s">
        <v>315</v>
      </c>
      <c r="D140" s="66">
        <v>17</v>
      </c>
      <c r="E140" s="66">
        <v>7577120</v>
      </c>
      <c r="F140" s="66" t="s">
        <v>55</v>
      </c>
      <c r="G140" s="66" t="s">
        <v>6</v>
      </c>
      <c r="H140" s="66" t="s">
        <v>645</v>
      </c>
      <c r="I140" s="66" t="s">
        <v>650</v>
      </c>
      <c r="J140" s="66" t="s">
        <v>663</v>
      </c>
      <c r="K140" s="66" t="s">
        <v>652</v>
      </c>
      <c r="L140" s="66" t="s">
        <v>653</v>
      </c>
      <c r="M140" s="66">
        <v>34</v>
      </c>
      <c r="N140" s="66"/>
      <c r="O140" s="68">
        <v>0.6865</v>
      </c>
      <c r="P140" s="66">
        <v>0.37737789203099997</v>
      </c>
      <c r="Q140" s="66" t="s">
        <v>664</v>
      </c>
      <c r="R140" s="66">
        <v>3114</v>
      </c>
      <c r="S140" s="66">
        <v>6600</v>
      </c>
      <c r="T140" s="66">
        <v>0.67943174799258799</v>
      </c>
    </row>
    <row r="141" spans="2:20" x14ac:dyDescent="0.35">
      <c r="B141" s="66" t="s">
        <v>457</v>
      </c>
      <c r="C141" s="67" t="s">
        <v>322</v>
      </c>
      <c r="D141" s="66">
        <v>18</v>
      </c>
      <c r="E141" s="66">
        <v>48591919</v>
      </c>
      <c r="F141" s="66" t="s">
        <v>39</v>
      </c>
      <c r="G141" s="66" t="s">
        <v>6</v>
      </c>
      <c r="H141" s="66" t="s">
        <v>645</v>
      </c>
      <c r="I141" s="66" t="s">
        <v>650</v>
      </c>
      <c r="J141" s="66" t="s">
        <v>842</v>
      </c>
      <c r="K141" s="66" t="s">
        <v>652</v>
      </c>
      <c r="L141" s="66" t="s">
        <v>653</v>
      </c>
      <c r="M141" s="66">
        <v>34</v>
      </c>
      <c r="N141" s="66" t="s">
        <v>843</v>
      </c>
      <c r="O141" s="68">
        <v>0.3463</v>
      </c>
      <c r="P141" s="66">
        <v>4.01028277635E-2</v>
      </c>
      <c r="Q141" s="66" t="s">
        <v>649</v>
      </c>
      <c r="R141" s="66">
        <v>1001</v>
      </c>
      <c r="S141" s="66">
        <v>2094</v>
      </c>
      <c r="T141" s="66">
        <v>0.67657512116316598</v>
      </c>
    </row>
    <row r="142" spans="2:20" x14ac:dyDescent="0.35">
      <c r="B142" s="66" t="s">
        <v>462</v>
      </c>
      <c r="C142" s="67" t="s">
        <v>86</v>
      </c>
      <c r="D142" s="66">
        <v>3</v>
      </c>
      <c r="E142" s="66">
        <v>178936095</v>
      </c>
      <c r="F142" s="66" t="s">
        <v>6</v>
      </c>
      <c r="G142" s="66" t="s">
        <v>39</v>
      </c>
      <c r="H142" s="66" t="s">
        <v>645</v>
      </c>
      <c r="I142" s="66" t="s">
        <v>650</v>
      </c>
      <c r="J142" s="66" t="s">
        <v>844</v>
      </c>
      <c r="K142" s="66" t="s">
        <v>652</v>
      </c>
      <c r="L142" s="66" t="s">
        <v>661</v>
      </c>
      <c r="M142" s="66">
        <v>24.1</v>
      </c>
      <c r="N142" s="66" t="s">
        <v>845</v>
      </c>
      <c r="O142" s="68">
        <v>0.49590000000000001</v>
      </c>
      <c r="P142" s="66">
        <v>0.154498714653</v>
      </c>
      <c r="Q142" s="66" t="s">
        <v>680</v>
      </c>
      <c r="R142" s="66">
        <v>1060</v>
      </c>
      <c r="S142" s="66">
        <v>102</v>
      </c>
      <c r="T142" s="66">
        <v>8.7779690189328699E-2</v>
      </c>
    </row>
    <row r="143" spans="2:20" x14ac:dyDescent="0.35">
      <c r="B143" s="66" t="s">
        <v>462</v>
      </c>
      <c r="C143" s="67" t="s">
        <v>283</v>
      </c>
      <c r="D143" s="66">
        <v>5</v>
      </c>
      <c r="E143" s="66">
        <v>112164616</v>
      </c>
      <c r="F143" s="66" t="s">
        <v>55</v>
      </c>
      <c r="G143" s="66" t="s">
        <v>9</v>
      </c>
      <c r="H143" s="66" t="s">
        <v>645</v>
      </c>
      <c r="I143" s="66" t="s">
        <v>646</v>
      </c>
      <c r="J143" s="66" t="s">
        <v>846</v>
      </c>
      <c r="K143" s="66"/>
      <c r="L143" s="66"/>
      <c r="M143" s="66">
        <v>39</v>
      </c>
      <c r="N143" s="66" t="s">
        <v>847</v>
      </c>
      <c r="O143" s="68">
        <v>0.84430000000000005</v>
      </c>
      <c r="P143" s="66">
        <v>8.9331619537299997E-2</v>
      </c>
      <c r="Q143" s="66" t="s">
        <v>649</v>
      </c>
      <c r="R143" s="66">
        <v>906</v>
      </c>
      <c r="S143" s="66">
        <v>245</v>
      </c>
      <c r="T143" s="66">
        <v>0.212858384013901</v>
      </c>
    </row>
    <row r="144" spans="2:20" x14ac:dyDescent="0.35">
      <c r="B144" s="66" t="s">
        <v>462</v>
      </c>
      <c r="C144" s="67" t="s">
        <v>283</v>
      </c>
      <c r="D144" s="66">
        <v>5</v>
      </c>
      <c r="E144" s="66">
        <v>112175192</v>
      </c>
      <c r="F144" s="66" t="s">
        <v>789</v>
      </c>
      <c r="G144" s="66" t="s">
        <v>6</v>
      </c>
      <c r="H144" s="66" t="s">
        <v>645</v>
      </c>
      <c r="I144" s="66" t="s">
        <v>668</v>
      </c>
      <c r="J144" s="66" t="s">
        <v>848</v>
      </c>
      <c r="K144" s="66"/>
      <c r="L144" s="66"/>
      <c r="M144" s="66">
        <v>32</v>
      </c>
      <c r="N144" s="66"/>
      <c r="O144" s="68">
        <v>0.84430000000000005</v>
      </c>
      <c r="P144" s="66">
        <v>8.9331619537299997E-2</v>
      </c>
      <c r="Q144" s="66" t="s">
        <v>649</v>
      </c>
      <c r="R144" s="66">
        <v>5712</v>
      </c>
      <c r="S144" s="66">
        <v>1410</v>
      </c>
      <c r="T144" s="66">
        <v>0.19797809604043801</v>
      </c>
    </row>
    <row r="145" spans="2:20" x14ac:dyDescent="0.35">
      <c r="B145" s="66" t="s">
        <v>462</v>
      </c>
      <c r="C145" s="67" t="s">
        <v>303</v>
      </c>
      <c r="D145" s="66">
        <v>12</v>
      </c>
      <c r="E145" s="66">
        <v>25398284</v>
      </c>
      <c r="F145" s="66" t="s">
        <v>55</v>
      </c>
      <c r="G145" s="66" t="s">
        <v>39</v>
      </c>
      <c r="H145" s="66" t="s">
        <v>645</v>
      </c>
      <c r="I145" s="66" t="s">
        <v>650</v>
      </c>
      <c r="J145" s="66" t="s">
        <v>849</v>
      </c>
      <c r="K145" s="66" t="s">
        <v>678</v>
      </c>
      <c r="L145" s="66" t="s">
        <v>653</v>
      </c>
      <c r="M145" s="66">
        <v>27.2</v>
      </c>
      <c r="N145" s="66" t="s">
        <v>691</v>
      </c>
      <c r="O145" s="68">
        <v>0.49180000000000001</v>
      </c>
      <c r="P145" s="66">
        <v>8.7917737789200007E-2</v>
      </c>
      <c r="Q145" s="66" t="s">
        <v>680</v>
      </c>
      <c r="R145" s="66">
        <v>1408</v>
      </c>
      <c r="S145" s="66">
        <v>792</v>
      </c>
      <c r="T145" s="66">
        <v>0.36</v>
      </c>
    </row>
    <row r="146" spans="2:20" x14ac:dyDescent="0.35">
      <c r="B146" s="66" t="s">
        <v>462</v>
      </c>
      <c r="C146" s="67" t="s">
        <v>316</v>
      </c>
      <c r="D146" s="66">
        <v>17</v>
      </c>
      <c r="E146" s="66">
        <v>37872607</v>
      </c>
      <c r="F146" s="66" t="s">
        <v>55</v>
      </c>
      <c r="G146" s="66" t="s">
        <v>9</v>
      </c>
      <c r="H146" s="66" t="s">
        <v>658</v>
      </c>
      <c r="I146" s="66" t="s">
        <v>650</v>
      </c>
      <c r="J146" s="66" t="s">
        <v>850</v>
      </c>
      <c r="K146" s="66" t="s">
        <v>652</v>
      </c>
      <c r="L146" s="66" t="s">
        <v>661</v>
      </c>
      <c r="M146" s="66">
        <v>26.7</v>
      </c>
      <c r="N146" s="66" t="s">
        <v>851</v>
      </c>
      <c r="O146" s="68">
        <v>8.2000000000000003E-2</v>
      </c>
      <c r="P146" s="66">
        <v>2.9562982005099998E-2</v>
      </c>
      <c r="Q146" s="66" t="s">
        <v>657</v>
      </c>
      <c r="R146" s="66">
        <v>736</v>
      </c>
      <c r="S146" s="66">
        <v>576</v>
      </c>
      <c r="T146" s="66">
        <v>0.439024390243902</v>
      </c>
    </row>
    <row r="147" spans="2:20" x14ac:dyDescent="0.35">
      <c r="B147" s="66" t="s">
        <v>462</v>
      </c>
      <c r="C147" s="67" t="s">
        <v>322</v>
      </c>
      <c r="D147" s="66">
        <v>18</v>
      </c>
      <c r="E147" s="66">
        <v>48575209</v>
      </c>
      <c r="F147" s="66" t="s">
        <v>55</v>
      </c>
      <c r="G147" s="66" t="s">
        <v>9</v>
      </c>
      <c r="H147" s="66" t="s">
        <v>645</v>
      </c>
      <c r="I147" s="66" t="s">
        <v>646</v>
      </c>
      <c r="J147" s="66" t="s">
        <v>852</v>
      </c>
      <c r="K147" s="66"/>
      <c r="L147" s="66"/>
      <c r="M147" s="66">
        <v>37</v>
      </c>
      <c r="N147" s="66" t="s">
        <v>853</v>
      </c>
      <c r="O147" s="68">
        <v>0.3463</v>
      </c>
      <c r="P147" s="66">
        <v>4.01028277635E-2</v>
      </c>
      <c r="Q147" s="66" t="s">
        <v>649</v>
      </c>
      <c r="R147" s="66">
        <v>3156</v>
      </c>
      <c r="S147" s="66">
        <v>352</v>
      </c>
      <c r="T147" s="66">
        <v>0.100342075256556</v>
      </c>
    </row>
    <row r="148" spans="2:20" x14ac:dyDescent="0.35">
      <c r="B148" s="66" t="s">
        <v>462</v>
      </c>
      <c r="C148" s="67" t="s">
        <v>326</v>
      </c>
      <c r="D148" s="66">
        <v>19</v>
      </c>
      <c r="E148" s="66">
        <v>7976189</v>
      </c>
      <c r="F148" s="66" t="s">
        <v>39</v>
      </c>
      <c r="G148" s="66" t="s">
        <v>6</v>
      </c>
      <c r="H148" s="66" t="s">
        <v>645</v>
      </c>
      <c r="I148" s="66" t="s">
        <v>650</v>
      </c>
      <c r="J148" s="66" t="s">
        <v>854</v>
      </c>
      <c r="K148" s="66" t="s">
        <v>652</v>
      </c>
      <c r="L148" s="66" t="s">
        <v>653</v>
      </c>
      <c r="M148" s="66">
        <v>32</v>
      </c>
      <c r="N148" s="66"/>
      <c r="O148" s="68">
        <v>3.2800000000000003E-2</v>
      </c>
      <c r="P148" s="66">
        <v>9.6401028277600005E-3</v>
      </c>
      <c r="Q148" s="66"/>
      <c r="R148" s="66">
        <v>631</v>
      </c>
      <c r="S148" s="66">
        <v>188</v>
      </c>
      <c r="T148" s="66">
        <v>0.22954822954823001</v>
      </c>
    </row>
    <row r="149" spans="2:20" x14ac:dyDescent="0.35">
      <c r="B149" s="66" t="s">
        <v>467</v>
      </c>
      <c r="C149" s="67" t="s">
        <v>72</v>
      </c>
      <c r="D149" s="66">
        <v>3</v>
      </c>
      <c r="E149" s="66">
        <v>41266994</v>
      </c>
      <c r="F149" s="66" t="s">
        <v>55</v>
      </c>
      <c r="G149" s="66" t="s">
        <v>9</v>
      </c>
      <c r="H149" s="66" t="s">
        <v>645</v>
      </c>
      <c r="I149" s="66" t="s">
        <v>650</v>
      </c>
      <c r="J149" s="66" t="s">
        <v>855</v>
      </c>
      <c r="K149" s="66" t="s">
        <v>652</v>
      </c>
      <c r="L149" s="66" t="s">
        <v>653</v>
      </c>
      <c r="M149" s="66">
        <v>28.1</v>
      </c>
      <c r="N149" s="66"/>
      <c r="O149" s="68">
        <v>0.24179999999999999</v>
      </c>
      <c r="P149" s="66">
        <v>4.7043701799500001E-2</v>
      </c>
      <c r="Q149" s="66" t="s">
        <v>680</v>
      </c>
      <c r="R149" s="66">
        <v>1269</v>
      </c>
      <c r="S149" s="66">
        <v>178</v>
      </c>
      <c r="T149" s="66">
        <v>0.123013130615066</v>
      </c>
    </row>
    <row r="150" spans="2:20" x14ac:dyDescent="0.35">
      <c r="B150" s="66" t="s">
        <v>467</v>
      </c>
      <c r="C150" s="67" t="s">
        <v>86</v>
      </c>
      <c r="D150" s="66">
        <v>3</v>
      </c>
      <c r="E150" s="66">
        <v>178936091</v>
      </c>
      <c r="F150" s="66" t="s">
        <v>39</v>
      </c>
      <c r="G150" s="66" t="s">
        <v>6</v>
      </c>
      <c r="H150" s="66" t="s">
        <v>645</v>
      </c>
      <c r="I150" s="66" t="s">
        <v>650</v>
      </c>
      <c r="J150" s="66" t="s">
        <v>856</v>
      </c>
      <c r="K150" s="66" t="s">
        <v>652</v>
      </c>
      <c r="L150" s="66" t="s">
        <v>653</v>
      </c>
      <c r="M150" s="66">
        <v>33</v>
      </c>
      <c r="N150" s="66" t="s">
        <v>857</v>
      </c>
      <c r="O150" s="68">
        <v>0.49590000000000001</v>
      </c>
      <c r="P150" s="66">
        <v>0.154498714653</v>
      </c>
      <c r="Q150" s="66" t="s">
        <v>680</v>
      </c>
      <c r="R150" s="66">
        <v>629</v>
      </c>
      <c r="S150" s="66">
        <v>223</v>
      </c>
      <c r="T150" s="66">
        <v>0.26173708920187799</v>
      </c>
    </row>
    <row r="151" spans="2:20" x14ac:dyDescent="0.35">
      <c r="B151" s="66" t="s">
        <v>467</v>
      </c>
      <c r="C151" s="67" t="s">
        <v>333</v>
      </c>
      <c r="D151" s="66">
        <v>21</v>
      </c>
      <c r="E151" s="66">
        <v>10916370</v>
      </c>
      <c r="F151" s="66" t="s">
        <v>39</v>
      </c>
      <c r="G151" s="66" t="s">
        <v>6</v>
      </c>
      <c r="H151" s="66" t="s">
        <v>658</v>
      </c>
      <c r="I151" s="66" t="s">
        <v>858</v>
      </c>
      <c r="J151" s="66" t="s">
        <v>859</v>
      </c>
      <c r="K151" s="66" t="s">
        <v>660</v>
      </c>
      <c r="L151" s="66" t="s">
        <v>653</v>
      </c>
      <c r="M151" s="66">
        <v>23.3</v>
      </c>
      <c r="N151" s="66" t="s">
        <v>860</v>
      </c>
      <c r="O151" s="68">
        <v>5.9400000000000001E-2</v>
      </c>
      <c r="P151" s="66">
        <v>4.7172236503899997E-2</v>
      </c>
      <c r="Q151" s="66" t="s">
        <v>621</v>
      </c>
      <c r="R151" s="66">
        <v>738</v>
      </c>
      <c r="S151" s="66">
        <v>139</v>
      </c>
      <c r="T151" s="66">
        <v>0.15849486887115199</v>
      </c>
    </row>
    <row r="152" spans="2:20" x14ac:dyDescent="0.35">
      <c r="B152" s="66" t="s">
        <v>472</v>
      </c>
      <c r="C152" s="67" t="s">
        <v>286</v>
      </c>
      <c r="D152" s="66">
        <v>6</v>
      </c>
      <c r="E152" s="66">
        <v>152265352</v>
      </c>
      <c r="F152" s="66" t="s">
        <v>55</v>
      </c>
      <c r="G152" s="66" t="s">
        <v>9</v>
      </c>
      <c r="H152" s="66" t="s">
        <v>658</v>
      </c>
      <c r="I152" s="66" t="s">
        <v>650</v>
      </c>
      <c r="J152" s="66" t="s">
        <v>861</v>
      </c>
      <c r="K152" s="66" t="s">
        <v>660</v>
      </c>
      <c r="L152" s="66" t="s">
        <v>653</v>
      </c>
      <c r="M152" s="66">
        <v>27</v>
      </c>
      <c r="N152" s="66" t="s">
        <v>862</v>
      </c>
      <c r="O152" s="68">
        <v>4.9200000000000001E-2</v>
      </c>
      <c r="P152" s="66">
        <v>1.54241645244E-2</v>
      </c>
      <c r="Q152" s="66" t="s">
        <v>732</v>
      </c>
      <c r="R152" s="66">
        <v>628</v>
      </c>
      <c r="S152" s="66">
        <v>670</v>
      </c>
      <c r="T152" s="66">
        <v>0.51617873651771995</v>
      </c>
    </row>
    <row r="153" spans="2:20" x14ac:dyDescent="0.35">
      <c r="B153" s="66" t="s">
        <v>472</v>
      </c>
      <c r="C153" s="67" t="s">
        <v>171</v>
      </c>
      <c r="D153" s="66">
        <v>12</v>
      </c>
      <c r="E153" s="66">
        <v>56481660</v>
      </c>
      <c r="F153" s="66" t="s">
        <v>55</v>
      </c>
      <c r="G153" s="66" t="s">
        <v>9</v>
      </c>
      <c r="H153" s="66" t="s">
        <v>645</v>
      </c>
      <c r="I153" s="66" t="s">
        <v>650</v>
      </c>
      <c r="J153" s="66" t="s">
        <v>863</v>
      </c>
      <c r="K153" s="66" t="s">
        <v>652</v>
      </c>
      <c r="L153" s="66" t="s">
        <v>653</v>
      </c>
      <c r="M153" s="66">
        <v>32</v>
      </c>
      <c r="N153" s="66"/>
      <c r="O153" s="68">
        <v>7.9899999999999999E-2</v>
      </c>
      <c r="P153" s="66">
        <v>3.1876606683799998E-2</v>
      </c>
      <c r="Q153" s="66" t="s">
        <v>680</v>
      </c>
      <c r="R153" s="66">
        <v>679</v>
      </c>
      <c r="S153" s="66">
        <v>376</v>
      </c>
      <c r="T153" s="66">
        <v>0.35639810426540303</v>
      </c>
    </row>
    <row r="154" spans="2:20" x14ac:dyDescent="0.35">
      <c r="B154" s="66" t="s">
        <v>472</v>
      </c>
      <c r="C154" s="67" t="s">
        <v>315</v>
      </c>
      <c r="D154" s="66">
        <v>17</v>
      </c>
      <c r="E154" s="66">
        <v>7578406</v>
      </c>
      <c r="F154" s="66" t="s">
        <v>55</v>
      </c>
      <c r="G154" s="66" t="s">
        <v>9</v>
      </c>
      <c r="H154" s="66" t="s">
        <v>645</v>
      </c>
      <c r="I154" s="66" t="s">
        <v>650</v>
      </c>
      <c r="J154" s="66" t="s">
        <v>716</v>
      </c>
      <c r="K154" s="66" t="s">
        <v>660</v>
      </c>
      <c r="L154" s="66" t="s">
        <v>661</v>
      </c>
      <c r="M154" s="66">
        <v>25.1</v>
      </c>
      <c r="N154" s="66" t="s">
        <v>717</v>
      </c>
      <c r="O154" s="68">
        <v>0.6865</v>
      </c>
      <c r="P154" s="66">
        <v>0.37737789203099997</v>
      </c>
      <c r="Q154" s="66" t="s">
        <v>664</v>
      </c>
      <c r="R154" s="66">
        <v>2385</v>
      </c>
      <c r="S154" s="66">
        <v>1318</v>
      </c>
      <c r="T154" s="66">
        <v>0.35592762624898699</v>
      </c>
    </row>
    <row r="155" spans="2:20" x14ac:dyDescent="0.35">
      <c r="B155" s="66" t="s">
        <v>472</v>
      </c>
      <c r="C155" s="67" t="s">
        <v>336</v>
      </c>
      <c r="D155" s="66" t="s">
        <v>248</v>
      </c>
      <c r="E155" s="66">
        <v>63410516</v>
      </c>
      <c r="F155" s="66" t="s">
        <v>39</v>
      </c>
      <c r="G155" s="66" t="s">
        <v>6</v>
      </c>
      <c r="H155" s="66" t="s">
        <v>658</v>
      </c>
      <c r="I155" s="66" t="s">
        <v>650</v>
      </c>
      <c r="J155" s="66" t="s">
        <v>864</v>
      </c>
      <c r="K155" s="66" t="s">
        <v>660</v>
      </c>
      <c r="L155" s="66" t="s">
        <v>661</v>
      </c>
      <c r="M155" s="66">
        <v>20.5</v>
      </c>
      <c r="N155" s="66" t="s">
        <v>865</v>
      </c>
      <c r="O155" s="68">
        <v>0.13320000000000001</v>
      </c>
      <c r="P155" s="66">
        <v>1.6838046272500001E-2</v>
      </c>
      <c r="Q155" s="66" t="s">
        <v>649</v>
      </c>
      <c r="R155" s="66">
        <v>316</v>
      </c>
      <c r="S155" s="66">
        <v>338</v>
      </c>
      <c r="T155" s="66">
        <v>0.51681957186544303</v>
      </c>
    </row>
    <row r="156" spans="2:20" x14ac:dyDescent="0.35">
      <c r="B156" s="66" t="s">
        <v>477</v>
      </c>
      <c r="C156" s="67" t="s">
        <v>267</v>
      </c>
      <c r="D156" s="66">
        <v>1</v>
      </c>
      <c r="E156" s="66">
        <v>65301139</v>
      </c>
      <c r="F156" s="66" t="s">
        <v>9</v>
      </c>
      <c r="G156" s="66" t="s">
        <v>6</v>
      </c>
      <c r="H156" s="66" t="s">
        <v>645</v>
      </c>
      <c r="I156" s="66" t="s">
        <v>650</v>
      </c>
      <c r="J156" s="66" t="s">
        <v>737</v>
      </c>
      <c r="K156" s="66" t="s">
        <v>652</v>
      </c>
      <c r="L156" s="66" t="s">
        <v>661</v>
      </c>
      <c r="M156" s="66">
        <v>23.7</v>
      </c>
      <c r="N156" s="66"/>
      <c r="O156" s="68">
        <v>5.1200000000000002E-2</v>
      </c>
      <c r="P156" s="66">
        <v>1.8251928020600001E-2</v>
      </c>
      <c r="Q156" s="66" t="s">
        <v>664</v>
      </c>
      <c r="R156" s="66">
        <v>3244</v>
      </c>
      <c r="S156" s="66">
        <v>79</v>
      </c>
      <c r="T156" s="66">
        <v>2.3773698465242299E-2</v>
      </c>
    </row>
    <row r="157" spans="2:20" x14ac:dyDescent="0.35">
      <c r="B157" s="66" t="s">
        <v>477</v>
      </c>
      <c r="C157" s="67" t="s">
        <v>273</v>
      </c>
      <c r="D157" s="66">
        <v>2</v>
      </c>
      <c r="E157" s="66">
        <v>148676044</v>
      </c>
      <c r="F157" s="66" t="s">
        <v>6</v>
      </c>
      <c r="G157" s="66" t="s">
        <v>9</v>
      </c>
      <c r="H157" s="66" t="s">
        <v>645</v>
      </c>
      <c r="I157" s="66" t="s">
        <v>650</v>
      </c>
      <c r="J157" s="66" t="s">
        <v>866</v>
      </c>
      <c r="K157" s="66" t="s">
        <v>652</v>
      </c>
      <c r="L157" s="66" t="s">
        <v>653</v>
      </c>
      <c r="M157" s="66">
        <v>32</v>
      </c>
      <c r="N157" s="66"/>
      <c r="O157" s="68">
        <v>4.2999999999999997E-2</v>
      </c>
      <c r="P157" s="66">
        <v>1.1825192802099999E-2</v>
      </c>
      <c r="Q157" s="66" t="s">
        <v>649</v>
      </c>
      <c r="R157" s="66">
        <v>1184</v>
      </c>
      <c r="S157" s="66">
        <v>84</v>
      </c>
      <c r="T157" s="66">
        <v>6.6246056782334403E-2</v>
      </c>
    </row>
    <row r="158" spans="2:20" x14ac:dyDescent="0.35">
      <c r="B158" s="66" t="s">
        <v>477</v>
      </c>
      <c r="C158" s="67" t="s">
        <v>278</v>
      </c>
      <c r="D158" s="66">
        <v>3</v>
      </c>
      <c r="E158" s="66">
        <v>30691871</v>
      </c>
      <c r="F158" s="66" t="s">
        <v>670</v>
      </c>
      <c r="G158" s="66" t="s">
        <v>39</v>
      </c>
      <c r="H158" s="66" t="s">
        <v>645</v>
      </c>
      <c r="I158" s="66" t="s">
        <v>668</v>
      </c>
      <c r="J158" s="66" t="s">
        <v>671</v>
      </c>
      <c r="K158" s="66" t="s">
        <v>621</v>
      </c>
      <c r="L158" s="66" t="s">
        <v>621</v>
      </c>
      <c r="M158" s="66">
        <v>35</v>
      </c>
      <c r="N158" s="66" t="s">
        <v>621</v>
      </c>
      <c r="O158" s="68">
        <v>7.3800000000000004E-2</v>
      </c>
      <c r="P158" s="66">
        <v>1.92802056555E-2</v>
      </c>
      <c r="Q158" s="66" t="s">
        <v>649</v>
      </c>
      <c r="R158" s="66">
        <v>1947</v>
      </c>
      <c r="S158" s="66">
        <v>1239</v>
      </c>
      <c r="T158" s="66">
        <v>0.38888888888888901</v>
      </c>
    </row>
    <row r="159" spans="2:20" x14ac:dyDescent="0.35">
      <c r="B159" s="66" t="s">
        <v>477</v>
      </c>
      <c r="C159" s="67" t="s">
        <v>70</v>
      </c>
      <c r="D159" s="66">
        <v>3</v>
      </c>
      <c r="E159" s="66">
        <v>37038108</v>
      </c>
      <c r="F159" s="66" t="s">
        <v>6</v>
      </c>
      <c r="G159" s="66" t="s">
        <v>39</v>
      </c>
      <c r="H159" s="66" t="s">
        <v>658</v>
      </c>
      <c r="I159" s="66" t="s">
        <v>867</v>
      </c>
      <c r="J159" s="66" t="s">
        <v>710</v>
      </c>
      <c r="K159" s="66" t="s">
        <v>621</v>
      </c>
      <c r="L159" s="66" t="s">
        <v>621</v>
      </c>
      <c r="M159" s="66">
        <v>25.8</v>
      </c>
      <c r="N159" s="66" t="s">
        <v>868</v>
      </c>
      <c r="O159" s="68">
        <v>0.15160000000000001</v>
      </c>
      <c r="P159" s="66">
        <v>2.0179948586100002E-2</v>
      </c>
      <c r="Q159" s="66" t="s">
        <v>649</v>
      </c>
      <c r="R159" s="66">
        <v>624</v>
      </c>
      <c r="S159" s="66">
        <v>707</v>
      </c>
      <c r="T159" s="66">
        <v>0.53117956423741597</v>
      </c>
    </row>
    <row r="160" spans="2:20" x14ac:dyDescent="0.35">
      <c r="B160" s="66" t="s">
        <v>477</v>
      </c>
      <c r="C160" s="67" t="s">
        <v>70</v>
      </c>
      <c r="D160" s="66">
        <v>3</v>
      </c>
      <c r="E160" s="66">
        <v>37061817</v>
      </c>
      <c r="F160" s="66" t="s">
        <v>55</v>
      </c>
      <c r="G160" s="66" t="s">
        <v>9</v>
      </c>
      <c r="H160" s="66" t="s">
        <v>645</v>
      </c>
      <c r="I160" s="66" t="s">
        <v>646</v>
      </c>
      <c r="J160" s="66" t="s">
        <v>869</v>
      </c>
      <c r="K160" s="66"/>
      <c r="L160" s="66"/>
      <c r="M160" s="66">
        <v>41</v>
      </c>
      <c r="N160" s="66" t="s">
        <v>870</v>
      </c>
      <c r="O160" s="68">
        <v>0.15160000000000001</v>
      </c>
      <c r="P160" s="66">
        <v>2.0179948586100002E-2</v>
      </c>
      <c r="Q160" s="66" t="s">
        <v>649</v>
      </c>
      <c r="R160" s="66">
        <v>4340</v>
      </c>
      <c r="S160" s="66">
        <v>1651</v>
      </c>
      <c r="T160" s="66">
        <v>0.27558003672174902</v>
      </c>
    </row>
    <row r="161" spans="2:20" x14ac:dyDescent="0.35">
      <c r="B161" s="66" t="s">
        <v>477</v>
      </c>
      <c r="C161" s="67" t="s">
        <v>86</v>
      </c>
      <c r="D161" s="66">
        <v>3</v>
      </c>
      <c r="E161" s="66">
        <v>178952085</v>
      </c>
      <c r="F161" s="66" t="s">
        <v>6</v>
      </c>
      <c r="G161" s="66" t="s">
        <v>39</v>
      </c>
      <c r="H161" s="66" t="s">
        <v>645</v>
      </c>
      <c r="I161" s="66" t="s">
        <v>650</v>
      </c>
      <c r="J161" s="66" t="s">
        <v>871</v>
      </c>
      <c r="K161" s="66" t="s">
        <v>678</v>
      </c>
      <c r="L161" s="66" t="s">
        <v>661</v>
      </c>
      <c r="M161" s="66">
        <v>20.100000000000001</v>
      </c>
      <c r="N161" s="66" t="s">
        <v>872</v>
      </c>
      <c r="O161" s="68">
        <v>0.49590000000000001</v>
      </c>
      <c r="P161" s="66">
        <v>0.154498714653</v>
      </c>
      <c r="Q161" s="66" t="s">
        <v>680</v>
      </c>
      <c r="R161" s="66">
        <v>4578</v>
      </c>
      <c r="S161" s="66">
        <v>1744</v>
      </c>
      <c r="T161" s="66">
        <v>0.27586206896551702</v>
      </c>
    </row>
    <row r="162" spans="2:20" x14ac:dyDescent="0.35">
      <c r="B162" s="66" t="s">
        <v>477</v>
      </c>
      <c r="C162" s="67" t="s">
        <v>112</v>
      </c>
      <c r="D162" s="66">
        <v>5</v>
      </c>
      <c r="E162" s="66">
        <v>79970914</v>
      </c>
      <c r="F162" s="66" t="s">
        <v>15</v>
      </c>
      <c r="G162" s="66" t="s">
        <v>55</v>
      </c>
      <c r="H162" s="66" t="s">
        <v>645</v>
      </c>
      <c r="I162" s="66" t="s">
        <v>668</v>
      </c>
      <c r="J162" s="66" t="s">
        <v>873</v>
      </c>
      <c r="K162" s="66"/>
      <c r="L162" s="66"/>
      <c r="M162" s="66">
        <v>32</v>
      </c>
      <c r="N162" s="66"/>
      <c r="O162" s="68">
        <v>2.46E-2</v>
      </c>
      <c r="P162" s="66">
        <v>1.42673521851E-2</v>
      </c>
      <c r="Q162" s="66"/>
      <c r="R162" s="66">
        <v>9246</v>
      </c>
      <c r="S162" s="66">
        <v>750</v>
      </c>
      <c r="T162" s="66">
        <v>7.5030012004801902E-2</v>
      </c>
    </row>
    <row r="163" spans="2:20" x14ac:dyDescent="0.35">
      <c r="B163" s="66" t="s">
        <v>477</v>
      </c>
      <c r="C163" s="67" t="s">
        <v>298</v>
      </c>
      <c r="D163" s="66">
        <v>9</v>
      </c>
      <c r="E163" s="66">
        <v>133760744</v>
      </c>
      <c r="F163" s="66" t="s">
        <v>39</v>
      </c>
      <c r="G163" s="66" t="s">
        <v>6</v>
      </c>
      <c r="H163" s="66" t="s">
        <v>645</v>
      </c>
      <c r="I163" s="66" t="s">
        <v>650</v>
      </c>
      <c r="J163" s="66" t="s">
        <v>874</v>
      </c>
      <c r="K163" s="66" t="s">
        <v>652</v>
      </c>
      <c r="L163" s="66" t="s">
        <v>653</v>
      </c>
      <c r="M163" s="66">
        <v>26.4</v>
      </c>
      <c r="N163" s="66"/>
      <c r="O163" s="68">
        <v>8.6099999999999996E-2</v>
      </c>
      <c r="P163" s="66">
        <v>2.1979434447300002E-2</v>
      </c>
      <c r="Q163" s="66" t="s">
        <v>680</v>
      </c>
      <c r="R163" s="66">
        <v>3109</v>
      </c>
      <c r="S163" s="66">
        <v>1179</v>
      </c>
      <c r="T163" s="66">
        <v>0.274953358208955</v>
      </c>
    </row>
    <row r="164" spans="2:20" x14ac:dyDescent="0.35">
      <c r="B164" s="66" t="s">
        <v>477</v>
      </c>
      <c r="C164" s="67" t="s">
        <v>148</v>
      </c>
      <c r="D164" s="66">
        <v>10</v>
      </c>
      <c r="E164" s="66">
        <v>89685270</v>
      </c>
      <c r="F164" s="66" t="s">
        <v>11</v>
      </c>
      <c r="G164" s="66" t="s">
        <v>39</v>
      </c>
      <c r="H164" s="66" t="s">
        <v>645</v>
      </c>
      <c r="I164" s="66" t="s">
        <v>875</v>
      </c>
      <c r="J164" s="66" t="s">
        <v>876</v>
      </c>
      <c r="K164" s="66"/>
      <c r="L164" s="66"/>
      <c r="M164" s="66">
        <v>32</v>
      </c>
      <c r="N164" s="66"/>
      <c r="O164" s="68">
        <v>0.45490000000000003</v>
      </c>
      <c r="P164" s="66">
        <v>9.2159383033400002E-2</v>
      </c>
      <c r="Q164" s="66" t="s">
        <v>649</v>
      </c>
      <c r="R164" s="66">
        <v>1129</v>
      </c>
      <c r="S164" s="66">
        <v>410</v>
      </c>
      <c r="T164" s="66">
        <v>0.26640675763482802</v>
      </c>
    </row>
    <row r="165" spans="2:20" x14ac:dyDescent="0.35">
      <c r="B165" s="66" t="s">
        <v>477</v>
      </c>
      <c r="C165" s="67" t="s">
        <v>148</v>
      </c>
      <c r="D165" s="66">
        <v>10</v>
      </c>
      <c r="E165" s="66">
        <v>89717769</v>
      </c>
      <c r="F165" s="66" t="s">
        <v>822</v>
      </c>
      <c r="G165" s="66" t="s">
        <v>9</v>
      </c>
      <c r="H165" s="66" t="s">
        <v>645</v>
      </c>
      <c r="I165" s="66" t="s">
        <v>668</v>
      </c>
      <c r="J165" s="66" t="s">
        <v>877</v>
      </c>
      <c r="K165" s="66"/>
      <c r="L165" s="66"/>
      <c r="M165" s="66">
        <v>28.1</v>
      </c>
      <c r="N165" s="66" t="s">
        <v>878</v>
      </c>
      <c r="O165" s="68">
        <v>0.45490000000000003</v>
      </c>
      <c r="P165" s="66">
        <v>9.2159383033400002E-2</v>
      </c>
      <c r="Q165" s="66" t="s">
        <v>649</v>
      </c>
      <c r="R165" s="66">
        <v>6611</v>
      </c>
      <c r="S165" s="66">
        <v>2459</v>
      </c>
      <c r="T165" s="66">
        <v>0.27111356119073898</v>
      </c>
    </row>
    <row r="166" spans="2:20" x14ac:dyDescent="0.35">
      <c r="B166" s="66" t="s">
        <v>477</v>
      </c>
      <c r="C166" s="67" t="s">
        <v>148</v>
      </c>
      <c r="D166" s="66">
        <v>10</v>
      </c>
      <c r="E166" s="66">
        <v>89720673</v>
      </c>
      <c r="F166" s="66" t="s">
        <v>9</v>
      </c>
      <c r="G166" s="66" t="s">
        <v>55</v>
      </c>
      <c r="H166" s="66" t="s">
        <v>645</v>
      </c>
      <c r="I166" s="66" t="s">
        <v>650</v>
      </c>
      <c r="J166" s="66" t="s">
        <v>879</v>
      </c>
      <c r="K166" s="66" t="s">
        <v>660</v>
      </c>
      <c r="L166" s="66" t="s">
        <v>653</v>
      </c>
      <c r="M166" s="66">
        <v>23.1</v>
      </c>
      <c r="N166" s="66"/>
      <c r="O166" s="68">
        <v>0.45490000000000003</v>
      </c>
      <c r="P166" s="66">
        <v>9.2159383033400002E-2</v>
      </c>
      <c r="Q166" s="66" t="s">
        <v>649</v>
      </c>
      <c r="R166" s="66">
        <v>210</v>
      </c>
      <c r="S166" s="66">
        <v>8</v>
      </c>
      <c r="T166" s="66">
        <v>3.6697247706422E-2</v>
      </c>
    </row>
    <row r="167" spans="2:20" x14ac:dyDescent="0.35">
      <c r="B167" s="66" t="s">
        <v>477</v>
      </c>
      <c r="C167" s="67" t="s">
        <v>302</v>
      </c>
      <c r="D167" s="66">
        <v>11</v>
      </c>
      <c r="E167" s="66">
        <v>108098418</v>
      </c>
      <c r="F167" s="66" t="s">
        <v>55</v>
      </c>
      <c r="G167" s="66" t="s">
        <v>9</v>
      </c>
      <c r="H167" s="66" t="s">
        <v>645</v>
      </c>
      <c r="I167" s="66" t="s">
        <v>646</v>
      </c>
      <c r="J167" s="66" t="s">
        <v>880</v>
      </c>
      <c r="K167" s="66"/>
      <c r="L167" s="66"/>
      <c r="M167" s="66">
        <v>37</v>
      </c>
      <c r="N167" s="66"/>
      <c r="O167" s="68">
        <v>0.375</v>
      </c>
      <c r="P167" s="66">
        <v>6.7352185090000002E-2</v>
      </c>
      <c r="Q167" s="66" t="s">
        <v>649</v>
      </c>
      <c r="R167" s="66">
        <v>2651</v>
      </c>
      <c r="S167" s="66">
        <v>261</v>
      </c>
      <c r="T167" s="66">
        <v>8.9629120879120894E-2</v>
      </c>
    </row>
    <row r="168" spans="2:20" x14ac:dyDescent="0.35">
      <c r="B168" s="66" t="s">
        <v>477</v>
      </c>
      <c r="C168" s="67" t="s">
        <v>302</v>
      </c>
      <c r="D168" s="66">
        <v>11</v>
      </c>
      <c r="E168" s="66">
        <v>108114829</v>
      </c>
      <c r="F168" s="66" t="s">
        <v>39</v>
      </c>
      <c r="G168" s="66" t="s">
        <v>9</v>
      </c>
      <c r="H168" s="66" t="s">
        <v>658</v>
      </c>
      <c r="I168" s="66" t="s">
        <v>650</v>
      </c>
      <c r="J168" s="66" t="s">
        <v>881</v>
      </c>
      <c r="K168" s="66" t="s">
        <v>660</v>
      </c>
      <c r="L168" s="66" t="s">
        <v>661</v>
      </c>
      <c r="M168" s="66">
        <v>20.8</v>
      </c>
      <c r="N168" s="66" t="s">
        <v>882</v>
      </c>
      <c r="O168" s="68">
        <v>0.375</v>
      </c>
      <c r="P168" s="66">
        <v>6.7352185090000002E-2</v>
      </c>
      <c r="Q168" s="66" t="s">
        <v>649</v>
      </c>
      <c r="R168" s="66">
        <v>799</v>
      </c>
      <c r="S168" s="66">
        <v>772</v>
      </c>
      <c r="T168" s="66">
        <v>0.49140674729471701</v>
      </c>
    </row>
    <row r="169" spans="2:20" x14ac:dyDescent="0.35">
      <c r="B169" s="66" t="s">
        <v>477</v>
      </c>
      <c r="C169" s="67" t="s">
        <v>302</v>
      </c>
      <c r="D169" s="66">
        <v>11</v>
      </c>
      <c r="E169" s="66">
        <v>108115677</v>
      </c>
      <c r="F169" s="66" t="s">
        <v>6</v>
      </c>
      <c r="G169" s="66" t="s">
        <v>9</v>
      </c>
      <c r="H169" s="66" t="s">
        <v>645</v>
      </c>
      <c r="I169" s="66" t="s">
        <v>650</v>
      </c>
      <c r="J169" s="66" t="s">
        <v>781</v>
      </c>
      <c r="K169" s="66" t="s">
        <v>652</v>
      </c>
      <c r="L169" s="66" t="s">
        <v>653</v>
      </c>
      <c r="M169" s="66">
        <v>25.2</v>
      </c>
      <c r="N169" s="66"/>
      <c r="O169" s="68">
        <v>0.375</v>
      </c>
      <c r="P169" s="66">
        <v>6.7352185090000002E-2</v>
      </c>
      <c r="Q169" s="66" t="s">
        <v>649</v>
      </c>
      <c r="R169" s="66">
        <v>6673</v>
      </c>
      <c r="S169" s="66">
        <v>169</v>
      </c>
      <c r="T169" s="66">
        <v>2.4700380005846199E-2</v>
      </c>
    </row>
    <row r="170" spans="2:20" x14ac:dyDescent="0.35">
      <c r="B170" s="66" t="s">
        <v>477</v>
      </c>
      <c r="C170" s="67" t="s">
        <v>302</v>
      </c>
      <c r="D170" s="66">
        <v>11</v>
      </c>
      <c r="E170" s="66">
        <v>108206576</v>
      </c>
      <c r="F170" s="66" t="s">
        <v>39</v>
      </c>
      <c r="G170" s="66" t="s">
        <v>6</v>
      </c>
      <c r="H170" s="66" t="s">
        <v>645</v>
      </c>
      <c r="I170" s="66" t="s">
        <v>650</v>
      </c>
      <c r="J170" s="66" t="s">
        <v>883</v>
      </c>
      <c r="K170" s="66" t="s">
        <v>652</v>
      </c>
      <c r="L170" s="66" t="s">
        <v>653</v>
      </c>
      <c r="M170" s="66">
        <v>34</v>
      </c>
      <c r="N170" s="66" t="s">
        <v>884</v>
      </c>
      <c r="O170" s="68">
        <v>0.375</v>
      </c>
      <c r="P170" s="66">
        <v>6.7352185090000002E-2</v>
      </c>
      <c r="Q170" s="66" t="s">
        <v>649</v>
      </c>
      <c r="R170" s="66">
        <v>4044</v>
      </c>
      <c r="S170" s="66">
        <v>1429</v>
      </c>
      <c r="T170" s="66">
        <v>0.26109994518545598</v>
      </c>
    </row>
    <row r="171" spans="2:20" x14ac:dyDescent="0.35">
      <c r="B171" s="66" t="s">
        <v>477</v>
      </c>
      <c r="C171" s="67" t="s">
        <v>310</v>
      </c>
      <c r="D171" s="66">
        <v>14</v>
      </c>
      <c r="E171" s="66">
        <v>20850189</v>
      </c>
      <c r="F171" s="66" t="s">
        <v>55</v>
      </c>
      <c r="G171" s="66" t="s">
        <v>9</v>
      </c>
      <c r="H171" s="66" t="s">
        <v>658</v>
      </c>
      <c r="I171" s="66" t="s">
        <v>650</v>
      </c>
      <c r="J171" s="66" t="s">
        <v>885</v>
      </c>
      <c r="K171" s="66" t="s">
        <v>652</v>
      </c>
      <c r="L171" s="66" t="s">
        <v>661</v>
      </c>
      <c r="M171" s="66">
        <v>24.6</v>
      </c>
      <c r="N171" s="66" t="s">
        <v>886</v>
      </c>
      <c r="O171" s="68">
        <v>6.7599999999999993E-2</v>
      </c>
      <c r="P171" s="66">
        <v>3.7275064267400002E-2</v>
      </c>
      <c r="Q171" s="66" t="s">
        <v>621</v>
      </c>
      <c r="R171" s="66">
        <v>1790</v>
      </c>
      <c r="S171" s="66">
        <v>1773</v>
      </c>
      <c r="T171" s="66">
        <v>0.49761436991299501</v>
      </c>
    </row>
    <row r="172" spans="2:20" x14ac:dyDescent="0.35">
      <c r="B172" s="66" t="s">
        <v>477</v>
      </c>
      <c r="C172" s="67" t="s">
        <v>310</v>
      </c>
      <c r="D172" s="66">
        <v>14</v>
      </c>
      <c r="E172" s="66">
        <v>20871946</v>
      </c>
      <c r="F172" s="66" t="s">
        <v>6</v>
      </c>
      <c r="G172" s="66" t="s">
        <v>39</v>
      </c>
      <c r="H172" s="66" t="s">
        <v>645</v>
      </c>
      <c r="I172" s="66" t="s">
        <v>650</v>
      </c>
      <c r="J172" s="66" t="s">
        <v>887</v>
      </c>
      <c r="K172" s="66" t="s">
        <v>652</v>
      </c>
      <c r="L172" s="66" t="s">
        <v>653</v>
      </c>
      <c r="M172" s="66">
        <v>28.1</v>
      </c>
      <c r="N172" s="66"/>
      <c r="O172" s="68">
        <v>6.7599999999999993E-2</v>
      </c>
      <c r="P172" s="66">
        <v>3.7275064267400002E-2</v>
      </c>
      <c r="Q172" s="66"/>
      <c r="R172" s="66">
        <v>5813</v>
      </c>
      <c r="S172" s="66">
        <v>577</v>
      </c>
      <c r="T172" s="66">
        <v>9.0297339593114201E-2</v>
      </c>
    </row>
    <row r="173" spans="2:20" x14ac:dyDescent="0.35">
      <c r="B173" s="66" t="s">
        <v>477</v>
      </c>
      <c r="C173" s="67" t="s">
        <v>318</v>
      </c>
      <c r="D173" s="66">
        <v>17</v>
      </c>
      <c r="E173" s="66">
        <v>63534428</v>
      </c>
      <c r="F173" s="66" t="s">
        <v>683</v>
      </c>
      <c r="G173" s="66" t="s">
        <v>55</v>
      </c>
      <c r="H173" s="66" t="s">
        <v>645</v>
      </c>
      <c r="I173" s="66" t="s">
        <v>668</v>
      </c>
      <c r="J173" s="66" t="s">
        <v>888</v>
      </c>
      <c r="K173" s="66"/>
      <c r="L173" s="66"/>
      <c r="M173" s="66">
        <v>32</v>
      </c>
      <c r="N173" s="66"/>
      <c r="O173" s="68">
        <v>5.33E-2</v>
      </c>
      <c r="P173" s="66">
        <v>1.6580976863800001E-2</v>
      </c>
      <c r="Q173" s="66" t="s">
        <v>649</v>
      </c>
      <c r="R173" s="66">
        <v>4550</v>
      </c>
      <c r="S173" s="66">
        <v>1747</v>
      </c>
      <c r="T173" s="66">
        <v>0.27743369858662897</v>
      </c>
    </row>
    <row r="174" spans="2:20" x14ac:dyDescent="0.35">
      <c r="B174" s="66" t="s">
        <v>477</v>
      </c>
      <c r="C174" s="67" t="s">
        <v>320</v>
      </c>
      <c r="D174" s="66">
        <v>17</v>
      </c>
      <c r="E174" s="66">
        <v>70117768</v>
      </c>
      <c r="F174" s="66" t="s">
        <v>6</v>
      </c>
      <c r="G174" s="66" t="s">
        <v>55</v>
      </c>
      <c r="H174" s="66" t="s">
        <v>645</v>
      </c>
      <c r="I174" s="66" t="s">
        <v>650</v>
      </c>
      <c r="J174" s="66" t="s">
        <v>889</v>
      </c>
      <c r="K174" s="66" t="s">
        <v>678</v>
      </c>
      <c r="L174" s="66" t="s">
        <v>653</v>
      </c>
      <c r="M174" s="66">
        <v>24.9</v>
      </c>
      <c r="N174" s="66"/>
      <c r="O174" s="68">
        <v>8.4000000000000005E-2</v>
      </c>
      <c r="P174" s="66">
        <v>1.4010282776300001E-2</v>
      </c>
      <c r="Q174" s="66"/>
      <c r="R174" s="66">
        <v>3466</v>
      </c>
      <c r="S174" s="66">
        <v>777</v>
      </c>
      <c r="T174" s="66">
        <v>0.183125147301438</v>
      </c>
    </row>
    <row r="175" spans="2:20" x14ac:dyDescent="0.35">
      <c r="B175" s="66" t="s">
        <v>477</v>
      </c>
      <c r="C175" s="67" t="s">
        <v>332</v>
      </c>
      <c r="D175" s="66">
        <v>20</v>
      </c>
      <c r="E175" s="66">
        <v>54963266</v>
      </c>
      <c r="F175" s="66" t="s">
        <v>39</v>
      </c>
      <c r="G175" s="66" t="s">
        <v>102</v>
      </c>
      <c r="H175" s="66" t="s">
        <v>645</v>
      </c>
      <c r="I175" s="66" t="s">
        <v>890</v>
      </c>
      <c r="J175" s="66" t="s">
        <v>710</v>
      </c>
      <c r="K175" s="66"/>
      <c r="L175" s="66"/>
      <c r="M175" s="66">
        <v>20.9</v>
      </c>
      <c r="N175" s="66"/>
      <c r="O175" s="68">
        <v>2.6599999999999999E-2</v>
      </c>
      <c r="P175" s="66">
        <v>6.68380462725E-3</v>
      </c>
      <c r="Q175" s="66"/>
      <c r="R175" s="66">
        <v>1652</v>
      </c>
      <c r="S175" s="66">
        <v>720</v>
      </c>
      <c r="T175" s="66">
        <v>0.3035413153457</v>
      </c>
    </row>
    <row r="176" spans="2:20" x14ac:dyDescent="0.35">
      <c r="B176" s="66" t="s">
        <v>482</v>
      </c>
      <c r="C176" s="67" t="s">
        <v>264</v>
      </c>
      <c r="D176" s="66">
        <v>1</v>
      </c>
      <c r="E176" s="66">
        <v>11291368</v>
      </c>
      <c r="F176" s="66" t="s">
        <v>9</v>
      </c>
      <c r="G176" s="66" t="s">
        <v>55</v>
      </c>
      <c r="H176" s="66" t="s">
        <v>645</v>
      </c>
      <c r="I176" s="66" t="s">
        <v>650</v>
      </c>
      <c r="J176" s="66" t="s">
        <v>891</v>
      </c>
      <c r="K176" s="66" t="s">
        <v>660</v>
      </c>
      <c r="L176" s="66" t="s">
        <v>653</v>
      </c>
      <c r="M176" s="66">
        <v>23.7</v>
      </c>
      <c r="N176" s="66"/>
      <c r="O176" s="68">
        <v>9.2200000000000004E-2</v>
      </c>
      <c r="P176" s="66">
        <v>3.9717223650400001E-2</v>
      </c>
      <c r="Q176" s="66" t="s">
        <v>680</v>
      </c>
      <c r="R176" s="66">
        <v>2636</v>
      </c>
      <c r="S176" s="66">
        <v>125</v>
      </c>
      <c r="T176" s="66">
        <v>4.52734516479536E-2</v>
      </c>
    </row>
    <row r="177" spans="2:20" x14ac:dyDescent="0.35">
      <c r="B177" s="66" t="s">
        <v>482</v>
      </c>
      <c r="C177" s="67" t="s">
        <v>269</v>
      </c>
      <c r="D177" s="66">
        <v>1</v>
      </c>
      <c r="E177" s="66">
        <v>152286875</v>
      </c>
      <c r="F177" s="66" t="s">
        <v>55</v>
      </c>
      <c r="G177" s="66" t="s">
        <v>6</v>
      </c>
      <c r="H177" s="66" t="s">
        <v>645</v>
      </c>
      <c r="I177" s="66" t="s">
        <v>646</v>
      </c>
      <c r="J177" s="66" t="s">
        <v>892</v>
      </c>
      <c r="K177" s="66"/>
      <c r="L177" s="66"/>
      <c r="M177" s="66">
        <v>24.5</v>
      </c>
      <c r="N177" s="66"/>
      <c r="O177" s="68">
        <v>0.20899999999999999</v>
      </c>
      <c r="P177" s="66">
        <v>0.121208226221</v>
      </c>
      <c r="Q177" s="66"/>
      <c r="R177" s="66">
        <v>712</v>
      </c>
      <c r="S177" s="66">
        <v>176</v>
      </c>
      <c r="T177" s="66">
        <v>0.19819819819819801</v>
      </c>
    </row>
    <row r="178" spans="2:20" x14ac:dyDescent="0.35">
      <c r="B178" s="66" t="s">
        <v>482</v>
      </c>
      <c r="C178" s="67" t="s">
        <v>56</v>
      </c>
      <c r="D178" s="66">
        <v>2</v>
      </c>
      <c r="E178" s="66">
        <v>47705474</v>
      </c>
      <c r="F178" s="66" t="s">
        <v>13</v>
      </c>
      <c r="G178" s="66" t="s">
        <v>9</v>
      </c>
      <c r="H178" s="66" t="s">
        <v>645</v>
      </c>
      <c r="I178" s="66" t="s">
        <v>668</v>
      </c>
      <c r="J178" s="66" t="s">
        <v>893</v>
      </c>
      <c r="K178" s="66"/>
      <c r="L178" s="66"/>
      <c r="M178" s="66">
        <v>35</v>
      </c>
      <c r="N178" s="66"/>
      <c r="O178" s="68">
        <v>0.11890000000000001</v>
      </c>
      <c r="P178" s="66">
        <v>1.8766066838000001E-2</v>
      </c>
      <c r="Q178" s="66" t="s">
        <v>649</v>
      </c>
      <c r="R178" s="66">
        <v>2047</v>
      </c>
      <c r="S178" s="66">
        <v>578</v>
      </c>
      <c r="T178" s="66">
        <v>0.22019047619047599</v>
      </c>
    </row>
    <row r="179" spans="2:20" x14ac:dyDescent="0.35">
      <c r="B179" s="66" t="s">
        <v>482</v>
      </c>
      <c r="C179" s="67" t="s">
        <v>56</v>
      </c>
      <c r="D179" s="66">
        <v>2</v>
      </c>
      <c r="E179" s="66">
        <v>47705492</v>
      </c>
      <c r="F179" s="66" t="s">
        <v>39</v>
      </c>
      <c r="G179" s="66" t="s">
        <v>55</v>
      </c>
      <c r="H179" s="66" t="s">
        <v>658</v>
      </c>
      <c r="I179" s="66" t="s">
        <v>650</v>
      </c>
      <c r="J179" s="66" t="s">
        <v>894</v>
      </c>
      <c r="K179" s="66" t="s">
        <v>652</v>
      </c>
      <c r="L179" s="66" t="s">
        <v>653</v>
      </c>
      <c r="M179" s="66">
        <v>31</v>
      </c>
      <c r="N179" s="66" t="s">
        <v>895</v>
      </c>
      <c r="O179" s="68">
        <v>0.11890000000000001</v>
      </c>
      <c r="P179" s="66">
        <v>1.8766066838000001E-2</v>
      </c>
      <c r="Q179" s="66" t="s">
        <v>649</v>
      </c>
      <c r="R179" s="66">
        <v>1292</v>
      </c>
      <c r="S179" s="66">
        <v>1257</v>
      </c>
      <c r="T179" s="66">
        <v>0.49313456257355798</v>
      </c>
    </row>
    <row r="180" spans="2:20" x14ac:dyDescent="0.35">
      <c r="B180" s="66" t="s">
        <v>482</v>
      </c>
      <c r="C180" s="67" t="s">
        <v>273</v>
      </c>
      <c r="D180" s="66">
        <v>2</v>
      </c>
      <c r="E180" s="66">
        <v>148683685</v>
      </c>
      <c r="F180" s="66" t="s">
        <v>822</v>
      </c>
      <c r="G180" s="66" t="s">
        <v>9</v>
      </c>
      <c r="H180" s="66" t="s">
        <v>645</v>
      </c>
      <c r="I180" s="66" t="s">
        <v>668</v>
      </c>
      <c r="J180" s="66" t="s">
        <v>673</v>
      </c>
      <c r="K180" s="66"/>
      <c r="L180" s="66"/>
      <c r="M180" s="66">
        <v>35</v>
      </c>
      <c r="N180" s="66"/>
      <c r="O180" s="68">
        <v>4.2999999999999997E-2</v>
      </c>
      <c r="P180" s="66">
        <v>1.1825192802099999E-2</v>
      </c>
      <c r="Q180" s="66" t="s">
        <v>649</v>
      </c>
      <c r="R180" s="66">
        <v>401</v>
      </c>
      <c r="S180" s="66">
        <v>331</v>
      </c>
      <c r="T180" s="66">
        <v>0.452185792349727</v>
      </c>
    </row>
    <row r="181" spans="2:20" x14ac:dyDescent="0.35">
      <c r="B181" s="66" t="s">
        <v>482</v>
      </c>
      <c r="C181" s="67" t="s">
        <v>278</v>
      </c>
      <c r="D181" s="66">
        <v>3</v>
      </c>
      <c r="E181" s="66">
        <v>30691871</v>
      </c>
      <c r="F181" s="66" t="s">
        <v>670</v>
      </c>
      <c r="G181" s="66" t="s">
        <v>39</v>
      </c>
      <c r="H181" s="66" t="s">
        <v>645</v>
      </c>
      <c r="I181" s="66" t="s">
        <v>668</v>
      </c>
      <c r="J181" s="66" t="s">
        <v>671</v>
      </c>
      <c r="K181" s="66" t="s">
        <v>621</v>
      </c>
      <c r="L181" s="66" t="s">
        <v>621</v>
      </c>
      <c r="M181" s="66">
        <v>35</v>
      </c>
      <c r="N181" s="66" t="s">
        <v>621</v>
      </c>
      <c r="O181" s="68">
        <v>7.3800000000000004E-2</v>
      </c>
      <c r="P181" s="66">
        <v>1.92802056555E-2</v>
      </c>
      <c r="Q181" s="66" t="s">
        <v>649</v>
      </c>
      <c r="R181" s="66">
        <v>1199</v>
      </c>
      <c r="S181" s="66">
        <v>1028</v>
      </c>
      <c r="T181" s="66">
        <v>0.46160754378087099</v>
      </c>
    </row>
    <row r="182" spans="2:20" x14ac:dyDescent="0.35">
      <c r="B182" s="66" t="s">
        <v>482</v>
      </c>
      <c r="C182" s="67" t="s">
        <v>86</v>
      </c>
      <c r="D182" s="66">
        <v>3</v>
      </c>
      <c r="E182" s="66">
        <v>178952085</v>
      </c>
      <c r="F182" s="66" t="s">
        <v>6</v>
      </c>
      <c r="G182" s="66" t="s">
        <v>39</v>
      </c>
      <c r="H182" s="66" t="s">
        <v>645</v>
      </c>
      <c r="I182" s="66" t="s">
        <v>650</v>
      </c>
      <c r="J182" s="66" t="s">
        <v>871</v>
      </c>
      <c r="K182" s="66" t="s">
        <v>678</v>
      </c>
      <c r="L182" s="66" t="s">
        <v>661</v>
      </c>
      <c r="M182" s="66">
        <v>20.100000000000001</v>
      </c>
      <c r="N182" s="66" t="s">
        <v>872</v>
      </c>
      <c r="O182" s="68">
        <v>0.49590000000000001</v>
      </c>
      <c r="P182" s="66">
        <v>0.154498714653</v>
      </c>
      <c r="Q182" s="66" t="s">
        <v>680</v>
      </c>
      <c r="R182" s="66">
        <v>2378</v>
      </c>
      <c r="S182" s="66">
        <v>698</v>
      </c>
      <c r="T182" s="66">
        <v>0.22691807542262701</v>
      </c>
    </row>
    <row r="183" spans="2:20" x14ac:dyDescent="0.35">
      <c r="B183" s="66" t="s">
        <v>482</v>
      </c>
      <c r="C183" s="67" t="s">
        <v>281</v>
      </c>
      <c r="D183" s="66">
        <v>4</v>
      </c>
      <c r="E183" s="66">
        <v>134071732</v>
      </c>
      <c r="F183" s="66" t="s">
        <v>55</v>
      </c>
      <c r="G183" s="66" t="s">
        <v>9</v>
      </c>
      <c r="H183" s="66" t="s">
        <v>645</v>
      </c>
      <c r="I183" s="66" t="s">
        <v>650</v>
      </c>
      <c r="J183" s="66" t="s">
        <v>896</v>
      </c>
      <c r="K183" s="66" t="s">
        <v>652</v>
      </c>
      <c r="L183" s="66" t="s">
        <v>653</v>
      </c>
      <c r="M183" s="66">
        <v>31</v>
      </c>
      <c r="N183" s="66"/>
      <c r="O183" s="68">
        <v>0.13930000000000001</v>
      </c>
      <c r="P183" s="66">
        <v>4.7429305912600001E-2</v>
      </c>
      <c r="Q183" s="66"/>
      <c r="R183" s="66">
        <v>648</v>
      </c>
      <c r="S183" s="66">
        <v>178</v>
      </c>
      <c r="T183" s="66">
        <v>0.215496368038741</v>
      </c>
    </row>
    <row r="184" spans="2:20" x14ac:dyDescent="0.35">
      <c r="B184" s="66" t="s">
        <v>482</v>
      </c>
      <c r="C184" s="67" t="s">
        <v>105</v>
      </c>
      <c r="D184" s="66">
        <v>4</v>
      </c>
      <c r="E184" s="66">
        <v>153249384</v>
      </c>
      <c r="F184" s="66" t="s">
        <v>55</v>
      </c>
      <c r="G184" s="66" t="s">
        <v>9</v>
      </c>
      <c r="H184" s="66" t="s">
        <v>645</v>
      </c>
      <c r="I184" s="66" t="s">
        <v>650</v>
      </c>
      <c r="J184" s="66" t="s">
        <v>674</v>
      </c>
      <c r="K184" s="66" t="s">
        <v>652</v>
      </c>
      <c r="L184" s="66" t="s">
        <v>653</v>
      </c>
      <c r="M184" s="66">
        <v>35</v>
      </c>
      <c r="N184" s="66"/>
      <c r="O184" s="68">
        <v>0.32579999999999998</v>
      </c>
      <c r="P184" s="66">
        <v>5.4241645244199999E-2</v>
      </c>
      <c r="Q184" s="66" t="s">
        <v>649</v>
      </c>
      <c r="R184" s="66">
        <v>774</v>
      </c>
      <c r="S184" s="66">
        <v>198</v>
      </c>
      <c r="T184" s="66">
        <v>0.203703703703704</v>
      </c>
    </row>
    <row r="185" spans="2:20" x14ac:dyDescent="0.35">
      <c r="B185" s="66" t="s">
        <v>482</v>
      </c>
      <c r="C185" s="67" t="s">
        <v>112</v>
      </c>
      <c r="D185" s="66">
        <v>5</v>
      </c>
      <c r="E185" s="66">
        <v>79970914</v>
      </c>
      <c r="F185" s="66" t="s">
        <v>15</v>
      </c>
      <c r="G185" s="66" t="s">
        <v>55</v>
      </c>
      <c r="H185" s="66" t="s">
        <v>645</v>
      </c>
      <c r="I185" s="66" t="s">
        <v>668</v>
      </c>
      <c r="J185" s="66" t="s">
        <v>873</v>
      </c>
      <c r="K185" s="66"/>
      <c r="L185" s="66"/>
      <c r="M185" s="66">
        <v>32</v>
      </c>
      <c r="N185" s="66"/>
      <c r="O185" s="68">
        <v>2.46E-2</v>
      </c>
      <c r="P185" s="66">
        <v>1.42673521851E-2</v>
      </c>
      <c r="Q185" s="66"/>
      <c r="R185" s="66">
        <v>125</v>
      </c>
      <c r="S185" s="66">
        <v>19</v>
      </c>
      <c r="T185" s="66">
        <v>0.131944444444444</v>
      </c>
    </row>
    <row r="186" spans="2:20" x14ac:dyDescent="0.35">
      <c r="B186" s="66" t="s">
        <v>482</v>
      </c>
      <c r="C186" s="67" t="s">
        <v>283</v>
      </c>
      <c r="D186" s="66">
        <v>5</v>
      </c>
      <c r="E186" s="66">
        <v>112128191</v>
      </c>
      <c r="F186" s="66" t="s">
        <v>55</v>
      </c>
      <c r="G186" s="66" t="s">
        <v>9</v>
      </c>
      <c r="H186" s="66" t="s">
        <v>645</v>
      </c>
      <c r="I186" s="66" t="s">
        <v>646</v>
      </c>
      <c r="J186" s="66" t="s">
        <v>897</v>
      </c>
      <c r="K186" s="66"/>
      <c r="L186" s="66"/>
      <c r="M186" s="66">
        <v>37</v>
      </c>
      <c r="N186" s="66" t="s">
        <v>898</v>
      </c>
      <c r="O186" s="68">
        <v>0.84430000000000005</v>
      </c>
      <c r="P186" s="66">
        <v>8.9331619537299997E-2</v>
      </c>
      <c r="Q186" s="66" t="s">
        <v>649</v>
      </c>
      <c r="R186" s="66">
        <v>1357</v>
      </c>
      <c r="S186" s="66">
        <v>399</v>
      </c>
      <c r="T186" s="66">
        <v>0.22722095671981801</v>
      </c>
    </row>
    <row r="187" spans="2:20" x14ac:dyDescent="0.35">
      <c r="B187" s="66" t="s">
        <v>482</v>
      </c>
      <c r="C187" s="67" t="s">
        <v>283</v>
      </c>
      <c r="D187" s="66">
        <v>5</v>
      </c>
      <c r="E187" s="66">
        <v>112164663</v>
      </c>
      <c r="F187" s="66" t="s">
        <v>822</v>
      </c>
      <c r="G187" s="66" t="s">
        <v>9</v>
      </c>
      <c r="H187" s="66" t="s">
        <v>645</v>
      </c>
      <c r="I187" s="66" t="s">
        <v>668</v>
      </c>
      <c r="J187" s="66" t="s">
        <v>899</v>
      </c>
      <c r="K187" s="66"/>
      <c r="L187" s="66"/>
      <c r="M187" s="66">
        <v>35</v>
      </c>
      <c r="N187" s="66"/>
      <c r="O187" s="68">
        <v>0.84430000000000005</v>
      </c>
      <c r="P187" s="66">
        <v>8.9331619537299997E-2</v>
      </c>
      <c r="Q187" s="66" t="s">
        <v>649</v>
      </c>
      <c r="R187" s="66">
        <v>2128</v>
      </c>
      <c r="S187" s="66">
        <v>652</v>
      </c>
      <c r="T187" s="66">
        <v>0.234532374100719</v>
      </c>
    </row>
    <row r="188" spans="2:20" x14ac:dyDescent="0.35">
      <c r="B188" s="66" t="s">
        <v>482</v>
      </c>
      <c r="C188" s="67" t="s">
        <v>289</v>
      </c>
      <c r="D188" s="66">
        <v>7</v>
      </c>
      <c r="E188" s="66">
        <v>55221711</v>
      </c>
      <c r="F188" s="66" t="s">
        <v>39</v>
      </c>
      <c r="G188" s="66" t="s">
        <v>6</v>
      </c>
      <c r="H188" s="66" t="s">
        <v>645</v>
      </c>
      <c r="I188" s="66" t="s">
        <v>650</v>
      </c>
      <c r="J188" s="66" t="s">
        <v>900</v>
      </c>
      <c r="K188" s="66" t="s">
        <v>660</v>
      </c>
      <c r="L188" s="66" t="s">
        <v>653</v>
      </c>
      <c r="M188" s="66">
        <v>22.9</v>
      </c>
      <c r="N188" s="66"/>
      <c r="O188" s="68">
        <v>0.22539999999999999</v>
      </c>
      <c r="P188" s="66">
        <v>5.7840616966599999E-2</v>
      </c>
      <c r="Q188" s="66" t="s">
        <v>680</v>
      </c>
      <c r="R188" s="66">
        <v>1396</v>
      </c>
      <c r="S188" s="66">
        <v>401</v>
      </c>
      <c r="T188" s="66">
        <v>0.22314969393433501</v>
      </c>
    </row>
    <row r="189" spans="2:20" x14ac:dyDescent="0.35">
      <c r="B189" s="66" t="s">
        <v>482</v>
      </c>
      <c r="C189" s="67" t="s">
        <v>298</v>
      </c>
      <c r="D189" s="66">
        <v>9</v>
      </c>
      <c r="E189" s="66">
        <v>133747602</v>
      </c>
      <c r="F189" s="66" t="s">
        <v>9</v>
      </c>
      <c r="G189" s="66" t="s">
        <v>55</v>
      </c>
      <c r="H189" s="66" t="s">
        <v>645</v>
      </c>
      <c r="I189" s="66" t="s">
        <v>901</v>
      </c>
      <c r="J189" s="66" t="s">
        <v>710</v>
      </c>
      <c r="K189" s="66"/>
      <c r="L189" s="66"/>
      <c r="M189" s="66">
        <v>24</v>
      </c>
      <c r="N189" s="66"/>
      <c r="O189" s="68">
        <v>8.6099999999999996E-2</v>
      </c>
      <c r="P189" s="66">
        <v>2.1979434447300002E-2</v>
      </c>
      <c r="Q189" s="66" t="s">
        <v>680</v>
      </c>
      <c r="R189" s="66">
        <v>552</v>
      </c>
      <c r="S189" s="66">
        <v>159</v>
      </c>
      <c r="T189" s="66">
        <v>0.22362869198312199</v>
      </c>
    </row>
    <row r="190" spans="2:20" x14ac:dyDescent="0.35">
      <c r="B190" s="66" t="s">
        <v>482</v>
      </c>
      <c r="C190" s="67" t="s">
        <v>303</v>
      </c>
      <c r="D190" s="66">
        <v>12</v>
      </c>
      <c r="E190" s="66">
        <v>25378562</v>
      </c>
      <c r="F190" s="66" t="s">
        <v>55</v>
      </c>
      <c r="G190" s="66" t="s">
        <v>9</v>
      </c>
      <c r="H190" s="66" t="s">
        <v>645</v>
      </c>
      <c r="I190" s="66" t="s">
        <v>650</v>
      </c>
      <c r="J190" s="66" t="s">
        <v>902</v>
      </c>
      <c r="K190" s="66" t="s">
        <v>678</v>
      </c>
      <c r="L190" s="66" t="s">
        <v>653</v>
      </c>
      <c r="M190" s="66">
        <v>34</v>
      </c>
      <c r="N190" s="66" t="s">
        <v>903</v>
      </c>
      <c r="O190" s="68">
        <v>0.49180000000000001</v>
      </c>
      <c r="P190" s="66">
        <v>8.7917737789200007E-2</v>
      </c>
      <c r="Q190" s="66" t="s">
        <v>680</v>
      </c>
      <c r="R190" s="66">
        <v>1998</v>
      </c>
      <c r="S190" s="66">
        <v>579</v>
      </c>
      <c r="T190" s="66">
        <v>0.224679860302678</v>
      </c>
    </row>
    <row r="191" spans="2:20" x14ac:dyDescent="0.35">
      <c r="B191" s="66" t="s">
        <v>482</v>
      </c>
      <c r="C191" s="67" t="s">
        <v>304</v>
      </c>
      <c r="D191" s="66">
        <v>12</v>
      </c>
      <c r="E191" s="66">
        <v>52345606</v>
      </c>
      <c r="F191" s="66" t="s">
        <v>683</v>
      </c>
      <c r="G191" s="66" t="s">
        <v>55</v>
      </c>
      <c r="H191" s="66" t="s">
        <v>645</v>
      </c>
      <c r="I191" s="66" t="s">
        <v>668</v>
      </c>
      <c r="J191" s="66" t="s">
        <v>904</v>
      </c>
      <c r="K191" s="66"/>
      <c r="L191" s="66"/>
      <c r="M191" s="66">
        <v>31</v>
      </c>
      <c r="N191" s="66"/>
      <c r="O191" s="68">
        <v>5.74E-2</v>
      </c>
      <c r="P191" s="66">
        <v>1.33676092545E-2</v>
      </c>
      <c r="Q191" s="66"/>
      <c r="R191" s="66">
        <v>465</v>
      </c>
      <c r="S191" s="66">
        <v>122</v>
      </c>
      <c r="T191" s="66">
        <v>0.207836456558773</v>
      </c>
    </row>
    <row r="192" spans="2:20" x14ac:dyDescent="0.35">
      <c r="B192" s="66" t="s">
        <v>482</v>
      </c>
      <c r="C192" s="67" t="s">
        <v>304</v>
      </c>
      <c r="D192" s="66">
        <v>12</v>
      </c>
      <c r="E192" s="66">
        <v>52379122</v>
      </c>
      <c r="F192" s="66" t="s">
        <v>39</v>
      </c>
      <c r="G192" s="66" t="s">
        <v>9</v>
      </c>
      <c r="H192" s="66" t="s">
        <v>645</v>
      </c>
      <c r="I192" s="66" t="s">
        <v>650</v>
      </c>
      <c r="J192" s="66" t="s">
        <v>905</v>
      </c>
      <c r="K192" s="66" t="s">
        <v>652</v>
      </c>
      <c r="L192" s="66" t="s">
        <v>653</v>
      </c>
      <c r="M192" s="66">
        <v>33</v>
      </c>
      <c r="N192" s="66"/>
      <c r="O192" s="68">
        <v>5.74E-2</v>
      </c>
      <c r="P192" s="66">
        <v>1.33676092545E-2</v>
      </c>
      <c r="Q192" s="66"/>
      <c r="R192" s="66">
        <v>466</v>
      </c>
      <c r="S192" s="66">
        <v>142</v>
      </c>
      <c r="T192" s="66">
        <v>0.23355263157894701</v>
      </c>
    </row>
    <row r="193" spans="2:20" x14ac:dyDescent="0.35">
      <c r="B193" s="66" t="s">
        <v>482</v>
      </c>
      <c r="C193" s="67" t="s">
        <v>304</v>
      </c>
      <c r="D193" s="66">
        <v>12</v>
      </c>
      <c r="E193" s="66">
        <v>52387842</v>
      </c>
      <c r="F193" s="66" t="s">
        <v>39</v>
      </c>
      <c r="G193" s="66" t="s">
        <v>6</v>
      </c>
      <c r="H193" s="66" t="s">
        <v>645</v>
      </c>
      <c r="I193" s="66" t="s">
        <v>650</v>
      </c>
      <c r="J193" s="66" t="s">
        <v>906</v>
      </c>
      <c r="K193" s="66" t="s">
        <v>652</v>
      </c>
      <c r="L193" s="66" t="s">
        <v>653</v>
      </c>
      <c r="M193" s="66">
        <v>34</v>
      </c>
      <c r="N193" s="66"/>
      <c r="O193" s="68">
        <v>5.74E-2</v>
      </c>
      <c r="P193" s="66">
        <v>1.33676092545E-2</v>
      </c>
      <c r="Q193" s="66"/>
      <c r="R193" s="66">
        <v>1406</v>
      </c>
      <c r="S193" s="66">
        <v>428</v>
      </c>
      <c r="T193" s="66">
        <v>0.23336968375136299</v>
      </c>
    </row>
    <row r="194" spans="2:20" x14ac:dyDescent="0.35">
      <c r="B194" s="66" t="s">
        <v>482</v>
      </c>
      <c r="C194" s="67" t="s">
        <v>176</v>
      </c>
      <c r="D194" s="66">
        <v>13</v>
      </c>
      <c r="E194" s="66">
        <v>28674665</v>
      </c>
      <c r="F194" s="66" t="s">
        <v>39</v>
      </c>
      <c r="G194" s="66" t="s">
        <v>6</v>
      </c>
      <c r="H194" s="66" t="s">
        <v>645</v>
      </c>
      <c r="I194" s="66" t="s">
        <v>907</v>
      </c>
      <c r="J194" s="66" t="s">
        <v>710</v>
      </c>
      <c r="K194" s="66"/>
      <c r="L194" s="66"/>
      <c r="M194" s="66">
        <v>22.3</v>
      </c>
      <c r="N194" s="66"/>
      <c r="O194" s="68" t="s">
        <v>621</v>
      </c>
      <c r="P194" s="66" t="s">
        <v>621</v>
      </c>
      <c r="Q194" s="66"/>
      <c r="R194" s="66">
        <v>629</v>
      </c>
      <c r="S194" s="66">
        <v>163</v>
      </c>
      <c r="T194" s="66">
        <v>0.205808080808081</v>
      </c>
    </row>
    <row r="195" spans="2:20" x14ac:dyDescent="0.35">
      <c r="B195" s="66" t="s">
        <v>482</v>
      </c>
      <c r="C195" s="67" t="s">
        <v>310</v>
      </c>
      <c r="D195" s="66">
        <v>14</v>
      </c>
      <c r="E195" s="66">
        <v>20837854</v>
      </c>
      <c r="F195" s="66" t="s">
        <v>9</v>
      </c>
      <c r="G195" s="66" t="s">
        <v>55</v>
      </c>
      <c r="H195" s="66" t="s">
        <v>658</v>
      </c>
      <c r="I195" s="66" t="s">
        <v>650</v>
      </c>
      <c r="J195" s="66" t="s">
        <v>908</v>
      </c>
      <c r="K195" s="66" t="s">
        <v>652</v>
      </c>
      <c r="L195" s="66" t="s">
        <v>653</v>
      </c>
      <c r="M195" s="66">
        <v>26</v>
      </c>
      <c r="N195" s="66" t="s">
        <v>909</v>
      </c>
      <c r="O195" s="68">
        <v>6.7599999999999993E-2</v>
      </c>
      <c r="P195" s="66">
        <v>3.7275064267400002E-2</v>
      </c>
      <c r="Q195" s="66" t="s">
        <v>621</v>
      </c>
      <c r="R195" s="66">
        <v>782</v>
      </c>
      <c r="S195" s="66">
        <v>798</v>
      </c>
      <c r="T195" s="66">
        <v>0.50506329113924098</v>
      </c>
    </row>
    <row r="196" spans="2:20" x14ac:dyDescent="0.35">
      <c r="B196" s="66" t="s">
        <v>482</v>
      </c>
      <c r="C196" s="67" t="s">
        <v>327</v>
      </c>
      <c r="D196" s="66">
        <v>19</v>
      </c>
      <c r="E196" s="66">
        <v>40740954</v>
      </c>
      <c r="F196" s="66" t="s">
        <v>55</v>
      </c>
      <c r="G196" s="66" t="s">
        <v>9</v>
      </c>
      <c r="H196" s="66" t="s">
        <v>645</v>
      </c>
      <c r="I196" s="66" t="s">
        <v>858</v>
      </c>
      <c r="J196" s="66" t="s">
        <v>910</v>
      </c>
      <c r="K196" s="66" t="s">
        <v>678</v>
      </c>
      <c r="L196" s="66" t="s">
        <v>661</v>
      </c>
      <c r="M196" s="66">
        <v>28.3</v>
      </c>
      <c r="N196" s="66"/>
      <c r="O196" s="68">
        <v>2.46E-2</v>
      </c>
      <c r="P196" s="66">
        <v>1.02827763496E-2</v>
      </c>
      <c r="Q196" s="66" t="s">
        <v>680</v>
      </c>
      <c r="R196" s="66">
        <v>1885</v>
      </c>
      <c r="S196" s="66">
        <v>544</v>
      </c>
      <c r="T196" s="66">
        <v>0.22396047756278301</v>
      </c>
    </row>
    <row r="197" spans="2:20" x14ac:dyDescent="0.35">
      <c r="B197" s="66" t="s">
        <v>487</v>
      </c>
      <c r="C197" s="67" t="s">
        <v>264</v>
      </c>
      <c r="D197" s="66">
        <v>1</v>
      </c>
      <c r="E197" s="66">
        <v>11174420</v>
      </c>
      <c r="F197" s="66" t="s">
        <v>55</v>
      </c>
      <c r="G197" s="66" t="s">
        <v>9</v>
      </c>
      <c r="H197" s="66" t="s">
        <v>645</v>
      </c>
      <c r="I197" s="66" t="s">
        <v>650</v>
      </c>
      <c r="J197" s="66" t="s">
        <v>911</v>
      </c>
      <c r="K197" s="66" t="s">
        <v>652</v>
      </c>
      <c r="L197" s="66" t="s">
        <v>653</v>
      </c>
      <c r="M197" s="66">
        <v>35</v>
      </c>
      <c r="N197" s="66"/>
      <c r="O197" s="68">
        <v>9.2200000000000004E-2</v>
      </c>
      <c r="P197" s="66">
        <v>3.9717223650400001E-2</v>
      </c>
      <c r="Q197" s="66" t="s">
        <v>680</v>
      </c>
      <c r="R197" s="66">
        <v>1255</v>
      </c>
      <c r="S197" s="66">
        <v>1143</v>
      </c>
      <c r="T197" s="66">
        <v>0.47664720600500399</v>
      </c>
    </row>
    <row r="198" spans="2:20" x14ac:dyDescent="0.35">
      <c r="B198" s="66" t="s">
        <v>487</v>
      </c>
      <c r="C198" s="67" t="s">
        <v>283</v>
      </c>
      <c r="D198" s="66">
        <v>5</v>
      </c>
      <c r="E198" s="66">
        <v>112175423</v>
      </c>
      <c r="F198" s="66" t="s">
        <v>55</v>
      </c>
      <c r="G198" s="66" t="s">
        <v>9</v>
      </c>
      <c r="H198" s="66" t="s">
        <v>645</v>
      </c>
      <c r="I198" s="66" t="s">
        <v>646</v>
      </c>
      <c r="J198" s="66" t="s">
        <v>912</v>
      </c>
      <c r="K198" s="66"/>
      <c r="L198" s="66"/>
      <c r="M198" s="66">
        <v>40</v>
      </c>
      <c r="N198" s="66" t="s">
        <v>913</v>
      </c>
      <c r="O198" s="68">
        <v>0.84430000000000005</v>
      </c>
      <c r="P198" s="66">
        <v>8.9331619537299997E-2</v>
      </c>
      <c r="Q198" s="66" t="s">
        <v>649</v>
      </c>
      <c r="R198" s="66">
        <v>1324</v>
      </c>
      <c r="S198" s="66">
        <v>666</v>
      </c>
      <c r="T198" s="66">
        <v>0.33467336683417098</v>
      </c>
    </row>
    <row r="199" spans="2:20" x14ac:dyDescent="0.35">
      <c r="B199" s="66" t="s">
        <v>487</v>
      </c>
      <c r="C199" s="67" t="s">
        <v>283</v>
      </c>
      <c r="D199" s="66">
        <v>5</v>
      </c>
      <c r="E199" s="66">
        <v>112175547</v>
      </c>
      <c r="F199" s="66" t="s">
        <v>146</v>
      </c>
      <c r="G199" s="66" t="s">
        <v>39</v>
      </c>
      <c r="H199" s="66" t="s">
        <v>645</v>
      </c>
      <c r="I199" s="66" t="s">
        <v>668</v>
      </c>
      <c r="J199" s="66" t="s">
        <v>813</v>
      </c>
      <c r="K199" s="66"/>
      <c r="L199" s="66"/>
      <c r="M199" s="66">
        <v>29.9</v>
      </c>
      <c r="N199" s="66"/>
      <c r="O199" s="68">
        <v>0.84430000000000005</v>
      </c>
      <c r="P199" s="66">
        <v>8.9331619537299997E-2</v>
      </c>
      <c r="Q199" s="66" t="s">
        <v>649</v>
      </c>
      <c r="R199" s="66">
        <v>4097</v>
      </c>
      <c r="S199" s="66">
        <v>1843</v>
      </c>
      <c r="T199" s="66">
        <v>0.31026936026935997</v>
      </c>
    </row>
    <row r="200" spans="2:20" x14ac:dyDescent="0.35">
      <c r="B200" s="66" t="s">
        <v>487</v>
      </c>
      <c r="C200" s="67" t="s">
        <v>300</v>
      </c>
      <c r="D200" s="66">
        <v>10</v>
      </c>
      <c r="E200" s="66">
        <v>114925406</v>
      </c>
      <c r="F200" s="66" t="s">
        <v>55</v>
      </c>
      <c r="G200" s="66" t="s">
        <v>39</v>
      </c>
      <c r="H200" s="66" t="s">
        <v>658</v>
      </c>
      <c r="I200" s="66" t="s">
        <v>650</v>
      </c>
      <c r="J200" s="66" t="s">
        <v>914</v>
      </c>
      <c r="K200" s="66" t="s">
        <v>678</v>
      </c>
      <c r="L200" s="66" t="s">
        <v>653</v>
      </c>
      <c r="M200" s="66">
        <v>28.5</v>
      </c>
      <c r="N200" s="66" t="s">
        <v>915</v>
      </c>
      <c r="O200" s="68">
        <v>0.11269999999999999</v>
      </c>
      <c r="P200" s="66">
        <v>1.8508997429300001E-2</v>
      </c>
      <c r="Q200" s="66" t="s">
        <v>621</v>
      </c>
      <c r="R200" s="66">
        <v>184</v>
      </c>
      <c r="S200" s="66">
        <v>203</v>
      </c>
      <c r="T200" s="66">
        <v>0.52454780361757103</v>
      </c>
    </row>
    <row r="201" spans="2:20" x14ac:dyDescent="0.35">
      <c r="B201" s="66" t="s">
        <v>487</v>
      </c>
      <c r="C201" s="67" t="s">
        <v>303</v>
      </c>
      <c r="D201" s="66">
        <v>12</v>
      </c>
      <c r="E201" s="66">
        <v>25398281</v>
      </c>
      <c r="F201" s="66" t="s">
        <v>55</v>
      </c>
      <c r="G201" s="66" t="s">
        <v>9</v>
      </c>
      <c r="H201" s="66" t="s">
        <v>645</v>
      </c>
      <c r="I201" s="66" t="s">
        <v>650</v>
      </c>
      <c r="J201" s="66" t="s">
        <v>807</v>
      </c>
      <c r="K201" s="66" t="s">
        <v>678</v>
      </c>
      <c r="L201" s="66" t="s">
        <v>653</v>
      </c>
      <c r="M201" s="66">
        <v>28.8</v>
      </c>
      <c r="N201" s="66" t="s">
        <v>808</v>
      </c>
      <c r="O201" s="68">
        <v>0.49180000000000001</v>
      </c>
      <c r="P201" s="66">
        <v>8.7917737789200007E-2</v>
      </c>
      <c r="Q201" s="66" t="s">
        <v>680</v>
      </c>
      <c r="R201" s="66">
        <v>633</v>
      </c>
      <c r="S201" s="66">
        <v>1241</v>
      </c>
      <c r="T201" s="66">
        <v>0.66221985058697996</v>
      </c>
    </row>
    <row r="202" spans="2:20" x14ac:dyDescent="0.35">
      <c r="B202" s="66" t="s">
        <v>492</v>
      </c>
      <c r="C202" s="67" t="s">
        <v>86</v>
      </c>
      <c r="D202" s="66">
        <v>3</v>
      </c>
      <c r="E202" s="66">
        <v>178928074</v>
      </c>
      <c r="F202" s="66" t="s">
        <v>39</v>
      </c>
      <c r="G202" s="66" t="s">
        <v>9</v>
      </c>
      <c r="H202" s="66" t="s">
        <v>645</v>
      </c>
      <c r="I202" s="66" t="s">
        <v>650</v>
      </c>
      <c r="J202" s="66" t="s">
        <v>916</v>
      </c>
      <c r="K202" s="66" t="s">
        <v>678</v>
      </c>
      <c r="L202" s="66" t="s">
        <v>661</v>
      </c>
      <c r="M202" s="66">
        <v>24.7</v>
      </c>
      <c r="N202" s="66"/>
      <c r="O202" s="68">
        <v>0.49590000000000001</v>
      </c>
      <c r="P202" s="66">
        <v>0.154498714653</v>
      </c>
      <c r="Q202" s="66" t="s">
        <v>680</v>
      </c>
      <c r="R202" s="66">
        <v>1317</v>
      </c>
      <c r="S202" s="66">
        <v>831</v>
      </c>
      <c r="T202" s="66">
        <v>0.38687150837988799</v>
      </c>
    </row>
    <row r="203" spans="2:20" x14ac:dyDescent="0.35">
      <c r="B203" s="66" t="s">
        <v>492</v>
      </c>
      <c r="C203" s="67" t="s">
        <v>283</v>
      </c>
      <c r="D203" s="66">
        <v>5</v>
      </c>
      <c r="E203" s="66">
        <v>112175423</v>
      </c>
      <c r="F203" s="66" t="s">
        <v>55</v>
      </c>
      <c r="G203" s="66" t="s">
        <v>9</v>
      </c>
      <c r="H203" s="66" t="s">
        <v>645</v>
      </c>
      <c r="I203" s="66" t="s">
        <v>646</v>
      </c>
      <c r="J203" s="66" t="s">
        <v>912</v>
      </c>
      <c r="K203" s="66"/>
      <c r="L203" s="66"/>
      <c r="M203" s="66">
        <v>40</v>
      </c>
      <c r="N203" s="66" t="s">
        <v>913</v>
      </c>
      <c r="O203" s="68">
        <v>0.84430000000000005</v>
      </c>
      <c r="P203" s="66">
        <v>8.9331619537299997E-2</v>
      </c>
      <c r="Q203" s="66" t="s">
        <v>649</v>
      </c>
      <c r="R203" s="66">
        <v>436</v>
      </c>
      <c r="S203" s="66">
        <v>897</v>
      </c>
      <c r="T203" s="66">
        <v>0.672918229557389</v>
      </c>
    </row>
    <row r="204" spans="2:20" x14ac:dyDescent="0.35">
      <c r="B204" s="66" t="s">
        <v>492</v>
      </c>
      <c r="C204" s="67" t="s">
        <v>300</v>
      </c>
      <c r="D204" s="66">
        <v>10</v>
      </c>
      <c r="E204" s="66">
        <v>114920446</v>
      </c>
      <c r="F204" s="66" t="s">
        <v>9</v>
      </c>
      <c r="G204" s="66" t="s">
        <v>39</v>
      </c>
      <c r="H204" s="66" t="s">
        <v>645</v>
      </c>
      <c r="I204" s="66" t="s">
        <v>650</v>
      </c>
      <c r="J204" s="66" t="s">
        <v>917</v>
      </c>
      <c r="K204" s="66" t="s">
        <v>678</v>
      </c>
      <c r="L204" s="66" t="s">
        <v>653</v>
      </c>
      <c r="M204" s="66">
        <v>25.2</v>
      </c>
      <c r="N204" s="66"/>
      <c r="O204" s="68">
        <v>0.11269999999999999</v>
      </c>
      <c r="P204" s="66">
        <v>1.8508997429300001E-2</v>
      </c>
      <c r="Q204" s="66"/>
      <c r="R204" s="66">
        <v>1382</v>
      </c>
      <c r="S204" s="66">
        <v>744</v>
      </c>
      <c r="T204" s="66">
        <v>0.34995296331138298</v>
      </c>
    </row>
    <row r="205" spans="2:20" x14ac:dyDescent="0.35">
      <c r="B205" s="66" t="s">
        <v>492</v>
      </c>
      <c r="C205" s="67" t="s">
        <v>303</v>
      </c>
      <c r="D205" s="66">
        <v>12</v>
      </c>
      <c r="E205" s="66">
        <v>25398285</v>
      </c>
      <c r="F205" s="66" t="s">
        <v>55</v>
      </c>
      <c r="G205" s="66" t="s">
        <v>9</v>
      </c>
      <c r="H205" s="66" t="s">
        <v>645</v>
      </c>
      <c r="I205" s="66" t="s">
        <v>650</v>
      </c>
      <c r="J205" s="66" t="s">
        <v>785</v>
      </c>
      <c r="K205" s="66" t="s">
        <v>678</v>
      </c>
      <c r="L205" s="66" t="s">
        <v>653</v>
      </c>
      <c r="M205" s="66">
        <v>31</v>
      </c>
      <c r="N205" s="66" t="s">
        <v>786</v>
      </c>
      <c r="O205" s="68">
        <v>0.49180000000000001</v>
      </c>
      <c r="P205" s="66">
        <v>8.7917737789200007E-2</v>
      </c>
      <c r="Q205" s="66" t="s">
        <v>680</v>
      </c>
      <c r="R205" s="66">
        <v>612</v>
      </c>
      <c r="S205" s="66">
        <v>606</v>
      </c>
      <c r="T205" s="66">
        <v>0.497536945812808</v>
      </c>
    </row>
    <row r="206" spans="2:20" x14ac:dyDescent="0.35">
      <c r="B206" s="66" t="s">
        <v>497</v>
      </c>
      <c r="C206" s="67" t="s">
        <v>270</v>
      </c>
      <c r="D206" s="66">
        <v>1</v>
      </c>
      <c r="E206" s="66">
        <v>233464394</v>
      </c>
      <c r="F206" s="66" t="s">
        <v>55</v>
      </c>
      <c r="G206" s="66" t="s">
        <v>9</v>
      </c>
      <c r="H206" s="66" t="s">
        <v>645</v>
      </c>
      <c r="I206" s="66" t="s">
        <v>650</v>
      </c>
      <c r="J206" s="66" t="s">
        <v>918</v>
      </c>
      <c r="K206" s="66" t="s">
        <v>678</v>
      </c>
      <c r="L206" s="66" t="s">
        <v>653</v>
      </c>
      <c r="M206" s="66">
        <v>29</v>
      </c>
      <c r="N206" s="66"/>
      <c r="O206" s="68" t="s">
        <v>621</v>
      </c>
      <c r="P206" s="66" t="s">
        <v>621</v>
      </c>
      <c r="Q206" s="66"/>
      <c r="R206" s="66">
        <v>684</v>
      </c>
      <c r="S206" s="66">
        <v>19</v>
      </c>
      <c r="T206" s="66">
        <v>2.7027027027027001E-2</v>
      </c>
    </row>
    <row r="207" spans="2:20" x14ac:dyDescent="0.35">
      <c r="B207" s="66" t="s">
        <v>497</v>
      </c>
      <c r="C207" s="67" t="s">
        <v>270</v>
      </c>
      <c r="D207" s="66">
        <v>1</v>
      </c>
      <c r="E207" s="66">
        <v>233497829</v>
      </c>
      <c r="F207" s="66" t="s">
        <v>55</v>
      </c>
      <c r="G207" s="66" t="s">
        <v>9</v>
      </c>
      <c r="H207" s="66" t="s">
        <v>645</v>
      </c>
      <c r="I207" s="66" t="s">
        <v>650</v>
      </c>
      <c r="J207" s="66" t="s">
        <v>919</v>
      </c>
      <c r="K207" s="66" t="s">
        <v>652</v>
      </c>
      <c r="L207" s="66" t="s">
        <v>653</v>
      </c>
      <c r="M207" s="66">
        <v>33</v>
      </c>
      <c r="N207" s="66"/>
      <c r="O207" s="68" t="s">
        <v>621</v>
      </c>
      <c r="P207" s="66" t="s">
        <v>621</v>
      </c>
      <c r="Q207" s="66"/>
      <c r="R207" s="66">
        <v>764</v>
      </c>
      <c r="S207" s="66">
        <v>46</v>
      </c>
      <c r="T207" s="66">
        <v>5.6790123456790097E-2</v>
      </c>
    </row>
    <row r="208" spans="2:20" x14ac:dyDescent="0.35">
      <c r="B208" s="66" t="s">
        <v>497</v>
      </c>
      <c r="C208" s="67" t="s">
        <v>273</v>
      </c>
      <c r="D208" s="66">
        <v>2</v>
      </c>
      <c r="E208" s="66">
        <v>148683668</v>
      </c>
      <c r="F208" s="66" t="s">
        <v>55</v>
      </c>
      <c r="G208" s="66" t="s">
        <v>920</v>
      </c>
      <c r="H208" s="66" t="s">
        <v>645</v>
      </c>
      <c r="I208" s="66" t="s">
        <v>921</v>
      </c>
      <c r="J208" s="66" t="s">
        <v>922</v>
      </c>
      <c r="K208" s="66"/>
      <c r="L208" s="66"/>
      <c r="M208" s="66">
        <v>20.3</v>
      </c>
      <c r="N208" s="66"/>
      <c r="O208" s="68">
        <v>4.2999999999999997E-2</v>
      </c>
      <c r="P208" s="66">
        <v>1.1825192802099999E-2</v>
      </c>
      <c r="Q208" s="66" t="s">
        <v>649</v>
      </c>
      <c r="R208" s="66">
        <v>2112</v>
      </c>
      <c r="S208" s="66">
        <v>146</v>
      </c>
      <c r="T208" s="66">
        <v>6.4658990256864501E-2</v>
      </c>
    </row>
    <row r="209" spans="2:20" x14ac:dyDescent="0.35">
      <c r="B209" s="66" t="s">
        <v>497</v>
      </c>
      <c r="C209" s="67" t="s">
        <v>283</v>
      </c>
      <c r="D209" s="66">
        <v>5</v>
      </c>
      <c r="E209" s="66">
        <v>112175375</v>
      </c>
      <c r="F209" s="66" t="s">
        <v>923</v>
      </c>
      <c r="G209" s="66" t="s">
        <v>9</v>
      </c>
      <c r="H209" s="66" t="s">
        <v>645</v>
      </c>
      <c r="I209" s="66" t="s">
        <v>668</v>
      </c>
      <c r="J209" s="66" t="s">
        <v>924</v>
      </c>
      <c r="K209" s="66"/>
      <c r="L209" s="66"/>
      <c r="M209" s="66">
        <v>35</v>
      </c>
      <c r="N209" s="66"/>
      <c r="O209" s="68">
        <v>0.84430000000000005</v>
      </c>
      <c r="P209" s="66">
        <v>8.9331619537299997E-2</v>
      </c>
      <c r="Q209" s="66" t="s">
        <v>649</v>
      </c>
      <c r="R209" s="66">
        <v>2840</v>
      </c>
      <c r="S209" s="66">
        <v>171</v>
      </c>
      <c r="T209" s="66">
        <v>5.6791763533709697E-2</v>
      </c>
    </row>
    <row r="210" spans="2:20" x14ac:dyDescent="0.35">
      <c r="B210" s="66" t="s">
        <v>497</v>
      </c>
      <c r="C210" s="67" t="s">
        <v>285</v>
      </c>
      <c r="D210" s="66">
        <v>6</v>
      </c>
      <c r="E210" s="66">
        <v>43738568</v>
      </c>
      <c r="F210" s="66" t="s">
        <v>9</v>
      </c>
      <c r="G210" s="66" t="s">
        <v>39</v>
      </c>
      <c r="H210" s="66" t="s">
        <v>645</v>
      </c>
      <c r="I210" s="66" t="s">
        <v>650</v>
      </c>
      <c r="J210" s="66" t="s">
        <v>925</v>
      </c>
      <c r="K210" s="66" t="s">
        <v>678</v>
      </c>
      <c r="L210" s="66" t="s">
        <v>653</v>
      </c>
      <c r="M210" s="66">
        <v>24.8</v>
      </c>
      <c r="N210" s="66"/>
      <c r="O210" s="68">
        <v>1.23E-2</v>
      </c>
      <c r="P210" s="66">
        <v>4.4987146529600003E-3</v>
      </c>
      <c r="Q210" s="66"/>
      <c r="R210" s="66">
        <v>62</v>
      </c>
      <c r="S210" s="66">
        <v>17</v>
      </c>
      <c r="T210" s="66">
        <v>0.215189873417722</v>
      </c>
    </row>
    <row r="211" spans="2:20" x14ac:dyDescent="0.35">
      <c r="B211" s="66" t="s">
        <v>497</v>
      </c>
      <c r="C211" s="67" t="s">
        <v>303</v>
      </c>
      <c r="D211" s="66">
        <v>12</v>
      </c>
      <c r="E211" s="66">
        <v>25398284</v>
      </c>
      <c r="F211" s="66" t="s">
        <v>55</v>
      </c>
      <c r="G211" s="66" t="s">
        <v>6</v>
      </c>
      <c r="H211" s="66" t="s">
        <v>645</v>
      </c>
      <c r="I211" s="66" t="s">
        <v>650</v>
      </c>
      <c r="J211" s="66" t="s">
        <v>714</v>
      </c>
      <c r="K211" s="66" t="s">
        <v>678</v>
      </c>
      <c r="L211" s="66" t="s">
        <v>653</v>
      </c>
      <c r="M211" s="66">
        <v>29.9</v>
      </c>
      <c r="N211" s="66" t="s">
        <v>691</v>
      </c>
      <c r="O211" s="68">
        <v>0.49180000000000001</v>
      </c>
      <c r="P211" s="66">
        <v>8.7917737789200007E-2</v>
      </c>
      <c r="Q211" s="66" t="s">
        <v>680</v>
      </c>
      <c r="R211" s="66">
        <v>2417</v>
      </c>
      <c r="S211" s="66">
        <v>169</v>
      </c>
      <c r="T211" s="66">
        <v>6.5351894818252099E-2</v>
      </c>
    </row>
    <row r="212" spans="2:20" x14ac:dyDescent="0.35">
      <c r="B212" s="66" t="s">
        <v>497</v>
      </c>
      <c r="C212" s="67" t="s">
        <v>320</v>
      </c>
      <c r="D212" s="66">
        <v>17</v>
      </c>
      <c r="E212" s="66">
        <v>70120258</v>
      </c>
      <c r="F212" s="66" t="s">
        <v>55</v>
      </c>
      <c r="G212" s="66" t="s">
        <v>926</v>
      </c>
      <c r="H212" s="66" t="s">
        <v>645</v>
      </c>
      <c r="I212" s="66" t="s">
        <v>665</v>
      </c>
      <c r="J212" s="66" t="s">
        <v>927</v>
      </c>
      <c r="K212" s="66"/>
      <c r="L212" s="66"/>
      <c r="M212" s="66">
        <v>35</v>
      </c>
      <c r="N212" s="66"/>
      <c r="O212" s="68">
        <v>8.4000000000000005E-2</v>
      </c>
      <c r="P212" s="66">
        <v>1.4010282776300001E-2</v>
      </c>
      <c r="Q212" s="66"/>
      <c r="R212" s="66">
        <v>1978</v>
      </c>
      <c r="S212" s="66">
        <v>137</v>
      </c>
      <c r="T212" s="66">
        <v>6.4775413711583907E-2</v>
      </c>
    </row>
    <row r="213" spans="2:20" x14ac:dyDescent="0.35">
      <c r="B213" s="66" t="s">
        <v>497</v>
      </c>
      <c r="C213" s="67" t="s">
        <v>324</v>
      </c>
      <c r="D213" s="66">
        <v>19</v>
      </c>
      <c r="E213" s="66">
        <v>1218466</v>
      </c>
      <c r="F213" s="66" t="s">
        <v>9</v>
      </c>
      <c r="G213" s="66" t="s">
        <v>55</v>
      </c>
      <c r="H213" s="66" t="s">
        <v>645</v>
      </c>
      <c r="I213" s="66" t="s">
        <v>650</v>
      </c>
      <c r="J213" s="66" t="s">
        <v>928</v>
      </c>
      <c r="K213" s="66" t="s">
        <v>678</v>
      </c>
      <c r="L213" s="66" t="s">
        <v>661</v>
      </c>
      <c r="M213" s="66">
        <v>23.7</v>
      </c>
      <c r="N213" s="66"/>
      <c r="O213" s="68">
        <v>8.6099999999999996E-2</v>
      </c>
      <c r="P213" s="66">
        <v>2.09511568123E-2</v>
      </c>
      <c r="Q213" s="66" t="s">
        <v>649</v>
      </c>
      <c r="R213" s="66">
        <v>3031</v>
      </c>
      <c r="S213" s="66">
        <v>87</v>
      </c>
      <c r="T213" s="66">
        <v>2.7902501603591999E-2</v>
      </c>
    </row>
    <row r="214" spans="2:20" x14ac:dyDescent="0.35">
      <c r="B214" s="66" t="s">
        <v>502</v>
      </c>
      <c r="C214" s="67" t="s">
        <v>72</v>
      </c>
      <c r="D214" s="66">
        <v>3</v>
      </c>
      <c r="E214" s="66">
        <v>41267298</v>
      </c>
      <c r="F214" s="66" t="s">
        <v>39</v>
      </c>
      <c r="G214" s="66" t="s">
        <v>55</v>
      </c>
      <c r="H214" s="66" t="s">
        <v>645</v>
      </c>
      <c r="I214" s="66" t="s">
        <v>650</v>
      </c>
      <c r="J214" s="66" t="s">
        <v>929</v>
      </c>
      <c r="K214" s="66" t="s">
        <v>652</v>
      </c>
      <c r="L214" s="66" t="s">
        <v>653</v>
      </c>
      <c r="M214" s="66">
        <v>24.7</v>
      </c>
      <c r="N214" s="66"/>
      <c r="O214" s="68">
        <v>0.24179999999999999</v>
      </c>
      <c r="P214" s="66">
        <v>4.7043701799500001E-2</v>
      </c>
      <c r="Q214" s="66" t="s">
        <v>680</v>
      </c>
      <c r="R214" s="66">
        <v>834</v>
      </c>
      <c r="S214" s="66">
        <v>435</v>
      </c>
      <c r="T214" s="66">
        <v>0.34278959810874698</v>
      </c>
    </row>
    <row r="215" spans="2:20" x14ac:dyDescent="0.35">
      <c r="B215" s="66" t="s">
        <v>502</v>
      </c>
      <c r="C215" s="67" t="s">
        <v>86</v>
      </c>
      <c r="D215" s="66">
        <v>3</v>
      </c>
      <c r="E215" s="66">
        <v>178938934</v>
      </c>
      <c r="F215" s="66" t="s">
        <v>39</v>
      </c>
      <c r="G215" s="66" t="s">
        <v>6</v>
      </c>
      <c r="H215" s="66" t="s">
        <v>645</v>
      </c>
      <c r="I215" s="66" t="s">
        <v>650</v>
      </c>
      <c r="J215" s="66" t="s">
        <v>809</v>
      </c>
      <c r="K215" s="66" t="s">
        <v>660</v>
      </c>
      <c r="L215" s="66" t="s">
        <v>661</v>
      </c>
      <c r="M215" s="66">
        <v>23</v>
      </c>
      <c r="N215" s="66"/>
      <c r="O215" s="68">
        <v>0.49590000000000001</v>
      </c>
      <c r="P215" s="66">
        <v>0.154498714653</v>
      </c>
      <c r="Q215" s="66" t="s">
        <v>680</v>
      </c>
      <c r="R215" s="66">
        <v>818</v>
      </c>
      <c r="S215" s="66">
        <v>623</v>
      </c>
      <c r="T215" s="66">
        <v>0.43233865371270003</v>
      </c>
    </row>
    <row r="216" spans="2:20" x14ac:dyDescent="0.35">
      <c r="B216" s="66" t="s">
        <v>502</v>
      </c>
      <c r="C216" s="67" t="s">
        <v>283</v>
      </c>
      <c r="D216" s="66">
        <v>5</v>
      </c>
      <c r="E216" s="66">
        <v>112173704</v>
      </c>
      <c r="F216" s="66" t="s">
        <v>55</v>
      </c>
      <c r="G216" s="66" t="s">
        <v>9</v>
      </c>
      <c r="H216" s="66" t="s">
        <v>645</v>
      </c>
      <c r="I216" s="66" t="s">
        <v>646</v>
      </c>
      <c r="J216" s="66" t="s">
        <v>810</v>
      </c>
      <c r="K216" s="66"/>
      <c r="L216" s="66"/>
      <c r="M216" s="66">
        <v>36</v>
      </c>
      <c r="N216" s="66" t="s">
        <v>811</v>
      </c>
      <c r="O216" s="68">
        <v>0.84430000000000005</v>
      </c>
      <c r="P216" s="66">
        <v>8.9331619537299997E-2</v>
      </c>
      <c r="Q216" s="66" t="s">
        <v>649</v>
      </c>
      <c r="R216" s="66">
        <v>1254</v>
      </c>
      <c r="S216" s="66">
        <v>735</v>
      </c>
      <c r="T216" s="66">
        <v>0.36953242835595801</v>
      </c>
    </row>
    <row r="217" spans="2:20" x14ac:dyDescent="0.35">
      <c r="B217" s="66" t="s">
        <v>502</v>
      </c>
      <c r="C217" s="67" t="s">
        <v>283</v>
      </c>
      <c r="D217" s="66">
        <v>5</v>
      </c>
      <c r="E217" s="66">
        <v>112175198</v>
      </c>
      <c r="F217" s="66" t="s">
        <v>55</v>
      </c>
      <c r="G217" s="66" t="s">
        <v>9</v>
      </c>
      <c r="H217" s="66" t="s">
        <v>645</v>
      </c>
      <c r="I217" s="66" t="s">
        <v>646</v>
      </c>
      <c r="J217" s="66" t="s">
        <v>930</v>
      </c>
      <c r="K217" s="66"/>
      <c r="L217" s="66"/>
      <c r="M217" s="66">
        <v>37</v>
      </c>
      <c r="N217" s="66"/>
      <c r="O217" s="68">
        <v>0.84430000000000005</v>
      </c>
      <c r="P217" s="66">
        <v>8.9331619537299997E-2</v>
      </c>
      <c r="Q217" s="66" t="s">
        <v>649</v>
      </c>
      <c r="R217" s="66">
        <v>1893</v>
      </c>
      <c r="S217" s="66">
        <v>1119</v>
      </c>
      <c r="T217" s="66">
        <v>0.37151394422310802</v>
      </c>
    </row>
    <row r="218" spans="2:20" x14ac:dyDescent="0.35">
      <c r="B218" s="66" t="s">
        <v>502</v>
      </c>
      <c r="C218" s="67" t="s">
        <v>288</v>
      </c>
      <c r="D218" s="66">
        <v>7</v>
      </c>
      <c r="E218" s="66">
        <v>42065860</v>
      </c>
      <c r="F218" s="66" t="s">
        <v>39</v>
      </c>
      <c r="G218" s="66" t="s">
        <v>9</v>
      </c>
      <c r="H218" s="66" t="s">
        <v>645</v>
      </c>
      <c r="I218" s="66" t="s">
        <v>650</v>
      </c>
      <c r="J218" s="66" t="s">
        <v>931</v>
      </c>
      <c r="K218" s="66" t="s">
        <v>652</v>
      </c>
      <c r="L218" s="66" t="s">
        <v>661</v>
      </c>
      <c r="M218" s="66">
        <v>23.4</v>
      </c>
      <c r="N218" s="66"/>
      <c r="O218" s="68">
        <v>0.1168</v>
      </c>
      <c r="P218" s="66">
        <v>4.17737789203E-2</v>
      </c>
      <c r="Q218" s="66"/>
      <c r="R218" s="66">
        <v>822</v>
      </c>
      <c r="S218" s="66">
        <v>929</v>
      </c>
      <c r="T218" s="66">
        <v>0.53055396916048003</v>
      </c>
    </row>
    <row r="219" spans="2:20" x14ac:dyDescent="0.35">
      <c r="B219" s="66" t="s">
        <v>502</v>
      </c>
      <c r="C219" s="67" t="s">
        <v>303</v>
      </c>
      <c r="D219" s="66">
        <v>12</v>
      </c>
      <c r="E219" s="66">
        <v>25398284</v>
      </c>
      <c r="F219" s="66" t="s">
        <v>55</v>
      </c>
      <c r="G219" s="66" t="s">
        <v>6</v>
      </c>
      <c r="H219" s="66" t="s">
        <v>645</v>
      </c>
      <c r="I219" s="66" t="s">
        <v>650</v>
      </c>
      <c r="J219" s="66" t="s">
        <v>714</v>
      </c>
      <c r="K219" s="66" t="s">
        <v>678</v>
      </c>
      <c r="L219" s="66" t="s">
        <v>653</v>
      </c>
      <c r="M219" s="66">
        <v>29.9</v>
      </c>
      <c r="N219" s="66" t="s">
        <v>691</v>
      </c>
      <c r="O219" s="68">
        <v>0.49180000000000001</v>
      </c>
      <c r="P219" s="66">
        <v>8.7917737789200007E-2</v>
      </c>
      <c r="Q219" s="66" t="s">
        <v>680</v>
      </c>
      <c r="R219" s="66">
        <v>501</v>
      </c>
      <c r="S219" s="66">
        <v>608</v>
      </c>
      <c r="T219" s="66">
        <v>0.54824165915238998</v>
      </c>
    </row>
    <row r="220" spans="2:20" x14ac:dyDescent="0.35">
      <c r="B220" s="66" t="s">
        <v>502</v>
      </c>
      <c r="C220" s="67" t="s">
        <v>315</v>
      </c>
      <c r="D220" s="66">
        <v>17</v>
      </c>
      <c r="E220" s="66">
        <v>7574003</v>
      </c>
      <c r="F220" s="66" t="s">
        <v>39</v>
      </c>
      <c r="G220" s="66" t="s">
        <v>6</v>
      </c>
      <c r="H220" s="66" t="s">
        <v>645</v>
      </c>
      <c r="I220" s="66" t="s">
        <v>646</v>
      </c>
      <c r="J220" s="66" t="s">
        <v>932</v>
      </c>
      <c r="K220" s="66"/>
      <c r="L220" s="66"/>
      <c r="M220" s="66">
        <v>37</v>
      </c>
      <c r="N220" s="66"/>
      <c r="O220" s="68">
        <v>0.6865</v>
      </c>
      <c r="P220" s="66">
        <v>0.37737789203099997</v>
      </c>
      <c r="Q220" s="66" t="s">
        <v>664</v>
      </c>
      <c r="R220" s="66">
        <v>942</v>
      </c>
      <c r="S220" s="66">
        <v>1300</v>
      </c>
      <c r="T220" s="66">
        <v>0.57983942908117703</v>
      </c>
    </row>
    <row r="221" spans="2:20" x14ac:dyDescent="0.35">
      <c r="B221" s="66" t="s">
        <v>507</v>
      </c>
      <c r="C221" s="67" t="s">
        <v>279</v>
      </c>
      <c r="D221" s="66">
        <v>4</v>
      </c>
      <c r="E221" s="66">
        <v>55593628</v>
      </c>
      <c r="F221" s="66" t="s">
        <v>39</v>
      </c>
      <c r="G221" s="66" t="s">
        <v>9</v>
      </c>
      <c r="H221" s="66" t="s">
        <v>658</v>
      </c>
      <c r="I221" s="66" t="s">
        <v>650</v>
      </c>
      <c r="J221" s="66" t="s">
        <v>933</v>
      </c>
      <c r="K221" s="66" t="s">
        <v>652</v>
      </c>
      <c r="L221" s="66" t="s">
        <v>653</v>
      </c>
      <c r="M221" s="66">
        <v>29.1</v>
      </c>
      <c r="N221" s="66" t="s">
        <v>934</v>
      </c>
      <c r="O221" s="68">
        <v>0.27460000000000001</v>
      </c>
      <c r="P221" s="66">
        <v>3.5604113110499998E-2</v>
      </c>
      <c r="Q221" s="66" t="s">
        <v>680</v>
      </c>
      <c r="R221" s="66">
        <v>2125</v>
      </c>
      <c r="S221" s="66">
        <v>1832</v>
      </c>
      <c r="T221" s="66">
        <v>0.46297700277988402</v>
      </c>
    </row>
    <row r="222" spans="2:20" x14ac:dyDescent="0.35">
      <c r="B222" s="66" t="s">
        <v>507</v>
      </c>
      <c r="C222" s="67" t="s">
        <v>281</v>
      </c>
      <c r="D222" s="66">
        <v>4</v>
      </c>
      <c r="E222" s="66">
        <v>134073045</v>
      </c>
      <c r="F222" s="66" t="s">
        <v>6</v>
      </c>
      <c r="G222" s="66" t="s">
        <v>39</v>
      </c>
      <c r="H222" s="66" t="s">
        <v>645</v>
      </c>
      <c r="I222" s="66" t="s">
        <v>650</v>
      </c>
      <c r="J222" s="66" t="s">
        <v>935</v>
      </c>
      <c r="K222" s="66" t="s">
        <v>652</v>
      </c>
      <c r="L222" s="66" t="s">
        <v>661</v>
      </c>
      <c r="M222" s="66">
        <v>24.2</v>
      </c>
      <c r="N222" s="66"/>
      <c r="O222" s="68">
        <v>0.13930000000000001</v>
      </c>
      <c r="P222" s="66">
        <v>4.7429305912600001E-2</v>
      </c>
      <c r="Q222" s="66"/>
      <c r="R222" s="66">
        <v>2733</v>
      </c>
      <c r="S222" s="66">
        <v>836</v>
      </c>
      <c r="T222" s="66">
        <v>0.23423928271224401</v>
      </c>
    </row>
    <row r="223" spans="2:20" x14ac:dyDescent="0.35">
      <c r="B223" s="66" t="s">
        <v>507</v>
      </c>
      <c r="C223" s="67" t="s">
        <v>283</v>
      </c>
      <c r="D223" s="66">
        <v>5</v>
      </c>
      <c r="E223" s="66">
        <v>112175429</v>
      </c>
      <c r="F223" s="66" t="s">
        <v>6</v>
      </c>
      <c r="G223" s="66" t="s">
        <v>71</v>
      </c>
      <c r="H223" s="66" t="s">
        <v>645</v>
      </c>
      <c r="I223" s="66" t="s">
        <v>665</v>
      </c>
      <c r="J223" s="66" t="s">
        <v>936</v>
      </c>
      <c r="K223" s="66"/>
      <c r="L223" s="66"/>
      <c r="M223" s="66">
        <v>34</v>
      </c>
      <c r="N223" s="66"/>
      <c r="O223" s="68">
        <v>0.84430000000000005</v>
      </c>
      <c r="P223" s="66">
        <v>8.9331619537299997E-2</v>
      </c>
      <c r="Q223" s="66" t="s">
        <v>649</v>
      </c>
      <c r="R223" s="66">
        <v>379</v>
      </c>
      <c r="S223" s="66">
        <v>419</v>
      </c>
      <c r="T223" s="66">
        <v>0.52506265664160401</v>
      </c>
    </row>
    <row r="224" spans="2:20" x14ac:dyDescent="0.35">
      <c r="B224" s="66" t="s">
        <v>507</v>
      </c>
      <c r="C224" s="67" t="s">
        <v>315</v>
      </c>
      <c r="D224" s="66">
        <v>17</v>
      </c>
      <c r="E224" s="66">
        <v>7578529</v>
      </c>
      <c r="F224" s="66" t="s">
        <v>6</v>
      </c>
      <c r="G224" s="66" t="s">
        <v>55</v>
      </c>
      <c r="H224" s="66" t="s">
        <v>645</v>
      </c>
      <c r="I224" s="66" t="s">
        <v>650</v>
      </c>
      <c r="J224" s="66" t="s">
        <v>937</v>
      </c>
      <c r="K224" s="66" t="s">
        <v>652</v>
      </c>
      <c r="L224" s="66" t="s">
        <v>653</v>
      </c>
      <c r="M224" s="66">
        <v>26.2</v>
      </c>
      <c r="N224" s="66"/>
      <c r="O224" s="68">
        <v>0.6865</v>
      </c>
      <c r="P224" s="66">
        <v>0.37737789203099997</v>
      </c>
      <c r="Q224" s="66" t="s">
        <v>664</v>
      </c>
      <c r="R224" s="66">
        <v>1732</v>
      </c>
      <c r="S224" s="66">
        <v>3874</v>
      </c>
      <c r="T224" s="66">
        <v>0.69104530859793101</v>
      </c>
    </row>
    <row r="225" spans="2:20" x14ac:dyDescent="0.35">
      <c r="B225" s="66" t="s">
        <v>512</v>
      </c>
      <c r="C225" s="67" t="s">
        <v>315</v>
      </c>
      <c r="D225" s="66">
        <v>17</v>
      </c>
      <c r="E225" s="66">
        <v>7578550</v>
      </c>
      <c r="F225" s="66" t="s">
        <v>39</v>
      </c>
      <c r="G225" s="66" t="s">
        <v>6</v>
      </c>
      <c r="H225" s="66" t="s">
        <v>645</v>
      </c>
      <c r="I225" s="66" t="s">
        <v>650</v>
      </c>
      <c r="J225" s="66" t="s">
        <v>938</v>
      </c>
      <c r="K225" s="66" t="s">
        <v>652</v>
      </c>
      <c r="L225" s="66" t="s">
        <v>653</v>
      </c>
      <c r="M225" s="66">
        <v>29.3</v>
      </c>
      <c r="N225" s="66"/>
      <c r="O225" s="68">
        <v>0.6865</v>
      </c>
      <c r="P225" s="66">
        <v>0.37737789203099997</v>
      </c>
      <c r="Q225" s="66" t="s">
        <v>664</v>
      </c>
      <c r="R225" s="66">
        <v>3738</v>
      </c>
      <c r="S225" s="66">
        <v>2545</v>
      </c>
      <c r="T225" s="66">
        <v>0.40506127646029</v>
      </c>
    </row>
    <row r="226" spans="2:20" x14ac:dyDescent="0.35">
      <c r="B226" s="66" t="s">
        <v>517</v>
      </c>
      <c r="C226" s="67" t="s">
        <v>86</v>
      </c>
      <c r="D226" s="66">
        <v>3</v>
      </c>
      <c r="E226" s="66">
        <v>178936091</v>
      </c>
      <c r="F226" s="66" t="s">
        <v>39</v>
      </c>
      <c r="G226" s="66" t="s">
        <v>6</v>
      </c>
      <c r="H226" s="66" t="s">
        <v>645</v>
      </c>
      <c r="I226" s="66" t="s">
        <v>650</v>
      </c>
      <c r="J226" s="66" t="s">
        <v>856</v>
      </c>
      <c r="K226" s="66" t="s">
        <v>652</v>
      </c>
      <c r="L226" s="66" t="s">
        <v>653</v>
      </c>
      <c r="M226" s="66">
        <v>33</v>
      </c>
      <c r="N226" s="66" t="s">
        <v>857</v>
      </c>
      <c r="O226" s="68">
        <v>0.49590000000000001</v>
      </c>
      <c r="P226" s="66">
        <v>0.154498714653</v>
      </c>
      <c r="Q226" s="66" t="s">
        <v>680</v>
      </c>
      <c r="R226" s="66">
        <v>913</v>
      </c>
      <c r="S226" s="66">
        <v>454</v>
      </c>
      <c r="T226" s="66">
        <v>0.33211411850768102</v>
      </c>
    </row>
    <row r="227" spans="2:20" x14ac:dyDescent="0.35">
      <c r="B227" s="66" t="s">
        <v>517</v>
      </c>
      <c r="C227" s="67" t="s">
        <v>283</v>
      </c>
      <c r="D227" s="66">
        <v>5</v>
      </c>
      <c r="E227" s="66">
        <v>112173917</v>
      </c>
      <c r="F227" s="66" t="s">
        <v>55</v>
      </c>
      <c r="G227" s="66" t="s">
        <v>9</v>
      </c>
      <c r="H227" s="66" t="s">
        <v>645</v>
      </c>
      <c r="I227" s="66" t="s">
        <v>646</v>
      </c>
      <c r="J227" s="66" t="s">
        <v>647</v>
      </c>
      <c r="K227" s="66"/>
      <c r="L227" s="66"/>
      <c r="M227" s="66">
        <v>36</v>
      </c>
      <c r="N227" s="66" t="s">
        <v>648</v>
      </c>
      <c r="O227" s="68">
        <v>0.84430000000000005</v>
      </c>
      <c r="P227" s="66">
        <v>8.9331619537299997E-2</v>
      </c>
      <c r="Q227" s="66" t="s">
        <v>649</v>
      </c>
      <c r="R227" s="66">
        <v>2151</v>
      </c>
      <c r="S227" s="66">
        <v>576</v>
      </c>
      <c r="T227" s="66">
        <v>0.211221122112211</v>
      </c>
    </row>
    <row r="228" spans="2:20" x14ac:dyDescent="0.35">
      <c r="B228" s="66" t="s">
        <v>517</v>
      </c>
      <c r="C228" s="67" t="s">
        <v>283</v>
      </c>
      <c r="D228" s="66">
        <v>5</v>
      </c>
      <c r="E228" s="66">
        <v>112175511</v>
      </c>
      <c r="F228" s="66" t="s">
        <v>39</v>
      </c>
      <c r="G228" s="66" t="s">
        <v>11</v>
      </c>
      <c r="H228" s="66" t="s">
        <v>645</v>
      </c>
      <c r="I228" s="66" t="s">
        <v>665</v>
      </c>
      <c r="J228" s="66" t="s">
        <v>939</v>
      </c>
      <c r="K228" s="66"/>
      <c r="L228" s="66"/>
      <c r="M228" s="66">
        <v>35</v>
      </c>
      <c r="N228" s="66"/>
      <c r="O228" s="68">
        <v>0.84430000000000005</v>
      </c>
      <c r="P228" s="66">
        <v>8.9331619537299997E-2</v>
      </c>
      <c r="Q228" s="66" t="s">
        <v>649</v>
      </c>
      <c r="R228" s="66">
        <v>3107</v>
      </c>
      <c r="S228" s="66">
        <v>2468</v>
      </c>
      <c r="T228" s="66">
        <v>0.44269058295964098</v>
      </c>
    </row>
    <row r="229" spans="2:20" x14ac:dyDescent="0.35">
      <c r="B229" s="66" t="s">
        <v>517</v>
      </c>
      <c r="C229" s="67" t="s">
        <v>303</v>
      </c>
      <c r="D229" s="66">
        <v>12</v>
      </c>
      <c r="E229" s="66">
        <v>25398281</v>
      </c>
      <c r="F229" s="66" t="s">
        <v>55</v>
      </c>
      <c r="G229" s="66" t="s">
        <v>9</v>
      </c>
      <c r="H229" s="66" t="s">
        <v>645</v>
      </c>
      <c r="I229" s="66" t="s">
        <v>650</v>
      </c>
      <c r="J229" s="66" t="s">
        <v>807</v>
      </c>
      <c r="K229" s="66" t="s">
        <v>678</v>
      </c>
      <c r="L229" s="66" t="s">
        <v>653</v>
      </c>
      <c r="M229" s="66">
        <v>28.8</v>
      </c>
      <c r="N229" s="66" t="s">
        <v>808</v>
      </c>
      <c r="O229" s="68">
        <v>0.49180000000000001</v>
      </c>
      <c r="P229" s="66">
        <v>8.7917737789200007E-2</v>
      </c>
      <c r="Q229" s="66" t="s">
        <v>680</v>
      </c>
      <c r="R229" s="66">
        <v>826</v>
      </c>
      <c r="S229" s="66">
        <v>441</v>
      </c>
      <c r="T229" s="66">
        <v>0.34806629834254099</v>
      </c>
    </row>
    <row r="230" spans="2:20" x14ac:dyDescent="0.35">
      <c r="B230" s="66" t="s">
        <v>517</v>
      </c>
      <c r="C230" s="67" t="s">
        <v>320</v>
      </c>
      <c r="D230" s="66">
        <v>17</v>
      </c>
      <c r="E230" s="66">
        <v>70119780</v>
      </c>
      <c r="F230" s="66" t="s">
        <v>95</v>
      </c>
      <c r="G230" s="66" t="s">
        <v>6</v>
      </c>
      <c r="H230" s="66" t="s">
        <v>645</v>
      </c>
      <c r="I230" s="66" t="s">
        <v>668</v>
      </c>
      <c r="J230" s="66" t="s">
        <v>940</v>
      </c>
      <c r="K230" s="66"/>
      <c r="L230" s="66"/>
      <c r="M230" s="66">
        <v>26.8</v>
      </c>
      <c r="N230" s="66"/>
      <c r="O230" s="68">
        <v>8.4000000000000005E-2</v>
      </c>
      <c r="P230" s="66">
        <v>1.4010282776300001E-2</v>
      </c>
      <c r="Q230" s="66"/>
      <c r="R230" s="66">
        <v>659</v>
      </c>
      <c r="S230" s="66">
        <v>577</v>
      </c>
      <c r="T230" s="66">
        <v>0.46682847896440099</v>
      </c>
    </row>
    <row r="231" spans="2:20" x14ac:dyDescent="0.35">
      <c r="B231" s="66" t="s">
        <v>522</v>
      </c>
      <c r="C231" s="67" t="s">
        <v>275</v>
      </c>
      <c r="D231" s="66">
        <v>2</v>
      </c>
      <c r="E231" s="66">
        <v>212566749</v>
      </c>
      <c r="F231" s="66" t="s">
        <v>6</v>
      </c>
      <c r="G231" s="66" t="s">
        <v>39</v>
      </c>
      <c r="H231" s="66" t="s">
        <v>645</v>
      </c>
      <c r="I231" s="66" t="s">
        <v>650</v>
      </c>
      <c r="J231" s="66" t="s">
        <v>941</v>
      </c>
      <c r="K231" s="66" t="s">
        <v>660</v>
      </c>
      <c r="L231" s="66" t="s">
        <v>661</v>
      </c>
      <c r="M231" s="66">
        <v>23.4</v>
      </c>
      <c r="N231" s="66"/>
      <c r="O231" s="68">
        <v>0.14549999999999999</v>
      </c>
      <c r="P231" s="66">
        <v>4.6529562981999999E-2</v>
      </c>
      <c r="Q231" s="66" t="s">
        <v>664</v>
      </c>
      <c r="R231" s="66">
        <v>1318</v>
      </c>
      <c r="S231" s="66">
        <v>98</v>
      </c>
      <c r="T231" s="66">
        <v>6.9209039548022599E-2</v>
      </c>
    </row>
    <row r="232" spans="2:20" x14ac:dyDescent="0.35">
      <c r="B232" s="66" t="s">
        <v>522</v>
      </c>
      <c r="C232" s="67" t="s">
        <v>283</v>
      </c>
      <c r="D232" s="66">
        <v>5</v>
      </c>
      <c r="E232" s="66">
        <v>112175423</v>
      </c>
      <c r="F232" s="66" t="s">
        <v>55</v>
      </c>
      <c r="G232" s="66" t="s">
        <v>9</v>
      </c>
      <c r="H232" s="66" t="s">
        <v>645</v>
      </c>
      <c r="I232" s="66" t="s">
        <v>646</v>
      </c>
      <c r="J232" s="66" t="s">
        <v>912</v>
      </c>
      <c r="K232" s="66"/>
      <c r="L232" s="66"/>
      <c r="M232" s="66">
        <v>40</v>
      </c>
      <c r="N232" s="66" t="s">
        <v>913</v>
      </c>
      <c r="O232" s="68">
        <v>0.84430000000000005</v>
      </c>
      <c r="P232" s="66">
        <v>8.9331619537299997E-2</v>
      </c>
      <c r="Q232" s="66" t="s">
        <v>649</v>
      </c>
      <c r="R232" s="66">
        <v>1616</v>
      </c>
      <c r="S232" s="66">
        <v>185</v>
      </c>
      <c r="T232" s="66">
        <v>0.102720710716269</v>
      </c>
    </row>
    <row r="233" spans="2:20" x14ac:dyDescent="0.35">
      <c r="B233" s="66" t="s">
        <v>522</v>
      </c>
      <c r="C233" s="67" t="s">
        <v>303</v>
      </c>
      <c r="D233" s="66">
        <v>12</v>
      </c>
      <c r="E233" s="66">
        <v>25398284</v>
      </c>
      <c r="F233" s="66" t="s">
        <v>55</v>
      </c>
      <c r="G233" s="66" t="s">
        <v>6</v>
      </c>
      <c r="H233" s="66" t="s">
        <v>645</v>
      </c>
      <c r="I233" s="66" t="s">
        <v>650</v>
      </c>
      <c r="J233" s="66" t="s">
        <v>714</v>
      </c>
      <c r="K233" s="66" t="s">
        <v>678</v>
      </c>
      <c r="L233" s="66" t="s">
        <v>653</v>
      </c>
      <c r="M233" s="66">
        <v>29.9</v>
      </c>
      <c r="N233" s="66" t="s">
        <v>691</v>
      </c>
      <c r="O233" s="68">
        <v>0.49180000000000001</v>
      </c>
      <c r="P233" s="66">
        <v>8.7917737789200007E-2</v>
      </c>
      <c r="Q233" s="66" t="s">
        <v>680</v>
      </c>
      <c r="R233" s="66">
        <v>1222</v>
      </c>
      <c r="S233" s="66">
        <v>245</v>
      </c>
      <c r="T233" s="66">
        <v>0.16700749829584199</v>
      </c>
    </row>
    <row r="234" spans="2:20" x14ac:dyDescent="0.35">
      <c r="B234" s="66" t="s">
        <v>522</v>
      </c>
      <c r="C234" s="67" t="s">
        <v>315</v>
      </c>
      <c r="D234" s="66">
        <v>17</v>
      </c>
      <c r="E234" s="66">
        <v>7579590</v>
      </c>
      <c r="F234" s="66" t="s">
        <v>6</v>
      </c>
      <c r="G234" s="66" t="s">
        <v>71</v>
      </c>
      <c r="H234" s="66" t="s">
        <v>645</v>
      </c>
      <c r="I234" s="66" t="s">
        <v>779</v>
      </c>
      <c r="J234" s="66" t="s">
        <v>942</v>
      </c>
      <c r="K234" s="66"/>
      <c r="L234" s="66"/>
      <c r="M234" s="66">
        <v>22.2</v>
      </c>
      <c r="N234" s="66"/>
      <c r="O234" s="68">
        <v>0.6865</v>
      </c>
      <c r="P234" s="66">
        <v>0.37737789203099997</v>
      </c>
      <c r="Q234" s="66" t="s">
        <v>664</v>
      </c>
      <c r="R234" s="66">
        <v>16871</v>
      </c>
      <c r="S234" s="66">
        <v>3240</v>
      </c>
      <c r="T234" s="66">
        <v>0.161105862463329</v>
      </c>
    </row>
    <row r="235" spans="2:20" x14ac:dyDescent="0.35">
      <c r="B235" s="66" t="s">
        <v>522</v>
      </c>
      <c r="C235" s="67" t="s">
        <v>315</v>
      </c>
      <c r="D235" s="66">
        <v>17</v>
      </c>
      <c r="E235" s="66">
        <v>7579709</v>
      </c>
      <c r="F235" s="66" t="s">
        <v>39</v>
      </c>
      <c r="G235" s="66" t="s">
        <v>11</v>
      </c>
      <c r="H235" s="66" t="s">
        <v>645</v>
      </c>
      <c r="I235" s="66" t="s">
        <v>665</v>
      </c>
      <c r="J235" s="66" t="s">
        <v>943</v>
      </c>
      <c r="K235" s="66"/>
      <c r="L235" s="66"/>
      <c r="M235" s="66">
        <v>25.8</v>
      </c>
      <c r="N235" s="66"/>
      <c r="O235" s="68">
        <v>0.6865</v>
      </c>
      <c r="P235" s="66">
        <v>0.37737789203099997</v>
      </c>
      <c r="Q235" s="66" t="s">
        <v>664</v>
      </c>
      <c r="R235" s="66">
        <v>30145</v>
      </c>
      <c r="S235" s="66">
        <v>5730</v>
      </c>
      <c r="T235" s="66">
        <v>0.15972125435540099</v>
      </c>
    </row>
    <row r="236" spans="2:20" x14ac:dyDescent="0.35">
      <c r="B236" s="66" t="s">
        <v>522</v>
      </c>
      <c r="C236" s="67" t="s">
        <v>320</v>
      </c>
      <c r="D236" s="66">
        <v>17</v>
      </c>
      <c r="E236" s="66">
        <v>70120067</v>
      </c>
      <c r="F236" s="66" t="s">
        <v>55</v>
      </c>
      <c r="G236" s="66" t="s">
        <v>9</v>
      </c>
      <c r="H236" s="66" t="s">
        <v>645</v>
      </c>
      <c r="I236" s="66" t="s">
        <v>646</v>
      </c>
      <c r="J236" s="66" t="s">
        <v>944</v>
      </c>
      <c r="K236" s="66"/>
      <c r="L236" s="66"/>
      <c r="M236" s="66">
        <v>38</v>
      </c>
      <c r="N236" s="66"/>
      <c r="O236" s="68">
        <v>8.4000000000000005E-2</v>
      </c>
      <c r="P236" s="66">
        <v>1.4010282776300001E-2</v>
      </c>
      <c r="Q236" s="66"/>
      <c r="R236" s="66">
        <v>1367</v>
      </c>
      <c r="S236" s="66">
        <v>320</v>
      </c>
      <c r="T236" s="66">
        <v>0.18968583283936</v>
      </c>
    </row>
    <row r="237" spans="2:20" x14ac:dyDescent="0.35">
      <c r="B237" s="66" t="s">
        <v>522</v>
      </c>
      <c r="C237" s="67" t="s">
        <v>331</v>
      </c>
      <c r="D237" s="66">
        <v>20</v>
      </c>
      <c r="E237" s="66">
        <v>39801425</v>
      </c>
      <c r="F237" s="66" t="s">
        <v>39</v>
      </c>
      <c r="G237" s="66" t="s">
        <v>6</v>
      </c>
      <c r="H237" s="66" t="s">
        <v>645</v>
      </c>
      <c r="I237" s="66" t="s">
        <v>650</v>
      </c>
      <c r="J237" s="66" t="s">
        <v>718</v>
      </c>
      <c r="K237" s="66" t="s">
        <v>652</v>
      </c>
      <c r="L237" s="66" t="s">
        <v>653</v>
      </c>
      <c r="M237" s="66">
        <v>32</v>
      </c>
      <c r="N237" s="66"/>
      <c r="O237" s="68">
        <v>5.74E-2</v>
      </c>
      <c r="P237" s="66">
        <v>2.09511568123E-2</v>
      </c>
      <c r="Q237" s="66" t="s">
        <v>657</v>
      </c>
      <c r="R237" s="66">
        <v>3852</v>
      </c>
      <c r="S237" s="66">
        <v>702</v>
      </c>
      <c r="T237" s="66">
        <v>0.154150197628458</v>
      </c>
    </row>
    <row r="238" spans="2:20" x14ac:dyDescent="0.35">
      <c r="B238" s="66" t="s">
        <v>527</v>
      </c>
      <c r="C238" s="67" t="s">
        <v>266</v>
      </c>
      <c r="D238" s="66">
        <v>1</v>
      </c>
      <c r="E238" s="66">
        <v>27057923</v>
      </c>
      <c r="F238" s="66" t="s">
        <v>71</v>
      </c>
      <c r="G238" s="66" t="s">
        <v>6</v>
      </c>
      <c r="H238" s="66" t="s">
        <v>645</v>
      </c>
      <c r="I238" s="66" t="s">
        <v>668</v>
      </c>
      <c r="J238" s="66" t="s">
        <v>945</v>
      </c>
      <c r="K238" s="66"/>
      <c r="L238" s="66"/>
      <c r="M238" s="66">
        <v>23.9</v>
      </c>
      <c r="N238" s="66"/>
      <c r="O238" s="68">
        <v>0.20080000000000001</v>
      </c>
      <c r="P238" s="66">
        <v>7.8663239074600003E-2</v>
      </c>
      <c r="Q238" s="66" t="s">
        <v>649</v>
      </c>
      <c r="R238" s="66">
        <v>3467</v>
      </c>
      <c r="S238" s="66">
        <v>444</v>
      </c>
      <c r="T238" s="66">
        <v>0.113525952441831</v>
      </c>
    </row>
    <row r="239" spans="2:20" x14ac:dyDescent="0.35">
      <c r="B239" s="66" t="s">
        <v>527</v>
      </c>
      <c r="C239" s="67" t="s">
        <v>267</v>
      </c>
      <c r="D239" s="66">
        <v>1</v>
      </c>
      <c r="E239" s="66">
        <v>65307263</v>
      </c>
      <c r="F239" s="66" t="s">
        <v>39</v>
      </c>
      <c r="G239" s="66" t="s">
        <v>6</v>
      </c>
      <c r="H239" s="66" t="s">
        <v>645</v>
      </c>
      <c r="I239" s="66" t="s">
        <v>650</v>
      </c>
      <c r="J239" s="66" t="s">
        <v>946</v>
      </c>
      <c r="K239" s="66" t="s">
        <v>678</v>
      </c>
      <c r="L239" s="66" t="s">
        <v>653</v>
      </c>
      <c r="M239" s="66">
        <v>34</v>
      </c>
      <c r="N239" s="66"/>
      <c r="O239" s="68">
        <v>5.1200000000000002E-2</v>
      </c>
      <c r="P239" s="66">
        <v>1.8251928020600001E-2</v>
      </c>
      <c r="Q239" s="66" t="s">
        <v>664</v>
      </c>
      <c r="R239" s="66">
        <v>2283</v>
      </c>
      <c r="S239" s="66">
        <v>828</v>
      </c>
      <c r="T239" s="66">
        <v>0.26615236258437802</v>
      </c>
    </row>
    <row r="240" spans="2:20" x14ac:dyDescent="0.35">
      <c r="B240" s="66" t="s">
        <v>527</v>
      </c>
      <c r="C240" s="67" t="s">
        <v>271</v>
      </c>
      <c r="D240" s="66">
        <v>2</v>
      </c>
      <c r="E240" s="66">
        <v>48023171</v>
      </c>
      <c r="F240" s="66" t="s">
        <v>55</v>
      </c>
      <c r="G240" s="66" t="s">
        <v>9</v>
      </c>
      <c r="H240" s="66" t="s">
        <v>658</v>
      </c>
      <c r="I240" s="66" t="s">
        <v>650</v>
      </c>
      <c r="J240" s="66" t="s">
        <v>947</v>
      </c>
      <c r="K240" s="66" t="s">
        <v>660</v>
      </c>
      <c r="L240" s="66" t="s">
        <v>653</v>
      </c>
      <c r="M240" s="66">
        <v>25.8</v>
      </c>
      <c r="N240" s="66" t="s">
        <v>948</v>
      </c>
      <c r="O240" s="68">
        <v>0.11890000000000001</v>
      </c>
      <c r="P240" s="66">
        <v>2.1722365038599999E-2</v>
      </c>
      <c r="Q240" s="66" t="s">
        <v>649</v>
      </c>
      <c r="R240" s="66">
        <v>183</v>
      </c>
      <c r="S240" s="66">
        <v>184</v>
      </c>
      <c r="T240" s="66">
        <v>0.50136239782016301</v>
      </c>
    </row>
    <row r="241" spans="2:20" x14ac:dyDescent="0.35">
      <c r="B241" s="66" t="s">
        <v>527</v>
      </c>
      <c r="C241" s="67" t="s">
        <v>273</v>
      </c>
      <c r="D241" s="66">
        <v>2</v>
      </c>
      <c r="E241" s="66">
        <v>148683685</v>
      </c>
      <c r="F241" s="66" t="s">
        <v>822</v>
      </c>
      <c r="G241" s="66" t="s">
        <v>9</v>
      </c>
      <c r="H241" s="66" t="s">
        <v>645</v>
      </c>
      <c r="I241" s="66" t="s">
        <v>668</v>
      </c>
      <c r="J241" s="66" t="s">
        <v>673</v>
      </c>
      <c r="K241" s="66"/>
      <c r="L241" s="66"/>
      <c r="M241" s="66">
        <v>35</v>
      </c>
      <c r="N241" s="66"/>
      <c r="O241" s="68">
        <v>4.2999999999999997E-2</v>
      </c>
      <c r="P241" s="66">
        <v>1.1825192802099999E-2</v>
      </c>
      <c r="Q241" s="66" t="s">
        <v>649</v>
      </c>
      <c r="R241" s="66">
        <v>89</v>
      </c>
      <c r="S241" s="66">
        <v>574</v>
      </c>
      <c r="T241" s="66">
        <v>0.86576168929110098</v>
      </c>
    </row>
    <row r="242" spans="2:20" x14ac:dyDescent="0.35">
      <c r="B242" s="66" t="s">
        <v>527</v>
      </c>
      <c r="C242" s="67" t="s">
        <v>275</v>
      </c>
      <c r="D242" s="66">
        <v>2</v>
      </c>
      <c r="E242" s="66">
        <v>212812257</v>
      </c>
      <c r="F242" s="66" t="s">
        <v>55</v>
      </c>
      <c r="G242" s="66" t="s">
        <v>9</v>
      </c>
      <c r="H242" s="66" t="s">
        <v>645</v>
      </c>
      <c r="I242" s="66" t="s">
        <v>650</v>
      </c>
      <c r="J242" s="66" t="s">
        <v>949</v>
      </c>
      <c r="K242" s="66" t="s">
        <v>652</v>
      </c>
      <c r="L242" s="66" t="s">
        <v>653</v>
      </c>
      <c r="M242" s="66">
        <v>33</v>
      </c>
      <c r="N242" s="66"/>
      <c r="O242" s="68">
        <v>0.14549999999999999</v>
      </c>
      <c r="P242" s="66">
        <v>4.6529562981999999E-2</v>
      </c>
      <c r="Q242" s="66" t="s">
        <v>664</v>
      </c>
      <c r="R242" s="66">
        <v>198</v>
      </c>
      <c r="S242" s="66">
        <v>138</v>
      </c>
      <c r="T242" s="66">
        <v>0.41071428571428598</v>
      </c>
    </row>
    <row r="243" spans="2:20" x14ac:dyDescent="0.35">
      <c r="B243" s="66" t="s">
        <v>527</v>
      </c>
      <c r="C243" s="67" t="s">
        <v>278</v>
      </c>
      <c r="D243" s="66">
        <v>3</v>
      </c>
      <c r="E243" s="66">
        <v>30691871</v>
      </c>
      <c r="F243" s="66" t="s">
        <v>102</v>
      </c>
      <c r="G243" s="66" t="s">
        <v>39</v>
      </c>
      <c r="H243" s="66" t="s">
        <v>645</v>
      </c>
      <c r="I243" s="66" t="s">
        <v>668</v>
      </c>
      <c r="J243" s="66" t="s">
        <v>671</v>
      </c>
      <c r="K243" s="66" t="s">
        <v>621</v>
      </c>
      <c r="L243" s="66" t="s">
        <v>621</v>
      </c>
      <c r="M243" s="66">
        <v>35</v>
      </c>
      <c r="N243" s="66" t="s">
        <v>823</v>
      </c>
      <c r="O243" s="68">
        <v>7.3800000000000004E-2</v>
      </c>
      <c r="P243" s="66">
        <v>1.92802056555E-2</v>
      </c>
      <c r="Q243" s="66" t="s">
        <v>649</v>
      </c>
      <c r="R243" s="66">
        <v>228</v>
      </c>
      <c r="S243" s="66">
        <v>1534</v>
      </c>
      <c r="T243" s="66">
        <v>0.870601589103292</v>
      </c>
    </row>
    <row r="244" spans="2:20" x14ac:dyDescent="0.35">
      <c r="B244" s="66" t="s">
        <v>527</v>
      </c>
      <c r="C244" s="67" t="s">
        <v>89</v>
      </c>
      <c r="D244" s="66">
        <v>4</v>
      </c>
      <c r="E244" s="66">
        <v>1806180</v>
      </c>
      <c r="F244" s="66" t="s">
        <v>39</v>
      </c>
      <c r="G244" s="66" t="s">
        <v>146</v>
      </c>
      <c r="H244" s="66" t="s">
        <v>645</v>
      </c>
      <c r="I244" s="66" t="s">
        <v>665</v>
      </c>
      <c r="J244" s="66" t="s">
        <v>950</v>
      </c>
      <c r="K244" s="66"/>
      <c r="L244" s="66"/>
      <c r="M244" s="66">
        <v>24.8</v>
      </c>
      <c r="N244" s="66"/>
      <c r="O244" s="68">
        <v>5.33E-2</v>
      </c>
      <c r="P244" s="66">
        <v>1.9665809768599999E-2</v>
      </c>
      <c r="Q244" s="66" t="s">
        <v>657</v>
      </c>
      <c r="R244" s="66">
        <v>2272</v>
      </c>
      <c r="S244" s="66">
        <v>1569</v>
      </c>
      <c r="T244" s="66">
        <v>0.408487373079927</v>
      </c>
    </row>
    <row r="245" spans="2:20" x14ac:dyDescent="0.35">
      <c r="B245" s="66" t="s">
        <v>527</v>
      </c>
      <c r="C245" s="67" t="s">
        <v>112</v>
      </c>
      <c r="D245" s="66">
        <v>5</v>
      </c>
      <c r="E245" s="66">
        <v>79970914</v>
      </c>
      <c r="F245" s="66" t="s">
        <v>15</v>
      </c>
      <c r="G245" s="66" t="s">
        <v>55</v>
      </c>
      <c r="H245" s="66" t="s">
        <v>645</v>
      </c>
      <c r="I245" s="66" t="s">
        <v>668</v>
      </c>
      <c r="J245" s="66" t="s">
        <v>873</v>
      </c>
      <c r="K245" s="66"/>
      <c r="L245" s="66"/>
      <c r="M245" s="66">
        <v>32</v>
      </c>
      <c r="N245" s="66"/>
      <c r="O245" s="68">
        <v>2.46E-2</v>
      </c>
      <c r="P245" s="66">
        <v>1.42673521851E-2</v>
      </c>
      <c r="Q245" s="66"/>
      <c r="R245" s="66">
        <v>23</v>
      </c>
      <c r="S245" s="66">
        <v>126</v>
      </c>
      <c r="T245" s="66">
        <v>0.84563758389261701</v>
      </c>
    </row>
    <row r="246" spans="2:20" x14ac:dyDescent="0.35">
      <c r="B246" s="66" t="s">
        <v>527</v>
      </c>
      <c r="C246" s="67" t="s">
        <v>284</v>
      </c>
      <c r="D246" s="66">
        <v>5</v>
      </c>
      <c r="E246" s="66">
        <v>149459771</v>
      </c>
      <c r="F246" s="66" t="s">
        <v>39</v>
      </c>
      <c r="G246" s="66" t="s">
        <v>6</v>
      </c>
      <c r="H246" s="66" t="s">
        <v>645</v>
      </c>
      <c r="I246" s="66" t="s">
        <v>650</v>
      </c>
      <c r="J246" s="66" t="s">
        <v>951</v>
      </c>
      <c r="K246" s="66" t="s">
        <v>652</v>
      </c>
      <c r="L246" s="66" t="s">
        <v>653</v>
      </c>
      <c r="M246" s="66">
        <v>25</v>
      </c>
      <c r="N246" s="66"/>
      <c r="O246" s="68">
        <v>4.5100000000000001E-2</v>
      </c>
      <c r="P246" s="66">
        <v>1.6709511568100001E-2</v>
      </c>
      <c r="Q246" s="66"/>
      <c r="R246" s="66">
        <v>1633</v>
      </c>
      <c r="S246" s="66">
        <v>1359</v>
      </c>
      <c r="T246" s="66">
        <v>0.45421122994652402</v>
      </c>
    </row>
    <row r="247" spans="2:20" x14ac:dyDescent="0.35">
      <c r="B247" s="66" t="s">
        <v>527</v>
      </c>
      <c r="C247" s="67" t="s">
        <v>290</v>
      </c>
      <c r="D247" s="66">
        <v>7</v>
      </c>
      <c r="E247" s="66">
        <v>98534791</v>
      </c>
      <c r="F247" s="66" t="s">
        <v>55</v>
      </c>
      <c r="G247" s="66" t="s">
        <v>9</v>
      </c>
      <c r="H247" s="66" t="s">
        <v>645</v>
      </c>
      <c r="I247" s="66" t="s">
        <v>650</v>
      </c>
      <c r="J247" s="66" t="s">
        <v>952</v>
      </c>
      <c r="K247" s="66" t="s">
        <v>678</v>
      </c>
      <c r="L247" s="66" t="s">
        <v>661</v>
      </c>
      <c r="M247" s="66">
        <v>29</v>
      </c>
      <c r="N247" s="66"/>
      <c r="O247" s="68">
        <v>0.14749999999999999</v>
      </c>
      <c r="P247" s="66">
        <v>5.6298200514099998E-2</v>
      </c>
      <c r="Q247" s="66" t="s">
        <v>680</v>
      </c>
      <c r="R247" s="66">
        <v>1743</v>
      </c>
      <c r="S247" s="66">
        <v>48</v>
      </c>
      <c r="T247" s="66">
        <v>2.6800670016750398E-2</v>
      </c>
    </row>
    <row r="248" spans="2:20" x14ac:dyDescent="0.35">
      <c r="B248" s="66" t="s">
        <v>527</v>
      </c>
      <c r="C248" s="67" t="s">
        <v>292</v>
      </c>
      <c r="D248" s="66">
        <v>7</v>
      </c>
      <c r="E248" s="66">
        <v>140453136</v>
      </c>
      <c r="F248" s="66" t="s">
        <v>6</v>
      </c>
      <c r="G248" s="66" t="s">
        <v>9</v>
      </c>
      <c r="H248" s="66" t="s">
        <v>645</v>
      </c>
      <c r="I248" s="66" t="s">
        <v>650</v>
      </c>
      <c r="J248" s="66" t="s">
        <v>655</v>
      </c>
      <c r="K248" s="66" t="s">
        <v>652</v>
      </c>
      <c r="L248" s="66" t="s">
        <v>653</v>
      </c>
      <c r="M248" s="66">
        <v>32</v>
      </c>
      <c r="N248" s="66" t="s">
        <v>656</v>
      </c>
      <c r="O248" s="68">
        <v>0.26640000000000003</v>
      </c>
      <c r="P248" s="66">
        <v>8.4447300771199996E-2</v>
      </c>
      <c r="Q248" s="66" t="s">
        <v>657</v>
      </c>
      <c r="R248" s="66">
        <v>1096</v>
      </c>
      <c r="S248" s="66">
        <v>815</v>
      </c>
      <c r="T248" s="66">
        <v>0.42647828362114099</v>
      </c>
    </row>
    <row r="249" spans="2:20" x14ac:dyDescent="0.35">
      <c r="B249" s="66" t="s">
        <v>527</v>
      </c>
      <c r="C249" s="67" t="s">
        <v>298</v>
      </c>
      <c r="D249" s="66">
        <v>9</v>
      </c>
      <c r="E249" s="66">
        <v>133589801</v>
      </c>
      <c r="F249" s="66" t="s">
        <v>55</v>
      </c>
      <c r="G249" s="66" t="s">
        <v>9</v>
      </c>
      <c r="H249" s="66" t="s">
        <v>645</v>
      </c>
      <c r="I249" s="66" t="s">
        <v>650</v>
      </c>
      <c r="J249" s="66" t="s">
        <v>953</v>
      </c>
      <c r="K249" s="66" t="s">
        <v>660</v>
      </c>
      <c r="L249" s="66" t="s">
        <v>661</v>
      </c>
      <c r="M249" s="66">
        <v>23.4</v>
      </c>
      <c r="N249" s="66"/>
      <c r="O249" s="68">
        <v>8.6099999999999996E-2</v>
      </c>
      <c r="P249" s="66">
        <v>2.1979434447300002E-2</v>
      </c>
      <c r="Q249" s="66" t="s">
        <v>680</v>
      </c>
      <c r="R249" s="66">
        <v>3324</v>
      </c>
      <c r="S249" s="66">
        <v>100</v>
      </c>
      <c r="T249" s="66">
        <v>2.92056074766355E-2</v>
      </c>
    </row>
    <row r="250" spans="2:20" x14ac:dyDescent="0.35">
      <c r="B250" s="66" t="s">
        <v>527</v>
      </c>
      <c r="C250" s="67" t="s">
        <v>176</v>
      </c>
      <c r="D250" s="66">
        <v>13</v>
      </c>
      <c r="E250" s="66">
        <v>28674623</v>
      </c>
      <c r="F250" s="66" t="s">
        <v>55</v>
      </c>
      <c r="G250" s="66" t="s">
        <v>9</v>
      </c>
      <c r="H250" s="66" t="s">
        <v>645</v>
      </c>
      <c r="I250" s="66" t="s">
        <v>650</v>
      </c>
      <c r="J250" s="66" t="s">
        <v>954</v>
      </c>
      <c r="K250" s="66" t="s">
        <v>660</v>
      </c>
      <c r="L250" s="66" t="s">
        <v>653</v>
      </c>
      <c r="M250" s="66">
        <v>26.1</v>
      </c>
      <c r="N250" s="66"/>
      <c r="O250" s="68">
        <v>8.4000000000000005E-2</v>
      </c>
      <c r="P250" s="66">
        <v>3.1233933161999999E-2</v>
      </c>
      <c r="Q250" s="66" t="s">
        <v>680</v>
      </c>
      <c r="R250" s="66">
        <v>766</v>
      </c>
      <c r="S250" s="66">
        <v>183</v>
      </c>
      <c r="T250" s="66">
        <v>0.19283456269757601</v>
      </c>
    </row>
    <row r="251" spans="2:20" x14ac:dyDescent="0.35">
      <c r="B251" s="66" t="s">
        <v>527</v>
      </c>
      <c r="C251" s="67" t="s">
        <v>310</v>
      </c>
      <c r="D251" s="66">
        <v>14</v>
      </c>
      <c r="E251" s="66">
        <v>20836712</v>
      </c>
      <c r="F251" s="66" t="s">
        <v>39</v>
      </c>
      <c r="G251" s="66" t="s">
        <v>9</v>
      </c>
      <c r="H251" s="66" t="s">
        <v>645</v>
      </c>
      <c r="I251" s="66" t="s">
        <v>650</v>
      </c>
      <c r="J251" s="66" t="s">
        <v>955</v>
      </c>
      <c r="K251" s="66" t="s">
        <v>652</v>
      </c>
      <c r="L251" s="66" t="s">
        <v>653</v>
      </c>
      <c r="M251" s="66">
        <v>25.3</v>
      </c>
      <c r="N251" s="66"/>
      <c r="O251" s="68">
        <v>6.7599999999999993E-2</v>
      </c>
      <c r="P251" s="66">
        <v>3.7275064267400002E-2</v>
      </c>
      <c r="Q251" s="66"/>
      <c r="R251" s="66">
        <v>1625</v>
      </c>
      <c r="S251" s="66">
        <v>611</v>
      </c>
      <c r="T251" s="66">
        <v>0.27325581395348802</v>
      </c>
    </row>
    <row r="252" spans="2:20" x14ac:dyDescent="0.35">
      <c r="B252" s="66" t="s">
        <v>527</v>
      </c>
      <c r="C252" s="67" t="s">
        <v>320</v>
      </c>
      <c r="D252" s="66">
        <v>17</v>
      </c>
      <c r="E252" s="66">
        <v>70117668</v>
      </c>
      <c r="F252" s="66" t="s">
        <v>6</v>
      </c>
      <c r="G252" s="66" t="s">
        <v>39</v>
      </c>
      <c r="H252" s="66" t="s">
        <v>658</v>
      </c>
      <c r="I252" s="66" t="s">
        <v>650</v>
      </c>
      <c r="J252" s="66" t="s">
        <v>956</v>
      </c>
      <c r="K252" s="66" t="s">
        <v>678</v>
      </c>
      <c r="L252" s="66" t="s">
        <v>661</v>
      </c>
      <c r="M252" s="66">
        <v>21.1</v>
      </c>
      <c r="N252" s="66" t="s">
        <v>621</v>
      </c>
      <c r="O252" s="68">
        <v>8.4000000000000005E-2</v>
      </c>
      <c r="P252" s="66">
        <v>1.4010282776300001E-2</v>
      </c>
      <c r="Q252" s="66" t="s">
        <v>621</v>
      </c>
      <c r="R252" s="66">
        <v>205</v>
      </c>
      <c r="S252" s="66">
        <v>164</v>
      </c>
      <c r="T252" s="66">
        <v>0.44444444444444398</v>
      </c>
    </row>
    <row r="253" spans="2:20" x14ac:dyDescent="0.35">
      <c r="B253" s="66" t="s">
        <v>527</v>
      </c>
      <c r="C253" s="67" t="s">
        <v>321</v>
      </c>
      <c r="D253" s="66">
        <v>18</v>
      </c>
      <c r="E253" s="66">
        <v>45368254</v>
      </c>
      <c r="F253" s="66" t="s">
        <v>55</v>
      </c>
      <c r="G253" s="66" t="s">
        <v>9</v>
      </c>
      <c r="H253" s="66" t="s">
        <v>645</v>
      </c>
      <c r="I253" s="66" t="s">
        <v>650</v>
      </c>
      <c r="J253" s="66" t="s">
        <v>957</v>
      </c>
      <c r="K253" s="66" t="s">
        <v>652</v>
      </c>
      <c r="L253" s="66" t="s">
        <v>653</v>
      </c>
      <c r="M253" s="66">
        <v>33</v>
      </c>
      <c r="N253" s="66"/>
      <c r="O253" s="68">
        <v>4.9200000000000001E-2</v>
      </c>
      <c r="P253" s="66">
        <v>1.1053984575800001E-2</v>
      </c>
      <c r="Q253" s="66" t="s">
        <v>649</v>
      </c>
      <c r="R253" s="66">
        <v>3153</v>
      </c>
      <c r="S253" s="66">
        <v>85</v>
      </c>
      <c r="T253" s="66">
        <v>2.6250772081531801E-2</v>
      </c>
    </row>
    <row r="254" spans="2:20" x14ac:dyDescent="0.35">
      <c r="B254" s="66" t="s">
        <v>532</v>
      </c>
      <c r="C254" s="67" t="s">
        <v>283</v>
      </c>
      <c r="D254" s="66">
        <v>5</v>
      </c>
      <c r="E254" s="66">
        <v>112128191</v>
      </c>
      <c r="F254" s="66" t="s">
        <v>55</v>
      </c>
      <c r="G254" s="66" t="s">
        <v>9</v>
      </c>
      <c r="H254" s="66" t="s">
        <v>645</v>
      </c>
      <c r="I254" s="66" t="s">
        <v>646</v>
      </c>
      <c r="J254" s="66" t="s">
        <v>897</v>
      </c>
      <c r="K254" s="66"/>
      <c r="L254" s="66"/>
      <c r="M254" s="66">
        <v>37</v>
      </c>
      <c r="N254" s="66" t="s">
        <v>898</v>
      </c>
      <c r="O254" s="68">
        <v>0.84430000000000005</v>
      </c>
      <c r="P254" s="66">
        <v>8.9331619537299997E-2</v>
      </c>
      <c r="Q254" s="66" t="s">
        <v>649</v>
      </c>
      <c r="R254" s="66">
        <v>279</v>
      </c>
      <c r="S254" s="66">
        <v>427</v>
      </c>
      <c r="T254" s="66">
        <v>0.60481586402266296</v>
      </c>
    </row>
    <row r="255" spans="2:20" x14ac:dyDescent="0.35">
      <c r="B255" s="66" t="s">
        <v>532</v>
      </c>
      <c r="C255" s="67" t="s">
        <v>293</v>
      </c>
      <c r="D255" s="66">
        <v>8</v>
      </c>
      <c r="E255" s="66">
        <v>31012237</v>
      </c>
      <c r="F255" s="66" t="s">
        <v>55</v>
      </c>
      <c r="G255" s="66" t="s">
        <v>39</v>
      </c>
      <c r="H255" s="66" t="s">
        <v>658</v>
      </c>
      <c r="I255" s="66" t="s">
        <v>650</v>
      </c>
      <c r="J255" s="66" t="s">
        <v>958</v>
      </c>
      <c r="K255" s="66" t="s">
        <v>652</v>
      </c>
      <c r="L255" s="66" t="s">
        <v>653</v>
      </c>
      <c r="M255" s="66">
        <v>29.4</v>
      </c>
      <c r="N255" s="66" t="s">
        <v>959</v>
      </c>
      <c r="O255" s="68">
        <v>3.0700000000000002E-2</v>
      </c>
      <c r="P255" s="66">
        <v>1.9537275064299999E-2</v>
      </c>
      <c r="Q255" s="66" t="s">
        <v>621</v>
      </c>
      <c r="R255" s="66">
        <v>506</v>
      </c>
      <c r="S255" s="66">
        <v>568</v>
      </c>
      <c r="T255" s="66">
        <v>0.52886405959031701</v>
      </c>
    </row>
    <row r="256" spans="2:20" x14ac:dyDescent="0.35">
      <c r="B256" s="66" t="s">
        <v>532</v>
      </c>
      <c r="C256" s="67" t="s">
        <v>315</v>
      </c>
      <c r="D256" s="66">
        <v>17</v>
      </c>
      <c r="E256" s="66">
        <v>7578406</v>
      </c>
      <c r="F256" s="66" t="s">
        <v>55</v>
      </c>
      <c r="G256" s="66" t="s">
        <v>9</v>
      </c>
      <c r="H256" s="66" t="s">
        <v>645</v>
      </c>
      <c r="I256" s="66" t="s">
        <v>650</v>
      </c>
      <c r="J256" s="66" t="s">
        <v>716</v>
      </c>
      <c r="K256" s="66" t="s">
        <v>660</v>
      </c>
      <c r="L256" s="66" t="s">
        <v>661</v>
      </c>
      <c r="M256" s="66">
        <v>25.1</v>
      </c>
      <c r="N256" s="66" t="s">
        <v>717</v>
      </c>
      <c r="O256" s="68">
        <v>0.6865</v>
      </c>
      <c r="P256" s="66">
        <v>0.37737789203099997</v>
      </c>
      <c r="Q256" s="66" t="s">
        <v>664</v>
      </c>
      <c r="R256" s="66">
        <v>506</v>
      </c>
      <c r="S256" s="66">
        <v>1056</v>
      </c>
      <c r="T256" s="66">
        <v>0.676056338028169</v>
      </c>
    </row>
    <row r="257" spans="2:20" x14ac:dyDescent="0.35">
      <c r="B257" s="66" t="s">
        <v>532</v>
      </c>
      <c r="C257" s="67" t="s">
        <v>316</v>
      </c>
      <c r="D257" s="66">
        <v>17</v>
      </c>
      <c r="E257" s="66">
        <v>37873681</v>
      </c>
      <c r="F257" s="66" t="s">
        <v>9</v>
      </c>
      <c r="G257" s="66" t="s">
        <v>55</v>
      </c>
      <c r="H257" s="66" t="s">
        <v>645</v>
      </c>
      <c r="I257" s="66" t="s">
        <v>650</v>
      </c>
      <c r="J257" s="66" t="s">
        <v>792</v>
      </c>
      <c r="K257" s="66" t="s">
        <v>660</v>
      </c>
      <c r="L257" s="66" t="s">
        <v>653</v>
      </c>
      <c r="M257" s="66">
        <v>24.8</v>
      </c>
      <c r="N257" s="66"/>
      <c r="O257" s="68">
        <v>8.2000000000000003E-2</v>
      </c>
      <c r="P257" s="66">
        <v>2.9562982005099998E-2</v>
      </c>
      <c r="Q257" s="66" t="s">
        <v>657</v>
      </c>
      <c r="R257" s="66">
        <v>425</v>
      </c>
      <c r="S257" s="66">
        <v>11</v>
      </c>
      <c r="T257" s="66">
        <v>2.5229357798165101E-2</v>
      </c>
    </row>
    <row r="258" spans="2:20" x14ac:dyDescent="0.35">
      <c r="B258" s="66" t="s">
        <v>532</v>
      </c>
      <c r="C258" s="67" t="s">
        <v>320</v>
      </c>
      <c r="D258" s="66">
        <v>17</v>
      </c>
      <c r="E258" s="66">
        <v>70120085</v>
      </c>
      <c r="F258" s="66" t="s">
        <v>55</v>
      </c>
      <c r="G258" s="66" t="s">
        <v>9</v>
      </c>
      <c r="H258" s="66" t="s">
        <v>645</v>
      </c>
      <c r="I258" s="66" t="s">
        <v>646</v>
      </c>
      <c r="J258" s="66" t="s">
        <v>960</v>
      </c>
      <c r="K258" s="66"/>
      <c r="L258" s="66"/>
      <c r="M258" s="66">
        <v>35</v>
      </c>
      <c r="N258" s="66"/>
      <c r="O258" s="68">
        <v>8.4000000000000005E-2</v>
      </c>
      <c r="P258" s="66">
        <v>1.4010282776300001E-2</v>
      </c>
      <c r="Q258" s="66"/>
      <c r="R258" s="66">
        <v>72</v>
      </c>
      <c r="S258" s="66">
        <v>302</v>
      </c>
      <c r="T258" s="66">
        <v>0.80748663101604301</v>
      </c>
    </row>
    <row r="259" spans="2:20" x14ac:dyDescent="0.35">
      <c r="B259" s="66" t="s">
        <v>532</v>
      </c>
      <c r="C259" s="67" t="s">
        <v>336</v>
      </c>
      <c r="D259" s="66" t="s">
        <v>248</v>
      </c>
      <c r="E259" s="66">
        <v>63411180</v>
      </c>
      <c r="F259" s="66" t="s">
        <v>55</v>
      </c>
      <c r="G259" s="66" t="s">
        <v>39</v>
      </c>
      <c r="H259" s="66" t="s">
        <v>645</v>
      </c>
      <c r="I259" s="66" t="s">
        <v>650</v>
      </c>
      <c r="J259" s="66" t="s">
        <v>961</v>
      </c>
      <c r="K259" s="66" t="s">
        <v>678</v>
      </c>
      <c r="L259" s="66" t="s">
        <v>661</v>
      </c>
      <c r="M259" s="66">
        <v>23.1</v>
      </c>
      <c r="N259" s="66"/>
      <c r="O259" s="68">
        <v>0.13320000000000001</v>
      </c>
      <c r="P259" s="66">
        <v>1.6838046272500001E-2</v>
      </c>
      <c r="Q259" s="66" t="s">
        <v>649</v>
      </c>
      <c r="R259" s="66">
        <v>1660</v>
      </c>
      <c r="S259" s="66">
        <v>48</v>
      </c>
      <c r="T259" s="66">
        <v>2.8103044496487099E-2</v>
      </c>
    </row>
    <row r="260" spans="2:20" x14ac:dyDescent="0.35">
      <c r="B260" s="66" t="s">
        <v>537</v>
      </c>
      <c r="C260" s="67" t="s">
        <v>270</v>
      </c>
      <c r="D260" s="66">
        <v>1</v>
      </c>
      <c r="E260" s="66">
        <v>233464564</v>
      </c>
      <c r="F260" s="66" t="s">
        <v>55</v>
      </c>
      <c r="G260" s="66" t="s">
        <v>9</v>
      </c>
      <c r="H260" s="66" t="s">
        <v>645</v>
      </c>
      <c r="I260" s="66" t="s">
        <v>650</v>
      </c>
      <c r="J260" s="66" t="s">
        <v>962</v>
      </c>
      <c r="K260" s="66" t="s">
        <v>678</v>
      </c>
      <c r="L260" s="66" t="s">
        <v>653</v>
      </c>
      <c r="M260" s="66">
        <v>29.7</v>
      </c>
      <c r="N260" s="66"/>
      <c r="O260" s="68" t="s">
        <v>621</v>
      </c>
      <c r="P260" s="66" t="s">
        <v>621</v>
      </c>
      <c r="Q260" s="66"/>
      <c r="R260" s="66">
        <v>1628</v>
      </c>
      <c r="S260" s="66">
        <v>1689</v>
      </c>
      <c r="T260" s="66">
        <v>0.50919505577328905</v>
      </c>
    </row>
    <row r="261" spans="2:20" x14ac:dyDescent="0.35">
      <c r="B261" s="66" t="s">
        <v>537</v>
      </c>
      <c r="C261" s="67" t="s">
        <v>288</v>
      </c>
      <c r="D261" s="66">
        <v>7</v>
      </c>
      <c r="E261" s="66">
        <v>42005591</v>
      </c>
      <c r="F261" s="66" t="s">
        <v>6</v>
      </c>
      <c r="G261" s="66" t="s">
        <v>9</v>
      </c>
      <c r="H261" s="66" t="s">
        <v>645</v>
      </c>
      <c r="I261" s="66" t="s">
        <v>650</v>
      </c>
      <c r="J261" s="66" t="s">
        <v>963</v>
      </c>
      <c r="K261" s="66" t="s">
        <v>652</v>
      </c>
      <c r="L261" s="66" t="s">
        <v>653</v>
      </c>
      <c r="M261" s="66">
        <v>24.2</v>
      </c>
      <c r="N261" s="66"/>
      <c r="O261" s="68">
        <v>0.1168</v>
      </c>
      <c r="P261" s="66">
        <v>4.17737789203E-2</v>
      </c>
      <c r="Q261" s="66"/>
      <c r="R261" s="66">
        <v>3279</v>
      </c>
      <c r="S261" s="66">
        <v>192</v>
      </c>
      <c r="T261" s="66">
        <v>5.5315471045808098E-2</v>
      </c>
    </row>
    <row r="262" spans="2:20" x14ac:dyDescent="0.35">
      <c r="B262" s="66" t="s">
        <v>537</v>
      </c>
      <c r="C262" s="67" t="s">
        <v>292</v>
      </c>
      <c r="D262" s="66">
        <v>7</v>
      </c>
      <c r="E262" s="66">
        <v>140453154</v>
      </c>
      <c r="F262" s="66" t="s">
        <v>9</v>
      </c>
      <c r="G262" s="66" t="s">
        <v>55</v>
      </c>
      <c r="H262" s="66" t="s">
        <v>645</v>
      </c>
      <c r="I262" s="66" t="s">
        <v>650</v>
      </c>
      <c r="J262" s="66" t="s">
        <v>964</v>
      </c>
      <c r="K262" s="66" t="s">
        <v>678</v>
      </c>
      <c r="L262" s="66" t="s">
        <v>653</v>
      </c>
      <c r="M262" s="66">
        <v>29.7</v>
      </c>
      <c r="N262" s="66" t="s">
        <v>965</v>
      </c>
      <c r="O262" s="68">
        <v>0.26640000000000003</v>
      </c>
      <c r="P262" s="66">
        <v>8.4447300771199996E-2</v>
      </c>
      <c r="Q262" s="66" t="s">
        <v>657</v>
      </c>
      <c r="R262" s="66">
        <v>2104</v>
      </c>
      <c r="S262" s="66">
        <v>1693</v>
      </c>
      <c r="T262" s="66">
        <v>0.44587832499341601</v>
      </c>
    </row>
    <row r="263" spans="2:20" x14ac:dyDescent="0.35">
      <c r="B263" s="66" t="s">
        <v>537</v>
      </c>
      <c r="C263" s="67" t="s">
        <v>300</v>
      </c>
      <c r="D263" s="66">
        <v>10</v>
      </c>
      <c r="E263" s="66">
        <v>114710694</v>
      </c>
      <c r="F263" s="66" t="s">
        <v>55</v>
      </c>
      <c r="G263" s="66" t="s">
        <v>39</v>
      </c>
      <c r="H263" s="66" t="s">
        <v>645</v>
      </c>
      <c r="I263" s="66" t="s">
        <v>650</v>
      </c>
      <c r="J263" s="66" t="s">
        <v>966</v>
      </c>
      <c r="K263" s="66" t="s">
        <v>652</v>
      </c>
      <c r="L263" s="66" t="s">
        <v>653</v>
      </c>
      <c r="M263" s="66">
        <v>26</v>
      </c>
      <c r="N263" s="66"/>
      <c r="O263" s="68">
        <v>0.11269999999999999</v>
      </c>
      <c r="P263" s="66">
        <v>1.8508997429300001E-2</v>
      </c>
      <c r="Q263" s="66"/>
      <c r="R263" s="66">
        <v>7198</v>
      </c>
      <c r="S263" s="66">
        <v>493</v>
      </c>
      <c r="T263" s="66">
        <v>6.4100897152515907E-2</v>
      </c>
    </row>
    <row r="264" spans="2:20" x14ac:dyDescent="0.35">
      <c r="B264" s="66" t="s">
        <v>537</v>
      </c>
      <c r="C264" s="67" t="s">
        <v>302</v>
      </c>
      <c r="D264" s="66">
        <v>11</v>
      </c>
      <c r="E264" s="66">
        <v>108218005</v>
      </c>
      <c r="F264" s="66" t="s">
        <v>39</v>
      </c>
      <c r="G264" s="66" t="s">
        <v>6</v>
      </c>
      <c r="H264" s="66" t="s">
        <v>645</v>
      </c>
      <c r="I264" s="66" t="s">
        <v>867</v>
      </c>
      <c r="J264" s="66" t="s">
        <v>710</v>
      </c>
      <c r="K264" s="66"/>
      <c r="L264" s="66"/>
      <c r="M264" s="66">
        <v>25</v>
      </c>
      <c r="N264" s="66"/>
      <c r="O264" s="68">
        <v>0.375</v>
      </c>
      <c r="P264" s="66">
        <v>6.7352185090000002E-2</v>
      </c>
      <c r="Q264" s="66" t="s">
        <v>649</v>
      </c>
      <c r="R264" s="66">
        <v>1630</v>
      </c>
      <c r="S264" s="66">
        <v>625</v>
      </c>
      <c r="T264" s="66">
        <v>0.27716186252771602</v>
      </c>
    </row>
    <row r="265" spans="2:20" x14ac:dyDescent="0.35">
      <c r="B265" s="66" t="s">
        <v>537</v>
      </c>
      <c r="C265" s="67" t="s">
        <v>315</v>
      </c>
      <c r="D265" s="66">
        <v>17</v>
      </c>
      <c r="E265" s="66">
        <v>7578535</v>
      </c>
      <c r="F265" s="66" t="s">
        <v>9</v>
      </c>
      <c r="G265" s="66" t="s">
        <v>55</v>
      </c>
      <c r="H265" s="66" t="s">
        <v>645</v>
      </c>
      <c r="I265" s="66" t="s">
        <v>650</v>
      </c>
      <c r="J265" s="66" t="s">
        <v>967</v>
      </c>
      <c r="K265" s="66" t="s">
        <v>652</v>
      </c>
      <c r="L265" s="66" t="s">
        <v>653</v>
      </c>
      <c r="M265" s="66">
        <v>26.1</v>
      </c>
      <c r="N265" s="66"/>
      <c r="O265" s="68">
        <v>0.6865</v>
      </c>
      <c r="P265" s="66">
        <v>0.37737789203099997</v>
      </c>
      <c r="Q265" s="66" t="s">
        <v>664</v>
      </c>
      <c r="R265" s="66">
        <v>2475</v>
      </c>
      <c r="S265" s="66">
        <v>6794</v>
      </c>
      <c r="T265" s="66">
        <v>0.73298090408889804</v>
      </c>
    </row>
    <row r="266" spans="2:20" x14ac:dyDescent="0.35">
      <c r="B266" s="66" t="s">
        <v>537</v>
      </c>
      <c r="C266" s="67" t="s">
        <v>322</v>
      </c>
      <c r="D266" s="66">
        <v>18</v>
      </c>
      <c r="E266" s="66">
        <v>48575096</v>
      </c>
      <c r="F266" s="66" t="s">
        <v>39</v>
      </c>
      <c r="G266" s="66" t="s">
        <v>6</v>
      </c>
      <c r="H266" s="66" t="s">
        <v>645</v>
      </c>
      <c r="I266" s="66" t="s">
        <v>650</v>
      </c>
      <c r="J266" s="66" t="s">
        <v>968</v>
      </c>
      <c r="K266" s="66" t="s">
        <v>652</v>
      </c>
      <c r="L266" s="66" t="s">
        <v>653</v>
      </c>
      <c r="M266" s="66">
        <v>33</v>
      </c>
      <c r="N266" s="66"/>
      <c r="O266" s="68">
        <v>0.3463</v>
      </c>
      <c r="P266" s="66">
        <v>4.01028277635E-2</v>
      </c>
      <c r="Q266" s="66" t="s">
        <v>649</v>
      </c>
      <c r="R266" s="66">
        <v>917</v>
      </c>
      <c r="S266" s="66">
        <v>2387</v>
      </c>
      <c r="T266" s="66">
        <v>0.72245762711864403</v>
      </c>
    </row>
    <row r="267" spans="2:20" x14ac:dyDescent="0.35">
      <c r="B267" s="66" t="s">
        <v>542</v>
      </c>
      <c r="C267" s="67" t="s">
        <v>270</v>
      </c>
      <c r="D267" s="66">
        <v>1</v>
      </c>
      <c r="E267" s="66">
        <v>233511776</v>
      </c>
      <c r="F267" s="66" t="s">
        <v>55</v>
      </c>
      <c r="G267" s="66" t="s">
        <v>9</v>
      </c>
      <c r="H267" s="66" t="s">
        <v>658</v>
      </c>
      <c r="I267" s="66" t="s">
        <v>650</v>
      </c>
      <c r="J267" s="66" t="s">
        <v>969</v>
      </c>
      <c r="K267" s="66" t="s">
        <v>652</v>
      </c>
      <c r="L267" s="66" t="s">
        <v>653</v>
      </c>
      <c r="M267" s="66">
        <v>32</v>
      </c>
      <c r="N267" s="66" t="s">
        <v>970</v>
      </c>
      <c r="O267" s="68" t="s">
        <v>621</v>
      </c>
      <c r="P267" s="66" t="s">
        <v>621</v>
      </c>
      <c r="Q267" s="66" t="s">
        <v>621</v>
      </c>
      <c r="R267" s="66">
        <v>464</v>
      </c>
      <c r="S267" s="66">
        <v>484</v>
      </c>
      <c r="T267" s="66">
        <v>0.51054852320675104</v>
      </c>
    </row>
    <row r="268" spans="2:20" x14ac:dyDescent="0.35">
      <c r="B268" s="66" t="s">
        <v>542</v>
      </c>
      <c r="C268" s="67" t="s">
        <v>283</v>
      </c>
      <c r="D268" s="66">
        <v>5</v>
      </c>
      <c r="E268" s="66">
        <v>112173388</v>
      </c>
      <c r="F268" s="66" t="s">
        <v>39</v>
      </c>
      <c r="G268" s="66" t="s">
        <v>6</v>
      </c>
      <c r="H268" s="66" t="s">
        <v>645</v>
      </c>
      <c r="I268" s="66" t="s">
        <v>646</v>
      </c>
      <c r="J268" s="66" t="s">
        <v>971</v>
      </c>
      <c r="K268" s="66"/>
      <c r="L268" s="66"/>
      <c r="M268" s="66">
        <v>37</v>
      </c>
      <c r="N268" s="66"/>
      <c r="O268" s="68">
        <v>0.84430000000000005</v>
      </c>
      <c r="P268" s="66">
        <v>8.9331619537299997E-2</v>
      </c>
      <c r="Q268" s="66" t="s">
        <v>649</v>
      </c>
      <c r="R268" s="66">
        <v>1548</v>
      </c>
      <c r="S268" s="66">
        <v>818</v>
      </c>
      <c r="T268" s="66">
        <v>0.34573119188503798</v>
      </c>
    </row>
    <row r="269" spans="2:20" x14ac:dyDescent="0.35">
      <c r="B269" s="66" t="s">
        <v>542</v>
      </c>
      <c r="C269" s="67" t="s">
        <v>283</v>
      </c>
      <c r="D269" s="66">
        <v>5</v>
      </c>
      <c r="E269" s="66">
        <v>112175577</v>
      </c>
      <c r="F269" s="66" t="s">
        <v>6</v>
      </c>
      <c r="G269" s="66" t="s">
        <v>39</v>
      </c>
      <c r="H269" s="66" t="s">
        <v>658</v>
      </c>
      <c r="I269" s="66" t="s">
        <v>650</v>
      </c>
      <c r="J269" s="66" t="s">
        <v>972</v>
      </c>
      <c r="K269" s="66" t="s">
        <v>652</v>
      </c>
      <c r="L269" s="66" t="s">
        <v>653</v>
      </c>
      <c r="M269" s="66">
        <v>24.8</v>
      </c>
      <c r="N269" s="66" t="s">
        <v>621</v>
      </c>
      <c r="O269" s="68">
        <v>0.84430000000000005</v>
      </c>
      <c r="P269" s="66">
        <v>8.9331619537299997E-2</v>
      </c>
      <c r="Q269" s="66" t="s">
        <v>649</v>
      </c>
      <c r="R269" s="66">
        <v>1695</v>
      </c>
      <c r="S269" s="66">
        <v>1615</v>
      </c>
      <c r="T269" s="66">
        <v>0.48791540785498499</v>
      </c>
    </row>
    <row r="270" spans="2:20" x14ac:dyDescent="0.35">
      <c r="B270" s="66" t="s">
        <v>542</v>
      </c>
      <c r="C270" s="67" t="s">
        <v>283</v>
      </c>
      <c r="D270" s="66">
        <v>5</v>
      </c>
      <c r="E270" s="66">
        <v>112175630</v>
      </c>
      <c r="F270" s="66" t="s">
        <v>55</v>
      </c>
      <c r="G270" s="66" t="s">
        <v>15</v>
      </c>
      <c r="H270" s="66" t="s">
        <v>645</v>
      </c>
      <c r="I270" s="66" t="s">
        <v>665</v>
      </c>
      <c r="J270" s="66" t="s">
        <v>973</v>
      </c>
      <c r="K270" s="66"/>
      <c r="L270" s="66"/>
      <c r="M270" s="66">
        <v>27.6</v>
      </c>
      <c r="N270" s="66"/>
      <c r="O270" s="68">
        <v>0.84430000000000005</v>
      </c>
      <c r="P270" s="66">
        <v>8.9331619537299997E-2</v>
      </c>
      <c r="Q270" s="66" t="s">
        <v>649</v>
      </c>
      <c r="R270" s="66">
        <v>1030</v>
      </c>
      <c r="S270" s="66">
        <v>515</v>
      </c>
      <c r="T270" s="66">
        <v>0.33333333333333298</v>
      </c>
    </row>
    <row r="271" spans="2:20" x14ac:dyDescent="0.35">
      <c r="B271" s="66" t="s">
        <v>542</v>
      </c>
      <c r="C271" s="67" t="s">
        <v>283</v>
      </c>
      <c r="D271" s="66">
        <v>5</v>
      </c>
      <c r="E271" s="66">
        <v>112179153</v>
      </c>
      <c r="F271" s="66" t="s">
        <v>55</v>
      </c>
      <c r="G271" s="66" t="s">
        <v>39</v>
      </c>
      <c r="H271" s="66" t="s">
        <v>658</v>
      </c>
      <c r="I271" s="66" t="s">
        <v>650</v>
      </c>
      <c r="J271" s="66" t="s">
        <v>974</v>
      </c>
      <c r="K271" s="66" t="s">
        <v>678</v>
      </c>
      <c r="L271" s="66" t="s">
        <v>653</v>
      </c>
      <c r="M271" s="66">
        <v>25.1</v>
      </c>
      <c r="N271" s="66" t="s">
        <v>975</v>
      </c>
      <c r="O271" s="68">
        <v>0.84430000000000005</v>
      </c>
      <c r="P271" s="66">
        <v>8.9331619537299997E-2</v>
      </c>
      <c r="Q271" s="66" t="s">
        <v>649</v>
      </c>
      <c r="R271" s="66">
        <v>1547</v>
      </c>
      <c r="S271" s="66">
        <v>1601</v>
      </c>
      <c r="T271" s="66">
        <v>0.50857687420584496</v>
      </c>
    </row>
    <row r="272" spans="2:20" x14ac:dyDescent="0.35">
      <c r="B272" s="66" t="s">
        <v>542</v>
      </c>
      <c r="C272" s="67" t="s">
        <v>295</v>
      </c>
      <c r="D272" s="66">
        <v>8</v>
      </c>
      <c r="E272" s="66">
        <v>116616514</v>
      </c>
      <c r="F272" s="66" t="s">
        <v>55</v>
      </c>
      <c r="G272" s="66" t="s">
        <v>9</v>
      </c>
      <c r="H272" s="66" t="s">
        <v>645</v>
      </c>
      <c r="I272" s="66" t="s">
        <v>650</v>
      </c>
      <c r="J272" s="66" t="s">
        <v>976</v>
      </c>
      <c r="K272" s="66" t="s">
        <v>652</v>
      </c>
      <c r="L272" s="66" t="s">
        <v>661</v>
      </c>
      <c r="M272" s="66">
        <v>26.6</v>
      </c>
      <c r="N272" s="66" t="s">
        <v>977</v>
      </c>
      <c r="O272" s="68">
        <v>0.13519999999999999</v>
      </c>
      <c r="P272" s="66">
        <v>4.0359897172200003E-2</v>
      </c>
      <c r="Q272" s="66"/>
      <c r="R272" s="66">
        <v>611</v>
      </c>
      <c r="S272" s="66">
        <v>1757</v>
      </c>
      <c r="T272" s="66">
        <v>0.74197635135135098</v>
      </c>
    </row>
    <row r="273" spans="2:20" x14ac:dyDescent="0.35">
      <c r="B273" s="66" t="s">
        <v>542</v>
      </c>
      <c r="C273" s="67" t="s">
        <v>303</v>
      </c>
      <c r="D273" s="66">
        <v>12</v>
      </c>
      <c r="E273" s="66">
        <v>25398284</v>
      </c>
      <c r="F273" s="66" t="s">
        <v>55</v>
      </c>
      <c r="G273" s="66" t="s">
        <v>6</v>
      </c>
      <c r="H273" s="66" t="s">
        <v>645</v>
      </c>
      <c r="I273" s="66" t="s">
        <v>650</v>
      </c>
      <c r="J273" s="66" t="s">
        <v>714</v>
      </c>
      <c r="K273" s="66" t="s">
        <v>678</v>
      </c>
      <c r="L273" s="66" t="s">
        <v>653</v>
      </c>
      <c r="M273" s="66">
        <v>29.9</v>
      </c>
      <c r="N273" s="66" t="s">
        <v>691</v>
      </c>
      <c r="O273" s="68">
        <v>0.49180000000000001</v>
      </c>
      <c r="P273" s="66">
        <v>8.7917737789200007E-2</v>
      </c>
      <c r="Q273" s="66" t="s">
        <v>680</v>
      </c>
      <c r="R273" s="66">
        <v>448</v>
      </c>
      <c r="S273" s="66">
        <v>468</v>
      </c>
      <c r="T273" s="66">
        <v>0.510917030567686</v>
      </c>
    </row>
    <row r="274" spans="2:20" x14ac:dyDescent="0.35">
      <c r="B274" s="66" t="s">
        <v>542</v>
      </c>
      <c r="C274" s="67" t="s">
        <v>315</v>
      </c>
      <c r="D274" s="66">
        <v>17</v>
      </c>
      <c r="E274" s="66">
        <v>7577120</v>
      </c>
      <c r="F274" s="66" t="s">
        <v>55</v>
      </c>
      <c r="G274" s="66" t="s">
        <v>9</v>
      </c>
      <c r="H274" s="66" t="s">
        <v>645</v>
      </c>
      <c r="I274" s="66" t="s">
        <v>650</v>
      </c>
      <c r="J274" s="66" t="s">
        <v>978</v>
      </c>
      <c r="K274" s="66" t="s">
        <v>678</v>
      </c>
      <c r="L274" s="66" t="s">
        <v>661</v>
      </c>
      <c r="M274" s="66">
        <v>27.3</v>
      </c>
      <c r="N274" s="66" t="s">
        <v>979</v>
      </c>
      <c r="O274" s="68">
        <v>0.6865</v>
      </c>
      <c r="P274" s="66">
        <v>0.37737789203099997</v>
      </c>
      <c r="Q274" s="66" t="s">
        <v>664</v>
      </c>
      <c r="R274" s="66">
        <v>3700</v>
      </c>
      <c r="S274" s="66">
        <v>8918</v>
      </c>
      <c r="T274" s="66">
        <v>0.70676810905056298</v>
      </c>
    </row>
    <row r="275" spans="2:20" x14ac:dyDescent="0.35">
      <c r="B275" s="66" t="s">
        <v>547</v>
      </c>
      <c r="C275" s="67" t="s">
        <v>315</v>
      </c>
      <c r="D275" s="66">
        <v>17</v>
      </c>
      <c r="E275" s="66">
        <v>7578555</v>
      </c>
      <c r="F275" s="66" t="s">
        <v>55</v>
      </c>
      <c r="G275" s="66" t="s">
        <v>9</v>
      </c>
      <c r="H275" s="66" t="s">
        <v>645</v>
      </c>
      <c r="I275" s="66" t="s">
        <v>867</v>
      </c>
      <c r="J275" s="66" t="s">
        <v>710</v>
      </c>
      <c r="K275" s="66"/>
      <c r="L275" s="66"/>
      <c r="M275" s="66">
        <v>25.6</v>
      </c>
      <c r="N275" s="66"/>
      <c r="O275" s="68">
        <v>0.6865</v>
      </c>
      <c r="P275" s="66">
        <v>0.37737789203099997</v>
      </c>
      <c r="Q275" s="66" t="s">
        <v>664</v>
      </c>
      <c r="R275" s="66">
        <v>694</v>
      </c>
      <c r="S275" s="66">
        <v>1314</v>
      </c>
      <c r="T275" s="66">
        <v>0.654382470119522</v>
      </c>
    </row>
    <row r="276" spans="2:20" x14ac:dyDescent="0.35">
      <c r="B276" s="66" t="s">
        <v>547</v>
      </c>
      <c r="C276" s="67" t="s">
        <v>320</v>
      </c>
      <c r="D276" s="66">
        <v>17</v>
      </c>
      <c r="E276" s="66">
        <v>70117911</v>
      </c>
      <c r="F276" s="66" t="s">
        <v>9</v>
      </c>
      <c r="G276" s="66" t="s">
        <v>39</v>
      </c>
      <c r="H276" s="66" t="s">
        <v>645</v>
      </c>
      <c r="I276" s="66" t="s">
        <v>650</v>
      </c>
      <c r="J276" s="66" t="s">
        <v>980</v>
      </c>
      <c r="K276" s="66" t="s">
        <v>660</v>
      </c>
      <c r="L276" s="66" t="s">
        <v>653</v>
      </c>
      <c r="M276" s="66">
        <v>23.8</v>
      </c>
      <c r="N276" s="66"/>
      <c r="O276" s="68">
        <v>8.4000000000000005E-2</v>
      </c>
      <c r="P276" s="66">
        <v>1.4010282776300001E-2</v>
      </c>
      <c r="Q276" s="66"/>
      <c r="R276" s="66">
        <v>75</v>
      </c>
      <c r="S276" s="66">
        <v>126</v>
      </c>
      <c r="T276" s="66">
        <v>0.62686567164179097</v>
      </c>
    </row>
    <row r="277" spans="2:20" x14ac:dyDescent="0.35">
      <c r="B277" s="66" t="s">
        <v>547</v>
      </c>
      <c r="C277" s="67" t="s">
        <v>326</v>
      </c>
      <c r="D277" s="66">
        <v>19</v>
      </c>
      <c r="E277" s="66">
        <v>7976136</v>
      </c>
      <c r="F277" s="66" t="s">
        <v>55</v>
      </c>
      <c r="G277" s="66" t="s">
        <v>6</v>
      </c>
      <c r="H277" s="66" t="s">
        <v>645</v>
      </c>
      <c r="I277" s="66" t="s">
        <v>858</v>
      </c>
      <c r="J277" s="66" t="s">
        <v>981</v>
      </c>
      <c r="K277" s="66" t="s">
        <v>652</v>
      </c>
      <c r="L277" s="66" t="s">
        <v>653</v>
      </c>
      <c r="M277" s="66">
        <v>27.8</v>
      </c>
      <c r="N277" s="66"/>
      <c r="O277" s="68">
        <v>3.2800000000000003E-2</v>
      </c>
      <c r="P277" s="66">
        <v>9.6401028277600005E-3</v>
      </c>
      <c r="Q277" s="66"/>
      <c r="R277" s="66">
        <v>275</v>
      </c>
      <c r="S277" s="66">
        <v>172</v>
      </c>
      <c r="T277" s="66">
        <v>0.384787472035794</v>
      </c>
    </row>
    <row r="278" spans="2:20" x14ac:dyDescent="0.35">
      <c r="B278" s="66" t="s">
        <v>552</v>
      </c>
      <c r="C278" s="67" t="s">
        <v>302</v>
      </c>
      <c r="D278" s="66">
        <v>11</v>
      </c>
      <c r="E278" s="66">
        <v>108160467</v>
      </c>
      <c r="F278" s="66" t="s">
        <v>39</v>
      </c>
      <c r="G278" s="66" t="s">
        <v>6</v>
      </c>
      <c r="H278" s="66" t="s">
        <v>658</v>
      </c>
      <c r="I278" s="66" t="s">
        <v>650</v>
      </c>
      <c r="J278" s="66" t="s">
        <v>982</v>
      </c>
      <c r="K278" s="66" t="s">
        <v>660</v>
      </c>
      <c r="L278" s="66" t="s">
        <v>653</v>
      </c>
      <c r="M278" s="66">
        <v>24.4</v>
      </c>
      <c r="N278" s="66" t="s">
        <v>983</v>
      </c>
      <c r="O278" s="68">
        <v>0.375</v>
      </c>
      <c r="P278" s="66">
        <v>6.7352185090000002E-2</v>
      </c>
      <c r="Q278" s="66" t="s">
        <v>649</v>
      </c>
      <c r="R278" s="66">
        <v>1032</v>
      </c>
      <c r="S278" s="66">
        <v>1126</v>
      </c>
      <c r="T278" s="66">
        <v>0.521779425393883</v>
      </c>
    </row>
    <row r="279" spans="2:20" x14ac:dyDescent="0.35">
      <c r="B279" s="66" t="s">
        <v>552</v>
      </c>
      <c r="C279" s="67" t="s">
        <v>315</v>
      </c>
      <c r="D279" s="66">
        <v>17</v>
      </c>
      <c r="E279" s="66">
        <v>7577539</v>
      </c>
      <c r="F279" s="66" t="s">
        <v>39</v>
      </c>
      <c r="G279" s="66" t="s">
        <v>6</v>
      </c>
      <c r="H279" s="66" t="s">
        <v>645</v>
      </c>
      <c r="I279" s="66" t="s">
        <v>650</v>
      </c>
      <c r="J279" s="66" t="s">
        <v>984</v>
      </c>
      <c r="K279" s="66" t="s">
        <v>652</v>
      </c>
      <c r="L279" s="66" t="s">
        <v>653</v>
      </c>
      <c r="M279" s="66">
        <v>34</v>
      </c>
      <c r="N279" s="66" t="s">
        <v>985</v>
      </c>
      <c r="O279" s="68">
        <v>0.6865</v>
      </c>
      <c r="P279" s="66">
        <v>0.37737789203099997</v>
      </c>
      <c r="Q279" s="66" t="s">
        <v>664</v>
      </c>
      <c r="R279" s="66">
        <v>5471</v>
      </c>
      <c r="S279" s="66">
        <v>231</v>
      </c>
      <c r="T279" s="66">
        <v>4.0512101017186997E-2</v>
      </c>
    </row>
    <row r="280" spans="2:20" x14ac:dyDescent="0.35">
      <c r="B280" s="66" t="s">
        <v>557</v>
      </c>
      <c r="C280" s="67" t="s">
        <v>273</v>
      </c>
      <c r="D280" s="66">
        <v>2</v>
      </c>
      <c r="E280" s="66">
        <v>148657040</v>
      </c>
      <c r="F280" s="66" t="s">
        <v>102</v>
      </c>
      <c r="G280" s="66" t="s">
        <v>39</v>
      </c>
      <c r="H280" s="66" t="s">
        <v>645</v>
      </c>
      <c r="I280" s="66" t="s">
        <v>668</v>
      </c>
      <c r="J280" s="66" t="s">
        <v>986</v>
      </c>
      <c r="K280" s="66"/>
      <c r="L280" s="66"/>
      <c r="M280" s="66">
        <v>34</v>
      </c>
      <c r="N280" s="66"/>
      <c r="O280" s="68">
        <v>4.2999999999999997E-2</v>
      </c>
      <c r="P280" s="66">
        <v>1.1825192802099999E-2</v>
      </c>
      <c r="Q280" s="66" t="s">
        <v>649</v>
      </c>
      <c r="R280" s="66">
        <v>1042</v>
      </c>
      <c r="S280" s="66">
        <v>587</v>
      </c>
      <c r="T280" s="66">
        <v>0.36034376918354799</v>
      </c>
    </row>
    <row r="281" spans="2:20" x14ac:dyDescent="0.35">
      <c r="B281" s="66" t="s">
        <v>557</v>
      </c>
      <c r="C281" s="67" t="s">
        <v>273</v>
      </c>
      <c r="D281" s="66">
        <v>2</v>
      </c>
      <c r="E281" s="66">
        <v>148680642</v>
      </c>
      <c r="F281" s="66" t="s">
        <v>9</v>
      </c>
      <c r="G281" s="66" t="s">
        <v>39</v>
      </c>
      <c r="H281" s="66" t="s">
        <v>645</v>
      </c>
      <c r="I281" s="66" t="s">
        <v>650</v>
      </c>
      <c r="J281" s="66" t="s">
        <v>987</v>
      </c>
      <c r="K281" s="66" t="s">
        <v>652</v>
      </c>
      <c r="L281" s="66" t="s">
        <v>653</v>
      </c>
      <c r="M281" s="66">
        <v>29.1</v>
      </c>
      <c r="N281" s="66"/>
      <c r="O281" s="68">
        <v>4.2999999999999997E-2</v>
      </c>
      <c r="P281" s="66">
        <v>1.1825192802099999E-2</v>
      </c>
      <c r="Q281" s="66" t="s">
        <v>649</v>
      </c>
      <c r="R281" s="66">
        <v>2525</v>
      </c>
      <c r="S281" s="66">
        <v>797</v>
      </c>
      <c r="T281" s="66">
        <v>0.23991571342564699</v>
      </c>
    </row>
    <row r="282" spans="2:20" x14ac:dyDescent="0.35">
      <c r="B282" s="66" t="s">
        <v>557</v>
      </c>
      <c r="C282" s="67" t="s">
        <v>86</v>
      </c>
      <c r="D282" s="66">
        <v>3</v>
      </c>
      <c r="E282" s="66">
        <v>178952085</v>
      </c>
      <c r="F282" s="66" t="s">
        <v>6</v>
      </c>
      <c r="G282" s="66" t="s">
        <v>39</v>
      </c>
      <c r="H282" s="66" t="s">
        <v>645</v>
      </c>
      <c r="I282" s="66" t="s">
        <v>650</v>
      </c>
      <c r="J282" s="66" t="s">
        <v>871</v>
      </c>
      <c r="K282" s="66" t="s">
        <v>678</v>
      </c>
      <c r="L282" s="66" t="s">
        <v>661</v>
      </c>
      <c r="M282" s="66">
        <v>20.100000000000001</v>
      </c>
      <c r="N282" s="66" t="s">
        <v>872</v>
      </c>
      <c r="O282" s="68">
        <v>0.49590000000000001</v>
      </c>
      <c r="P282" s="66">
        <v>0.154498714653</v>
      </c>
      <c r="Q282" s="66" t="s">
        <v>680</v>
      </c>
      <c r="R282" s="66">
        <v>2527</v>
      </c>
      <c r="S282" s="66">
        <v>1653</v>
      </c>
      <c r="T282" s="66">
        <v>0.395454545454545</v>
      </c>
    </row>
    <row r="283" spans="2:20" x14ac:dyDescent="0.35">
      <c r="B283" s="66" t="s">
        <v>557</v>
      </c>
      <c r="C283" s="67" t="s">
        <v>280</v>
      </c>
      <c r="D283" s="66">
        <v>4</v>
      </c>
      <c r="E283" s="66">
        <v>106197505</v>
      </c>
      <c r="F283" s="66" t="s">
        <v>55</v>
      </c>
      <c r="G283" s="66" t="s">
        <v>15</v>
      </c>
      <c r="H283" s="66" t="s">
        <v>645</v>
      </c>
      <c r="I283" s="66" t="s">
        <v>665</v>
      </c>
      <c r="J283" s="66" t="s">
        <v>988</v>
      </c>
      <c r="K283" s="66"/>
      <c r="L283" s="66"/>
      <c r="M283" s="66">
        <v>35</v>
      </c>
      <c r="N283" s="66"/>
      <c r="O283" s="68">
        <v>4.2999999999999997E-2</v>
      </c>
      <c r="P283" s="66">
        <v>2.1722365038599999E-2</v>
      </c>
      <c r="Q283" s="66" t="s">
        <v>649</v>
      </c>
      <c r="R283" s="66">
        <v>2849</v>
      </c>
      <c r="S283" s="66">
        <v>1175</v>
      </c>
      <c r="T283" s="66">
        <v>0.291998011928429</v>
      </c>
    </row>
    <row r="284" spans="2:20" x14ac:dyDescent="0.35">
      <c r="B284" s="66" t="s">
        <v>557</v>
      </c>
      <c r="C284" s="67" t="s">
        <v>283</v>
      </c>
      <c r="D284" s="66">
        <v>5</v>
      </c>
      <c r="E284" s="66">
        <v>112116592</v>
      </c>
      <c r="F284" s="66" t="s">
        <v>55</v>
      </c>
      <c r="G284" s="66" t="s">
        <v>9</v>
      </c>
      <c r="H284" s="66" t="s">
        <v>645</v>
      </c>
      <c r="I284" s="66" t="s">
        <v>646</v>
      </c>
      <c r="J284" s="66" t="s">
        <v>989</v>
      </c>
      <c r="K284" s="66"/>
      <c r="L284" s="66"/>
      <c r="M284" s="66">
        <v>38</v>
      </c>
      <c r="N284" s="66" t="s">
        <v>990</v>
      </c>
      <c r="O284" s="68">
        <v>0.84430000000000005</v>
      </c>
      <c r="P284" s="66">
        <v>8.9331619537299997E-2</v>
      </c>
      <c r="Q284" s="66" t="s">
        <v>649</v>
      </c>
      <c r="R284" s="66">
        <v>1097</v>
      </c>
      <c r="S284" s="66">
        <v>233</v>
      </c>
      <c r="T284" s="66">
        <v>0.175187969924812</v>
      </c>
    </row>
    <row r="285" spans="2:20" x14ac:dyDescent="0.35">
      <c r="B285" s="66" t="s">
        <v>557</v>
      </c>
      <c r="C285" s="67" t="s">
        <v>287</v>
      </c>
      <c r="D285" s="66">
        <v>7</v>
      </c>
      <c r="E285" s="66">
        <v>6037018</v>
      </c>
      <c r="F285" s="66" t="s">
        <v>9</v>
      </c>
      <c r="G285" s="66" t="s">
        <v>55</v>
      </c>
      <c r="H285" s="66" t="s">
        <v>645</v>
      </c>
      <c r="I285" s="66" t="s">
        <v>650</v>
      </c>
      <c r="J285" s="66" t="s">
        <v>991</v>
      </c>
      <c r="K285" s="66" t="s">
        <v>660</v>
      </c>
      <c r="L285" s="66" t="s">
        <v>653</v>
      </c>
      <c r="M285" s="66">
        <v>23.6</v>
      </c>
      <c r="N285" s="66"/>
      <c r="O285" s="68">
        <v>3.6900000000000002E-2</v>
      </c>
      <c r="P285" s="66">
        <v>1.51670951157E-2</v>
      </c>
      <c r="Q285" s="66"/>
      <c r="R285" s="66">
        <v>3264</v>
      </c>
      <c r="S285" s="66">
        <v>600</v>
      </c>
      <c r="T285" s="66">
        <v>0.15527950310558999</v>
      </c>
    </row>
    <row r="286" spans="2:20" x14ac:dyDescent="0.35">
      <c r="B286" s="66" t="s">
        <v>557</v>
      </c>
      <c r="C286" s="67" t="s">
        <v>287</v>
      </c>
      <c r="D286" s="66">
        <v>7</v>
      </c>
      <c r="E286" s="66">
        <v>6045549</v>
      </c>
      <c r="F286" s="66" t="s">
        <v>55</v>
      </c>
      <c r="G286" s="66" t="s">
        <v>6</v>
      </c>
      <c r="H286" s="66" t="s">
        <v>658</v>
      </c>
      <c r="I286" s="66" t="s">
        <v>650</v>
      </c>
      <c r="J286" s="66" t="s">
        <v>992</v>
      </c>
      <c r="K286" s="66" t="s">
        <v>652</v>
      </c>
      <c r="L286" s="66" t="s">
        <v>653</v>
      </c>
      <c r="M286" s="66">
        <v>33</v>
      </c>
      <c r="N286" s="66" t="s">
        <v>993</v>
      </c>
      <c r="O286" s="68">
        <v>3.6900000000000002E-2</v>
      </c>
      <c r="P286" s="66">
        <v>1.51670951157E-2</v>
      </c>
      <c r="Q286" s="66" t="s">
        <v>621</v>
      </c>
      <c r="R286" s="66">
        <v>175</v>
      </c>
      <c r="S286" s="66">
        <v>181</v>
      </c>
      <c r="T286" s="66">
        <v>0.50842696629213502</v>
      </c>
    </row>
    <row r="287" spans="2:20" x14ac:dyDescent="0.35">
      <c r="B287" s="66" t="s">
        <v>557</v>
      </c>
      <c r="C287" s="67" t="s">
        <v>292</v>
      </c>
      <c r="D287" s="66">
        <v>7</v>
      </c>
      <c r="E287" s="66">
        <v>140487353</v>
      </c>
      <c r="F287" s="66" t="s">
        <v>9</v>
      </c>
      <c r="G287" s="66" t="s">
        <v>55</v>
      </c>
      <c r="H287" s="66" t="s">
        <v>645</v>
      </c>
      <c r="I287" s="66" t="s">
        <v>650</v>
      </c>
      <c r="J287" s="66" t="s">
        <v>994</v>
      </c>
      <c r="K287" s="66" t="s">
        <v>660</v>
      </c>
      <c r="L287" s="66" t="s">
        <v>661</v>
      </c>
      <c r="M287" s="66">
        <v>22.2</v>
      </c>
      <c r="N287" s="66"/>
      <c r="O287" s="68">
        <v>0.26640000000000003</v>
      </c>
      <c r="P287" s="66">
        <v>8.4447300771199996E-2</v>
      </c>
      <c r="Q287" s="66" t="s">
        <v>657</v>
      </c>
      <c r="R287" s="66">
        <v>1055</v>
      </c>
      <c r="S287" s="66">
        <v>39</v>
      </c>
      <c r="T287" s="66">
        <v>3.5648994515539302E-2</v>
      </c>
    </row>
    <row r="288" spans="2:20" x14ac:dyDescent="0.35">
      <c r="B288" s="66" t="s">
        <v>557</v>
      </c>
      <c r="C288" s="67" t="s">
        <v>303</v>
      </c>
      <c r="D288" s="66">
        <v>12</v>
      </c>
      <c r="E288" s="66">
        <v>25378647</v>
      </c>
      <c r="F288" s="66" t="s">
        <v>9</v>
      </c>
      <c r="G288" s="66" t="s">
        <v>6</v>
      </c>
      <c r="H288" s="66" t="s">
        <v>645</v>
      </c>
      <c r="I288" s="66" t="s">
        <v>650</v>
      </c>
      <c r="J288" s="66" t="s">
        <v>995</v>
      </c>
      <c r="K288" s="66" t="s">
        <v>652</v>
      </c>
      <c r="L288" s="66" t="s">
        <v>653</v>
      </c>
      <c r="M288" s="66">
        <v>26.8</v>
      </c>
      <c r="N288" s="66"/>
      <c r="O288" s="68">
        <v>0.49180000000000001</v>
      </c>
      <c r="P288" s="66">
        <v>8.7917737789200007E-2</v>
      </c>
      <c r="Q288" s="66" t="s">
        <v>680</v>
      </c>
      <c r="R288" s="66">
        <v>1662</v>
      </c>
      <c r="S288" s="66">
        <v>1494</v>
      </c>
      <c r="T288" s="66">
        <v>0.473384030418251</v>
      </c>
    </row>
    <row r="289" spans="2:20" x14ac:dyDescent="0.35">
      <c r="B289" s="66" t="s">
        <v>557</v>
      </c>
      <c r="C289" s="67" t="s">
        <v>171</v>
      </c>
      <c r="D289" s="66">
        <v>12</v>
      </c>
      <c r="E289" s="66">
        <v>56481660</v>
      </c>
      <c r="F289" s="66" t="s">
        <v>55</v>
      </c>
      <c r="G289" s="66" t="s">
        <v>9</v>
      </c>
      <c r="H289" s="66" t="s">
        <v>645</v>
      </c>
      <c r="I289" s="66" t="s">
        <v>650</v>
      </c>
      <c r="J289" s="66" t="s">
        <v>863</v>
      </c>
      <c r="K289" s="66" t="s">
        <v>652</v>
      </c>
      <c r="L289" s="66" t="s">
        <v>653</v>
      </c>
      <c r="M289" s="66">
        <v>32</v>
      </c>
      <c r="N289" s="66"/>
      <c r="O289" s="68">
        <v>7.9899999999999999E-2</v>
      </c>
      <c r="P289" s="66">
        <v>3.1876606683799998E-2</v>
      </c>
      <c r="Q289" s="66" t="s">
        <v>680</v>
      </c>
      <c r="R289" s="66">
        <v>1815</v>
      </c>
      <c r="S289" s="66">
        <v>877</v>
      </c>
      <c r="T289" s="66">
        <v>0.32578008915304602</v>
      </c>
    </row>
    <row r="290" spans="2:20" x14ac:dyDescent="0.35">
      <c r="B290" s="66" t="s">
        <v>557</v>
      </c>
      <c r="C290" s="67" t="s">
        <v>326</v>
      </c>
      <c r="D290" s="66">
        <v>19</v>
      </c>
      <c r="E290" s="66">
        <v>7976439</v>
      </c>
      <c r="F290" s="66" t="s">
        <v>6</v>
      </c>
      <c r="G290" s="66" t="s">
        <v>39</v>
      </c>
      <c r="H290" s="66" t="s">
        <v>645</v>
      </c>
      <c r="I290" s="66" t="s">
        <v>650</v>
      </c>
      <c r="J290" s="66" t="s">
        <v>996</v>
      </c>
      <c r="K290" s="66" t="s">
        <v>660</v>
      </c>
      <c r="L290" s="66" t="s">
        <v>661</v>
      </c>
      <c r="M290" s="66">
        <v>22.7</v>
      </c>
      <c r="N290" s="66"/>
      <c r="O290" s="68">
        <v>3.2800000000000003E-2</v>
      </c>
      <c r="P290" s="66">
        <v>9.6401028277600005E-3</v>
      </c>
      <c r="Q290" s="66"/>
      <c r="R290" s="66">
        <v>440</v>
      </c>
      <c r="S290" s="66">
        <v>24</v>
      </c>
      <c r="T290" s="66">
        <v>5.1724137931034503E-2</v>
      </c>
    </row>
    <row r="291" spans="2:20" x14ac:dyDescent="0.35">
      <c r="B291" s="66" t="s">
        <v>562</v>
      </c>
      <c r="C291" s="67" t="s">
        <v>72</v>
      </c>
      <c r="D291" s="66">
        <v>3</v>
      </c>
      <c r="E291" s="66">
        <v>41268766</v>
      </c>
      <c r="F291" s="66" t="s">
        <v>6</v>
      </c>
      <c r="G291" s="66" t="s">
        <v>9</v>
      </c>
      <c r="H291" s="66" t="s">
        <v>645</v>
      </c>
      <c r="I291" s="66" t="s">
        <v>650</v>
      </c>
      <c r="J291" s="66" t="s">
        <v>997</v>
      </c>
      <c r="K291" s="66" t="s">
        <v>652</v>
      </c>
      <c r="L291" s="66" t="s">
        <v>653</v>
      </c>
      <c r="M291" s="66">
        <v>29.7</v>
      </c>
      <c r="N291" s="66"/>
      <c r="O291" s="68">
        <v>0.24179999999999999</v>
      </c>
      <c r="P291" s="66">
        <v>4.7043701799500001E-2</v>
      </c>
      <c r="Q291" s="66" t="s">
        <v>680</v>
      </c>
      <c r="R291" s="66">
        <v>2278</v>
      </c>
      <c r="S291" s="66">
        <v>810</v>
      </c>
      <c r="T291" s="66">
        <v>0.262305699481865</v>
      </c>
    </row>
    <row r="292" spans="2:20" x14ac:dyDescent="0.35">
      <c r="B292" s="66" t="s">
        <v>562</v>
      </c>
      <c r="C292" s="67" t="s">
        <v>283</v>
      </c>
      <c r="D292" s="66">
        <v>5</v>
      </c>
      <c r="E292" s="66">
        <v>112157645</v>
      </c>
      <c r="F292" s="66" t="s">
        <v>6</v>
      </c>
      <c r="G292" s="66" t="s">
        <v>55</v>
      </c>
      <c r="H292" s="66" t="s">
        <v>645</v>
      </c>
      <c r="I292" s="66" t="s">
        <v>650</v>
      </c>
      <c r="J292" s="66" t="s">
        <v>998</v>
      </c>
      <c r="K292" s="66" t="s">
        <v>678</v>
      </c>
      <c r="L292" s="66" t="s">
        <v>653</v>
      </c>
      <c r="M292" s="66">
        <v>22.8</v>
      </c>
      <c r="N292" s="66"/>
      <c r="O292" s="68">
        <v>0.84430000000000005</v>
      </c>
      <c r="P292" s="66">
        <v>8.9331619537299997E-2</v>
      </c>
      <c r="Q292" s="66" t="s">
        <v>649</v>
      </c>
      <c r="R292" s="66">
        <v>2487</v>
      </c>
      <c r="S292" s="66">
        <v>496</v>
      </c>
      <c r="T292" s="66">
        <v>0.166275561515253</v>
      </c>
    </row>
    <row r="293" spans="2:20" x14ac:dyDescent="0.35">
      <c r="B293" s="66" t="s">
        <v>562</v>
      </c>
      <c r="C293" s="67" t="s">
        <v>296</v>
      </c>
      <c r="D293" s="66">
        <v>9</v>
      </c>
      <c r="E293" s="66">
        <v>5077476</v>
      </c>
      <c r="F293" s="66" t="s">
        <v>6</v>
      </c>
      <c r="G293" s="66" t="s">
        <v>55</v>
      </c>
      <c r="H293" s="66" t="s">
        <v>645</v>
      </c>
      <c r="I293" s="66" t="s">
        <v>650</v>
      </c>
      <c r="J293" s="66" t="s">
        <v>999</v>
      </c>
      <c r="K293" s="66" t="s">
        <v>678</v>
      </c>
      <c r="L293" s="66" t="s">
        <v>661</v>
      </c>
      <c r="M293" s="66">
        <v>23.5</v>
      </c>
      <c r="N293" s="66"/>
      <c r="O293" s="68">
        <v>0.13730000000000001</v>
      </c>
      <c r="P293" s="66">
        <v>2.3650385604099999E-2</v>
      </c>
      <c r="Q293" s="66" t="s">
        <v>680</v>
      </c>
      <c r="R293" s="66">
        <v>1310</v>
      </c>
      <c r="S293" s="66">
        <v>380</v>
      </c>
      <c r="T293" s="66">
        <v>0.224852071005917</v>
      </c>
    </row>
    <row r="294" spans="2:20" x14ac:dyDescent="0.35">
      <c r="B294" s="66" t="s">
        <v>562</v>
      </c>
      <c r="C294" s="67" t="s">
        <v>300</v>
      </c>
      <c r="D294" s="66">
        <v>10</v>
      </c>
      <c r="E294" s="66">
        <v>114925316</v>
      </c>
      <c r="F294" s="66" t="s">
        <v>39</v>
      </c>
      <c r="G294" s="66" t="s">
        <v>102</v>
      </c>
      <c r="H294" s="66" t="s">
        <v>645</v>
      </c>
      <c r="I294" s="66" t="s">
        <v>665</v>
      </c>
      <c r="J294" s="66" t="s">
        <v>831</v>
      </c>
      <c r="K294" s="66"/>
      <c r="L294" s="66"/>
      <c r="M294" s="66">
        <v>35</v>
      </c>
      <c r="N294" s="66"/>
      <c r="O294" s="68">
        <v>0.11269999999999999</v>
      </c>
      <c r="P294" s="66">
        <v>1.8508997429300001E-2</v>
      </c>
      <c r="Q294" s="66"/>
      <c r="R294" s="66">
        <v>1242</v>
      </c>
      <c r="S294" s="66">
        <v>574</v>
      </c>
      <c r="T294" s="66">
        <v>0.31607929515418498</v>
      </c>
    </row>
    <row r="295" spans="2:20" x14ac:dyDescent="0.35">
      <c r="B295" s="66" t="s">
        <v>562</v>
      </c>
      <c r="C295" s="67" t="s">
        <v>315</v>
      </c>
      <c r="D295" s="66">
        <v>17</v>
      </c>
      <c r="E295" s="66">
        <v>7577538</v>
      </c>
      <c r="F295" s="66" t="s">
        <v>55</v>
      </c>
      <c r="G295" s="66" t="s">
        <v>9</v>
      </c>
      <c r="H295" s="66" t="s">
        <v>645</v>
      </c>
      <c r="I295" s="66" t="s">
        <v>650</v>
      </c>
      <c r="J295" s="66" t="s">
        <v>804</v>
      </c>
      <c r="K295" s="66" t="s">
        <v>652</v>
      </c>
      <c r="L295" s="66" t="s">
        <v>653</v>
      </c>
      <c r="M295" s="66">
        <v>34</v>
      </c>
      <c r="N295" s="66" t="s">
        <v>805</v>
      </c>
      <c r="O295" s="68">
        <v>0.6865</v>
      </c>
      <c r="P295" s="66">
        <v>0.37737789203099997</v>
      </c>
      <c r="Q295" s="66" t="s">
        <v>664</v>
      </c>
      <c r="R295" s="66">
        <v>2859</v>
      </c>
      <c r="S295" s="66">
        <v>1914</v>
      </c>
      <c r="T295" s="66">
        <v>0.40100565681960998</v>
      </c>
    </row>
    <row r="296" spans="2:20" x14ac:dyDescent="0.35">
      <c r="B296" s="66" t="s">
        <v>562</v>
      </c>
      <c r="C296" s="67" t="s">
        <v>322</v>
      </c>
      <c r="D296" s="66">
        <v>18</v>
      </c>
      <c r="E296" s="66">
        <v>48591975</v>
      </c>
      <c r="F296" s="66" t="s">
        <v>6</v>
      </c>
      <c r="G296" s="66" t="s">
        <v>39</v>
      </c>
      <c r="H296" s="66" t="s">
        <v>645</v>
      </c>
      <c r="I296" s="66" t="s">
        <v>858</v>
      </c>
      <c r="J296" s="66" t="s">
        <v>1000</v>
      </c>
      <c r="K296" s="66" t="s">
        <v>652</v>
      </c>
      <c r="L296" s="66" t="s">
        <v>653</v>
      </c>
      <c r="M296" s="66">
        <v>27.2</v>
      </c>
      <c r="N296" s="66"/>
      <c r="O296" s="68">
        <v>0.3463</v>
      </c>
      <c r="P296" s="66">
        <v>4.01028277635E-2</v>
      </c>
      <c r="Q296" s="66" t="s">
        <v>649</v>
      </c>
      <c r="R296" s="66">
        <v>5567</v>
      </c>
      <c r="S296" s="66">
        <v>542</v>
      </c>
      <c r="T296" s="66">
        <v>8.8721558356523206E-2</v>
      </c>
    </row>
    <row r="297" spans="2:20" x14ac:dyDescent="0.35">
      <c r="B297" s="66" t="s">
        <v>567</v>
      </c>
      <c r="C297" s="67" t="s">
        <v>268</v>
      </c>
      <c r="D297" s="66">
        <v>1</v>
      </c>
      <c r="E297" s="66">
        <v>115258747</v>
      </c>
      <c r="F297" s="66" t="s">
        <v>55</v>
      </c>
      <c r="G297" s="66" t="s">
        <v>6</v>
      </c>
      <c r="H297" s="66" t="s">
        <v>645</v>
      </c>
      <c r="I297" s="66" t="s">
        <v>650</v>
      </c>
      <c r="J297" s="66" t="s">
        <v>714</v>
      </c>
      <c r="K297" s="66" t="s">
        <v>678</v>
      </c>
      <c r="L297" s="66" t="s">
        <v>653</v>
      </c>
      <c r="M297" s="66">
        <v>33</v>
      </c>
      <c r="N297" s="66" t="s">
        <v>1001</v>
      </c>
      <c r="O297" s="68">
        <v>0.1066</v>
      </c>
      <c r="P297" s="66">
        <v>3.0205655527000001E-2</v>
      </c>
      <c r="Q297" s="66" t="s">
        <v>680</v>
      </c>
      <c r="R297" s="66">
        <v>2177</v>
      </c>
      <c r="S297" s="66">
        <v>2711</v>
      </c>
      <c r="T297" s="66">
        <v>0.55462356792143996</v>
      </c>
    </row>
    <row r="298" spans="2:20" x14ac:dyDescent="0.35">
      <c r="B298" s="66" t="s">
        <v>567</v>
      </c>
      <c r="C298" s="67" t="s">
        <v>315</v>
      </c>
      <c r="D298" s="66">
        <v>17</v>
      </c>
      <c r="E298" s="66">
        <v>7574003</v>
      </c>
      <c r="F298" s="66" t="s">
        <v>39</v>
      </c>
      <c r="G298" s="66" t="s">
        <v>6</v>
      </c>
      <c r="H298" s="66" t="s">
        <v>645</v>
      </c>
      <c r="I298" s="66" t="s">
        <v>646</v>
      </c>
      <c r="J298" s="66" t="s">
        <v>932</v>
      </c>
      <c r="K298" s="66"/>
      <c r="L298" s="66"/>
      <c r="M298" s="66">
        <v>37</v>
      </c>
      <c r="N298" s="66"/>
      <c r="O298" s="68">
        <v>0.6865</v>
      </c>
      <c r="P298" s="66">
        <v>0.37737789203099997</v>
      </c>
      <c r="Q298" s="66" t="s">
        <v>664</v>
      </c>
      <c r="R298" s="66">
        <v>4024</v>
      </c>
      <c r="S298" s="66">
        <v>1706</v>
      </c>
      <c r="T298" s="66">
        <v>0.29773123909249599</v>
      </c>
    </row>
    <row r="299" spans="2:20" x14ac:dyDescent="0.35">
      <c r="B299" s="66" t="s">
        <v>567</v>
      </c>
      <c r="C299" s="67" t="s">
        <v>320</v>
      </c>
      <c r="D299" s="66">
        <v>17</v>
      </c>
      <c r="E299" s="66">
        <v>70120258</v>
      </c>
      <c r="F299" s="66" t="s">
        <v>55</v>
      </c>
      <c r="G299" s="66" t="s">
        <v>15</v>
      </c>
      <c r="H299" s="66" t="s">
        <v>645</v>
      </c>
      <c r="I299" s="66" t="s">
        <v>665</v>
      </c>
      <c r="J299" s="66" t="s">
        <v>927</v>
      </c>
      <c r="K299" s="66"/>
      <c r="L299" s="66"/>
      <c r="M299" s="66">
        <v>35</v>
      </c>
      <c r="N299" s="66"/>
      <c r="O299" s="68">
        <v>8.4000000000000005E-2</v>
      </c>
      <c r="P299" s="66">
        <v>1.4010282776300001E-2</v>
      </c>
      <c r="Q299" s="66"/>
      <c r="R299" s="66">
        <v>1783</v>
      </c>
      <c r="S299" s="66">
        <v>330</v>
      </c>
      <c r="T299" s="66">
        <v>0.15617605300520601</v>
      </c>
    </row>
    <row r="300" spans="2:20" x14ac:dyDescent="0.35">
      <c r="B300" s="66" t="s">
        <v>567</v>
      </c>
      <c r="C300" s="67" t="s">
        <v>336</v>
      </c>
      <c r="D300" s="66" t="s">
        <v>248</v>
      </c>
      <c r="E300" s="66">
        <v>63412095</v>
      </c>
      <c r="F300" s="66" t="s">
        <v>39</v>
      </c>
      <c r="G300" s="66" t="s">
        <v>6</v>
      </c>
      <c r="H300" s="66" t="s">
        <v>645</v>
      </c>
      <c r="I300" s="66" t="s">
        <v>646</v>
      </c>
      <c r="J300" s="66" t="s">
        <v>1002</v>
      </c>
      <c r="K300" s="66"/>
      <c r="L300" s="66"/>
      <c r="M300" s="66">
        <v>35</v>
      </c>
      <c r="N300" s="66" t="s">
        <v>1003</v>
      </c>
      <c r="O300" s="68">
        <v>0.13320000000000001</v>
      </c>
      <c r="P300" s="66">
        <v>1.6838046272500001E-2</v>
      </c>
      <c r="Q300" s="66" t="s">
        <v>649</v>
      </c>
      <c r="R300" s="66">
        <v>2188</v>
      </c>
      <c r="S300" s="66">
        <v>956</v>
      </c>
      <c r="T300" s="66">
        <v>0.304071246819338</v>
      </c>
    </row>
    <row r="301" spans="2:20" x14ac:dyDescent="0.35">
      <c r="B301" s="66" t="s">
        <v>572</v>
      </c>
      <c r="C301" s="67" t="s">
        <v>86</v>
      </c>
      <c r="D301" s="66">
        <v>3</v>
      </c>
      <c r="E301" s="66">
        <v>178936094</v>
      </c>
      <c r="F301" s="66" t="s">
        <v>55</v>
      </c>
      <c r="G301" s="66" t="s">
        <v>6</v>
      </c>
      <c r="H301" s="66" t="s">
        <v>645</v>
      </c>
      <c r="I301" s="66" t="s">
        <v>650</v>
      </c>
      <c r="J301" s="66" t="s">
        <v>1004</v>
      </c>
      <c r="K301" s="66" t="s">
        <v>652</v>
      </c>
      <c r="L301" s="66" t="s">
        <v>661</v>
      </c>
      <c r="M301" s="66">
        <v>25.2</v>
      </c>
      <c r="N301" s="66" t="s">
        <v>1005</v>
      </c>
      <c r="O301" s="68">
        <v>0.49590000000000001</v>
      </c>
      <c r="P301" s="66">
        <v>0.154498714653</v>
      </c>
      <c r="Q301" s="66" t="s">
        <v>680</v>
      </c>
      <c r="R301" s="66">
        <v>1390</v>
      </c>
      <c r="S301" s="66">
        <v>262</v>
      </c>
      <c r="T301" s="66">
        <v>0.15859564164648901</v>
      </c>
    </row>
    <row r="302" spans="2:20" x14ac:dyDescent="0.35">
      <c r="B302" s="66" t="s">
        <v>572</v>
      </c>
      <c r="C302" s="67" t="s">
        <v>94</v>
      </c>
      <c r="D302" s="66">
        <v>4</v>
      </c>
      <c r="E302" s="66">
        <v>55140770</v>
      </c>
      <c r="F302" s="66" t="s">
        <v>9</v>
      </c>
      <c r="G302" s="66" t="s">
        <v>55</v>
      </c>
      <c r="H302" s="66" t="s">
        <v>658</v>
      </c>
      <c r="I302" s="66" t="s">
        <v>650</v>
      </c>
      <c r="J302" s="66" t="s">
        <v>1006</v>
      </c>
      <c r="K302" s="66" t="s">
        <v>660</v>
      </c>
      <c r="L302" s="66" t="s">
        <v>653</v>
      </c>
      <c r="M302" s="66">
        <v>23.6</v>
      </c>
      <c r="N302" s="66" t="s">
        <v>1007</v>
      </c>
      <c r="O302" s="68">
        <v>0.13519999999999999</v>
      </c>
      <c r="P302" s="66">
        <v>3.6632390745500003E-2</v>
      </c>
      <c r="Q302" s="66" t="s">
        <v>680</v>
      </c>
      <c r="R302" s="66">
        <v>1142</v>
      </c>
      <c r="S302" s="66">
        <v>1243</v>
      </c>
      <c r="T302" s="66">
        <v>0.52117400419287196</v>
      </c>
    </row>
    <row r="303" spans="2:20" x14ac:dyDescent="0.35">
      <c r="B303" s="66" t="s">
        <v>572</v>
      </c>
      <c r="C303" s="67" t="s">
        <v>281</v>
      </c>
      <c r="D303" s="66">
        <v>4</v>
      </c>
      <c r="E303" s="66">
        <v>134073441</v>
      </c>
      <c r="F303" s="66" t="s">
        <v>55</v>
      </c>
      <c r="G303" s="66" t="s">
        <v>39</v>
      </c>
      <c r="H303" s="66" t="s">
        <v>645</v>
      </c>
      <c r="I303" s="66" t="s">
        <v>650</v>
      </c>
      <c r="J303" s="66" t="s">
        <v>1008</v>
      </c>
      <c r="K303" s="66" t="s">
        <v>652</v>
      </c>
      <c r="L303" s="66" t="s">
        <v>653</v>
      </c>
      <c r="M303" s="66">
        <v>26.7</v>
      </c>
      <c r="N303" s="66"/>
      <c r="O303" s="68">
        <v>0.13930000000000001</v>
      </c>
      <c r="P303" s="66">
        <v>4.7429305912600001E-2</v>
      </c>
      <c r="Q303" s="66"/>
      <c r="R303" s="66">
        <v>3908</v>
      </c>
      <c r="S303" s="66">
        <v>816</v>
      </c>
      <c r="T303" s="66">
        <v>0.17273497036409799</v>
      </c>
    </row>
    <row r="304" spans="2:20" x14ac:dyDescent="0.35">
      <c r="B304" s="66" t="s">
        <v>572</v>
      </c>
      <c r="C304" s="67" t="s">
        <v>283</v>
      </c>
      <c r="D304" s="66">
        <v>5</v>
      </c>
      <c r="E304" s="66">
        <v>112174669</v>
      </c>
      <c r="F304" s="66" t="s">
        <v>55</v>
      </c>
      <c r="G304" s="66" t="s">
        <v>39</v>
      </c>
      <c r="H304" s="66" t="s">
        <v>658</v>
      </c>
      <c r="I304" s="66" t="s">
        <v>650</v>
      </c>
      <c r="J304" s="66" t="s">
        <v>1009</v>
      </c>
      <c r="K304" s="66" t="s">
        <v>660</v>
      </c>
      <c r="L304" s="66" t="s">
        <v>653</v>
      </c>
      <c r="M304" s="66">
        <v>21.5</v>
      </c>
      <c r="N304" s="66" t="s">
        <v>1010</v>
      </c>
      <c r="O304" s="68">
        <v>0.84430000000000005</v>
      </c>
      <c r="P304" s="66">
        <v>8.9331619537299997E-2</v>
      </c>
      <c r="Q304" s="66" t="s">
        <v>649</v>
      </c>
      <c r="R304" s="66">
        <v>2375</v>
      </c>
      <c r="S304" s="66">
        <v>2405</v>
      </c>
      <c r="T304" s="66">
        <v>0.50313807531380705</v>
      </c>
    </row>
    <row r="305" spans="2:20" x14ac:dyDescent="0.35">
      <c r="B305" s="66" t="s">
        <v>572</v>
      </c>
      <c r="C305" s="67" t="s">
        <v>300</v>
      </c>
      <c r="D305" s="66">
        <v>10</v>
      </c>
      <c r="E305" s="66">
        <v>114903795</v>
      </c>
      <c r="F305" s="66" t="s">
        <v>55</v>
      </c>
      <c r="G305" s="66" t="s">
        <v>9</v>
      </c>
      <c r="H305" s="66" t="s">
        <v>658</v>
      </c>
      <c r="I305" s="66" t="s">
        <v>1011</v>
      </c>
      <c r="J305" s="66" t="s">
        <v>710</v>
      </c>
      <c r="K305" s="66" t="s">
        <v>621</v>
      </c>
      <c r="L305" s="66" t="s">
        <v>621</v>
      </c>
      <c r="M305" s="66">
        <v>21.9</v>
      </c>
      <c r="N305" s="66" t="s">
        <v>621</v>
      </c>
      <c r="O305" s="68">
        <v>0.11269999999999999</v>
      </c>
      <c r="P305" s="66">
        <v>1.8508997429300001E-2</v>
      </c>
      <c r="Q305" s="66" t="s">
        <v>621</v>
      </c>
      <c r="R305" s="66">
        <v>609</v>
      </c>
      <c r="S305" s="66">
        <v>633</v>
      </c>
      <c r="T305" s="66">
        <v>0.50966183574879198</v>
      </c>
    </row>
    <row r="306" spans="2:20" x14ac:dyDescent="0.35">
      <c r="B306" s="66" t="s">
        <v>572</v>
      </c>
      <c r="C306" s="67" t="s">
        <v>315</v>
      </c>
      <c r="D306" s="66">
        <v>17</v>
      </c>
      <c r="E306" s="66">
        <v>7579355</v>
      </c>
      <c r="F306" s="66" t="s">
        <v>6</v>
      </c>
      <c r="G306" s="66" t="s">
        <v>39</v>
      </c>
      <c r="H306" s="66" t="s">
        <v>645</v>
      </c>
      <c r="I306" s="66" t="s">
        <v>650</v>
      </c>
      <c r="J306" s="66" t="s">
        <v>1012</v>
      </c>
      <c r="K306" s="66" t="s">
        <v>652</v>
      </c>
      <c r="L306" s="66" t="s">
        <v>653</v>
      </c>
      <c r="M306" s="66">
        <v>27.9</v>
      </c>
      <c r="N306" s="66"/>
      <c r="O306" s="68">
        <v>0.6865</v>
      </c>
      <c r="P306" s="66">
        <v>0.37737789203099997</v>
      </c>
      <c r="Q306" s="66" t="s">
        <v>664</v>
      </c>
      <c r="R306" s="66">
        <v>6072</v>
      </c>
      <c r="S306" s="66">
        <v>5005</v>
      </c>
      <c r="T306" s="66">
        <v>0.45183714001986103</v>
      </c>
    </row>
    <row r="307" spans="2:20" x14ac:dyDescent="0.35">
      <c r="B307" s="66" t="s">
        <v>577</v>
      </c>
      <c r="C307" s="67" t="s">
        <v>105</v>
      </c>
      <c r="D307" s="66">
        <v>4</v>
      </c>
      <c r="E307" s="66">
        <v>153249511</v>
      </c>
      <c r="F307" s="66" t="s">
        <v>55</v>
      </c>
      <c r="G307" s="66" t="s">
        <v>9</v>
      </c>
      <c r="H307" s="66" t="s">
        <v>645</v>
      </c>
      <c r="I307" s="66" t="s">
        <v>650</v>
      </c>
      <c r="J307" s="66" t="s">
        <v>1013</v>
      </c>
      <c r="K307" s="66" t="s">
        <v>652</v>
      </c>
      <c r="L307" s="66" t="s">
        <v>653</v>
      </c>
      <c r="M307" s="66">
        <v>33</v>
      </c>
      <c r="N307" s="66"/>
      <c r="O307" s="68">
        <v>0.32579999999999998</v>
      </c>
      <c r="P307" s="66">
        <v>5.4241645244199999E-2</v>
      </c>
      <c r="Q307" s="66" t="s">
        <v>649</v>
      </c>
      <c r="R307" s="66">
        <v>879</v>
      </c>
      <c r="S307" s="66">
        <v>508</v>
      </c>
      <c r="T307" s="66">
        <v>0.36625811103100198</v>
      </c>
    </row>
    <row r="308" spans="2:20" x14ac:dyDescent="0.35">
      <c r="B308" s="66" t="s">
        <v>577</v>
      </c>
      <c r="C308" s="67" t="s">
        <v>283</v>
      </c>
      <c r="D308" s="66">
        <v>5</v>
      </c>
      <c r="E308" s="66">
        <v>112162798</v>
      </c>
      <c r="F308" s="66" t="s">
        <v>1014</v>
      </c>
      <c r="G308" s="66" t="s">
        <v>6</v>
      </c>
      <c r="H308" s="66" t="s">
        <v>645</v>
      </c>
      <c r="I308" s="66" t="s">
        <v>1015</v>
      </c>
      <c r="J308" s="66" t="s">
        <v>710</v>
      </c>
      <c r="K308" s="66"/>
      <c r="L308" s="66"/>
      <c r="M308" s="66">
        <v>29.3</v>
      </c>
      <c r="N308" s="66"/>
      <c r="O308" s="68">
        <v>0.84430000000000005</v>
      </c>
      <c r="P308" s="66">
        <v>8.9331619537299997E-2</v>
      </c>
      <c r="Q308" s="66" t="s">
        <v>649</v>
      </c>
      <c r="R308" s="66">
        <v>1370</v>
      </c>
      <c r="S308" s="66">
        <v>2435</v>
      </c>
      <c r="T308" s="66">
        <v>0.63994743758212902</v>
      </c>
    </row>
    <row r="309" spans="2:20" x14ac:dyDescent="0.35">
      <c r="B309" s="66" t="s">
        <v>577</v>
      </c>
      <c r="C309" s="67" t="s">
        <v>290</v>
      </c>
      <c r="D309" s="66">
        <v>7</v>
      </c>
      <c r="E309" s="66">
        <v>98576486</v>
      </c>
      <c r="F309" s="66" t="s">
        <v>55</v>
      </c>
      <c r="G309" s="66" t="s">
        <v>9</v>
      </c>
      <c r="H309" s="66" t="s">
        <v>645</v>
      </c>
      <c r="I309" s="66" t="s">
        <v>650</v>
      </c>
      <c r="J309" s="66" t="s">
        <v>1016</v>
      </c>
      <c r="K309" s="66" t="s">
        <v>652</v>
      </c>
      <c r="L309" s="66" t="s">
        <v>653</v>
      </c>
      <c r="M309" s="66">
        <v>35</v>
      </c>
      <c r="N309" s="66"/>
      <c r="O309" s="68">
        <v>0.14749999999999999</v>
      </c>
      <c r="P309" s="66">
        <v>5.6298200514099998E-2</v>
      </c>
      <c r="Q309" s="66" t="s">
        <v>680</v>
      </c>
      <c r="R309" s="66">
        <v>1628</v>
      </c>
      <c r="S309" s="66">
        <v>498</v>
      </c>
      <c r="T309" s="66">
        <v>0.23424270931326399</v>
      </c>
    </row>
    <row r="310" spans="2:20" x14ac:dyDescent="0.35">
      <c r="B310" s="66" t="s">
        <v>577</v>
      </c>
      <c r="C310" s="67" t="s">
        <v>315</v>
      </c>
      <c r="D310" s="66">
        <v>17</v>
      </c>
      <c r="E310" s="66">
        <v>7577539</v>
      </c>
      <c r="F310" s="66" t="s">
        <v>39</v>
      </c>
      <c r="G310" s="66" t="s">
        <v>6</v>
      </c>
      <c r="H310" s="66" t="s">
        <v>645</v>
      </c>
      <c r="I310" s="66" t="s">
        <v>650</v>
      </c>
      <c r="J310" s="66" t="s">
        <v>984</v>
      </c>
      <c r="K310" s="66" t="s">
        <v>652</v>
      </c>
      <c r="L310" s="66" t="s">
        <v>653</v>
      </c>
      <c r="M310" s="66">
        <v>34</v>
      </c>
      <c r="N310" s="66" t="s">
        <v>985</v>
      </c>
      <c r="O310" s="68">
        <v>0.6865</v>
      </c>
      <c r="P310" s="66">
        <v>0.37737789203099997</v>
      </c>
      <c r="Q310" s="66" t="s">
        <v>664</v>
      </c>
      <c r="R310" s="66">
        <v>1364</v>
      </c>
      <c r="S310" s="66">
        <v>1524</v>
      </c>
      <c r="T310" s="66">
        <v>0.52770083102493104</v>
      </c>
    </row>
    <row r="311" spans="2:20" x14ac:dyDescent="0.35">
      <c r="B311" s="66" t="s">
        <v>577</v>
      </c>
      <c r="C311" s="67" t="s">
        <v>336</v>
      </c>
      <c r="D311" s="66" t="s">
        <v>248</v>
      </c>
      <c r="E311" s="66">
        <v>63411678</v>
      </c>
      <c r="F311" s="66" t="s">
        <v>39</v>
      </c>
      <c r="G311" s="66" t="s">
        <v>6</v>
      </c>
      <c r="H311" s="66" t="s">
        <v>645</v>
      </c>
      <c r="I311" s="66" t="s">
        <v>646</v>
      </c>
      <c r="J311" s="66" t="s">
        <v>1017</v>
      </c>
      <c r="K311" s="66"/>
      <c r="L311" s="66"/>
      <c r="M311" s="66">
        <v>35</v>
      </c>
      <c r="N311" s="66"/>
      <c r="O311" s="68">
        <v>0.13320000000000001</v>
      </c>
      <c r="P311" s="66">
        <v>1.6838046272500001E-2</v>
      </c>
      <c r="Q311" s="66" t="s">
        <v>649</v>
      </c>
      <c r="R311" s="66">
        <v>1240</v>
      </c>
      <c r="S311" s="66">
        <v>2888</v>
      </c>
      <c r="T311" s="66">
        <v>0.69961240310077499</v>
      </c>
    </row>
    <row r="312" spans="2:20" x14ac:dyDescent="0.35">
      <c r="B312" s="66" t="s">
        <v>582</v>
      </c>
      <c r="C312" s="67" t="s">
        <v>272</v>
      </c>
      <c r="D312" s="66">
        <v>2</v>
      </c>
      <c r="E312" s="66">
        <v>74320096</v>
      </c>
      <c r="F312" s="66" t="s">
        <v>55</v>
      </c>
      <c r="G312" s="66" t="s">
        <v>9</v>
      </c>
      <c r="H312" s="66" t="s">
        <v>645</v>
      </c>
      <c r="I312" s="66" t="s">
        <v>650</v>
      </c>
      <c r="J312" s="66" t="s">
        <v>1018</v>
      </c>
      <c r="K312" s="66" t="s">
        <v>652</v>
      </c>
      <c r="L312" s="66" t="s">
        <v>653</v>
      </c>
      <c r="M312" s="66">
        <v>34</v>
      </c>
      <c r="N312" s="66"/>
      <c r="O312" s="68">
        <v>5.5300000000000002E-2</v>
      </c>
      <c r="P312" s="66">
        <v>2.0694087403600001E-2</v>
      </c>
      <c r="Q312" s="66"/>
      <c r="R312" s="66">
        <v>594</v>
      </c>
      <c r="S312" s="66">
        <v>81</v>
      </c>
      <c r="T312" s="66">
        <v>0.12</v>
      </c>
    </row>
    <row r="313" spans="2:20" x14ac:dyDescent="0.35">
      <c r="B313" s="66" t="s">
        <v>582</v>
      </c>
      <c r="C313" s="67" t="s">
        <v>272</v>
      </c>
      <c r="D313" s="66">
        <v>2</v>
      </c>
      <c r="E313" s="66">
        <v>74328516</v>
      </c>
      <c r="F313" s="66" t="s">
        <v>55</v>
      </c>
      <c r="G313" s="66" t="s">
        <v>9</v>
      </c>
      <c r="H313" s="66" t="s">
        <v>645</v>
      </c>
      <c r="I313" s="66" t="s">
        <v>650</v>
      </c>
      <c r="J313" s="66" t="s">
        <v>1019</v>
      </c>
      <c r="K313" s="66" t="s">
        <v>660</v>
      </c>
      <c r="L313" s="66" t="s">
        <v>653</v>
      </c>
      <c r="M313" s="66">
        <v>22.9</v>
      </c>
      <c r="N313" s="66" t="s">
        <v>1020</v>
      </c>
      <c r="O313" s="68">
        <v>5.5300000000000002E-2</v>
      </c>
      <c r="P313" s="66">
        <v>2.0694087403600001E-2</v>
      </c>
      <c r="Q313" s="66"/>
      <c r="R313" s="66">
        <v>272</v>
      </c>
      <c r="S313" s="66">
        <v>38</v>
      </c>
      <c r="T313" s="66">
        <v>0.12258064516129</v>
      </c>
    </row>
    <row r="314" spans="2:20" x14ac:dyDescent="0.35">
      <c r="B314" s="66" t="s">
        <v>582</v>
      </c>
      <c r="C314" s="67" t="s">
        <v>275</v>
      </c>
      <c r="D314" s="66">
        <v>2</v>
      </c>
      <c r="E314" s="66">
        <v>212248779</v>
      </c>
      <c r="F314" s="66" t="s">
        <v>6</v>
      </c>
      <c r="G314" s="66" t="s">
        <v>39</v>
      </c>
      <c r="H314" s="66" t="s">
        <v>658</v>
      </c>
      <c r="I314" s="66" t="s">
        <v>650</v>
      </c>
      <c r="J314" s="66" t="s">
        <v>1021</v>
      </c>
      <c r="K314" s="66" t="s">
        <v>660</v>
      </c>
      <c r="L314" s="66" t="s">
        <v>661</v>
      </c>
      <c r="M314" s="66">
        <v>20.6</v>
      </c>
      <c r="N314" s="66" t="s">
        <v>621</v>
      </c>
      <c r="O314" s="68">
        <v>0.14549999999999999</v>
      </c>
      <c r="P314" s="66">
        <v>4.6529562981999999E-2</v>
      </c>
      <c r="Q314" s="66" t="s">
        <v>664</v>
      </c>
      <c r="R314" s="66">
        <v>166</v>
      </c>
      <c r="S314" s="66">
        <v>197</v>
      </c>
      <c r="T314" s="66">
        <v>0.54269972451790605</v>
      </c>
    </row>
    <row r="315" spans="2:20" x14ac:dyDescent="0.35">
      <c r="B315" s="66" t="s">
        <v>582</v>
      </c>
      <c r="C315" s="67" t="s">
        <v>89</v>
      </c>
      <c r="D315" s="66">
        <v>4</v>
      </c>
      <c r="E315" s="66">
        <v>1808391</v>
      </c>
      <c r="F315" s="66" t="s">
        <v>39</v>
      </c>
      <c r="G315" s="66" t="s">
        <v>6</v>
      </c>
      <c r="H315" s="66" t="s">
        <v>658</v>
      </c>
      <c r="I315" s="66" t="s">
        <v>650</v>
      </c>
      <c r="J315" s="66" t="s">
        <v>1022</v>
      </c>
      <c r="K315" s="66" t="s">
        <v>660</v>
      </c>
      <c r="L315" s="66" t="s">
        <v>661</v>
      </c>
      <c r="M315" s="66">
        <v>23.5</v>
      </c>
      <c r="N315" s="66" t="s">
        <v>1023</v>
      </c>
      <c r="O315" s="68">
        <v>5.33E-2</v>
      </c>
      <c r="P315" s="66">
        <v>1.9665809768599999E-2</v>
      </c>
      <c r="Q315" s="66" t="s">
        <v>657</v>
      </c>
      <c r="R315" s="66">
        <v>1502</v>
      </c>
      <c r="S315" s="66">
        <v>471</v>
      </c>
      <c r="T315" s="66">
        <v>0.238722757222504</v>
      </c>
    </row>
    <row r="316" spans="2:20" x14ac:dyDescent="0.35">
      <c r="B316" s="66" t="s">
        <v>582</v>
      </c>
      <c r="C316" s="67" t="s">
        <v>280</v>
      </c>
      <c r="D316" s="66">
        <v>4</v>
      </c>
      <c r="E316" s="66">
        <v>106194030</v>
      </c>
      <c r="F316" s="66" t="s">
        <v>55</v>
      </c>
      <c r="G316" s="66" t="s">
        <v>9</v>
      </c>
      <c r="H316" s="66" t="s">
        <v>645</v>
      </c>
      <c r="I316" s="66" t="s">
        <v>650</v>
      </c>
      <c r="J316" s="66" t="s">
        <v>1024</v>
      </c>
      <c r="K316" s="66" t="s">
        <v>652</v>
      </c>
      <c r="L316" s="66" t="s">
        <v>653</v>
      </c>
      <c r="M316" s="66">
        <v>31</v>
      </c>
      <c r="N316" s="66"/>
      <c r="O316" s="68">
        <v>4.2999999999999997E-2</v>
      </c>
      <c r="P316" s="66">
        <v>2.1722365038599999E-2</v>
      </c>
      <c r="Q316" s="66" t="s">
        <v>649</v>
      </c>
      <c r="R316" s="66">
        <v>941</v>
      </c>
      <c r="S316" s="66">
        <v>121</v>
      </c>
      <c r="T316" s="66">
        <v>0.113935969868173</v>
      </c>
    </row>
    <row r="317" spans="2:20" x14ac:dyDescent="0.35">
      <c r="B317" s="66" t="s">
        <v>582</v>
      </c>
      <c r="C317" s="67" t="s">
        <v>112</v>
      </c>
      <c r="D317" s="66">
        <v>5</v>
      </c>
      <c r="E317" s="66">
        <v>79970914</v>
      </c>
      <c r="F317" s="66" t="s">
        <v>15</v>
      </c>
      <c r="G317" s="66" t="s">
        <v>55</v>
      </c>
      <c r="H317" s="66" t="s">
        <v>645</v>
      </c>
      <c r="I317" s="66" t="s">
        <v>668</v>
      </c>
      <c r="J317" s="66" t="s">
        <v>873</v>
      </c>
      <c r="K317" s="66"/>
      <c r="L317" s="66"/>
      <c r="M317" s="66">
        <v>32</v>
      </c>
      <c r="N317" s="66"/>
      <c r="O317" s="68">
        <v>2.46E-2</v>
      </c>
      <c r="P317" s="66">
        <v>1.42673521851E-2</v>
      </c>
      <c r="Q317" s="66"/>
      <c r="R317" s="66">
        <v>2638</v>
      </c>
      <c r="S317" s="66">
        <v>337</v>
      </c>
      <c r="T317" s="66">
        <v>0.11327731092437</v>
      </c>
    </row>
    <row r="318" spans="2:20" x14ac:dyDescent="0.35">
      <c r="B318" s="66" t="s">
        <v>582</v>
      </c>
      <c r="C318" s="67" t="s">
        <v>283</v>
      </c>
      <c r="D318" s="66">
        <v>5</v>
      </c>
      <c r="E318" s="66">
        <v>112175951</v>
      </c>
      <c r="F318" s="66" t="s">
        <v>39</v>
      </c>
      <c r="G318" s="66" t="s">
        <v>102</v>
      </c>
      <c r="H318" s="66" t="s">
        <v>645</v>
      </c>
      <c r="I318" s="66" t="s">
        <v>665</v>
      </c>
      <c r="J318" s="66" t="s">
        <v>765</v>
      </c>
      <c r="K318" s="66"/>
      <c r="L318" s="66"/>
      <c r="M318" s="66">
        <v>33</v>
      </c>
      <c r="N318" s="66"/>
      <c r="O318" s="68">
        <v>0.84430000000000005</v>
      </c>
      <c r="P318" s="66">
        <v>8.9331619537299997E-2</v>
      </c>
      <c r="Q318" s="66" t="s">
        <v>649</v>
      </c>
      <c r="R318" s="66">
        <v>422</v>
      </c>
      <c r="S318" s="66">
        <v>72</v>
      </c>
      <c r="T318" s="66">
        <v>0.145748987854251</v>
      </c>
    </row>
    <row r="319" spans="2:20" x14ac:dyDescent="0.35">
      <c r="B319" s="66" t="s">
        <v>582</v>
      </c>
      <c r="C319" s="67" t="s">
        <v>283</v>
      </c>
      <c r="D319" s="66">
        <v>5</v>
      </c>
      <c r="E319" s="66">
        <v>112176450</v>
      </c>
      <c r="F319" s="66" t="s">
        <v>6</v>
      </c>
      <c r="G319" s="66" t="s">
        <v>39</v>
      </c>
      <c r="H319" s="66" t="s">
        <v>645</v>
      </c>
      <c r="I319" s="66" t="s">
        <v>650</v>
      </c>
      <c r="J319" s="66" t="s">
        <v>1025</v>
      </c>
      <c r="K319" s="66" t="s">
        <v>652</v>
      </c>
      <c r="L319" s="66" t="s">
        <v>653</v>
      </c>
      <c r="M319" s="66">
        <v>26.9</v>
      </c>
      <c r="N319" s="66"/>
      <c r="O319" s="68">
        <v>0.84430000000000005</v>
      </c>
      <c r="P319" s="66">
        <v>8.9331619537299997E-2</v>
      </c>
      <c r="Q319" s="66" t="s">
        <v>649</v>
      </c>
      <c r="R319" s="66">
        <v>73</v>
      </c>
      <c r="S319" s="66">
        <v>17</v>
      </c>
      <c r="T319" s="66">
        <v>0.18888888888888899</v>
      </c>
    </row>
    <row r="320" spans="2:20" x14ac:dyDescent="0.35">
      <c r="B320" s="66" t="s">
        <v>582</v>
      </c>
      <c r="C320" s="67" t="s">
        <v>284</v>
      </c>
      <c r="D320" s="66">
        <v>5</v>
      </c>
      <c r="E320" s="66">
        <v>149460542</v>
      </c>
      <c r="F320" s="66" t="s">
        <v>6</v>
      </c>
      <c r="G320" s="66" t="s">
        <v>55</v>
      </c>
      <c r="H320" s="66" t="s">
        <v>658</v>
      </c>
      <c r="I320" s="66" t="s">
        <v>650</v>
      </c>
      <c r="J320" s="66" t="s">
        <v>1026</v>
      </c>
      <c r="K320" s="66" t="s">
        <v>652</v>
      </c>
      <c r="L320" s="66" t="s">
        <v>653</v>
      </c>
      <c r="M320" s="66">
        <v>23.8</v>
      </c>
      <c r="N320" s="66" t="s">
        <v>1027</v>
      </c>
      <c r="O320" s="68">
        <v>4.5100000000000001E-2</v>
      </c>
      <c r="P320" s="66">
        <v>1.6709511568100001E-2</v>
      </c>
      <c r="Q320" s="66" t="s">
        <v>621</v>
      </c>
      <c r="R320" s="66">
        <v>515</v>
      </c>
      <c r="S320" s="66">
        <v>473</v>
      </c>
      <c r="T320" s="66">
        <v>0.478744939271255</v>
      </c>
    </row>
    <row r="321" spans="2:20" x14ac:dyDescent="0.35">
      <c r="B321" s="66" t="s">
        <v>582</v>
      </c>
      <c r="C321" s="67" t="s">
        <v>288</v>
      </c>
      <c r="D321" s="66">
        <v>7</v>
      </c>
      <c r="E321" s="66">
        <v>42006197</v>
      </c>
      <c r="F321" s="66" t="s">
        <v>39</v>
      </c>
      <c r="G321" s="66" t="s">
        <v>6</v>
      </c>
      <c r="H321" s="66" t="s">
        <v>645</v>
      </c>
      <c r="I321" s="66" t="s">
        <v>650</v>
      </c>
      <c r="J321" s="66" t="s">
        <v>1028</v>
      </c>
      <c r="K321" s="66" t="s">
        <v>678</v>
      </c>
      <c r="L321" s="66" t="s">
        <v>661</v>
      </c>
      <c r="M321" s="66">
        <v>23.6</v>
      </c>
      <c r="N321" s="66"/>
      <c r="O321" s="68">
        <v>0.1168</v>
      </c>
      <c r="P321" s="66">
        <v>4.17737789203E-2</v>
      </c>
      <c r="Q321" s="66"/>
      <c r="R321" s="66">
        <v>559</v>
      </c>
      <c r="S321" s="66">
        <v>93</v>
      </c>
      <c r="T321" s="66">
        <v>0.14263803680981599</v>
      </c>
    </row>
    <row r="322" spans="2:20" x14ac:dyDescent="0.35">
      <c r="B322" s="66" t="s">
        <v>582</v>
      </c>
      <c r="C322" s="67" t="s">
        <v>289</v>
      </c>
      <c r="D322" s="66">
        <v>7</v>
      </c>
      <c r="E322" s="66">
        <v>55242457</v>
      </c>
      <c r="F322" s="66" t="s">
        <v>39</v>
      </c>
      <c r="G322" s="66" t="s">
        <v>6</v>
      </c>
      <c r="H322" s="66" t="s">
        <v>645</v>
      </c>
      <c r="I322" s="66" t="s">
        <v>650</v>
      </c>
      <c r="J322" s="66" t="s">
        <v>1029</v>
      </c>
      <c r="K322" s="66" t="s">
        <v>652</v>
      </c>
      <c r="L322" s="66" t="s">
        <v>653</v>
      </c>
      <c r="M322" s="66">
        <v>34</v>
      </c>
      <c r="N322" s="66"/>
      <c r="O322" s="68">
        <v>0.22539999999999999</v>
      </c>
      <c r="P322" s="66">
        <v>5.7840616966599999E-2</v>
      </c>
      <c r="Q322" s="66" t="s">
        <v>680</v>
      </c>
      <c r="R322" s="66">
        <v>634</v>
      </c>
      <c r="S322" s="66">
        <v>73</v>
      </c>
      <c r="T322" s="66">
        <v>0.103253182461103</v>
      </c>
    </row>
    <row r="323" spans="2:20" x14ac:dyDescent="0.35">
      <c r="B323" s="66" t="s">
        <v>582</v>
      </c>
      <c r="C323" s="67" t="s">
        <v>295</v>
      </c>
      <c r="D323" s="66">
        <v>8</v>
      </c>
      <c r="E323" s="66">
        <v>116426439</v>
      </c>
      <c r="F323" s="66" t="s">
        <v>6</v>
      </c>
      <c r="G323" s="66" t="s">
        <v>39</v>
      </c>
      <c r="H323" s="66" t="s">
        <v>645</v>
      </c>
      <c r="I323" s="66" t="s">
        <v>650</v>
      </c>
      <c r="J323" s="66" t="s">
        <v>1030</v>
      </c>
      <c r="K323" s="66" t="s">
        <v>652</v>
      </c>
      <c r="L323" s="66" t="s">
        <v>653</v>
      </c>
      <c r="M323" s="66">
        <v>25.2</v>
      </c>
      <c r="N323" s="66"/>
      <c r="O323" s="68">
        <v>0.13519999999999999</v>
      </c>
      <c r="P323" s="66">
        <v>4.0359897172200003E-2</v>
      </c>
      <c r="Q323" s="66"/>
      <c r="R323" s="66">
        <v>963</v>
      </c>
      <c r="S323" s="66">
        <v>113</v>
      </c>
      <c r="T323" s="66">
        <v>0.10501858736059499</v>
      </c>
    </row>
    <row r="324" spans="2:20" x14ac:dyDescent="0.35">
      <c r="B324" s="66" t="s">
        <v>582</v>
      </c>
      <c r="C324" s="67" t="s">
        <v>299</v>
      </c>
      <c r="D324" s="66">
        <v>10</v>
      </c>
      <c r="E324" s="66">
        <v>49628267</v>
      </c>
      <c r="F324" s="66" t="s">
        <v>6</v>
      </c>
      <c r="G324" s="66" t="s">
        <v>39</v>
      </c>
      <c r="H324" s="66" t="s">
        <v>645</v>
      </c>
      <c r="I324" s="66" t="s">
        <v>650</v>
      </c>
      <c r="J324" s="66" t="s">
        <v>1031</v>
      </c>
      <c r="K324" s="66" t="s">
        <v>652</v>
      </c>
      <c r="L324" s="66" t="s">
        <v>653</v>
      </c>
      <c r="M324" s="66">
        <v>25.6</v>
      </c>
      <c r="N324" s="66"/>
      <c r="O324" s="68">
        <v>4.2999999999999997E-2</v>
      </c>
      <c r="P324" s="66">
        <v>8.4832904884300005E-3</v>
      </c>
      <c r="Q324" s="66"/>
      <c r="R324" s="66">
        <v>82</v>
      </c>
      <c r="S324" s="66">
        <v>11</v>
      </c>
      <c r="T324" s="66">
        <v>0.118279569892473</v>
      </c>
    </row>
    <row r="325" spans="2:20" x14ac:dyDescent="0.35">
      <c r="B325" s="66" t="s">
        <v>582</v>
      </c>
      <c r="C325" s="67" t="s">
        <v>171</v>
      </c>
      <c r="D325" s="66">
        <v>12</v>
      </c>
      <c r="E325" s="66">
        <v>56482643</v>
      </c>
      <c r="F325" s="66" t="s">
        <v>39</v>
      </c>
      <c r="G325" s="66" t="s">
        <v>6</v>
      </c>
      <c r="H325" s="66" t="s">
        <v>658</v>
      </c>
      <c r="I325" s="66" t="s">
        <v>650</v>
      </c>
      <c r="J325" s="66" t="s">
        <v>1032</v>
      </c>
      <c r="K325" s="66" t="s">
        <v>652</v>
      </c>
      <c r="L325" s="66" t="s">
        <v>653</v>
      </c>
      <c r="M325" s="66">
        <v>25.4</v>
      </c>
      <c r="N325" s="66" t="s">
        <v>621</v>
      </c>
      <c r="O325" s="68">
        <v>7.9899999999999999E-2</v>
      </c>
      <c r="P325" s="66">
        <v>3.1876606683799998E-2</v>
      </c>
      <c r="Q325" s="66" t="s">
        <v>680</v>
      </c>
      <c r="R325" s="66">
        <v>850</v>
      </c>
      <c r="S325" s="66">
        <v>445</v>
      </c>
      <c r="T325" s="66">
        <v>0.343629343629344</v>
      </c>
    </row>
    <row r="326" spans="2:20" x14ac:dyDescent="0.35">
      <c r="B326" s="66" t="s">
        <v>582</v>
      </c>
      <c r="C326" s="67" t="s">
        <v>322</v>
      </c>
      <c r="D326" s="66">
        <v>18</v>
      </c>
      <c r="E326" s="66">
        <v>48591892</v>
      </c>
      <c r="F326" s="66" t="s">
        <v>39</v>
      </c>
      <c r="G326" s="66" t="s">
        <v>6</v>
      </c>
      <c r="H326" s="66" t="s">
        <v>645</v>
      </c>
      <c r="I326" s="66" t="s">
        <v>650</v>
      </c>
      <c r="J326" s="66" t="s">
        <v>1033</v>
      </c>
      <c r="K326" s="66" t="s">
        <v>652</v>
      </c>
      <c r="L326" s="66" t="s">
        <v>653</v>
      </c>
      <c r="M326" s="66">
        <v>27.8</v>
      </c>
      <c r="N326" s="66" t="s">
        <v>1034</v>
      </c>
      <c r="O326" s="68">
        <v>0.3463</v>
      </c>
      <c r="P326" s="66">
        <v>4.01028277635E-2</v>
      </c>
      <c r="Q326" s="66" t="s">
        <v>649</v>
      </c>
      <c r="R326" s="66">
        <v>254</v>
      </c>
      <c r="S326" s="66">
        <v>45</v>
      </c>
      <c r="T326" s="66">
        <v>0.15050167224080299</v>
      </c>
    </row>
    <row r="327" spans="2:20" x14ac:dyDescent="0.35">
      <c r="B327" s="66" t="s">
        <v>582</v>
      </c>
      <c r="C327" s="67" t="s">
        <v>323</v>
      </c>
      <c r="D327" s="66">
        <v>18</v>
      </c>
      <c r="E327" s="66">
        <v>55274845</v>
      </c>
      <c r="F327" s="66" t="s">
        <v>39</v>
      </c>
      <c r="G327" s="66" t="s">
        <v>6</v>
      </c>
      <c r="H327" s="66" t="s">
        <v>658</v>
      </c>
      <c r="I327" s="66" t="s">
        <v>650</v>
      </c>
      <c r="J327" s="66" t="s">
        <v>1035</v>
      </c>
      <c r="K327" s="66" t="s">
        <v>678</v>
      </c>
      <c r="L327" s="66" t="s">
        <v>653</v>
      </c>
      <c r="M327" s="66">
        <v>32</v>
      </c>
      <c r="N327" s="66" t="s">
        <v>621</v>
      </c>
      <c r="O327" s="68">
        <v>1.43E-2</v>
      </c>
      <c r="P327" s="66">
        <v>6.5552699228799997E-3</v>
      </c>
      <c r="Q327" s="66" t="s">
        <v>621</v>
      </c>
      <c r="R327" s="66">
        <v>1638</v>
      </c>
      <c r="S327" s="66">
        <v>539</v>
      </c>
      <c r="T327" s="66">
        <v>0.247588424437299</v>
      </c>
    </row>
    <row r="328" spans="2:20" x14ac:dyDescent="0.35">
      <c r="B328" s="66" t="s">
        <v>587</v>
      </c>
      <c r="C328" s="67" t="s">
        <v>264</v>
      </c>
      <c r="D328" s="66">
        <v>1</v>
      </c>
      <c r="E328" s="66">
        <v>11264726</v>
      </c>
      <c r="F328" s="66" t="s">
        <v>9</v>
      </c>
      <c r="G328" s="66" t="s">
        <v>55</v>
      </c>
      <c r="H328" s="66" t="s">
        <v>645</v>
      </c>
      <c r="I328" s="66" t="s">
        <v>650</v>
      </c>
      <c r="J328" s="66" t="s">
        <v>1036</v>
      </c>
      <c r="K328" s="66" t="s">
        <v>652</v>
      </c>
      <c r="L328" s="66" t="s">
        <v>653</v>
      </c>
      <c r="M328" s="66">
        <v>29.6</v>
      </c>
      <c r="N328" s="66"/>
      <c r="O328" s="68">
        <v>9.2200000000000004E-2</v>
      </c>
      <c r="P328" s="66">
        <v>3.9717223650400001E-2</v>
      </c>
      <c r="Q328" s="66" t="s">
        <v>680</v>
      </c>
      <c r="R328" s="66">
        <v>901</v>
      </c>
      <c r="S328" s="66">
        <v>465</v>
      </c>
      <c r="T328" s="66">
        <v>0.340409956076135</v>
      </c>
    </row>
    <row r="329" spans="2:20" x14ac:dyDescent="0.35">
      <c r="B329" s="66" t="s">
        <v>587</v>
      </c>
      <c r="C329" s="67" t="s">
        <v>264</v>
      </c>
      <c r="D329" s="66">
        <v>1</v>
      </c>
      <c r="E329" s="66">
        <v>11319442</v>
      </c>
      <c r="F329" s="66" t="s">
        <v>55</v>
      </c>
      <c r="G329" s="66" t="s">
        <v>9</v>
      </c>
      <c r="H329" s="66" t="s">
        <v>645</v>
      </c>
      <c r="I329" s="66" t="s">
        <v>650</v>
      </c>
      <c r="J329" s="66" t="s">
        <v>1037</v>
      </c>
      <c r="K329" s="66" t="s">
        <v>660</v>
      </c>
      <c r="L329" s="66" t="s">
        <v>661</v>
      </c>
      <c r="M329" s="66">
        <v>23.1</v>
      </c>
      <c r="N329" s="66"/>
      <c r="O329" s="68">
        <v>9.2200000000000004E-2</v>
      </c>
      <c r="P329" s="66">
        <v>3.9717223650400001E-2</v>
      </c>
      <c r="Q329" s="66" t="s">
        <v>680</v>
      </c>
      <c r="R329" s="66">
        <v>684</v>
      </c>
      <c r="S329" s="66">
        <v>19</v>
      </c>
      <c r="T329" s="66">
        <v>2.7027027027027001E-2</v>
      </c>
    </row>
    <row r="330" spans="2:20" x14ac:dyDescent="0.35">
      <c r="B330" s="66" t="s">
        <v>587</v>
      </c>
      <c r="C330" s="67" t="s">
        <v>266</v>
      </c>
      <c r="D330" s="66">
        <v>1</v>
      </c>
      <c r="E330" s="66">
        <v>27024001</v>
      </c>
      <c r="F330" s="66" t="s">
        <v>683</v>
      </c>
      <c r="G330" s="66" t="s">
        <v>55</v>
      </c>
      <c r="H330" s="66" t="s">
        <v>645</v>
      </c>
      <c r="I330" s="66" t="s">
        <v>668</v>
      </c>
      <c r="J330" s="66" t="s">
        <v>1038</v>
      </c>
      <c r="K330" s="66"/>
      <c r="L330" s="66"/>
      <c r="M330" s="66">
        <v>28.3</v>
      </c>
      <c r="N330" s="66"/>
      <c r="O330" s="68">
        <v>0.20080000000000001</v>
      </c>
      <c r="P330" s="66">
        <v>7.8663239074600003E-2</v>
      </c>
      <c r="Q330" s="66" t="s">
        <v>649</v>
      </c>
      <c r="R330" s="66">
        <v>59</v>
      </c>
      <c r="S330" s="66">
        <v>29</v>
      </c>
      <c r="T330" s="66">
        <v>0.32954545454545497</v>
      </c>
    </row>
    <row r="331" spans="2:20" x14ac:dyDescent="0.35">
      <c r="B331" s="66" t="s">
        <v>587</v>
      </c>
      <c r="C331" s="67" t="s">
        <v>266</v>
      </c>
      <c r="D331" s="66">
        <v>1</v>
      </c>
      <c r="E331" s="66">
        <v>27088658</v>
      </c>
      <c r="F331" s="66" t="s">
        <v>71</v>
      </c>
      <c r="G331" s="66" t="s">
        <v>6</v>
      </c>
      <c r="H331" s="66" t="s">
        <v>645</v>
      </c>
      <c r="I331" s="66" t="s">
        <v>668</v>
      </c>
      <c r="J331" s="66" t="s">
        <v>1039</v>
      </c>
      <c r="K331" s="66"/>
      <c r="L331" s="66"/>
      <c r="M331" s="66">
        <v>34</v>
      </c>
      <c r="N331" s="66"/>
      <c r="O331" s="68">
        <v>0.20080000000000001</v>
      </c>
      <c r="P331" s="66">
        <v>7.8663239074600003E-2</v>
      </c>
      <c r="Q331" s="66" t="s">
        <v>649</v>
      </c>
      <c r="R331" s="66">
        <v>193</v>
      </c>
      <c r="S331" s="66">
        <v>61</v>
      </c>
      <c r="T331" s="66">
        <v>0.24015748031496101</v>
      </c>
    </row>
    <row r="332" spans="2:20" x14ac:dyDescent="0.35">
      <c r="B332" s="66" t="s">
        <v>587</v>
      </c>
      <c r="C332" s="67" t="s">
        <v>267</v>
      </c>
      <c r="D332" s="66">
        <v>1</v>
      </c>
      <c r="E332" s="66">
        <v>65339110</v>
      </c>
      <c r="F332" s="66" t="s">
        <v>73</v>
      </c>
      <c r="G332" s="66" t="s">
        <v>55</v>
      </c>
      <c r="H332" s="66" t="s">
        <v>645</v>
      </c>
      <c r="I332" s="66" t="s">
        <v>668</v>
      </c>
      <c r="J332" s="66" t="s">
        <v>669</v>
      </c>
      <c r="K332" s="66"/>
      <c r="L332" s="66"/>
      <c r="M332" s="66">
        <v>26.7</v>
      </c>
      <c r="N332" s="66"/>
      <c r="O332" s="68">
        <v>5.1200000000000002E-2</v>
      </c>
      <c r="P332" s="66">
        <v>1.8251928020600001E-2</v>
      </c>
      <c r="Q332" s="66" t="s">
        <v>664</v>
      </c>
      <c r="R332" s="66">
        <v>352</v>
      </c>
      <c r="S332" s="66">
        <v>204</v>
      </c>
      <c r="T332" s="66">
        <v>0.36690647482014399</v>
      </c>
    </row>
    <row r="333" spans="2:20" x14ac:dyDescent="0.35">
      <c r="B333" s="66" t="s">
        <v>587</v>
      </c>
      <c r="C333" s="67" t="s">
        <v>271</v>
      </c>
      <c r="D333" s="66">
        <v>2</v>
      </c>
      <c r="E333" s="66">
        <v>48030720</v>
      </c>
      <c r="F333" s="66" t="s">
        <v>39</v>
      </c>
      <c r="G333" s="66" t="s">
        <v>6</v>
      </c>
      <c r="H333" s="66" t="s">
        <v>658</v>
      </c>
      <c r="I333" s="66" t="s">
        <v>650</v>
      </c>
      <c r="J333" s="66" t="s">
        <v>1040</v>
      </c>
      <c r="K333" s="66" t="s">
        <v>660</v>
      </c>
      <c r="L333" s="66" t="s">
        <v>653</v>
      </c>
      <c r="M333" s="66">
        <v>25.2</v>
      </c>
      <c r="N333" s="66" t="s">
        <v>621</v>
      </c>
      <c r="O333" s="68">
        <v>0.11890000000000001</v>
      </c>
      <c r="P333" s="66">
        <v>2.1722365038599999E-2</v>
      </c>
      <c r="Q333" s="66" t="s">
        <v>649</v>
      </c>
      <c r="R333" s="66">
        <v>334</v>
      </c>
      <c r="S333" s="66">
        <v>316</v>
      </c>
      <c r="T333" s="66">
        <v>0.48615384615384599</v>
      </c>
    </row>
    <row r="334" spans="2:20" x14ac:dyDescent="0.35">
      <c r="B334" s="66" t="s">
        <v>587</v>
      </c>
      <c r="C334" s="67" t="s">
        <v>272</v>
      </c>
      <c r="D334" s="66">
        <v>2</v>
      </c>
      <c r="E334" s="66">
        <v>74314963</v>
      </c>
      <c r="F334" s="66" t="s">
        <v>55</v>
      </c>
      <c r="G334" s="66" t="s">
        <v>9</v>
      </c>
      <c r="H334" s="66" t="s">
        <v>645</v>
      </c>
      <c r="I334" s="66" t="s">
        <v>650</v>
      </c>
      <c r="J334" s="66" t="s">
        <v>1041</v>
      </c>
      <c r="K334" s="66" t="s">
        <v>652</v>
      </c>
      <c r="L334" s="66" t="s">
        <v>653</v>
      </c>
      <c r="M334" s="66">
        <v>34</v>
      </c>
      <c r="N334" s="66"/>
      <c r="O334" s="68">
        <v>5.5300000000000002E-2</v>
      </c>
      <c r="P334" s="66">
        <v>2.0694087403600001E-2</v>
      </c>
      <c r="Q334" s="66"/>
      <c r="R334" s="66">
        <v>143</v>
      </c>
      <c r="S334" s="66">
        <v>86</v>
      </c>
      <c r="T334" s="66">
        <v>0.37554585152838399</v>
      </c>
    </row>
    <row r="335" spans="2:20" x14ac:dyDescent="0.35">
      <c r="B335" s="66" t="s">
        <v>587</v>
      </c>
      <c r="C335" s="67" t="s">
        <v>278</v>
      </c>
      <c r="D335" s="66">
        <v>3</v>
      </c>
      <c r="E335" s="66">
        <v>30691871</v>
      </c>
      <c r="F335" s="66" t="s">
        <v>670</v>
      </c>
      <c r="G335" s="66" t="s">
        <v>39</v>
      </c>
      <c r="H335" s="66" t="s">
        <v>645</v>
      </c>
      <c r="I335" s="66" t="s">
        <v>668</v>
      </c>
      <c r="J335" s="66" t="s">
        <v>671</v>
      </c>
      <c r="K335" s="66" t="s">
        <v>621</v>
      </c>
      <c r="L335" s="66" t="s">
        <v>621</v>
      </c>
      <c r="M335" s="66">
        <v>35</v>
      </c>
      <c r="N335" s="66" t="s">
        <v>621</v>
      </c>
      <c r="O335" s="68">
        <v>7.3800000000000004E-2</v>
      </c>
      <c r="P335" s="66">
        <v>1.92802056555E-2</v>
      </c>
      <c r="Q335" s="66" t="s">
        <v>649</v>
      </c>
      <c r="R335" s="66">
        <v>283</v>
      </c>
      <c r="S335" s="66">
        <v>344</v>
      </c>
      <c r="T335" s="66">
        <v>0.54864433811802205</v>
      </c>
    </row>
    <row r="336" spans="2:20" x14ac:dyDescent="0.35">
      <c r="B336" s="66" t="s">
        <v>587</v>
      </c>
      <c r="C336" s="67" t="s">
        <v>72</v>
      </c>
      <c r="D336" s="66">
        <v>3</v>
      </c>
      <c r="E336" s="66">
        <v>41274879</v>
      </c>
      <c r="F336" s="66" t="s">
        <v>55</v>
      </c>
      <c r="G336" s="66" t="s">
        <v>6</v>
      </c>
      <c r="H336" s="66" t="s">
        <v>645</v>
      </c>
      <c r="I336" s="66" t="s">
        <v>650</v>
      </c>
      <c r="J336" s="66" t="s">
        <v>1042</v>
      </c>
      <c r="K336" s="66" t="s">
        <v>678</v>
      </c>
      <c r="L336" s="66" t="s">
        <v>661</v>
      </c>
      <c r="M336" s="66">
        <v>25.7</v>
      </c>
      <c r="N336" s="66"/>
      <c r="O336" s="68">
        <v>0.24179999999999999</v>
      </c>
      <c r="P336" s="66">
        <v>4.7043701799500001E-2</v>
      </c>
      <c r="Q336" s="66" t="s">
        <v>680</v>
      </c>
      <c r="R336" s="66">
        <v>333</v>
      </c>
      <c r="S336" s="66">
        <v>179</v>
      </c>
      <c r="T336" s="66">
        <v>0.349609375</v>
      </c>
    </row>
    <row r="337" spans="2:20" x14ac:dyDescent="0.35">
      <c r="B337" s="66" t="s">
        <v>587</v>
      </c>
      <c r="C337" s="67" t="s">
        <v>280</v>
      </c>
      <c r="D337" s="66">
        <v>4</v>
      </c>
      <c r="E337" s="66">
        <v>106164899</v>
      </c>
      <c r="F337" s="66" t="s">
        <v>39</v>
      </c>
      <c r="G337" s="66" t="s">
        <v>6</v>
      </c>
      <c r="H337" s="66" t="s">
        <v>645</v>
      </c>
      <c r="I337" s="66" t="s">
        <v>650</v>
      </c>
      <c r="J337" s="66" t="s">
        <v>1043</v>
      </c>
      <c r="K337" s="66" t="s">
        <v>652</v>
      </c>
      <c r="L337" s="66" t="s">
        <v>653</v>
      </c>
      <c r="M337" s="66">
        <v>26.8</v>
      </c>
      <c r="N337" s="66"/>
      <c r="O337" s="68">
        <v>4.2999999999999997E-2</v>
      </c>
      <c r="P337" s="66">
        <v>2.1722365038599999E-2</v>
      </c>
      <c r="Q337" s="66" t="s">
        <v>649</v>
      </c>
      <c r="R337" s="66">
        <v>930</v>
      </c>
      <c r="S337" s="66">
        <v>485</v>
      </c>
      <c r="T337" s="66">
        <v>0.34275618374558298</v>
      </c>
    </row>
    <row r="338" spans="2:20" x14ac:dyDescent="0.35">
      <c r="B338" s="66" t="s">
        <v>587</v>
      </c>
      <c r="C338" s="67" t="s">
        <v>105</v>
      </c>
      <c r="D338" s="66">
        <v>4</v>
      </c>
      <c r="E338" s="66">
        <v>153250883</v>
      </c>
      <c r="F338" s="66" t="s">
        <v>39</v>
      </c>
      <c r="G338" s="66" t="s">
        <v>6</v>
      </c>
      <c r="H338" s="66" t="s">
        <v>645</v>
      </c>
      <c r="I338" s="66" t="s">
        <v>646</v>
      </c>
      <c r="J338" s="66" t="s">
        <v>1044</v>
      </c>
      <c r="K338" s="66"/>
      <c r="L338" s="66"/>
      <c r="M338" s="66">
        <v>37</v>
      </c>
      <c r="N338" s="66"/>
      <c r="O338" s="68">
        <v>0.32579999999999998</v>
      </c>
      <c r="P338" s="66">
        <v>5.4241645244199999E-2</v>
      </c>
      <c r="Q338" s="66" t="s">
        <v>649</v>
      </c>
      <c r="R338" s="66">
        <v>636</v>
      </c>
      <c r="S338" s="66">
        <v>339</v>
      </c>
      <c r="T338" s="66">
        <v>0.34769230769230802</v>
      </c>
    </row>
    <row r="339" spans="2:20" x14ac:dyDescent="0.35">
      <c r="B339" s="66" t="s">
        <v>587</v>
      </c>
      <c r="C339" s="67" t="s">
        <v>112</v>
      </c>
      <c r="D339" s="66">
        <v>5</v>
      </c>
      <c r="E339" s="66">
        <v>79970914</v>
      </c>
      <c r="F339" s="66" t="s">
        <v>15</v>
      </c>
      <c r="G339" s="66" t="s">
        <v>55</v>
      </c>
      <c r="H339" s="66" t="s">
        <v>645</v>
      </c>
      <c r="I339" s="66" t="s">
        <v>668</v>
      </c>
      <c r="J339" s="66" t="s">
        <v>873</v>
      </c>
      <c r="K339" s="66"/>
      <c r="L339" s="66"/>
      <c r="M339" s="66">
        <v>32</v>
      </c>
      <c r="N339" s="66"/>
      <c r="O339" s="68">
        <v>2.46E-2</v>
      </c>
      <c r="P339" s="66">
        <v>1.42673521851E-2</v>
      </c>
      <c r="Q339" s="66"/>
      <c r="R339" s="66">
        <v>1103</v>
      </c>
      <c r="S339" s="66">
        <v>2639</v>
      </c>
      <c r="T339" s="66">
        <v>0.705237840726884</v>
      </c>
    </row>
    <row r="340" spans="2:20" x14ac:dyDescent="0.35">
      <c r="B340" s="66" t="s">
        <v>587</v>
      </c>
      <c r="C340" s="67" t="s">
        <v>292</v>
      </c>
      <c r="D340" s="66">
        <v>7</v>
      </c>
      <c r="E340" s="66">
        <v>140453136</v>
      </c>
      <c r="F340" s="66" t="s">
        <v>6</v>
      </c>
      <c r="G340" s="66" t="s">
        <v>9</v>
      </c>
      <c r="H340" s="66" t="s">
        <v>645</v>
      </c>
      <c r="I340" s="66" t="s">
        <v>650</v>
      </c>
      <c r="J340" s="66" t="s">
        <v>655</v>
      </c>
      <c r="K340" s="66" t="s">
        <v>652</v>
      </c>
      <c r="L340" s="66" t="s">
        <v>653</v>
      </c>
      <c r="M340" s="66">
        <v>32</v>
      </c>
      <c r="N340" s="66" t="s">
        <v>656</v>
      </c>
      <c r="O340" s="68">
        <v>0.26640000000000003</v>
      </c>
      <c r="P340" s="66">
        <v>8.4447300771199996E-2</v>
      </c>
      <c r="Q340" s="66" t="s">
        <v>657</v>
      </c>
      <c r="R340" s="66">
        <v>406</v>
      </c>
      <c r="S340" s="66">
        <v>201</v>
      </c>
      <c r="T340" s="66">
        <v>0.33113673805601301</v>
      </c>
    </row>
    <row r="341" spans="2:20" x14ac:dyDescent="0.35">
      <c r="B341" s="66" t="s">
        <v>587</v>
      </c>
      <c r="C341" s="67" t="s">
        <v>293</v>
      </c>
      <c r="D341" s="66">
        <v>8</v>
      </c>
      <c r="E341" s="66">
        <v>31001131</v>
      </c>
      <c r="F341" s="66" t="s">
        <v>822</v>
      </c>
      <c r="G341" s="66" t="s">
        <v>9</v>
      </c>
      <c r="H341" s="66" t="s">
        <v>645</v>
      </c>
      <c r="I341" s="66" t="s">
        <v>668</v>
      </c>
      <c r="J341" s="66" t="s">
        <v>1045</v>
      </c>
      <c r="K341" s="66"/>
      <c r="L341" s="66"/>
      <c r="M341" s="66">
        <v>34</v>
      </c>
      <c r="N341" s="66"/>
      <c r="O341" s="68">
        <v>3.0700000000000002E-2</v>
      </c>
      <c r="P341" s="66">
        <v>1.9537275064299999E-2</v>
      </c>
      <c r="Q341" s="66"/>
      <c r="R341" s="66">
        <v>636</v>
      </c>
      <c r="S341" s="66">
        <v>199</v>
      </c>
      <c r="T341" s="66">
        <v>0.238323353293413</v>
      </c>
    </row>
    <row r="342" spans="2:20" x14ac:dyDescent="0.35">
      <c r="B342" s="66" t="s">
        <v>587</v>
      </c>
      <c r="C342" s="67" t="s">
        <v>296</v>
      </c>
      <c r="D342" s="66">
        <v>9</v>
      </c>
      <c r="E342" s="66">
        <v>5089744</v>
      </c>
      <c r="F342" s="66" t="s">
        <v>9</v>
      </c>
      <c r="G342" s="66" t="s">
        <v>822</v>
      </c>
      <c r="H342" s="66" t="s">
        <v>645</v>
      </c>
      <c r="I342" s="66" t="s">
        <v>665</v>
      </c>
      <c r="J342" s="66" t="s">
        <v>1046</v>
      </c>
      <c r="K342" s="66"/>
      <c r="L342" s="66"/>
      <c r="M342" s="66">
        <v>35</v>
      </c>
      <c r="N342" s="66"/>
      <c r="O342" s="68">
        <v>0.13730000000000001</v>
      </c>
      <c r="P342" s="66">
        <v>2.3650385604099999E-2</v>
      </c>
      <c r="Q342" s="66" t="s">
        <v>680</v>
      </c>
      <c r="R342" s="66">
        <v>478</v>
      </c>
      <c r="S342" s="66">
        <v>189</v>
      </c>
      <c r="T342" s="66">
        <v>0.28335832083958001</v>
      </c>
    </row>
    <row r="343" spans="2:20" x14ac:dyDescent="0.35">
      <c r="B343" s="66" t="s">
        <v>587</v>
      </c>
      <c r="C343" s="67" t="s">
        <v>297</v>
      </c>
      <c r="D343" s="66">
        <v>9</v>
      </c>
      <c r="E343" s="66">
        <v>21994262</v>
      </c>
      <c r="F343" s="66" t="s">
        <v>102</v>
      </c>
      <c r="G343" s="66" t="s">
        <v>39</v>
      </c>
      <c r="H343" s="66" t="s">
        <v>645</v>
      </c>
      <c r="I343" s="66" t="s">
        <v>668</v>
      </c>
      <c r="J343" s="66" t="s">
        <v>1047</v>
      </c>
      <c r="K343" s="66"/>
      <c r="L343" s="66"/>
      <c r="M343" s="66">
        <v>26.1</v>
      </c>
      <c r="N343" s="66"/>
      <c r="O343" s="68">
        <v>2.87E-2</v>
      </c>
      <c r="P343" s="66">
        <v>4.0488431876599999E-2</v>
      </c>
      <c r="Q343" s="66" t="s">
        <v>649</v>
      </c>
      <c r="R343" s="66">
        <v>432</v>
      </c>
      <c r="S343" s="66">
        <v>172</v>
      </c>
      <c r="T343" s="66">
        <v>0.28476821192052998</v>
      </c>
    </row>
    <row r="344" spans="2:20" x14ac:dyDescent="0.35">
      <c r="B344" s="66" t="s">
        <v>587</v>
      </c>
      <c r="C344" s="67" t="s">
        <v>145</v>
      </c>
      <c r="D344" s="66">
        <v>10</v>
      </c>
      <c r="E344" s="66">
        <v>43572756</v>
      </c>
      <c r="F344" s="66" t="s">
        <v>9</v>
      </c>
      <c r="G344" s="66" t="s">
        <v>55</v>
      </c>
      <c r="H344" s="66" t="s">
        <v>645</v>
      </c>
      <c r="I344" s="66" t="s">
        <v>650</v>
      </c>
      <c r="J344" s="66" t="s">
        <v>1048</v>
      </c>
      <c r="K344" s="66" t="s">
        <v>678</v>
      </c>
      <c r="L344" s="66" t="s">
        <v>653</v>
      </c>
      <c r="M344" s="66">
        <v>25.6</v>
      </c>
      <c r="N344" s="66"/>
      <c r="O344" s="68">
        <v>0.1004</v>
      </c>
      <c r="P344" s="66">
        <v>2.85347043702E-2</v>
      </c>
      <c r="Q344" s="66" t="s">
        <v>657</v>
      </c>
      <c r="R344" s="66">
        <v>597</v>
      </c>
      <c r="S344" s="66">
        <v>325</v>
      </c>
      <c r="T344" s="66">
        <v>0.35249457700650799</v>
      </c>
    </row>
    <row r="345" spans="2:20" x14ac:dyDescent="0.35">
      <c r="B345" s="66" t="s">
        <v>587</v>
      </c>
      <c r="C345" s="67" t="s">
        <v>171</v>
      </c>
      <c r="D345" s="66">
        <v>12</v>
      </c>
      <c r="E345" s="66">
        <v>56491581</v>
      </c>
      <c r="F345" s="66" t="s">
        <v>55</v>
      </c>
      <c r="G345" s="66" t="s">
        <v>9</v>
      </c>
      <c r="H345" s="66" t="s">
        <v>645</v>
      </c>
      <c r="I345" s="66" t="s">
        <v>650</v>
      </c>
      <c r="J345" s="66" t="s">
        <v>1049</v>
      </c>
      <c r="K345" s="66" t="s">
        <v>652</v>
      </c>
      <c r="L345" s="66" t="s">
        <v>653</v>
      </c>
      <c r="M345" s="66">
        <v>32</v>
      </c>
      <c r="N345" s="66"/>
      <c r="O345" s="68">
        <v>7.9899999999999999E-2</v>
      </c>
      <c r="P345" s="66">
        <v>3.1876606683799998E-2</v>
      </c>
      <c r="Q345" s="66" t="s">
        <v>680</v>
      </c>
      <c r="R345" s="66">
        <v>307</v>
      </c>
      <c r="S345" s="66">
        <v>165</v>
      </c>
      <c r="T345" s="66">
        <v>0.34957627118644102</v>
      </c>
    </row>
    <row r="346" spans="2:20" x14ac:dyDescent="0.35">
      <c r="B346" s="66" t="s">
        <v>587</v>
      </c>
      <c r="C346" s="67" t="s">
        <v>308</v>
      </c>
      <c r="D346" s="66">
        <v>13</v>
      </c>
      <c r="E346" s="66">
        <v>78477440</v>
      </c>
      <c r="F346" s="66" t="s">
        <v>9</v>
      </c>
      <c r="G346" s="66" t="s">
        <v>55</v>
      </c>
      <c r="H346" s="66" t="s">
        <v>645</v>
      </c>
      <c r="I346" s="66" t="s">
        <v>650</v>
      </c>
      <c r="J346" s="66" t="s">
        <v>725</v>
      </c>
      <c r="K346" s="66" t="s">
        <v>660</v>
      </c>
      <c r="L346" s="66" t="s">
        <v>661</v>
      </c>
      <c r="M346" s="66">
        <v>21.5</v>
      </c>
      <c r="N346" s="66"/>
      <c r="O346" s="68">
        <v>5.74E-2</v>
      </c>
      <c r="P346" s="66">
        <v>1.70951156812E-2</v>
      </c>
      <c r="Q346" s="66"/>
      <c r="R346" s="66">
        <v>670</v>
      </c>
      <c r="S346" s="66">
        <v>63</v>
      </c>
      <c r="T346" s="66">
        <v>8.5948158253751697E-2</v>
      </c>
    </row>
    <row r="347" spans="2:20" x14ac:dyDescent="0.35">
      <c r="B347" s="66" t="s">
        <v>587</v>
      </c>
      <c r="C347" s="67" t="s">
        <v>310</v>
      </c>
      <c r="D347" s="66">
        <v>14</v>
      </c>
      <c r="E347" s="66">
        <v>20841678</v>
      </c>
      <c r="F347" s="66" t="s">
        <v>55</v>
      </c>
      <c r="G347" s="66" t="s">
        <v>9</v>
      </c>
      <c r="H347" s="66" t="s">
        <v>645</v>
      </c>
      <c r="I347" s="66" t="s">
        <v>646</v>
      </c>
      <c r="J347" s="66" t="s">
        <v>1050</v>
      </c>
      <c r="K347" s="66"/>
      <c r="L347" s="66"/>
      <c r="M347" s="66">
        <v>46</v>
      </c>
      <c r="N347" s="66"/>
      <c r="O347" s="68">
        <v>6.7599999999999993E-2</v>
      </c>
      <c r="P347" s="66">
        <v>3.7275064267400002E-2</v>
      </c>
      <c r="Q347" s="66"/>
      <c r="R347" s="66">
        <v>504</v>
      </c>
      <c r="S347" s="66">
        <v>26</v>
      </c>
      <c r="T347" s="66">
        <v>4.9056603773584902E-2</v>
      </c>
    </row>
    <row r="348" spans="2:20" x14ac:dyDescent="0.35">
      <c r="B348" s="66" t="s">
        <v>587</v>
      </c>
      <c r="C348" s="67" t="s">
        <v>312</v>
      </c>
      <c r="D348" s="66">
        <v>14</v>
      </c>
      <c r="E348" s="66">
        <v>105241421</v>
      </c>
      <c r="F348" s="66" t="s">
        <v>55</v>
      </c>
      <c r="G348" s="66" t="s">
        <v>9</v>
      </c>
      <c r="H348" s="66" t="s">
        <v>645</v>
      </c>
      <c r="I348" s="66" t="s">
        <v>650</v>
      </c>
      <c r="J348" s="66" t="s">
        <v>1051</v>
      </c>
      <c r="K348" s="66" t="s">
        <v>678</v>
      </c>
      <c r="L348" s="66" t="s">
        <v>661</v>
      </c>
      <c r="M348" s="66">
        <v>24.5</v>
      </c>
      <c r="N348" s="66"/>
      <c r="O348" s="68">
        <v>2.87E-2</v>
      </c>
      <c r="P348" s="66">
        <v>8.8688946015400005E-3</v>
      </c>
      <c r="Q348" s="66" t="s">
        <v>680</v>
      </c>
      <c r="R348" s="66">
        <v>663</v>
      </c>
      <c r="S348" s="66">
        <v>344</v>
      </c>
      <c r="T348" s="66">
        <v>0.34160873882820297</v>
      </c>
    </row>
    <row r="349" spans="2:20" x14ac:dyDescent="0.35">
      <c r="B349" s="66" t="s">
        <v>587</v>
      </c>
      <c r="C349" s="67" t="s">
        <v>331</v>
      </c>
      <c r="D349" s="66">
        <v>20</v>
      </c>
      <c r="E349" s="66">
        <v>39791354</v>
      </c>
      <c r="F349" s="66" t="s">
        <v>39</v>
      </c>
      <c r="G349" s="66" t="s">
        <v>6</v>
      </c>
      <c r="H349" s="66" t="s">
        <v>645</v>
      </c>
      <c r="I349" s="66" t="s">
        <v>650</v>
      </c>
      <c r="J349" s="66" t="s">
        <v>1052</v>
      </c>
      <c r="K349" s="66" t="s">
        <v>678</v>
      </c>
      <c r="L349" s="66" t="s">
        <v>661</v>
      </c>
      <c r="M349" s="66">
        <v>24.3</v>
      </c>
      <c r="N349" s="66"/>
      <c r="O349" s="68">
        <v>5.74E-2</v>
      </c>
      <c r="P349" s="66">
        <v>2.09511568123E-2</v>
      </c>
      <c r="Q349" s="66" t="s">
        <v>657</v>
      </c>
      <c r="R349" s="66">
        <v>117</v>
      </c>
      <c r="S349" s="66">
        <v>45</v>
      </c>
      <c r="T349" s="66">
        <v>0.27777777777777801</v>
      </c>
    </row>
    <row r="350" spans="2:20" x14ac:dyDescent="0.35">
      <c r="B350" s="66" t="s">
        <v>587</v>
      </c>
      <c r="C350" s="67" t="s">
        <v>335</v>
      </c>
      <c r="D350" s="66" t="s">
        <v>248</v>
      </c>
      <c r="E350" s="66">
        <v>47426414</v>
      </c>
      <c r="F350" s="66" t="s">
        <v>71</v>
      </c>
      <c r="G350" s="66" t="s">
        <v>6</v>
      </c>
      <c r="H350" s="66" t="s">
        <v>645</v>
      </c>
      <c r="I350" s="66" t="s">
        <v>668</v>
      </c>
      <c r="J350" s="66" t="s">
        <v>1053</v>
      </c>
      <c r="K350" s="66"/>
      <c r="L350" s="66"/>
      <c r="M350" s="66">
        <v>23.2</v>
      </c>
      <c r="N350" s="66"/>
      <c r="O350" s="68">
        <v>2.6599999999999999E-2</v>
      </c>
      <c r="P350" s="66">
        <v>1.05398457584E-2</v>
      </c>
      <c r="Q350" s="66"/>
      <c r="R350" s="66">
        <v>1604</v>
      </c>
      <c r="S350" s="66">
        <v>748</v>
      </c>
      <c r="T350" s="66">
        <v>0.31802721088435398</v>
      </c>
    </row>
    <row r="351" spans="2:20" x14ac:dyDescent="0.35">
      <c r="B351" s="66" t="s">
        <v>592</v>
      </c>
      <c r="C351" s="67" t="s">
        <v>267</v>
      </c>
      <c r="D351" s="66">
        <v>1</v>
      </c>
      <c r="E351" s="66">
        <v>65305439</v>
      </c>
      <c r="F351" s="66" t="s">
        <v>55</v>
      </c>
      <c r="G351" s="66" t="s">
        <v>9</v>
      </c>
      <c r="H351" s="66" t="s">
        <v>645</v>
      </c>
      <c r="I351" s="66" t="s">
        <v>650</v>
      </c>
      <c r="J351" s="66" t="s">
        <v>1054</v>
      </c>
      <c r="K351" s="66" t="s">
        <v>660</v>
      </c>
      <c r="L351" s="66" t="s">
        <v>661</v>
      </c>
      <c r="M351" s="66">
        <v>22.7</v>
      </c>
      <c r="N351" s="66"/>
      <c r="O351" s="68">
        <v>5.1200000000000002E-2</v>
      </c>
      <c r="P351" s="66">
        <v>1.8251928020600001E-2</v>
      </c>
      <c r="Q351" s="66" t="s">
        <v>664</v>
      </c>
      <c r="R351" s="66">
        <v>385</v>
      </c>
      <c r="S351" s="66">
        <v>170</v>
      </c>
      <c r="T351" s="66">
        <v>0.30630630630630601</v>
      </c>
    </row>
    <row r="352" spans="2:20" x14ac:dyDescent="0.35">
      <c r="B352" s="66" t="s">
        <v>592</v>
      </c>
      <c r="C352" s="67" t="s">
        <v>268</v>
      </c>
      <c r="D352" s="66">
        <v>1</v>
      </c>
      <c r="E352" s="66">
        <v>115252227</v>
      </c>
      <c r="F352" s="66" t="s">
        <v>55</v>
      </c>
      <c r="G352" s="66" t="s">
        <v>9</v>
      </c>
      <c r="H352" s="66" t="s">
        <v>645</v>
      </c>
      <c r="I352" s="66" t="s">
        <v>650</v>
      </c>
      <c r="J352" s="66" t="s">
        <v>1055</v>
      </c>
      <c r="K352" s="66" t="s">
        <v>660</v>
      </c>
      <c r="L352" s="66" t="s">
        <v>653</v>
      </c>
      <c r="M352" s="66">
        <v>26.2</v>
      </c>
      <c r="N352" s="66"/>
      <c r="O352" s="68">
        <v>0.1066</v>
      </c>
      <c r="P352" s="66">
        <v>3.0205655527000001E-2</v>
      </c>
      <c r="Q352" s="66" t="s">
        <v>680</v>
      </c>
      <c r="R352" s="66">
        <v>1370</v>
      </c>
      <c r="S352" s="66">
        <v>695</v>
      </c>
      <c r="T352" s="66">
        <v>0.33656174334140398</v>
      </c>
    </row>
    <row r="353" spans="2:20" x14ac:dyDescent="0.35">
      <c r="B353" s="66" t="s">
        <v>592</v>
      </c>
      <c r="C353" s="67" t="s">
        <v>270</v>
      </c>
      <c r="D353" s="66">
        <v>1</v>
      </c>
      <c r="E353" s="66">
        <v>233490680</v>
      </c>
      <c r="F353" s="66" t="s">
        <v>39</v>
      </c>
      <c r="G353" s="66" t="s">
        <v>9</v>
      </c>
      <c r="H353" s="66" t="s">
        <v>645</v>
      </c>
      <c r="I353" s="66" t="s">
        <v>646</v>
      </c>
      <c r="J353" s="66" t="s">
        <v>1056</v>
      </c>
      <c r="K353" s="66"/>
      <c r="L353" s="66"/>
      <c r="M353" s="66">
        <v>44</v>
      </c>
      <c r="N353" s="66"/>
      <c r="O353" s="68" t="s">
        <v>621</v>
      </c>
      <c r="P353" s="66" t="s">
        <v>621</v>
      </c>
      <c r="Q353" s="66"/>
      <c r="R353" s="66">
        <v>623</v>
      </c>
      <c r="S353" s="66">
        <v>826</v>
      </c>
      <c r="T353" s="66">
        <v>0.57004830917874405</v>
      </c>
    </row>
    <row r="354" spans="2:20" x14ac:dyDescent="0.35">
      <c r="B354" s="66" t="s">
        <v>592</v>
      </c>
      <c r="C354" s="67" t="s">
        <v>271</v>
      </c>
      <c r="D354" s="66">
        <v>2</v>
      </c>
      <c r="E354" s="66">
        <v>48026204</v>
      </c>
      <c r="F354" s="66" t="s">
        <v>39</v>
      </c>
      <c r="G354" s="66" t="s">
        <v>6</v>
      </c>
      <c r="H354" s="66" t="s">
        <v>645</v>
      </c>
      <c r="I354" s="66" t="s">
        <v>650</v>
      </c>
      <c r="J354" s="66" t="s">
        <v>842</v>
      </c>
      <c r="K354" s="66" t="s">
        <v>678</v>
      </c>
      <c r="L354" s="66" t="s">
        <v>661</v>
      </c>
      <c r="M354" s="66">
        <v>24.4</v>
      </c>
      <c r="N354" s="66" t="s">
        <v>1057</v>
      </c>
      <c r="O354" s="68">
        <v>0.11890000000000001</v>
      </c>
      <c r="P354" s="66">
        <v>2.1722365038599999E-2</v>
      </c>
      <c r="Q354" s="66" t="s">
        <v>649</v>
      </c>
      <c r="R354" s="66">
        <v>371</v>
      </c>
      <c r="S354" s="66">
        <v>41</v>
      </c>
      <c r="T354" s="66">
        <v>9.95145631067961E-2</v>
      </c>
    </row>
    <row r="355" spans="2:20" x14ac:dyDescent="0.35">
      <c r="B355" s="66" t="s">
        <v>592</v>
      </c>
      <c r="C355" s="67" t="s">
        <v>271</v>
      </c>
      <c r="D355" s="66">
        <v>2</v>
      </c>
      <c r="E355" s="66">
        <v>48030670</v>
      </c>
      <c r="F355" s="66" t="s">
        <v>39</v>
      </c>
      <c r="G355" s="66" t="s">
        <v>6</v>
      </c>
      <c r="H355" s="66" t="s">
        <v>658</v>
      </c>
      <c r="I355" s="66" t="s">
        <v>650</v>
      </c>
      <c r="J355" s="66" t="s">
        <v>1058</v>
      </c>
      <c r="K355" s="66" t="s">
        <v>652</v>
      </c>
      <c r="L355" s="66" t="s">
        <v>653</v>
      </c>
      <c r="M355" s="66">
        <v>35</v>
      </c>
      <c r="N355" s="66" t="s">
        <v>1059</v>
      </c>
      <c r="O355" s="68">
        <v>0.11890000000000001</v>
      </c>
      <c r="P355" s="66">
        <v>2.1722365038599999E-2</v>
      </c>
      <c r="Q355" s="66" t="s">
        <v>649</v>
      </c>
      <c r="R355" s="66">
        <v>425</v>
      </c>
      <c r="S355" s="66">
        <v>120</v>
      </c>
      <c r="T355" s="66">
        <v>0.22018348623853201</v>
      </c>
    </row>
    <row r="356" spans="2:20" x14ac:dyDescent="0.35">
      <c r="B356" s="66" t="s">
        <v>592</v>
      </c>
      <c r="C356" s="67" t="s">
        <v>278</v>
      </c>
      <c r="D356" s="66">
        <v>3</v>
      </c>
      <c r="E356" s="66">
        <v>30691871</v>
      </c>
      <c r="F356" s="66" t="s">
        <v>102</v>
      </c>
      <c r="G356" s="66" t="s">
        <v>39</v>
      </c>
      <c r="H356" s="66" t="s">
        <v>645</v>
      </c>
      <c r="I356" s="66" t="s">
        <v>668</v>
      </c>
      <c r="J356" s="66" t="s">
        <v>671</v>
      </c>
      <c r="K356" s="66" t="s">
        <v>621</v>
      </c>
      <c r="L356" s="66" t="s">
        <v>621</v>
      </c>
      <c r="M356" s="66">
        <v>35</v>
      </c>
      <c r="N356" s="66" t="s">
        <v>823</v>
      </c>
      <c r="O356" s="68">
        <v>7.3800000000000004E-2</v>
      </c>
      <c r="P356" s="66">
        <v>1.92802056555E-2</v>
      </c>
      <c r="Q356" s="66" t="s">
        <v>649</v>
      </c>
      <c r="R356" s="66">
        <v>309</v>
      </c>
      <c r="S356" s="66">
        <v>609</v>
      </c>
      <c r="T356" s="66">
        <v>0.66339869281045705</v>
      </c>
    </row>
    <row r="357" spans="2:20" x14ac:dyDescent="0.35">
      <c r="B357" s="66" t="s">
        <v>592</v>
      </c>
      <c r="C357" s="67" t="s">
        <v>70</v>
      </c>
      <c r="D357" s="66">
        <v>3</v>
      </c>
      <c r="E357" s="66">
        <v>37035069</v>
      </c>
      <c r="F357" s="66" t="s">
        <v>55</v>
      </c>
      <c r="G357" s="66" t="s">
        <v>6</v>
      </c>
      <c r="H357" s="66" t="s">
        <v>645</v>
      </c>
      <c r="I357" s="66" t="s">
        <v>650</v>
      </c>
      <c r="J357" s="66" t="s">
        <v>1060</v>
      </c>
      <c r="K357" s="66" t="s">
        <v>652</v>
      </c>
      <c r="L357" s="66" t="s">
        <v>653</v>
      </c>
      <c r="M357" s="66">
        <v>27.6</v>
      </c>
      <c r="N357" s="66"/>
      <c r="O357" s="68">
        <v>0.15160000000000001</v>
      </c>
      <c r="P357" s="66">
        <v>2.0179948586100002E-2</v>
      </c>
      <c r="Q357" s="66" t="s">
        <v>649</v>
      </c>
      <c r="R357" s="66">
        <v>773</v>
      </c>
      <c r="S357" s="66">
        <v>155</v>
      </c>
      <c r="T357" s="66">
        <v>0.167025862068966</v>
      </c>
    </row>
    <row r="358" spans="2:20" x14ac:dyDescent="0.35">
      <c r="B358" s="66" t="s">
        <v>592</v>
      </c>
      <c r="C358" s="67" t="s">
        <v>70</v>
      </c>
      <c r="D358" s="66">
        <v>3</v>
      </c>
      <c r="E358" s="66">
        <v>37053347</v>
      </c>
      <c r="F358" s="66" t="s">
        <v>822</v>
      </c>
      <c r="G358" s="66" t="s">
        <v>9</v>
      </c>
      <c r="H358" s="66" t="s">
        <v>645</v>
      </c>
      <c r="I358" s="66" t="s">
        <v>668</v>
      </c>
      <c r="J358" s="66" t="s">
        <v>1061</v>
      </c>
      <c r="K358" s="66"/>
      <c r="L358" s="66"/>
      <c r="M358" s="66">
        <v>35</v>
      </c>
      <c r="N358" s="66" t="s">
        <v>1062</v>
      </c>
      <c r="O358" s="68">
        <v>0.15160000000000001</v>
      </c>
      <c r="P358" s="66">
        <v>2.0179948586100002E-2</v>
      </c>
      <c r="Q358" s="66" t="s">
        <v>649</v>
      </c>
      <c r="R358" s="66">
        <v>932</v>
      </c>
      <c r="S358" s="66">
        <v>459</v>
      </c>
      <c r="T358" s="66">
        <v>0.32997843278217098</v>
      </c>
    </row>
    <row r="359" spans="2:20" x14ac:dyDescent="0.35">
      <c r="B359" s="66" t="s">
        <v>592</v>
      </c>
      <c r="C359" s="67" t="s">
        <v>86</v>
      </c>
      <c r="D359" s="66">
        <v>3</v>
      </c>
      <c r="E359" s="66">
        <v>178928310</v>
      </c>
      <c r="F359" s="66" t="s">
        <v>55</v>
      </c>
      <c r="G359" s="66" t="s">
        <v>9</v>
      </c>
      <c r="H359" s="66" t="s">
        <v>645</v>
      </c>
      <c r="I359" s="66" t="s">
        <v>650</v>
      </c>
      <c r="J359" s="66" t="s">
        <v>1063</v>
      </c>
      <c r="K359" s="66" t="s">
        <v>660</v>
      </c>
      <c r="L359" s="66" t="s">
        <v>661</v>
      </c>
      <c r="M359" s="66">
        <v>22.2</v>
      </c>
      <c r="N359" s="66"/>
      <c r="O359" s="68">
        <v>0.49590000000000001</v>
      </c>
      <c r="P359" s="66">
        <v>0.154498714653</v>
      </c>
      <c r="Q359" s="66" t="s">
        <v>680</v>
      </c>
      <c r="R359" s="66">
        <v>1733</v>
      </c>
      <c r="S359" s="66">
        <v>48</v>
      </c>
      <c r="T359" s="66">
        <v>2.6951151038742301E-2</v>
      </c>
    </row>
    <row r="360" spans="2:20" x14ac:dyDescent="0.35">
      <c r="B360" s="66" t="s">
        <v>592</v>
      </c>
      <c r="C360" s="67" t="s">
        <v>89</v>
      </c>
      <c r="D360" s="66">
        <v>4</v>
      </c>
      <c r="E360" s="66">
        <v>1808391</v>
      </c>
      <c r="F360" s="66" t="s">
        <v>39</v>
      </c>
      <c r="G360" s="66" t="s">
        <v>6</v>
      </c>
      <c r="H360" s="66" t="s">
        <v>658</v>
      </c>
      <c r="I360" s="66" t="s">
        <v>650</v>
      </c>
      <c r="J360" s="66" t="s">
        <v>1022</v>
      </c>
      <c r="K360" s="66" t="s">
        <v>660</v>
      </c>
      <c r="L360" s="66" t="s">
        <v>661</v>
      </c>
      <c r="M360" s="66">
        <v>23.5</v>
      </c>
      <c r="N360" s="66" t="s">
        <v>1023</v>
      </c>
      <c r="O360" s="68">
        <v>5.33E-2</v>
      </c>
      <c r="P360" s="66">
        <v>1.9665809768599999E-2</v>
      </c>
      <c r="Q360" s="66" t="s">
        <v>657</v>
      </c>
      <c r="R360" s="66">
        <v>1330</v>
      </c>
      <c r="S360" s="66">
        <v>354</v>
      </c>
      <c r="T360" s="66">
        <v>0.21021377672208999</v>
      </c>
    </row>
    <row r="361" spans="2:20" x14ac:dyDescent="0.35">
      <c r="B361" s="66" t="s">
        <v>592</v>
      </c>
      <c r="C361" s="67" t="s">
        <v>94</v>
      </c>
      <c r="D361" s="66">
        <v>4</v>
      </c>
      <c r="E361" s="66">
        <v>55144069</v>
      </c>
      <c r="F361" s="66" t="s">
        <v>55</v>
      </c>
      <c r="G361" s="66" t="s">
        <v>9</v>
      </c>
      <c r="H361" s="66" t="s">
        <v>645</v>
      </c>
      <c r="I361" s="66" t="s">
        <v>650</v>
      </c>
      <c r="J361" s="66" t="s">
        <v>1064</v>
      </c>
      <c r="K361" s="66" t="s">
        <v>652</v>
      </c>
      <c r="L361" s="66" t="s">
        <v>653</v>
      </c>
      <c r="M361" s="66">
        <v>34</v>
      </c>
      <c r="N361" s="66"/>
      <c r="O361" s="68">
        <v>0.13519999999999999</v>
      </c>
      <c r="P361" s="66">
        <v>3.6632390745500003E-2</v>
      </c>
      <c r="Q361" s="66" t="s">
        <v>680</v>
      </c>
      <c r="R361" s="66">
        <v>431</v>
      </c>
      <c r="S361" s="66">
        <v>29</v>
      </c>
      <c r="T361" s="66">
        <v>6.3043478260869604E-2</v>
      </c>
    </row>
    <row r="362" spans="2:20" x14ac:dyDescent="0.35">
      <c r="B362" s="66" t="s">
        <v>592</v>
      </c>
      <c r="C362" s="67" t="s">
        <v>280</v>
      </c>
      <c r="D362" s="66">
        <v>4</v>
      </c>
      <c r="E362" s="66">
        <v>106190798</v>
      </c>
      <c r="F362" s="66" t="s">
        <v>39</v>
      </c>
      <c r="G362" s="66" t="s">
        <v>6</v>
      </c>
      <c r="H362" s="66" t="s">
        <v>645</v>
      </c>
      <c r="I362" s="66" t="s">
        <v>650</v>
      </c>
      <c r="J362" s="66" t="s">
        <v>1065</v>
      </c>
      <c r="K362" s="66" t="s">
        <v>652</v>
      </c>
      <c r="L362" s="66" t="s">
        <v>653</v>
      </c>
      <c r="M362" s="66">
        <v>35</v>
      </c>
      <c r="N362" s="66"/>
      <c r="O362" s="68">
        <v>4.2999999999999997E-2</v>
      </c>
      <c r="P362" s="66">
        <v>2.1722365038599999E-2</v>
      </c>
      <c r="Q362" s="66" t="s">
        <v>649</v>
      </c>
      <c r="R362" s="66">
        <v>263</v>
      </c>
      <c r="S362" s="66">
        <v>31</v>
      </c>
      <c r="T362" s="66">
        <v>0.105442176870748</v>
      </c>
    </row>
    <row r="363" spans="2:20" x14ac:dyDescent="0.35">
      <c r="B363" s="66" t="s">
        <v>592</v>
      </c>
      <c r="C363" s="67" t="s">
        <v>281</v>
      </c>
      <c r="D363" s="66">
        <v>4</v>
      </c>
      <c r="E363" s="66">
        <v>134075521</v>
      </c>
      <c r="F363" s="66" t="s">
        <v>39</v>
      </c>
      <c r="G363" s="66" t="s">
        <v>9</v>
      </c>
      <c r="H363" s="66" t="s">
        <v>645</v>
      </c>
      <c r="I363" s="66" t="s">
        <v>901</v>
      </c>
      <c r="J363" s="66" t="s">
        <v>710</v>
      </c>
      <c r="K363" s="66"/>
      <c r="L363" s="66"/>
      <c r="M363" s="66">
        <v>26.3</v>
      </c>
      <c r="N363" s="66"/>
      <c r="O363" s="68">
        <v>0.13930000000000001</v>
      </c>
      <c r="P363" s="66">
        <v>4.7429305912600001E-2</v>
      </c>
      <c r="Q363" s="66"/>
      <c r="R363" s="66">
        <v>644</v>
      </c>
      <c r="S363" s="66">
        <v>77</v>
      </c>
      <c r="T363" s="66">
        <v>0.106796116504854</v>
      </c>
    </row>
    <row r="364" spans="2:20" x14ac:dyDescent="0.35">
      <c r="B364" s="66" t="s">
        <v>592</v>
      </c>
      <c r="C364" s="67" t="s">
        <v>112</v>
      </c>
      <c r="D364" s="66">
        <v>5</v>
      </c>
      <c r="E364" s="66">
        <v>79970914</v>
      </c>
      <c r="F364" s="66" t="s">
        <v>15</v>
      </c>
      <c r="G364" s="66" t="s">
        <v>55</v>
      </c>
      <c r="H364" s="66" t="s">
        <v>645</v>
      </c>
      <c r="I364" s="66" t="s">
        <v>668</v>
      </c>
      <c r="J364" s="66" t="s">
        <v>873</v>
      </c>
      <c r="K364" s="66"/>
      <c r="L364" s="66"/>
      <c r="M364" s="66">
        <v>32</v>
      </c>
      <c r="N364" s="66"/>
      <c r="O364" s="68">
        <v>2.46E-2</v>
      </c>
      <c r="P364" s="66">
        <v>1.42673521851E-2</v>
      </c>
      <c r="Q364" s="66"/>
      <c r="R364" s="66">
        <v>3374</v>
      </c>
      <c r="S364" s="66">
        <v>208</v>
      </c>
      <c r="T364" s="66">
        <v>5.8068118369625901E-2</v>
      </c>
    </row>
    <row r="365" spans="2:20" x14ac:dyDescent="0.35">
      <c r="B365" s="66" t="s">
        <v>592</v>
      </c>
      <c r="C365" s="67" t="s">
        <v>284</v>
      </c>
      <c r="D365" s="66">
        <v>5</v>
      </c>
      <c r="E365" s="66">
        <v>149434901</v>
      </c>
      <c r="F365" s="66" t="s">
        <v>9</v>
      </c>
      <c r="G365" s="66" t="s">
        <v>55</v>
      </c>
      <c r="H365" s="66" t="s">
        <v>645</v>
      </c>
      <c r="I365" s="66" t="s">
        <v>867</v>
      </c>
      <c r="J365" s="66" t="s">
        <v>710</v>
      </c>
      <c r="K365" s="66"/>
      <c r="L365" s="66"/>
      <c r="M365" s="66">
        <v>25.1</v>
      </c>
      <c r="N365" s="66"/>
      <c r="O365" s="68">
        <v>4.5100000000000001E-2</v>
      </c>
      <c r="P365" s="66">
        <v>1.6709511568100001E-2</v>
      </c>
      <c r="Q365" s="66"/>
      <c r="R365" s="66">
        <v>575</v>
      </c>
      <c r="S365" s="66">
        <v>53</v>
      </c>
      <c r="T365" s="66">
        <v>8.4394904458598693E-2</v>
      </c>
    </row>
    <row r="366" spans="2:20" x14ac:dyDescent="0.35">
      <c r="B366" s="66" t="s">
        <v>592</v>
      </c>
      <c r="C366" s="67" t="s">
        <v>290</v>
      </c>
      <c r="D366" s="66">
        <v>7</v>
      </c>
      <c r="E366" s="66">
        <v>98602890</v>
      </c>
      <c r="F366" s="66" t="s">
        <v>55</v>
      </c>
      <c r="G366" s="66" t="s">
        <v>9</v>
      </c>
      <c r="H366" s="66" t="s">
        <v>645</v>
      </c>
      <c r="I366" s="66" t="s">
        <v>650</v>
      </c>
      <c r="J366" s="66" t="s">
        <v>1066</v>
      </c>
      <c r="K366" s="66" t="s">
        <v>652</v>
      </c>
      <c r="L366" s="66" t="s">
        <v>653</v>
      </c>
      <c r="M366" s="66">
        <v>35</v>
      </c>
      <c r="N366" s="66"/>
      <c r="O366" s="68">
        <v>0.14749999999999999</v>
      </c>
      <c r="P366" s="66">
        <v>5.6298200514099998E-2</v>
      </c>
      <c r="Q366" s="66" t="s">
        <v>680</v>
      </c>
      <c r="R366" s="66">
        <v>1004</v>
      </c>
      <c r="S366" s="66">
        <v>120</v>
      </c>
      <c r="T366" s="66">
        <v>0.106761565836299</v>
      </c>
    </row>
    <row r="367" spans="2:20" x14ac:dyDescent="0.35">
      <c r="B367" s="66" t="s">
        <v>592</v>
      </c>
      <c r="C367" s="67" t="s">
        <v>292</v>
      </c>
      <c r="D367" s="66">
        <v>7</v>
      </c>
      <c r="E367" s="66">
        <v>140453136</v>
      </c>
      <c r="F367" s="66" t="s">
        <v>6</v>
      </c>
      <c r="G367" s="66" t="s">
        <v>9</v>
      </c>
      <c r="H367" s="66" t="s">
        <v>645</v>
      </c>
      <c r="I367" s="66" t="s">
        <v>650</v>
      </c>
      <c r="J367" s="66" t="s">
        <v>655</v>
      </c>
      <c r="K367" s="66" t="s">
        <v>652</v>
      </c>
      <c r="L367" s="66" t="s">
        <v>653</v>
      </c>
      <c r="M367" s="66">
        <v>32</v>
      </c>
      <c r="N367" s="66" t="s">
        <v>656</v>
      </c>
      <c r="O367" s="68">
        <v>0.26640000000000003</v>
      </c>
      <c r="P367" s="66">
        <v>8.4447300771199996E-2</v>
      </c>
      <c r="Q367" s="66" t="s">
        <v>657</v>
      </c>
      <c r="R367" s="66">
        <v>455</v>
      </c>
      <c r="S367" s="66">
        <v>215</v>
      </c>
      <c r="T367" s="66">
        <v>0.32089552238806002</v>
      </c>
    </row>
    <row r="368" spans="2:20" x14ac:dyDescent="0.35">
      <c r="B368" s="66" t="s">
        <v>592</v>
      </c>
      <c r="C368" s="67" t="s">
        <v>294</v>
      </c>
      <c r="D368" s="66">
        <v>8</v>
      </c>
      <c r="E368" s="66">
        <v>38275753</v>
      </c>
      <c r="F368" s="66" t="s">
        <v>39</v>
      </c>
      <c r="G368" s="66" t="s">
        <v>6</v>
      </c>
      <c r="H368" s="66" t="s">
        <v>645</v>
      </c>
      <c r="I368" s="66" t="s">
        <v>650</v>
      </c>
      <c r="J368" s="66" t="s">
        <v>1067</v>
      </c>
      <c r="K368" s="66" t="s">
        <v>652</v>
      </c>
      <c r="L368" s="66" t="s">
        <v>653</v>
      </c>
      <c r="M368" s="66">
        <v>33</v>
      </c>
      <c r="N368" s="66"/>
      <c r="O368" s="68">
        <v>5.74E-2</v>
      </c>
      <c r="P368" s="66">
        <v>1.5809768637499999E-2</v>
      </c>
      <c r="Q368" s="66" t="s">
        <v>657</v>
      </c>
      <c r="R368" s="66">
        <v>1489</v>
      </c>
      <c r="S368" s="66">
        <v>235</v>
      </c>
      <c r="T368" s="66">
        <v>0.13631090487239</v>
      </c>
    </row>
    <row r="369" spans="2:20" x14ac:dyDescent="0.35">
      <c r="B369" s="66" t="s">
        <v>592</v>
      </c>
      <c r="C369" s="67" t="s">
        <v>294</v>
      </c>
      <c r="D369" s="66">
        <v>8</v>
      </c>
      <c r="E369" s="66">
        <v>38277083</v>
      </c>
      <c r="F369" s="66" t="s">
        <v>55</v>
      </c>
      <c r="G369" s="66" t="s">
        <v>9</v>
      </c>
      <c r="H369" s="66" t="s">
        <v>645</v>
      </c>
      <c r="I369" s="66" t="s">
        <v>650</v>
      </c>
      <c r="J369" s="66" t="s">
        <v>1068</v>
      </c>
      <c r="K369" s="66" t="s">
        <v>652</v>
      </c>
      <c r="L369" s="66" t="s">
        <v>661</v>
      </c>
      <c r="M369" s="66">
        <v>24.2</v>
      </c>
      <c r="N369" s="66"/>
      <c r="O369" s="68">
        <v>5.74E-2</v>
      </c>
      <c r="P369" s="66">
        <v>1.5809768637499999E-2</v>
      </c>
      <c r="Q369" s="66" t="s">
        <v>657</v>
      </c>
      <c r="R369" s="66">
        <v>1558</v>
      </c>
      <c r="S369" s="66">
        <v>128</v>
      </c>
      <c r="T369" s="66">
        <v>7.5919335705812593E-2</v>
      </c>
    </row>
    <row r="370" spans="2:20" x14ac:dyDescent="0.35">
      <c r="B370" s="66" t="s">
        <v>592</v>
      </c>
      <c r="C370" s="67" t="s">
        <v>294</v>
      </c>
      <c r="D370" s="66">
        <v>8</v>
      </c>
      <c r="E370" s="66">
        <v>38277112</v>
      </c>
      <c r="F370" s="66" t="s">
        <v>6</v>
      </c>
      <c r="G370" s="66" t="s">
        <v>9</v>
      </c>
      <c r="H370" s="66" t="s">
        <v>645</v>
      </c>
      <c r="I370" s="66" t="s">
        <v>650</v>
      </c>
      <c r="J370" s="66" t="s">
        <v>1069</v>
      </c>
      <c r="K370" s="66" t="s">
        <v>652</v>
      </c>
      <c r="L370" s="66" t="s">
        <v>661</v>
      </c>
      <c r="M370" s="66">
        <v>23.6</v>
      </c>
      <c r="N370" s="66"/>
      <c r="O370" s="68">
        <v>5.74E-2</v>
      </c>
      <c r="P370" s="66">
        <v>1.5809768637499999E-2</v>
      </c>
      <c r="Q370" s="66" t="s">
        <v>657</v>
      </c>
      <c r="R370" s="66">
        <v>1148</v>
      </c>
      <c r="S370" s="66">
        <v>416</v>
      </c>
      <c r="T370" s="66">
        <v>0.26598465473145799</v>
      </c>
    </row>
    <row r="371" spans="2:20" x14ac:dyDescent="0.35">
      <c r="B371" s="66" t="s">
        <v>592</v>
      </c>
      <c r="C371" s="67" t="s">
        <v>145</v>
      </c>
      <c r="D371" s="66">
        <v>10</v>
      </c>
      <c r="E371" s="66">
        <v>43600604</v>
      </c>
      <c r="F371" s="66" t="s">
        <v>6</v>
      </c>
      <c r="G371" s="66" t="s">
        <v>39</v>
      </c>
      <c r="H371" s="66" t="s">
        <v>645</v>
      </c>
      <c r="I371" s="66" t="s">
        <v>650</v>
      </c>
      <c r="J371" s="66" t="s">
        <v>1070</v>
      </c>
      <c r="K371" s="66" t="s">
        <v>660</v>
      </c>
      <c r="L371" s="66" t="s">
        <v>661</v>
      </c>
      <c r="M371" s="66">
        <v>22.7</v>
      </c>
      <c r="N371" s="66"/>
      <c r="O371" s="68">
        <v>0.1004</v>
      </c>
      <c r="P371" s="66">
        <v>2.85347043702E-2</v>
      </c>
      <c r="Q371" s="66" t="s">
        <v>657</v>
      </c>
      <c r="R371" s="66">
        <v>967</v>
      </c>
      <c r="S371" s="66">
        <v>434</v>
      </c>
      <c r="T371" s="66">
        <v>0.30977872947894403</v>
      </c>
    </row>
    <row r="372" spans="2:20" x14ac:dyDescent="0.35">
      <c r="B372" s="66" t="s">
        <v>592</v>
      </c>
      <c r="C372" s="67" t="s">
        <v>145</v>
      </c>
      <c r="D372" s="66">
        <v>10</v>
      </c>
      <c r="E372" s="66">
        <v>43615084</v>
      </c>
      <c r="F372" s="66" t="s">
        <v>39</v>
      </c>
      <c r="G372" s="66" t="s">
        <v>6</v>
      </c>
      <c r="H372" s="66" t="s">
        <v>645</v>
      </c>
      <c r="I372" s="66" t="s">
        <v>650</v>
      </c>
      <c r="J372" s="66" t="s">
        <v>1071</v>
      </c>
      <c r="K372" s="66" t="s">
        <v>678</v>
      </c>
      <c r="L372" s="66" t="s">
        <v>661</v>
      </c>
      <c r="M372" s="66">
        <v>27.7</v>
      </c>
      <c r="N372" s="66" t="s">
        <v>1072</v>
      </c>
      <c r="O372" s="68">
        <v>0.1004</v>
      </c>
      <c r="P372" s="66">
        <v>2.85347043702E-2</v>
      </c>
      <c r="Q372" s="66" t="s">
        <v>657</v>
      </c>
      <c r="R372" s="66">
        <v>794</v>
      </c>
      <c r="S372" s="66">
        <v>101</v>
      </c>
      <c r="T372" s="66">
        <v>0.112849162011173</v>
      </c>
    </row>
    <row r="373" spans="2:20" x14ac:dyDescent="0.35">
      <c r="B373" s="66" t="s">
        <v>592</v>
      </c>
      <c r="C373" s="67" t="s">
        <v>151</v>
      </c>
      <c r="D373" s="66">
        <v>10</v>
      </c>
      <c r="E373" s="66">
        <v>123274734</v>
      </c>
      <c r="F373" s="66" t="s">
        <v>6</v>
      </c>
      <c r="G373" s="66" t="s">
        <v>9</v>
      </c>
      <c r="H373" s="66" t="s">
        <v>645</v>
      </c>
      <c r="I373" s="66" t="s">
        <v>650</v>
      </c>
      <c r="J373" s="66" t="s">
        <v>1073</v>
      </c>
      <c r="K373" s="66" t="s">
        <v>652</v>
      </c>
      <c r="L373" s="66" t="s">
        <v>653</v>
      </c>
      <c r="M373" s="66">
        <v>27.8</v>
      </c>
      <c r="N373" s="66"/>
      <c r="O373" s="68">
        <v>0.12909999999999999</v>
      </c>
      <c r="P373" s="66">
        <v>2.8149100257100001E-2</v>
      </c>
      <c r="Q373" s="66" t="s">
        <v>657</v>
      </c>
      <c r="R373" s="66">
        <v>856</v>
      </c>
      <c r="S373" s="66">
        <v>432</v>
      </c>
      <c r="T373" s="66">
        <v>0.335403726708075</v>
      </c>
    </row>
    <row r="374" spans="2:20" x14ac:dyDescent="0.35">
      <c r="B374" s="66" t="s">
        <v>592</v>
      </c>
      <c r="C374" s="67" t="s">
        <v>151</v>
      </c>
      <c r="D374" s="66">
        <v>10</v>
      </c>
      <c r="E374" s="66">
        <v>123310878</v>
      </c>
      <c r="F374" s="66" t="s">
        <v>45</v>
      </c>
      <c r="G374" s="66" t="s">
        <v>9</v>
      </c>
      <c r="H374" s="66" t="s">
        <v>645</v>
      </c>
      <c r="I374" s="66" t="s">
        <v>668</v>
      </c>
      <c r="J374" s="66" t="s">
        <v>1074</v>
      </c>
      <c r="K374" s="66"/>
      <c r="L374" s="66"/>
      <c r="M374" s="66">
        <v>24</v>
      </c>
      <c r="N374" s="66"/>
      <c r="O374" s="68">
        <v>0.12909999999999999</v>
      </c>
      <c r="P374" s="66">
        <v>2.8149100257100001E-2</v>
      </c>
      <c r="Q374" s="66" t="s">
        <v>657</v>
      </c>
      <c r="R374" s="66">
        <v>2193</v>
      </c>
      <c r="S374" s="66">
        <v>434</v>
      </c>
      <c r="T374" s="66">
        <v>0.16520746098210901</v>
      </c>
    </row>
    <row r="375" spans="2:20" x14ac:dyDescent="0.35">
      <c r="B375" s="66" t="s">
        <v>592</v>
      </c>
      <c r="C375" s="67" t="s">
        <v>302</v>
      </c>
      <c r="D375" s="66">
        <v>11</v>
      </c>
      <c r="E375" s="66">
        <v>108141977</v>
      </c>
      <c r="F375" s="66" t="s">
        <v>39</v>
      </c>
      <c r="G375" s="66" t="s">
        <v>6</v>
      </c>
      <c r="H375" s="66" t="s">
        <v>645</v>
      </c>
      <c r="I375" s="66" t="s">
        <v>867</v>
      </c>
      <c r="J375" s="66" t="s">
        <v>710</v>
      </c>
      <c r="K375" s="66"/>
      <c r="L375" s="66"/>
      <c r="M375" s="66">
        <v>25.4</v>
      </c>
      <c r="N375" s="66"/>
      <c r="O375" s="68">
        <v>0.375</v>
      </c>
      <c r="P375" s="66">
        <v>6.7352185090000002E-2</v>
      </c>
      <c r="Q375" s="66" t="s">
        <v>649</v>
      </c>
      <c r="R375" s="66">
        <v>628</v>
      </c>
      <c r="S375" s="66">
        <v>260</v>
      </c>
      <c r="T375" s="66">
        <v>0.29279279279279302</v>
      </c>
    </row>
    <row r="376" spans="2:20" x14ac:dyDescent="0.35">
      <c r="B376" s="66" t="s">
        <v>592</v>
      </c>
      <c r="C376" s="67" t="s">
        <v>302</v>
      </c>
      <c r="D376" s="66">
        <v>11</v>
      </c>
      <c r="E376" s="66">
        <v>108196879</v>
      </c>
      <c r="F376" s="66" t="s">
        <v>15</v>
      </c>
      <c r="G376" s="66" t="s">
        <v>55</v>
      </c>
      <c r="H376" s="66" t="s">
        <v>645</v>
      </c>
      <c r="I376" s="66" t="s">
        <v>668</v>
      </c>
      <c r="J376" s="66" t="s">
        <v>1075</v>
      </c>
      <c r="K376" s="66"/>
      <c r="L376" s="66"/>
      <c r="M376" s="66">
        <v>29.6</v>
      </c>
      <c r="N376" s="66"/>
      <c r="O376" s="68">
        <v>0.375</v>
      </c>
      <c r="P376" s="66">
        <v>6.7352185090000002E-2</v>
      </c>
      <c r="Q376" s="66" t="s">
        <v>649</v>
      </c>
      <c r="R376" s="66">
        <v>638</v>
      </c>
      <c r="S376" s="66">
        <v>314</v>
      </c>
      <c r="T376" s="66">
        <v>0.32983193277310902</v>
      </c>
    </row>
    <row r="377" spans="2:20" x14ac:dyDescent="0.35">
      <c r="B377" s="66" t="s">
        <v>592</v>
      </c>
      <c r="C377" s="67" t="s">
        <v>304</v>
      </c>
      <c r="D377" s="66">
        <v>12</v>
      </c>
      <c r="E377" s="66">
        <v>52387841</v>
      </c>
      <c r="F377" s="66" t="s">
        <v>55</v>
      </c>
      <c r="G377" s="66" t="s">
        <v>9</v>
      </c>
      <c r="H377" s="66" t="s">
        <v>645</v>
      </c>
      <c r="I377" s="66" t="s">
        <v>650</v>
      </c>
      <c r="J377" s="66" t="s">
        <v>1076</v>
      </c>
      <c r="K377" s="66" t="s">
        <v>652</v>
      </c>
      <c r="L377" s="66" t="s">
        <v>653</v>
      </c>
      <c r="M377" s="66">
        <v>35</v>
      </c>
      <c r="N377" s="66"/>
      <c r="O377" s="68">
        <v>5.74E-2</v>
      </c>
      <c r="P377" s="66">
        <v>1.33676092545E-2</v>
      </c>
      <c r="Q377" s="66"/>
      <c r="R377" s="66">
        <v>1186</v>
      </c>
      <c r="S377" s="66">
        <v>80</v>
      </c>
      <c r="T377" s="66">
        <v>6.3191153238546599E-2</v>
      </c>
    </row>
    <row r="378" spans="2:20" x14ac:dyDescent="0.35">
      <c r="B378" s="66" t="s">
        <v>592</v>
      </c>
      <c r="C378" s="67" t="s">
        <v>171</v>
      </c>
      <c r="D378" s="66">
        <v>12</v>
      </c>
      <c r="E378" s="66">
        <v>56482643</v>
      </c>
      <c r="F378" s="66" t="s">
        <v>39</v>
      </c>
      <c r="G378" s="66" t="s">
        <v>6</v>
      </c>
      <c r="H378" s="66" t="s">
        <v>658</v>
      </c>
      <c r="I378" s="66" t="s">
        <v>650</v>
      </c>
      <c r="J378" s="66" t="s">
        <v>1032</v>
      </c>
      <c r="K378" s="66" t="s">
        <v>652</v>
      </c>
      <c r="L378" s="66" t="s">
        <v>653</v>
      </c>
      <c r="M378" s="66">
        <v>25.4</v>
      </c>
      <c r="N378" s="66" t="s">
        <v>621</v>
      </c>
      <c r="O378" s="68">
        <v>7.9899999999999999E-2</v>
      </c>
      <c r="P378" s="66">
        <v>3.1876606683799998E-2</v>
      </c>
      <c r="Q378" s="66" t="s">
        <v>680</v>
      </c>
      <c r="R378" s="66">
        <v>803</v>
      </c>
      <c r="S378" s="66">
        <v>416</v>
      </c>
      <c r="T378" s="66">
        <v>0.341263330598851</v>
      </c>
    </row>
    <row r="379" spans="2:20" x14ac:dyDescent="0.35">
      <c r="B379" s="66" t="s">
        <v>592</v>
      </c>
      <c r="C379" s="67" t="s">
        <v>190</v>
      </c>
      <c r="D379" s="66">
        <v>13</v>
      </c>
      <c r="E379" s="66">
        <v>49033908</v>
      </c>
      <c r="F379" s="66" t="s">
        <v>55</v>
      </c>
      <c r="G379" s="66" t="s">
        <v>6</v>
      </c>
      <c r="H379" s="66" t="s">
        <v>645</v>
      </c>
      <c r="I379" s="66" t="s">
        <v>650</v>
      </c>
      <c r="J379" s="66" t="s">
        <v>1077</v>
      </c>
      <c r="K379" s="66" t="s">
        <v>652</v>
      </c>
      <c r="L379" s="66" t="s">
        <v>653</v>
      </c>
      <c r="M379" s="66">
        <v>29.9</v>
      </c>
      <c r="N379" s="66"/>
      <c r="O379" s="68">
        <v>0.25819999999999999</v>
      </c>
      <c r="P379" s="66">
        <v>5.3084832904900001E-2</v>
      </c>
      <c r="Q379" s="66" t="s">
        <v>649</v>
      </c>
      <c r="R379" s="66">
        <v>2604</v>
      </c>
      <c r="S379" s="66">
        <v>162</v>
      </c>
      <c r="T379" s="66">
        <v>5.8568329718004297E-2</v>
      </c>
    </row>
    <row r="380" spans="2:20" x14ac:dyDescent="0.35">
      <c r="B380" s="66" t="s">
        <v>592</v>
      </c>
      <c r="C380" s="67" t="s">
        <v>308</v>
      </c>
      <c r="D380" s="66">
        <v>13</v>
      </c>
      <c r="E380" s="66">
        <v>78477440</v>
      </c>
      <c r="F380" s="66" t="s">
        <v>9</v>
      </c>
      <c r="G380" s="66" t="s">
        <v>55</v>
      </c>
      <c r="H380" s="66" t="s">
        <v>645</v>
      </c>
      <c r="I380" s="66" t="s">
        <v>650</v>
      </c>
      <c r="J380" s="66" t="s">
        <v>725</v>
      </c>
      <c r="K380" s="66" t="s">
        <v>660</v>
      </c>
      <c r="L380" s="66" t="s">
        <v>661</v>
      </c>
      <c r="M380" s="66">
        <v>21.5</v>
      </c>
      <c r="N380" s="66"/>
      <c r="O380" s="68">
        <v>5.74E-2</v>
      </c>
      <c r="P380" s="66">
        <v>1.70951156812E-2</v>
      </c>
      <c r="Q380" s="66"/>
      <c r="R380" s="66">
        <v>697</v>
      </c>
      <c r="S380" s="66">
        <v>65</v>
      </c>
      <c r="T380" s="66">
        <v>8.5301837270341199E-2</v>
      </c>
    </row>
    <row r="381" spans="2:20" x14ac:dyDescent="0.35">
      <c r="B381" s="66" t="s">
        <v>592</v>
      </c>
      <c r="C381" s="67" t="s">
        <v>310</v>
      </c>
      <c r="D381" s="66">
        <v>14</v>
      </c>
      <c r="E381" s="66">
        <v>20841519</v>
      </c>
      <c r="F381" s="66" t="s">
        <v>39</v>
      </c>
      <c r="G381" s="66" t="s">
        <v>6</v>
      </c>
      <c r="H381" s="66" t="s">
        <v>645</v>
      </c>
      <c r="I381" s="66" t="s">
        <v>650</v>
      </c>
      <c r="J381" s="66" t="s">
        <v>1078</v>
      </c>
      <c r="K381" s="66" t="s">
        <v>678</v>
      </c>
      <c r="L381" s="66" t="s">
        <v>661</v>
      </c>
      <c r="M381" s="66">
        <v>24.3</v>
      </c>
      <c r="N381" s="66" t="s">
        <v>1079</v>
      </c>
      <c r="O381" s="68">
        <v>6.7599999999999993E-2</v>
      </c>
      <c r="P381" s="66">
        <v>3.7275064267400002E-2</v>
      </c>
      <c r="Q381" s="66"/>
      <c r="R381" s="66">
        <v>748</v>
      </c>
      <c r="S381" s="66">
        <v>119</v>
      </c>
      <c r="T381" s="66">
        <v>0.13725490196078399</v>
      </c>
    </row>
    <row r="382" spans="2:20" x14ac:dyDescent="0.35">
      <c r="B382" s="66" t="s">
        <v>592</v>
      </c>
      <c r="C382" s="67" t="s">
        <v>321</v>
      </c>
      <c r="D382" s="66">
        <v>18</v>
      </c>
      <c r="E382" s="66">
        <v>45422904</v>
      </c>
      <c r="F382" s="66" t="s">
        <v>6</v>
      </c>
      <c r="G382" s="66" t="s">
        <v>39</v>
      </c>
      <c r="H382" s="66" t="s">
        <v>645</v>
      </c>
      <c r="I382" s="66" t="s">
        <v>650</v>
      </c>
      <c r="J382" s="66" t="s">
        <v>1080</v>
      </c>
      <c r="K382" s="66" t="s">
        <v>678</v>
      </c>
      <c r="L382" s="66" t="s">
        <v>653</v>
      </c>
      <c r="M382" s="66">
        <v>26.8</v>
      </c>
      <c r="N382" s="66"/>
      <c r="O382" s="68">
        <v>4.9200000000000001E-2</v>
      </c>
      <c r="P382" s="66">
        <v>1.1053984575800001E-2</v>
      </c>
      <c r="Q382" s="66" t="s">
        <v>649</v>
      </c>
      <c r="R382" s="66">
        <v>404</v>
      </c>
      <c r="S382" s="66">
        <v>223</v>
      </c>
      <c r="T382" s="66">
        <v>0.35566188197767101</v>
      </c>
    </row>
    <row r="383" spans="2:20" x14ac:dyDescent="0.35">
      <c r="B383" s="66" t="s">
        <v>592</v>
      </c>
      <c r="C383" s="67" t="s">
        <v>323</v>
      </c>
      <c r="D383" s="66">
        <v>18</v>
      </c>
      <c r="E383" s="66">
        <v>55274845</v>
      </c>
      <c r="F383" s="66" t="s">
        <v>39</v>
      </c>
      <c r="G383" s="66" t="s">
        <v>6</v>
      </c>
      <c r="H383" s="66" t="s">
        <v>658</v>
      </c>
      <c r="I383" s="66" t="s">
        <v>650</v>
      </c>
      <c r="J383" s="66" t="s">
        <v>1035</v>
      </c>
      <c r="K383" s="66" t="s">
        <v>678</v>
      </c>
      <c r="L383" s="66" t="s">
        <v>653</v>
      </c>
      <c r="M383" s="66">
        <v>32</v>
      </c>
      <c r="N383" s="66" t="s">
        <v>621</v>
      </c>
      <c r="O383" s="68">
        <v>1.43E-2</v>
      </c>
      <c r="P383" s="66">
        <v>6.5552699228799997E-3</v>
      </c>
      <c r="Q383" s="66" t="s">
        <v>621</v>
      </c>
      <c r="R383" s="66">
        <v>1897</v>
      </c>
      <c r="S383" s="66">
        <v>559</v>
      </c>
      <c r="T383" s="66">
        <v>0.22760586319218201</v>
      </c>
    </row>
    <row r="384" spans="2:20" x14ac:dyDescent="0.35">
      <c r="B384" s="66" t="s">
        <v>592</v>
      </c>
      <c r="C384" s="67" t="s">
        <v>327</v>
      </c>
      <c r="D384" s="66">
        <v>19</v>
      </c>
      <c r="E384" s="66">
        <v>40743950</v>
      </c>
      <c r="F384" s="66" t="s">
        <v>39</v>
      </c>
      <c r="G384" s="66" t="s">
        <v>6</v>
      </c>
      <c r="H384" s="66" t="s">
        <v>645</v>
      </c>
      <c r="I384" s="66" t="s">
        <v>650</v>
      </c>
      <c r="J384" s="66" t="s">
        <v>1081</v>
      </c>
      <c r="K384" s="66" t="s">
        <v>652</v>
      </c>
      <c r="L384" s="66" t="s">
        <v>653</v>
      </c>
      <c r="M384" s="66">
        <v>35</v>
      </c>
      <c r="N384" s="66"/>
      <c r="O384" s="68">
        <v>2.46E-2</v>
      </c>
      <c r="P384" s="66">
        <v>1.02827763496E-2</v>
      </c>
      <c r="Q384" s="66" t="s">
        <v>680</v>
      </c>
      <c r="R384" s="66">
        <v>1906</v>
      </c>
      <c r="S384" s="66">
        <v>978</v>
      </c>
      <c r="T384" s="66">
        <v>0.33911234396671303</v>
      </c>
    </row>
    <row r="385" spans="2:20" x14ac:dyDescent="0.35">
      <c r="B385" s="66" t="s">
        <v>592</v>
      </c>
      <c r="C385" s="67" t="s">
        <v>331</v>
      </c>
      <c r="D385" s="66">
        <v>20</v>
      </c>
      <c r="E385" s="66">
        <v>39791318</v>
      </c>
      <c r="F385" s="66" t="s">
        <v>55</v>
      </c>
      <c r="G385" s="66" t="s">
        <v>9</v>
      </c>
      <c r="H385" s="66" t="s">
        <v>645</v>
      </c>
      <c r="I385" s="66" t="s">
        <v>646</v>
      </c>
      <c r="J385" s="66" t="s">
        <v>1082</v>
      </c>
      <c r="K385" s="66"/>
      <c r="L385" s="66"/>
      <c r="M385" s="66">
        <v>36</v>
      </c>
      <c r="N385" s="66"/>
      <c r="O385" s="68">
        <v>5.74E-2</v>
      </c>
      <c r="P385" s="66">
        <v>2.09511568123E-2</v>
      </c>
      <c r="Q385" s="66" t="s">
        <v>657</v>
      </c>
      <c r="R385" s="66">
        <v>222</v>
      </c>
      <c r="S385" s="66">
        <v>20</v>
      </c>
      <c r="T385" s="66">
        <v>8.2644628099173598E-2</v>
      </c>
    </row>
    <row r="386" spans="2:20" x14ac:dyDescent="0.35">
      <c r="B386" s="66" t="s">
        <v>592</v>
      </c>
      <c r="C386" s="67" t="s">
        <v>331</v>
      </c>
      <c r="D386" s="66">
        <v>20</v>
      </c>
      <c r="E386" s="66">
        <v>39791337</v>
      </c>
      <c r="F386" s="66" t="s">
        <v>39</v>
      </c>
      <c r="G386" s="66" t="s">
        <v>6</v>
      </c>
      <c r="H386" s="66" t="s">
        <v>645</v>
      </c>
      <c r="I386" s="66" t="s">
        <v>650</v>
      </c>
      <c r="J386" s="66" t="s">
        <v>1083</v>
      </c>
      <c r="K386" s="66" t="s">
        <v>678</v>
      </c>
      <c r="L386" s="66" t="s">
        <v>661</v>
      </c>
      <c r="M386" s="66">
        <v>24.8</v>
      </c>
      <c r="N386" s="66"/>
      <c r="O386" s="68">
        <v>5.74E-2</v>
      </c>
      <c r="P386" s="66">
        <v>2.09511568123E-2</v>
      </c>
      <c r="Q386" s="66" t="s">
        <v>657</v>
      </c>
      <c r="R386" s="66">
        <v>104</v>
      </c>
      <c r="S386" s="66">
        <v>86</v>
      </c>
      <c r="T386" s="66">
        <v>0.452631578947368</v>
      </c>
    </row>
    <row r="387" spans="2:20" x14ac:dyDescent="0.35">
      <c r="B387" s="66" t="s">
        <v>592</v>
      </c>
      <c r="C387" s="67" t="s">
        <v>331</v>
      </c>
      <c r="D387" s="66">
        <v>20</v>
      </c>
      <c r="E387" s="66">
        <v>39797466</v>
      </c>
      <c r="F387" s="66" t="s">
        <v>55</v>
      </c>
      <c r="G387" s="66" t="s">
        <v>6</v>
      </c>
      <c r="H387" s="66" t="s">
        <v>645</v>
      </c>
      <c r="I387" s="66" t="s">
        <v>1084</v>
      </c>
      <c r="J387" s="66" t="s">
        <v>1085</v>
      </c>
      <c r="K387" s="66"/>
      <c r="L387" s="66"/>
      <c r="M387" s="66">
        <v>20.100000000000001</v>
      </c>
      <c r="N387" s="66"/>
      <c r="O387" s="68">
        <v>5.74E-2</v>
      </c>
      <c r="P387" s="66">
        <v>2.09511568123E-2</v>
      </c>
      <c r="Q387" s="66" t="s">
        <v>657</v>
      </c>
      <c r="R387" s="66">
        <v>48</v>
      </c>
      <c r="S387" s="66">
        <v>36</v>
      </c>
      <c r="T387" s="66">
        <v>0.42857142857142899</v>
      </c>
    </row>
  </sheetData>
  <sortState ref="A3:Q387">
    <sortCondition ref="A3:A387"/>
    <sortCondition ref="B3:B387"/>
    <sortCondition ref="D3:D387"/>
    <sortCondition ref="E3:E387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8"/>
  <sheetViews>
    <sheetView zoomScale="150" zoomScaleNormal="150" workbookViewId="0"/>
  </sheetViews>
  <sheetFormatPr defaultColWidth="8.81640625" defaultRowHeight="14" x14ac:dyDescent="0.3"/>
  <cols>
    <col min="1" max="1" width="5.81640625" style="8" customWidth="1"/>
    <col min="2" max="2" width="8.81640625" style="8"/>
    <col min="3" max="3" width="11.453125" style="8" customWidth="1"/>
    <col min="4" max="4" width="8.81640625" style="8"/>
    <col min="5" max="5" width="9.1796875" style="8" bestFit="1" customWidth="1"/>
    <col min="6" max="6" width="14" style="8" customWidth="1"/>
    <col min="7" max="7" width="13.453125" style="8" customWidth="1"/>
    <col min="8" max="16384" width="8.81640625" style="8"/>
  </cols>
  <sheetData>
    <row r="1" spans="2:10" ht="20" customHeight="1" x14ac:dyDescent="0.3"/>
    <row r="2" spans="2:10" ht="42" x14ac:dyDescent="0.3">
      <c r="B2" s="13" t="s">
        <v>360</v>
      </c>
      <c r="C2" s="13" t="s">
        <v>1086</v>
      </c>
      <c r="D2" s="13" t="s">
        <v>1087</v>
      </c>
      <c r="E2" s="13" t="s">
        <v>1088</v>
      </c>
      <c r="F2" s="13" t="s">
        <v>1089</v>
      </c>
      <c r="G2" s="13" t="s">
        <v>1090</v>
      </c>
      <c r="H2" s="13" t="s">
        <v>1091</v>
      </c>
      <c r="I2" s="54"/>
      <c r="J2" s="54"/>
    </row>
    <row r="3" spans="2:10" x14ac:dyDescent="0.3">
      <c r="B3" s="6" t="s">
        <v>592</v>
      </c>
      <c r="C3" s="6" t="s">
        <v>20</v>
      </c>
      <c r="D3" s="6" t="s">
        <v>17</v>
      </c>
      <c r="E3" s="6">
        <v>83</v>
      </c>
      <c r="F3" s="6">
        <v>33</v>
      </c>
      <c r="G3" s="6">
        <v>57</v>
      </c>
      <c r="H3" s="6">
        <v>26</v>
      </c>
    </row>
    <row r="4" spans="2:10" x14ac:dyDescent="0.3">
      <c r="B4" s="6" t="s">
        <v>527</v>
      </c>
      <c r="C4" s="6" t="s">
        <v>20</v>
      </c>
      <c r="D4" s="6" t="s">
        <v>17</v>
      </c>
      <c r="E4" s="6">
        <v>60</v>
      </c>
      <c r="F4" s="6">
        <v>14</v>
      </c>
      <c r="G4" s="6">
        <v>30</v>
      </c>
      <c r="H4" s="6">
        <v>30</v>
      </c>
    </row>
    <row r="5" spans="2:10" x14ac:dyDescent="0.3">
      <c r="B5" s="6" t="s">
        <v>587</v>
      </c>
      <c r="C5" s="6" t="s">
        <v>20</v>
      </c>
      <c r="D5" s="6" t="s">
        <v>17</v>
      </c>
      <c r="E5" s="6">
        <v>50</v>
      </c>
      <c r="F5" s="6">
        <v>22</v>
      </c>
      <c r="G5" s="6">
        <v>25</v>
      </c>
      <c r="H5" s="6">
        <v>25</v>
      </c>
    </row>
    <row r="6" spans="2:10" x14ac:dyDescent="0.3">
      <c r="B6" s="6" t="s">
        <v>482</v>
      </c>
      <c r="C6" s="6" t="s">
        <v>20</v>
      </c>
      <c r="D6" s="6" t="s">
        <v>16</v>
      </c>
      <c r="E6" s="6">
        <v>48</v>
      </c>
      <c r="F6" s="6">
        <v>19</v>
      </c>
      <c r="G6" s="6">
        <v>26</v>
      </c>
      <c r="H6" s="6">
        <v>22</v>
      </c>
    </row>
    <row r="7" spans="2:10" x14ac:dyDescent="0.3">
      <c r="B7" s="6" t="s">
        <v>477</v>
      </c>
      <c r="C7" s="6" t="s">
        <v>20</v>
      </c>
      <c r="D7" s="6" t="s">
        <v>16</v>
      </c>
      <c r="E7" s="6">
        <v>36</v>
      </c>
      <c r="F7" s="6">
        <v>17</v>
      </c>
      <c r="G7" s="6">
        <v>23</v>
      </c>
      <c r="H7" s="6">
        <v>13</v>
      </c>
    </row>
    <row r="8" spans="2:10" x14ac:dyDescent="0.3">
      <c r="B8" s="6" t="s">
        <v>378</v>
      </c>
      <c r="C8" s="6" t="s">
        <v>20</v>
      </c>
      <c r="D8" s="6" t="s">
        <v>16</v>
      </c>
      <c r="E8" s="6">
        <v>36</v>
      </c>
      <c r="F8" s="6">
        <v>14</v>
      </c>
      <c r="G8" s="6">
        <v>19</v>
      </c>
      <c r="H8" s="6">
        <v>17</v>
      </c>
    </row>
    <row r="9" spans="2:10" x14ac:dyDescent="0.3">
      <c r="B9" s="6" t="s">
        <v>447</v>
      </c>
      <c r="C9" s="6" t="s">
        <v>20</v>
      </c>
      <c r="D9" s="6" t="s">
        <v>16</v>
      </c>
      <c r="E9" s="6">
        <v>28</v>
      </c>
      <c r="F9" s="6">
        <v>9</v>
      </c>
      <c r="G9" s="6">
        <v>9</v>
      </c>
      <c r="H9" s="6">
        <v>19</v>
      </c>
    </row>
    <row r="10" spans="2:10" x14ac:dyDescent="0.3">
      <c r="B10" s="6" t="s">
        <v>582</v>
      </c>
      <c r="C10" s="6" t="s">
        <v>20</v>
      </c>
      <c r="D10" s="6" t="s">
        <v>17</v>
      </c>
      <c r="E10" s="6">
        <v>26</v>
      </c>
      <c r="F10" s="6">
        <v>11</v>
      </c>
      <c r="G10" s="6">
        <v>16</v>
      </c>
      <c r="H10" s="6">
        <v>10</v>
      </c>
    </row>
    <row r="11" spans="2:10" x14ac:dyDescent="0.3">
      <c r="B11" s="6" t="s">
        <v>557</v>
      </c>
      <c r="C11" s="6" t="s">
        <v>20</v>
      </c>
      <c r="D11" s="6" t="s">
        <v>18</v>
      </c>
      <c r="E11" s="6">
        <v>24</v>
      </c>
      <c r="F11" s="6">
        <v>10</v>
      </c>
      <c r="G11" s="6">
        <v>15</v>
      </c>
      <c r="H11" s="6">
        <v>9</v>
      </c>
    </row>
    <row r="12" spans="2:10" x14ac:dyDescent="0.3">
      <c r="B12" s="6" t="s">
        <v>412</v>
      </c>
      <c r="C12" s="6" t="s">
        <v>21</v>
      </c>
      <c r="D12" s="6" t="s">
        <v>19</v>
      </c>
      <c r="E12" s="6">
        <v>74</v>
      </c>
      <c r="F12" s="6">
        <v>45</v>
      </c>
      <c r="G12" s="6">
        <v>33</v>
      </c>
      <c r="H12" s="6">
        <v>41</v>
      </c>
    </row>
    <row r="13" spans="2:10" x14ac:dyDescent="0.3">
      <c r="B13" s="6" t="s">
        <v>532</v>
      </c>
      <c r="C13" s="6" t="s">
        <v>21</v>
      </c>
      <c r="D13" s="6" t="s">
        <v>18</v>
      </c>
      <c r="E13" s="6">
        <v>12</v>
      </c>
      <c r="F13" s="6">
        <v>5</v>
      </c>
      <c r="G13" s="6">
        <v>12</v>
      </c>
      <c r="H13" s="6">
        <v>0</v>
      </c>
    </row>
    <row r="14" spans="2:10" x14ac:dyDescent="0.3">
      <c r="B14" s="6" t="s">
        <v>383</v>
      </c>
      <c r="C14" s="6" t="s">
        <v>21</v>
      </c>
      <c r="D14" s="6" t="s">
        <v>18</v>
      </c>
      <c r="E14" s="6">
        <v>11</v>
      </c>
      <c r="F14" s="6">
        <v>6</v>
      </c>
      <c r="G14" s="6">
        <v>10</v>
      </c>
      <c r="H14" s="6">
        <v>1</v>
      </c>
    </row>
    <row r="15" spans="2:10" x14ac:dyDescent="0.3">
      <c r="B15" s="6" t="s">
        <v>497</v>
      </c>
      <c r="C15" s="6" t="s">
        <v>21</v>
      </c>
      <c r="D15" s="6" t="s">
        <v>16</v>
      </c>
      <c r="E15" s="6">
        <v>10</v>
      </c>
      <c r="F15" s="6">
        <v>8</v>
      </c>
      <c r="G15" s="6">
        <v>7</v>
      </c>
      <c r="H15" s="6">
        <v>3</v>
      </c>
    </row>
    <row r="16" spans="2:10" x14ac:dyDescent="0.3">
      <c r="B16" s="6" t="s">
        <v>457</v>
      </c>
      <c r="C16" s="6" t="s">
        <v>21</v>
      </c>
      <c r="D16" s="6" t="s">
        <v>18</v>
      </c>
      <c r="E16" s="6">
        <v>9</v>
      </c>
      <c r="F16" s="6">
        <v>6</v>
      </c>
      <c r="G16" s="6">
        <v>8</v>
      </c>
      <c r="H16" s="6">
        <v>1</v>
      </c>
    </row>
    <row r="17" spans="2:8" x14ac:dyDescent="0.3">
      <c r="B17" s="6" t="s">
        <v>522</v>
      </c>
      <c r="C17" s="6" t="s">
        <v>21</v>
      </c>
      <c r="D17" s="6" t="s">
        <v>18</v>
      </c>
      <c r="E17" s="6">
        <v>9</v>
      </c>
      <c r="F17" s="6">
        <v>7</v>
      </c>
      <c r="G17" s="6">
        <v>7</v>
      </c>
      <c r="H17" s="6">
        <v>2</v>
      </c>
    </row>
    <row r="18" spans="2:8" x14ac:dyDescent="0.3">
      <c r="B18" s="6" t="s">
        <v>537</v>
      </c>
      <c r="C18" s="6" t="s">
        <v>21</v>
      </c>
      <c r="D18" s="6" t="s">
        <v>19</v>
      </c>
      <c r="E18" s="6">
        <v>9</v>
      </c>
      <c r="F18" s="6">
        <v>7</v>
      </c>
      <c r="G18" s="6">
        <v>9</v>
      </c>
      <c r="H18" s="6">
        <v>0</v>
      </c>
    </row>
    <row r="19" spans="2:8" x14ac:dyDescent="0.3">
      <c r="B19" s="6" t="s">
        <v>462</v>
      </c>
      <c r="C19" s="6" t="s">
        <v>21</v>
      </c>
      <c r="D19" s="6" t="s">
        <v>17</v>
      </c>
      <c r="E19" s="6">
        <v>8</v>
      </c>
      <c r="F19" s="6">
        <v>6</v>
      </c>
      <c r="G19" s="6">
        <v>7</v>
      </c>
      <c r="H19" s="6">
        <v>1</v>
      </c>
    </row>
    <row r="20" spans="2:8" x14ac:dyDescent="0.3">
      <c r="B20" s="6" t="s">
        <v>542</v>
      </c>
      <c r="C20" s="6" t="s">
        <v>21</v>
      </c>
      <c r="D20" s="6" t="s">
        <v>18</v>
      </c>
      <c r="E20" s="6">
        <v>8</v>
      </c>
      <c r="F20" s="6">
        <v>5</v>
      </c>
      <c r="G20" s="6">
        <v>6</v>
      </c>
      <c r="H20" s="6">
        <v>2</v>
      </c>
    </row>
    <row r="21" spans="2:8" x14ac:dyDescent="0.3">
      <c r="B21" s="6" t="s">
        <v>562</v>
      </c>
      <c r="C21" s="6" t="s">
        <v>21</v>
      </c>
      <c r="D21" s="6" t="s">
        <v>18</v>
      </c>
      <c r="E21" s="6">
        <v>8</v>
      </c>
      <c r="F21" s="6">
        <v>6</v>
      </c>
      <c r="G21" s="6">
        <v>7</v>
      </c>
      <c r="H21" s="6">
        <v>1</v>
      </c>
    </row>
    <row r="22" spans="2:8" x14ac:dyDescent="0.3">
      <c r="B22" s="6" t="s">
        <v>577</v>
      </c>
      <c r="C22" s="6" t="s">
        <v>21</v>
      </c>
      <c r="D22" s="6" t="s">
        <v>18</v>
      </c>
      <c r="E22" s="6">
        <v>7</v>
      </c>
      <c r="F22" s="6">
        <v>5</v>
      </c>
      <c r="G22" s="6">
        <v>6</v>
      </c>
      <c r="H22" s="6">
        <v>1</v>
      </c>
    </row>
    <row r="23" spans="2:8" x14ac:dyDescent="0.3">
      <c r="B23" s="6" t="s">
        <v>502</v>
      </c>
      <c r="C23" s="6" t="s">
        <v>21</v>
      </c>
      <c r="D23" s="6" t="s">
        <v>18</v>
      </c>
      <c r="E23" s="6">
        <v>7</v>
      </c>
      <c r="F23" s="6">
        <v>7</v>
      </c>
      <c r="G23" s="6">
        <v>7</v>
      </c>
      <c r="H23" s="6">
        <v>0</v>
      </c>
    </row>
    <row r="24" spans="2:8" x14ac:dyDescent="0.3">
      <c r="B24" s="6" t="s">
        <v>427</v>
      </c>
      <c r="C24" s="6" t="s">
        <v>21</v>
      </c>
      <c r="D24" s="6" t="s">
        <v>18</v>
      </c>
      <c r="E24" s="6">
        <v>7</v>
      </c>
      <c r="F24" s="6">
        <v>2</v>
      </c>
      <c r="G24" s="6">
        <v>7</v>
      </c>
      <c r="H24" s="6">
        <v>0</v>
      </c>
    </row>
    <row r="25" spans="2:8" x14ac:dyDescent="0.3">
      <c r="B25" s="6" t="s">
        <v>393</v>
      </c>
      <c r="C25" s="6" t="s">
        <v>21</v>
      </c>
      <c r="D25" s="6" t="s">
        <v>18</v>
      </c>
      <c r="E25" s="6">
        <v>7</v>
      </c>
      <c r="F25" s="6">
        <v>6</v>
      </c>
      <c r="G25" s="6">
        <v>7</v>
      </c>
      <c r="H25" s="6">
        <v>0</v>
      </c>
    </row>
    <row r="26" spans="2:8" x14ac:dyDescent="0.3">
      <c r="B26" s="6" t="s">
        <v>547</v>
      </c>
      <c r="C26" s="6" t="s">
        <v>21</v>
      </c>
      <c r="D26" s="6" t="s">
        <v>18</v>
      </c>
      <c r="E26" s="6">
        <v>7</v>
      </c>
      <c r="F26" s="6">
        <v>3</v>
      </c>
      <c r="G26" s="6">
        <v>7</v>
      </c>
      <c r="H26" s="6">
        <v>0</v>
      </c>
    </row>
    <row r="27" spans="2:8" x14ac:dyDescent="0.3">
      <c r="B27" s="6" t="s">
        <v>467</v>
      </c>
      <c r="C27" s="6" t="s">
        <v>21</v>
      </c>
      <c r="D27" s="6" t="s">
        <v>17</v>
      </c>
      <c r="E27" s="6">
        <v>6</v>
      </c>
      <c r="F27" s="6">
        <v>2</v>
      </c>
      <c r="G27" s="6">
        <v>5</v>
      </c>
      <c r="H27" s="6">
        <v>1</v>
      </c>
    </row>
    <row r="28" spans="2:8" x14ac:dyDescent="0.3">
      <c r="B28" s="6" t="s">
        <v>422</v>
      </c>
      <c r="C28" s="6" t="s">
        <v>21</v>
      </c>
      <c r="D28" s="6" t="s">
        <v>18</v>
      </c>
      <c r="E28" s="6">
        <v>6</v>
      </c>
      <c r="F28" s="6">
        <v>4</v>
      </c>
      <c r="G28" s="6">
        <v>6</v>
      </c>
      <c r="H28" s="6">
        <v>0</v>
      </c>
    </row>
    <row r="29" spans="2:8" x14ac:dyDescent="0.3">
      <c r="B29" s="6" t="s">
        <v>492</v>
      </c>
      <c r="C29" s="6" t="s">
        <v>21</v>
      </c>
      <c r="D29" s="6" t="s">
        <v>18</v>
      </c>
      <c r="E29" s="6">
        <v>6</v>
      </c>
      <c r="F29" s="6">
        <v>4</v>
      </c>
      <c r="G29" s="6">
        <v>6</v>
      </c>
      <c r="H29" s="6">
        <v>0</v>
      </c>
    </row>
    <row r="30" spans="2:8" x14ac:dyDescent="0.3">
      <c r="B30" s="6" t="s">
        <v>407</v>
      </c>
      <c r="C30" s="6" t="s">
        <v>21</v>
      </c>
      <c r="D30" s="6" t="s">
        <v>19</v>
      </c>
      <c r="E30" s="6">
        <v>6</v>
      </c>
      <c r="F30" s="6">
        <v>3</v>
      </c>
      <c r="G30" s="6">
        <v>5</v>
      </c>
      <c r="H30" s="6">
        <v>1</v>
      </c>
    </row>
    <row r="31" spans="2:8" x14ac:dyDescent="0.3">
      <c r="B31" s="6" t="s">
        <v>517</v>
      </c>
      <c r="C31" s="6" t="s">
        <v>21</v>
      </c>
      <c r="D31" s="6" t="s">
        <v>18</v>
      </c>
      <c r="E31" s="6">
        <v>5</v>
      </c>
      <c r="F31" s="6">
        <v>5</v>
      </c>
      <c r="G31" s="6">
        <v>3</v>
      </c>
      <c r="H31" s="6">
        <v>2</v>
      </c>
    </row>
    <row r="32" spans="2:8" x14ac:dyDescent="0.3">
      <c r="B32" s="6" t="s">
        <v>567</v>
      </c>
      <c r="C32" s="6" t="s">
        <v>21</v>
      </c>
      <c r="D32" s="6" t="s">
        <v>17</v>
      </c>
      <c r="E32" s="6">
        <v>5</v>
      </c>
      <c r="F32" s="6">
        <v>4</v>
      </c>
      <c r="G32" s="6">
        <v>4</v>
      </c>
      <c r="H32" s="6">
        <v>1</v>
      </c>
    </row>
    <row r="33" spans="2:8" x14ac:dyDescent="0.3">
      <c r="B33" s="6" t="s">
        <v>388</v>
      </c>
      <c r="C33" s="6" t="s">
        <v>21</v>
      </c>
      <c r="D33" s="6" t="s">
        <v>18</v>
      </c>
      <c r="E33" s="6">
        <v>5</v>
      </c>
      <c r="F33" s="6">
        <v>4</v>
      </c>
      <c r="G33" s="6">
        <v>4</v>
      </c>
      <c r="H33" s="6">
        <v>1</v>
      </c>
    </row>
    <row r="34" spans="2:8" x14ac:dyDescent="0.3">
      <c r="B34" s="6" t="s">
        <v>487</v>
      </c>
      <c r="C34" s="6" t="s">
        <v>21</v>
      </c>
      <c r="D34" s="6" t="s">
        <v>18</v>
      </c>
      <c r="E34" s="6">
        <v>5</v>
      </c>
      <c r="F34" s="6">
        <v>4</v>
      </c>
      <c r="G34" s="6">
        <v>4</v>
      </c>
      <c r="H34" s="6">
        <v>1</v>
      </c>
    </row>
    <row r="35" spans="2:8" x14ac:dyDescent="0.3">
      <c r="B35" s="6" t="s">
        <v>507</v>
      </c>
      <c r="C35" s="6" t="s">
        <v>21</v>
      </c>
      <c r="D35" s="6" t="s">
        <v>18</v>
      </c>
      <c r="E35" s="6">
        <v>5</v>
      </c>
      <c r="F35" s="6">
        <v>3</v>
      </c>
      <c r="G35" s="6">
        <v>4</v>
      </c>
      <c r="H35" s="6">
        <v>1</v>
      </c>
    </row>
    <row r="36" spans="2:8" x14ac:dyDescent="0.3">
      <c r="B36" s="6" t="s">
        <v>472</v>
      </c>
      <c r="C36" s="6" t="s">
        <v>21</v>
      </c>
      <c r="D36" s="6" t="s">
        <v>18</v>
      </c>
      <c r="E36" s="6">
        <v>5</v>
      </c>
      <c r="F36" s="6">
        <v>2</v>
      </c>
      <c r="G36" s="6">
        <v>5</v>
      </c>
      <c r="H36" s="6">
        <v>0</v>
      </c>
    </row>
    <row r="37" spans="2:8" x14ac:dyDescent="0.3">
      <c r="B37" s="6" t="s">
        <v>402</v>
      </c>
      <c r="C37" s="6" t="s">
        <v>21</v>
      </c>
      <c r="D37" s="6" t="s">
        <v>18</v>
      </c>
      <c r="E37" s="6">
        <v>5</v>
      </c>
      <c r="F37" s="6">
        <v>5</v>
      </c>
      <c r="G37" s="6">
        <v>5</v>
      </c>
      <c r="H37" s="6">
        <v>0</v>
      </c>
    </row>
    <row r="38" spans="2:8" x14ac:dyDescent="0.3">
      <c r="B38" s="6" t="s">
        <v>373</v>
      </c>
      <c r="C38" s="6" t="s">
        <v>21</v>
      </c>
      <c r="D38" s="6" t="s">
        <v>19</v>
      </c>
      <c r="E38" s="6">
        <v>5</v>
      </c>
      <c r="F38" s="6">
        <v>4</v>
      </c>
      <c r="G38" s="6">
        <v>5</v>
      </c>
      <c r="H38" s="6">
        <v>0</v>
      </c>
    </row>
    <row r="39" spans="2:8" x14ac:dyDescent="0.3">
      <c r="B39" s="6" t="s">
        <v>366</v>
      </c>
      <c r="C39" s="6" t="s">
        <v>21</v>
      </c>
      <c r="D39" s="6" t="s">
        <v>16</v>
      </c>
      <c r="E39" s="6">
        <v>4</v>
      </c>
      <c r="F39" s="6">
        <v>1</v>
      </c>
      <c r="G39" s="6">
        <v>4</v>
      </c>
      <c r="H39" s="6">
        <v>0</v>
      </c>
    </row>
    <row r="40" spans="2:8" x14ac:dyDescent="0.3">
      <c r="B40" s="6" t="s">
        <v>442</v>
      </c>
      <c r="C40" s="6" t="s">
        <v>21</v>
      </c>
      <c r="D40" s="6" t="s">
        <v>16</v>
      </c>
      <c r="E40" s="6">
        <v>4</v>
      </c>
      <c r="F40" s="6">
        <v>4</v>
      </c>
      <c r="G40" s="6">
        <v>4</v>
      </c>
      <c r="H40" s="6">
        <v>0</v>
      </c>
    </row>
    <row r="41" spans="2:8" x14ac:dyDescent="0.3">
      <c r="B41" s="6" t="s">
        <v>572</v>
      </c>
      <c r="C41" s="6" t="s">
        <v>21</v>
      </c>
      <c r="D41" s="6" t="s">
        <v>18</v>
      </c>
      <c r="E41" s="6">
        <v>4</v>
      </c>
      <c r="F41" s="6">
        <v>3</v>
      </c>
      <c r="G41" s="6">
        <v>4</v>
      </c>
      <c r="H41" s="6">
        <v>0</v>
      </c>
    </row>
    <row r="42" spans="2:8" x14ac:dyDescent="0.3">
      <c r="B42" s="6" t="s">
        <v>452</v>
      </c>
      <c r="C42" s="6" t="s">
        <v>21</v>
      </c>
      <c r="D42" s="6" t="s">
        <v>19</v>
      </c>
      <c r="E42" s="6">
        <v>4</v>
      </c>
      <c r="F42" s="6">
        <v>3</v>
      </c>
      <c r="G42" s="6">
        <v>4</v>
      </c>
      <c r="H42" s="6">
        <v>0</v>
      </c>
    </row>
    <row r="43" spans="2:8" x14ac:dyDescent="0.3">
      <c r="B43" s="6" t="s">
        <v>437</v>
      </c>
      <c r="C43" s="6" t="s">
        <v>21</v>
      </c>
      <c r="D43" s="6" t="s">
        <v>16</v>
      </c>
      <c r="E43" s="6">
        <v>3</v>
      </c>
      <c r="F43" s="6">
        <v>3</v>
      </c>
      <c r="G43" s="6">
        <v>1</v>
      </c>
      <c r="H43" s="6">
        <v>2</v>
      </c>
    </row>
    <row r="44" spans="2:8" x14ac:dyDescent="0.3">
      <c r="B44" s="6" t="s">
        <v>432</v>
      </c>
      <c r="C44" s="6" t="s">
        <v>21</v>
      </c>
      <c r="D44" s="6" t="s">
        <v>18</v>
      </c>
      <c r="E44" s="6">
        <v>3</v>
      </c>
      <c r="F44" s="6">
        <v>2</v>
      </c>
      <c r="G44" s="6">
        <v>2</v>
      </c>
      <c r="H44" s="6">
        <v>1</v>
      </c>
    </row>
    <row r="45" spans="2:8" x14ac:dyDescent="0.3">
      <c r="B45" s="6" t="s">
        <v>612</v>
      </c>
      <c r="C45" s="6" t="s">
        <v>21</v>
      </c>
      <c r="D45" s="6" t="s">
        <v>16</v>
      </c>
      <c r="E45" s="6">
        <v>2</v>
      </c>
      <c r="F45" s="6">
        <v>2</v>
      </c>
      <c r="G45" s="6">
        <v>2</v>
      </c>
      <c r="H45" s="6">
        <v>0</v>
      </c>
    </row>
    <row r="46" spans="2:8" x14ac:dyDescent="0.3">
      <c r="B46" s="6" t="s">
        <v>417</v>
      </c>
      <c r="C46" s="6" t="s">
        <v>21</v>
      </c>
      <c r="D46" s="6" t="s">
        <v>19</v>
      </c>
      <c r="E46" s="6">
        <v>2</v>
      </c>
      <c r="F46" s="6">
        <v>0</v>
      </c>
      <c r="G46" s="6">
        <v>2</v>
      </c>
      <c r="H46" s="6">
        <v>0</v>
      </c>
    </row>
    <row r="47" spans="2:8" x14ac:dyDescent="0.3">
      <c r="B47" s="6" t="s">
        <v>512</v>
      </c>
      <c r="C47" s="6" t="s">
        <v>21</v>
      </c>
      <c r="D47" s="6" t="s">
        <v>17</v>
      </c>
      <c r="E47" s="6">
        <v>1</v>
      </c>
      <c r="F47" s="6">
        <v>1</v>
      </c>
      <c r="G47" s="6">
        <v>1</v>
      </c>
      <c r="H47" s="6">
        <v>0</v>
      </c>
    </row>
    <row r="48" spans="2:8" x14ac:dyDescent="0.3">
      <c r="B48" s="6" t="s">
        <v>552</v>
      </c>
      <c r="C48" s="6" t="s">
        <v>21</v>
      </c>
      <c r="D48" s="6" t="s">
        <v>16</v>
      </c>
      <c r="E48" s="6">
        <v>1</v>
      </c>
      <c r="F48" s="6">
        <v>1</v>
      </c>
      <c r="G48" s="6">
        <v>1</v>
      </c>
      <c r="H48" s="6">
        <v>0</v>
      </c>
    </row>
  </sheetData>
  <sortState ref="B3:H53">
    <sortCondition ref="C3:C53"/>
    <sortCondition descending="1" ref="E3:E53"/>
  </sortState>
  <pageMargins left="0.7" right="0.7" top="0.75" bottom="0.75" header="0.3" footer="0.3"/>
  <pageSetup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0"/>
  <sheetViews>
    <sheetView zoomScale="150" zoomScaleNormal="150" workbookViewId="0"/>
  </sheetViews>
  <sheetFormatPr defaultRowHeight="14.5" x14ac:dyDescent="0.35"/>
  <cols>
    <col min="2" max="2" width="11.453125" bestFit="1" customWidth="1"/>
    <col min="3" max="3" width="11.1796875" bestFit="1" customWidth="1"/>
    <col min="4" max="4" width="13.08984375" customWidth="1"/>
    <col min="5" max="5" width="11.1796875" customWidth="1"/>
    <col min="6" max="6" width="12.1796875" customWidth="1"/>
    <col min="7" max="7" width="11.54296875" customWidth="1"/>
    <col min="8" max="8" width="33.81640625" customWidth="1"/>
  </cols>
  <sheetData>
    <row r="1" spans="2:8" ht="15" thickBot="1" x14ac:dyDescent="0.4"/>
    <row r="2" spans="2:8" ht="42.5" thickBot="1" x14ac:dyDescent="0.4">
      <c r="B2" s="59" t="s">
        <v>1096</v>
      </c>
      <c r="C2" s="60" t="s">
        <v>1097</v>
      </c>
      <c r="D2" s="60" t="s">
        <v>1098</v>
      </c>
      <c r="E2" s="60" t="s">
        <v>1099</v>
      </c>
      <c r="F2" s="60" t="s">
        <v>1100</v>
      </c>
      <c r="G2" s="60" t="s">
        <v>1101</v>
      </c>
      <c r="H2" s="61" t="s">
        <v>1102</v>
      </c>
    </row>
    <row r="3" spans="2:8" x14ac:dyDescent="0.35">
      <c r="B3" s="120" t="s">
        <v>378</v>
      </c>
      <c r="C3" s="81">
        <v>3</v>
      </c>
      <c r="D3" s="81">
        <v>1</v>
      </c>
      <c r="E3" s="82">
        <v>3.125E-2</v>
      </c>
      <c r="F3" s="82">
        <v>0.562768457</v>
      </c>
      <c r="G3" s="83">
        <v>0.16638646200000001</v>
      </c>
      <c r="H3" s="87"/>
    </row>
    <row r="4" spans="2:8" x14ac:dyDescent="0.35">
      <c r="B4" s="121"/>
      <c r="C4" s="78">
        <v>5</v>
      </c>
      <c r="D4" s="78">
        <v>6</v>
      </c>
      <c r="E4" s="79">
        <v>0.1875</v>
      </c>
      <c r="F4" s="79">
        <v>0.50675778299999996</v>
      </c>
      <c r="G4" s="80">
        <v>1.5157731000000001E-2</v>
      </c>
      <c r="H4" s="88" t="s">
        <v>1103</v>
      </c>
    </row>
    <row r="5" spans="2:8" x14ac:dyDescent="0.35">
      <c r="B5" s="121"/>
      <c r="C5" s="78">
        <v>1</v>
      </c>
      <c r="D5" s="78">
        <v>8</v>
      </c>
      <c r="E5" s="79">
        <v>0.25</v>
      </c>
      <c r="F5" s="79">
        <v>0.48715296800000002</v>
      </c>
      <c r="G5" s="80">
        <v>0.138683738</v>
      </c>
      <c r="H5" s="88" t="s">
        <v>1104</v>
      </c>
    </row>
    <row r="6" spans="2:8" x14ac:dyDescent="0.35">
      <c r="B6" s="121"/>
      <c r="C6" s="78">
        <v>4</v>
      </c>
      <c r="D6" s="78">
        <v>2</v>
      </c>
      <c r="E6" s="79">
        <v>6.25E-2</v>
      </c>
      <c r="F6" s="79">
        <v>0.34537734599999997</v>
      </c>
      <c r="G6" s="80">
        <v>0.102472588</v>
      </c>
      <c r="H6" s="88" t="s">
        <v>331</v>
      </c>
    </row>
    <row r="7" spans="2:8" x14ac:dyDescent="0.35">
      <c r="B7" s="121"/>
      <c r="C7" s="78">
        <v>2</v>
      </c>
      <c r="D7" s="78">
        <v>1</v>
      </c>
      <c r="E7" s="79">
        <v>3.125E-2</v>
      </c>
      <c r="F7" s="79">
        <v>0.23421684200000001</v>
      </c>
      <c r="G7" s="80">
        <v>7.4342719000000002E-2</v>
      </c>
      <c r="H7" s="88"/>
    </row>
    <row r="8" spans="2:8" ht="29.5" thickBot="1" x14ac:dyDescent="0.4">
      <c r="B8" s="122"/>
      <c r="C8" s="84">
        <v>0</v>
      </c>
      <c r="D8" s="84">
        <v>14</v>
      </c>
      <c r="E8" s="85">
        <v>0.4375</v>
      </c>
      <c r="F8" s="85">
        <v>9.4177309000000001E-2</v>
      </c>
      <c r="G8" s="86">
        <v>6.9083160000000003E-3</v>
      </c>
      <c r="H8" s="89" t="s">
        <v>1387</v>
      </c>
    </row>
    <row r="9" spans="2:8" x14ac:dyDescent="0.35">
      <c r="B9" s="120" t="s">
        <v>412</v>
      </c>
      <c r="C9" s="81">
        <v>4</v>
      </c>
      <c r="D9" s="81">
        <v>3</v>
      </c>
      <c r="E9" s="82">
        <v>4.1666666999999998E-2</v>
      </c>
      <c r="F9" s="82">
        <v>0.626166263</v>
      </c>
      <c r="G9" s="83">
        <v>5.7918712999999997E-2</v>
      </c>
      <c r="H9" s="87" t="s">
        <v>1118</v>
      </c>
    </row>
    <row r="10" spans="2:8" x14ac:dyDescent="0.35">
      <c r="B10" s="121"/>
      <c r="C10" s="78">
        <v>1</v>
      </c>
      <c r="D10" s="78">
        <v>1</v>
      </c>
      <c r="E10" s="79">
        <v>1.3888889E-2</v>
      </c>
      <c r="F10" s="79">
        <v>0.48087117400000001</v>
      </c>
      <c r="G10" s="80">
        <v>0.18397027799999999</v>
      </c>
      <c r="H10" s="88"/>
    </row>
    <row r="11" spans="2:8" x14ac:dyDescent="0.35">
      <c r="B11" s="121"/>
      <c r="C11" s="78">
        <v>5</v>
      </c>
      <c r="D11" s="78">
        <v>3</v>
      </c>
      <c r="E11" s="79">
        <v>4.1666666999999998E-2</v>
      </c>
      <c r="F11" s="79">
        <v>0.39115063</v>
      </c>
      <c r="G11" s="80">
        <v>5.0150462999999999E-2</v>
      </c>
      <c r="H11" s="88" t="s">
        <v>302</v>
      </c>
    </row>
    <row r="12" spans="2:8" x14ac:dyDescent="0.35">
      <c r="B12" s="121"/>
      <c r="C12" s="78">
        <v>8</v>
      </c>
      <c r="D12" s="78">
        <v>1</v>
      </c>
      <c r="E12" s="79">
        <v>1.3888889E-2</v>
      </c>
      <c r="F12" s="79">
        <v>0.37009190400000003</v>
      </c>
      <c r="G12" s="80">
        <v>0.109621039</v>
      </c>
      <c r="H12" s="88"/>
    </row>
    <row r="13" spans="2:8" x14ac:dyDescent="0.35">
      <c r="B13" s="121"/>
      <c r="C13" s="78">
        <v>2</v>
      </c>
      <c r="D13" s="78">
        <v>7</v>
      </c>
      <c r="E13" s="79">
        <v>9.7222221999999997E-2</v>
      </c>
      <c r="F13" s="79">
        <v>0.26811348499999998</v>
      </c>
      <c r="G13" s="80">
        <v>7.6712713000000002E-2</v>
      </c>
      <c r="H13" s="88" t="s">
        <v>1119</v>
      </c>
    </row>
    <row r="14" spans="2:8" x14ac:dyDescent="0.35">
      <c r="B14" s="121"/>
      <c r="C14" s="78">
        <v>6</v>
      </c>
      <c r="D14" s="78">
        <v>2</v>
      </c>
      <c r="E14" s="79">
        <v>2.7777777999999999E-2</v>
      </c>
      <c r="F14" s="79">
        <v>0.184959545</v>
      </c>
      <c r="G14" s="80">
        <v>5.4753415999999999E-2</v>
      </c>
      <c r="H14" s="88" t="s">
        <v>1120</v>
      </c>
    </row>
    <row r="15" spans="2:8" x14ac:dyDescent="0.35">
      <c r="B15" s="121"/>
      <c r="C15" s="78">
        <v>7</v>
      </c>
      <c r="D15" s="78">
        <v>1</v>
      </c>
      <c r="E15" s="79">
        <v>1.3888889E-2</v>
      </c>
      <c r="F15" s="79">
        <v>0.17274326300000001</v>
      </c>
      <c r="G15" s="80">
        <v>5.8039174999999998E-2</v>
      </c>
      <c r="H15" s="88" t="s">
        <v>291</v>
      </c>
    </row>
    <row r="16" spans="2:8" x14ac:dyDescent="0.35">
      <c r="B16" s="121"/>
      <c r="C16" s="78">
        <v>3</v>
      </c>
      <c r="D16" s="78">
        <v>4</v>
      </c>
      <c r="E16" s="79">
        <v>5.5555555999999999E-2</v>
      </c>
      <c r="F16" s="79">
        <v>0.14807179500000001</v>
      </c>
      <c r="G16" s="80">
        <v>3.3028934000000003E-2</v>
      </c>
      <c r="H16" s="88" t="s">
        <v>279</v>
      </c>
    </row>
    <row r="17" spans="2:8" ht="58.5" thickBot="1" x14ac:dyDescent="0.4">
      <c r="B17" s="122"/>
      <c r="C17" s="84">
        <v>0</v>
      </c>
      <c r="D17" s="84">
        <v>50</v>
      </c>
      <c r="E17" s="85">
        <v>0.69444444400000005</v>
      </c>
      <c r="F17" s="85">
        <v>7.0072365999999997E-2</v>
      </c>
      <c r="G17" s="86">
        <v>8.6149800000000004E-4</v>
      </c>
      <c r="H17" s="89" t="s">
        <v>1121</v>
      </c>
    </row>
    <row r="18" spans="2:8" ht="29" x14ac:dyDescent="0.35">
      <c r="B18" s="120" t="s">
        <v>447</v>
      </c>
      <c r="C18" s="81">
        <v>1</v>
      </c>
      <c r="D18" s="81">
        <v>20</v>
      </c>
      <c r="E18" s="82">
        <v>0.8</v>
      </c>
      <c r="F18" s="82">
        <v>0.51381474199999999</v>
      </c>
      <c r="G18" s="83">
        <v>7.5584149999999998E-3</v>
      </c>
      <c r="H18" s="87" t="s">
        <v>1105</v>
      </c>
    </row>
    <row r="19" spans="2:8" x14ac:dyDescent="0.35">
      <c r="B19" s="121"/>
      <c r="C19" s="78">
        <v>2</v>
      </c>
      <c r="D19" s="78">
        <v>2</v>
      </c>
      <c r="E19" s="79">
        <v>0.08</v>
      </c>
      <c r="F19" s="79">
        <v>0.17063308999999999</v>
      </c>
      <c r="G19" s="80">
        <v>5.0645680999999998E-2</v>
      </c>
      <c r="H19" s="88"/>
    </row>
    <row r="20" spans="2:8" ht="15" thickBot="1" x14ac:dyDescent="0.4">
      <c r="B20" s="122"/>
      <c r="C20" s="84">
        <v>0</v>
      </c>
      <c r="D20" s="84">
        <v>3</v>
      </c>
      <c r="E20" s="85">
        <v>0.12</v>
      </c>
      <c r="F20" s="85">
        <v>6.5054649000000006E-2</v>
      </c>
      <c r="G20" s="86">
        <v>8.1303969999999993E-3</v>
      </c>
      <c r="H20" s="89" t="s">
        <v>282</v>
      </c>
    </row>
    <row r="21" spans="2:8" ht="29" x14ac:dyDescent="0.35">
      <c r="B21" s="120" t="s">
        <v>477</v>
      </c>
      <c r="C21" s="81">
        <v>1</v>
      </c>
      <c r="D21" s="81">
        <v>15</v>
      </c>
      <c r="E21" s="82">
        <v>0.44117647100000001</v>
      </c>
      <c r="F21" s="82">
        <v>0.54942380300000004</v>
      </c>
      <c r="G21" s="83">
        <v>9.1878069999999992E-3</v>
      </c>
      <c r="H21" s="87" t="s">
        <v>1106</v>
      </c>
    </row>
    <row r="22" spans="2:8" x14ac:dyDescent="0.35">
      <c r="B22" s="121"/>
      <c r="C22" s="78">
        <v>4</v>
      </c>
      <c r="D22" s="78">
        <v>1</v>
      </c>
      <c r="E22" s="79">
        <v>2.9411764999999999E-2</v>
      </c>
      <c r="F22" s="79">
        <v>0.23321267100000001</v>
      </c>
      <c r="G22" s="80">
        <v>7.1680668000000003E-2</v>
      </c>
      <c r="H22" s="88"/>
    </row>
    <row r="23" spans="2:8" ht="29" x14ac:dyDescent="0.35">
      <c r="B23" s="121"/>
      <c r="C23" s="78">
        <v>3</v>
      </c>
      <c r="D23" s="78">
        <v>12</v>
      </c>
      <c r="E23" s="79">
        <v>0.35294117600000002</v>
      </c>
      <c r="F23" s="79">
        <v>0.17012813700000001</v>
      </c>
      <c r="G23" s="80">
        <v>6.8079910000000002E-3</v>
      </c>
      <c r="H23" s="88" t="s">
        <v>1392</v>
      </c>
    </row>
    <row r="24" spans="2:8" ht="15" thickBot="1" x14ac:dyDescent="0.4">
      <c r="B24" s="122"/>
      <c r="C24" s="84">
        <v>2</v>
      </c>
      <c r="D24" s="84">
        <v>6</v>
      </c>
      <c r="E24" s="85">
        <v>0.17647058800000001</v>
      </c>
      <c r="F24" s="85">
        <v>4.6487749000000002E-2</v>
      </c>
      <c r="G24" s="86">
        <v>6.6522200000000004E-3</v>
      </c>
      <c r="H24" s="89" t="s">
        <v>1107</v>
      </c>
    </row>
    <row r="25" spans="2:8" x14ac:dyDescent="0.35">
      <c r="B25" s="120" t="s">
        <v>482</v>
      </c>
      <c r="C25" s="81">
        <v>3</v>
      </c>
      <c r="D25" s="81">
        <v>2</v>
      </c>
      <c r="E25" s="82">
        <v>4.5454544999999999E-2</v>
      </c>
      <c r="F25" s="82">
        <v>0.97291741099999995</v>
      </c>
      <c r="G25" s="83">
        <v>2.457428E-2</v>
      </c>
      <c r="H25" s="87"/>
    </row>
    <row r="26" spans="2:8" ht="43.5" x14ac:dyDescent="0.35">
      <c r="B26" s="121"/>
      <c r="C26" s="78">
        <v>0</v>
      </c>
      <c r="D26" s="78">
        <v>31</v>
      </c>
      <c r="E26" s="79">
        <v>0.70454545499999999</v>
      </c>
      <c r="F26" s="79">
        <v>0.73728949200000005</v>
      </c>
      <c r="G26" s="80">
        <v>1.0129301E-2</v>
      </c>
      <c r="H26" s="88" t="s">
        <v>1393</v>
      </c>
    </row>
    <row r="27" spans="2:8" x14ac:dyDescent="0.35">
      <c r="B27" s="121"/>
      <c r="C27" s="78">
        <v>2</v>
      </c>
      <c r="D27" s="78">
        <v>3</v>
      </c>
      <c r="E27" s="79">
        <v>6.8181818000000005E-2</v>
      </c>
      <c r="F27" s="79">
        <v>0.27190755799999999</v>
      </c>
      <c r="G27" s="80">
        <v>6.3376579000000002E-2</v>
      </c>
      <c r="H27" s="88" t="s">
        <v>112</v>
      </c>
    </row>
    <row r="28" spans="2:8" x14ac:dyDescent="0.35">
      <c r="B28" s="121"/>
      <c r="C28" s="78">
        <v>4</v>
      </c>
      <c r="D28" s="78">
        <v>1</v>
      </c>
      <c r="E28" s="79">
        <v>2.2727272999999999E-2</v>
      </c>
      <c r="F28" s="79">
        <v>0.21852468799999999</v>
      </c>
      <c r="G28" s="80">
        <v>6.9966358000000006E-2</v>
      </c>
      <c r="H28" s="88"/>
    </row>
    <row r="29" spans="2:8" ht="15" thickBot="1" x14ac:dyDescent="0.4">
      <c r="B29" s="122"/>
      <c r="C29" s="84">
        <v>1</v>
      </c>
      <c r="D29" s="84">
        <v>7</v>
      </c>
      <c r="E29" s="85">
        <v>0.159090909</v>
      </c>
      <c r="F29" s="85">
        <v>8.5382853999999994E-2</v>
      </c>
      <c r="G29" s="86">
        <v>1.1260931E-2</v>
      </c>
      <c r="H29" s="89" t="s">
        <v>264</v>
      </c>
    </row>
    <row r="30" spans="2:8" ht="29" x14ac:dyDescent="0.35">
      <c r="B30" s="120" t="s">
        <v>527</v>
      </c>
      <c r="C30" s="81">
        <v>2</v>
      </c>
      <c r="D30" s="81">
        <v>32</v>
      </c>
      <c r="E30" s="82">
        <v>0.68085106399999995</v>
      </c>
      <c r="F30" s="82">
        <v>0.99977099899999999</v>
      </c>
      <c r="G30" s="83">
        <v>1.5015339999999999E-3</v>
      </c>
      <c r="H30" s="87" t="s">
        <v>1388</v>
      </c>
    </row>
    <row r="31" spans="2:8" x14ac:dyDescent="0.35">
      <c r="B31" s="121"/>
      <c r="C31" s="78">
        <v>4</v>
      </c>
      <c r="D31" s="78">
        <v>3</v>
      </c>
      <c r="E31" s="79">
        <v>6.3829786999999999E-2</v>
      </c>
      <c r="F31" s="79">
        <v>0.53948557900000005</v>
      </c>
      <c r="G31" s="80">
        <v>0.15399664099999999</v>
      </c>
      <c r="H31" s="88" t="s">
        <v>1108</v>
      </c>
    </row>
    <row r="32" spans="2:8" x14ac:dyDescent="0.35">
      <c r="B32" s="121"/>
      <c r="C32" s="78">
        <v>3</v>
      </c>
      <c r="D32" s="78">
        <v>2</v>
      </c>
      <c r="E32" s="79">
        <v>4.2553190999999997E-2</v>
      </c>
      <c r="F32" s="79">
        <v>0.36907259199999998</v>
      </c>
      <c r="G32" s="80">
        <v>0.106605118</v>
      </c>
      <c r="H32" s="88" t="s">
        <v>176</v>
      </c>
    </row>
    <row r="33" spans="2:8" x14ac:dyDescent="0.35">
      <c r="B33" s="121"/>
      <c r="C33" s="78">
        <v>6</v>
      </c>
      <c r="D33" s="78">
        <v>1</v>
      </c>
      <c r="E33" s="79">
        <v>2.1276595999999998E-2</v>
      </c>
      <c r="F33" s="79">
        <v>0.243407449</v>
      </c>
      <c r="G33" s="80">
        <v>9.2130538999999997E-2</v>
      </c>
      <c r="H33" s="88"/>
    </row>
    <row r="34" spans="2:8" x14ac:dyDescent="0.35">
      <c r="B34" s="121"/>
      <c r="C34" s="78">
        <v>5</v>
      </c>
      <c r="D34" s="78">
        <v>1</v>
      </c>
      <c r="E34" s="79">
        <v>2.1276595999999998E-2</v>
      </c>
      <c r="F34" s="79">
        <v>0.223088388</v>
      </c>
      <c r="G34" s="80">
        <v>6.7346059E-2</v>
      </c>
      <c r="H34" s="88" t="s">
        <v>266</v>
      </c>
    </row>
    <row r="35" spans="2:8" ht="15" thickBot="1" x14ac:dyDescent="0.4">
      <c r="B35" s="122"/>
      <c r="C35" s="84">
        <v>1</v>
      </c>
      <c r="D35" s="84">
        <v>8</v>
      </c>
      <c r="E35" s="85">
        <v>0.17021276599999999</v>
      </c>
      <c r="F35" s="85">
        <v>6.6414251999999993E-2</v>
      </c>
      <c r="G35" s="86">
        <v>8.1300360000000002E-3</v>
      </c>
      <c r="H35" s="89" t="s">
        <v>1109</v>
      </c>
    </row>
    <row r="36" spans="2:8" x14ac:dyDescent="0.35">
      <c r="B36" s="120" t="s">
        <v>557</v>
      </c>
      <c r="C36" s="81">
        <v>11</v>
      </c>
      <c r="D36" s="81">
        <v>1</v>
      </c>
      <c r="E36" s="82">
        <v>4.3478260999999997E-2</v>
      </c>
      <c r="F36" s="82">
        <v>0.98712699000000004</v>
      </c>
      <c r="G36" s="83">
        <v>1.5292917E-2</v>
      </c>
      <c r="H36" s="87"/>
    </row>
    <row r="37" spans="2:8" x14ac:dyDescent="0.35">
      <c r="B37" s="121"/>
      <c r="C37" s="78">
        <v>4</v>
      </c>
      <c r="D37" s="78">
        <v>1</v>
      </c>
      <c r="E37" s="79">
        <v>4.3478260999999997E-2</v>
      </c>
      <c r="F37" s="79">
        <v>0.88677042900000003</v>
      </c>
      <c r="G37" s="80">
        <v>5.1607456000000003E-2</v>
      </c>
      <c r="H37" s="88" t="s">
        <v>280</v>
      </c>
    </row>
    <row r="38" spans="2:8" x14ac:dyDescent="0.35">
      <c r="B38" s="121"/>
      <c r="C38" s="78">
        <v>12</v>
      </c>
      <c r="D38" s="78">
        <v>1</v>
      </c>
      <c r="E38" s="79">
        <v>4.3478260999999997E-2</v>
      </c>
      <c r="F38" s="79">
        <v>0.81154181599999997</v>
      </c>
      <c r="G38" s="80">
        <v>0.13842650100000001</v>
      </c>
      <c r="H38" s="88"/>
    </row>
    <row r="39" spans="2:8" x14ac:dyDescent="0.35">
      <c r="B39" s="121"/>
      <c r="C39" s="78">
        <v>6</v>
      </c>
      <c r="D39" s="78">
        <v>3</v>
      </c>
      <c r="E39" s="79">
        <v>0.130434783</v>
      </c>
      <c r="F39" s="79">
        <v>0.79371260499999996</v>
      </c>
      <c r="G39" s="80">
        <v>2.3422925000000001E-2</v>
      </c>
      <c r="H39" s="88" t="s">
        <v>1110</v>
      </c>
    </row>
    <row r="40" spans="2:8" x14ac:dyDescent="0.35">
      <c r="B40" s="121"/>
      <c r="C40" s="78">
        <v>0</v>
      </c>
      <c r="D40" s="78">
        <v>1</v>
      </c>
      <c r="E40" s="79">
        <v>4.3478260999999997E-2</v>
      </c>
      <c r="F40" s="79">
        <v>0.74652568500000005</v>
      </c>
      <c r="G40" s="80">
        <v>0.22462673399999999</v>
      </c>
      <c r="H40" s="88" t="s">
        <v>273</v>
      </c>
    </row>
    <row r="41" spans="2:8" x14ac:dyDescent="0.35">
      <c r="B41" s="121"/>
      <c r="C41" s="78">
        <v>14</v>
      </c>
      <c r="D41" s="78">
        <v>1</v>
      </c>
      <c r="E41" s="79">
        <v>4.3478260999999997E-2</v>
      </c>
      <c r="F41" s="79">
        <v>0.72129374800000001</v>
      </c>
      <c r="G41" s="80">
        <v>4.3836842000000001E-2</v>
      </c>
      <c r="H41" s="88" t="s">
        <v>273</v>
      </c>
    </row>
    <row r="42" spans="2:8" x14ac:dyDescent="0.35">
      <c r="B42" s="121"/>
      <c r="C42" s="78">
        <v>15</v>
      </c>
      <c r="D42" s="78">
        <v>1</v>
      </c>
      <c r="E42" s="79">
        <v>4.3478260999999997E-2</v>
      </c>
      <c r="F42" s="79">
        <v>0.68865786699999998</v>
      </c>
      <c r="G42" s="80">
        <v>0.14616694999999999</v>
      </c>
      <c r="H42" s="88" t="s">
        <v>171</v>
      </c>
    </row>
    <row r="43" spans="2:8" x14ac:dyDescent="0.35">
      <c r="B43" s="121"/>
      <c r="C43" s="78">
        <v>17</v>
      </c>
      <c r="D43" s="78">
        <v>1</v>
      </c>
      <c r="E43" s="79">
        <v>4.3478260999999997E-2</v>
      </c>
      <c r="F43" s="79">
        <v>0.68191678300000003</v>
      </c>
      <c r="G43" s="80">
        <v>0.201154788</v>
      </c>
      <c r="H43" s="88"/>
    </row>
    <row r="44" spans="2:8" x14ac:dyDescent="0.35">
      <c r="B44" s="121"/>
      <c r="C44" s="78">
        <v>16</v>
      </c>
      <c r="D44" s="78">
        <v>1</v>
      </c>
      <c r="E44" s="79">
        <v>4.3478260999999997E-2</v>
      </c>
      <c r="F44" s="79">
        <v>0.67031836700000003</v>
      </c>
      <c r="G44" s="80">
        <v>0.19874465299999999</v>
      </c>
      <c r="H44" s="88"/>
    </row>
    <row r="45" spans="2:8" x14ac:dyDescent="0.35">
      <c r="B45" s="121"/>
      <c r="C45" s="78">
        <v>2</v>
      </c>
      <c r="D45" s="78">
        <v>1</v>
      </c>
      <c r="E45" s="79">
        <v>4.3478260999999997E-2</v>
      </c>
      <c r="F45" s="79">
        <v>0.66500267899999999</v>
      </c>
      <c r="G45" s="80">
        <v>5.8770075999999997E-2</v>
      </c>
      <c r="H45" s="88"/>
    </row>
    <row r="46" spans="2:8" x14ac:dyDescent="0.35">
      <c r="B46" s="121"/>
      <c r="C46" s="78">
        <v>13</v>
      </c>
      <c r="D46" s="78">
        <v>1</v>
      </c>
      <c r="E46" s="79">
        <v>4.3478260999999997E-2</v>
      </c>
      <c r="F46" s="79">
        <v>0.61620371200000001</v>
      </c>
      <c r="G46" s="80">
        <v>0.131021624</v>
      </c>
      <c r="H46" s="88"/>
    </row>
    <row r="47" spans="2:8" x14ac:dyDescent="0.35">
      <c r="B47" s="121"/>
      <c r="C47" s="78">
        <v>7</v>
      </c>
      <c r="D47" s="78">
        <v>1</v>
      </c>
      <c r="E47" s="79">
        <v>4.3478260999999997E-2</v>
      </c>
      <c r="F47" s="79">
        <v>0.61604845699999999</v>
      </c>
      <c r="G47" s="80">
        <v>5.291995E-2</v>
      </c>
      <c r="H47" s="88"/>
    </row>
    <row r="48" spans="2:8" x14ac:dyDescent="0.35">
      <c r="B48" s="121"/>
      <c r="C48" s="78">
        <v>1</v>
      </c>
      <c r="D48" s="78">
        <v>1</v>
      </c>
      <c r="E48" s="79">
        <v>4.3478260999999997E-2</v>
      </c>
      <c r="F48" s="79">
        <v>0.58659595799999997</v>
      </c>
      <c r="G48" s="80">
        <v>0.17715456299999999</v>
      </c>
      <c r="H48" s="88" t="s">
        <v>283</v>
      </c>
    </row>
    <row r="49" spans="2:8" x14ac:dyDescent="0.35">
      <c r="B49" s="121"/>
      <c r="C49" s="78">
        <v>5</v>
      </c>
      <c r="D49" s="78">
        <v>1</v>
      </c>
      <c r="E49" s="79">
        <v>4.3478260999999997E-2</v>
      </c>
      <c r="F49" s="79">
        <v>0.51927816599999999</v>
      </c>
      <c r="G49" s="80">
        <v>0.155881198</v>
      </c>
      <c r="H49" s="88" t="s">
        <v>287</v>
      </c>
    </row>
    <row r="50" spans="2:8" x14ac:dyDescent="0.35">
      <c r="B50" s="121"/>
      <c r="C50" s="78">
        <v>10</v>
      </c>
      <c r="D50" s="78">
        <v>1</v>
      </c>
      <c r="E50" s="79">
        <v>4.3478260999999997E-2</v>
      </c>
      <c r="F50" s="79">
        <v>0.29929261899999998</v>
      </c>
      <c r="G50" s="80">
        <v>9.9232163999999998E-2</v>
      </c>
      <c r="H50" s="88"/>
    </row>
    <row r="51" spans="2:8" x14ac:dyDescent="0.35">
      <c r="B51" s="121"/>
      <c r="C51" s="78">
        <v>9</v>
      </c>
      <c r="D51" s="78">
        <v>1</v>
      </c>
      <c r="E51" s="79">
        <v>4.3478260999999997E-2</v>
      </c>
      <c r="F51" s="79">
        <v>0.18285522800000001</v>
      </c>
      <c r="G51" s="80">
        <v>6.9450737999999998E-2</v>
      </c>
      <c r="H51" s="88"/>
    </row>
    <row r="52" spans="2:8" x14ac:dyDescent="0.35">
      <c r="B52" s="121"/>
      <c r="C52" s="78">
        <v>8</v>
      </c>
      <c r="D52" s="78">
        <v>1</v>
      </c>
      <c r="E52" s="79">
        <v>4.3478260999999997E-2</v>
      </c>
      <c r="F52" s="79">
        <v>0.18023299100000001</v>
      </c>
      <c r="G52" s="80">
        <v>6.9256075E-2</v>
      </c>
      <c r="H52" s="88" t="s">
        <v>326</v>
      </c>
    </row>
    <row r="53" spans="2:8" ht="15" thickBot="1" x14ac:dyDescent="0.4">
      <c r="B53" s="122"/>
      <c r="C53" s="84">
        <v>3</v>
      </c>
      <c r="D53" s="84">
        <v>4</v>
      </c>
      <c r="E53" s="85">
        <v>0.17391304299999999</v>
      </c>
      <c r="F53" s="85">
        <v>0.105971265</v>
      </c>
      <c r="G53" s="86">
        <v>3.5737691000000002E-2</v>
      </c>
      <c r="H53" s="89" t="s">
        <v>292</v>
      </c>
    </row>
    <row r="54" spans="2:8" ht="29" x14ac:dyDescent="0.35">
      <c r="B54" s="120" t="s">
        <v>582</v>
      </c>
      <c r="C54" s="81">
        <v>1</v>
      </c>
      <c r="D54" s="81">
        <v>23</v>
      </c>
      <c r="E54" s="82">
        <v>0.95833333300000001</v>
      </c>
      <c r="F54" s="82">
        <v>0.36693099899999998</v>
      </c>
      <c r="G54" s="83">
        <v>1.3871193E-2</v>
      </c>
      <c r="H54" s="87" t="s">
        <v>1111</v>
      </c>
    </row>
    <row r="55" spans="2:8" ht="15" thickBot="1" x14ac:dyDescent="0.4">
      <c r="B55" s="122"/>
      <c r="C55" s="84">
        <v>2</v>
      </c>
      <c r="D55" s="84">
        <v>1</v>
      </c>
      <c r="E55" s="85">
        <v>4.1666666999999998E-2</v>
      </c>
      <c r="F55" s="85">
        <v>0.118660085</v>
      </c>
      <c r="G55" s="86">
        <v>5.9805622000000003E-2</v>
      </c>
      <c r="H55" s="89"/>
    </row>
    <row r="56" spans="2:8" x14ac:dyDescent="0.35">
      <c r="B56" s="120" t="s">
        <v>587</v>
      </c>
      <c r="C56" s="81">
        <v>12</v>
      </c>
      <c r="D56" s="81">
        <v>1</v>
      </c>
      <c r="E56" s="82">
        <v>2.2222222E-2</v>
      </c>
      <c r="F56" s="82">
        <v>0.99694777899999998</v>
      </c>
      <c r="G56" s="83">
        <v>6.2694509999999997E-3</v>
      </c>
      <c r="H56" s="87"/>
    </row>
    <row r="57" spans="2:8" ht="43.5" x14ac:dyDescent="0.35">
      <c r="B57" s="121"/>
      <c r="C57" s="78">
        <v>5</v>
      </c>
      <c r="D57" s="78">
        <v>29</v>
      </c>
      <c r="E57" s="79">
        <v>0.64444444400000001</v>
      </c>
      <c r="F57" s="79">
        <v>0.89168038400000005</v>
      </c>
      <c r="G57" s="80">
        <v>1.4599869999999999E-2</v>
      </c>
      <c r="H57" s="88" t="s">
        <v>1390</v>
      </c>
    </row>
    <row r="58" spans="2:8" x14ac:dyDescent="0.35">
      <c r="B58" s="121"/>
      <c r="C58" s="78">
        <v>4</v>
      </c>
      <c r="D58" s="78">
        <v>2</v>
      </c>
      <c r="E58" s="79">
        <v>4.4444444E-2</v>
      </c>
      <c r="F58" s="79">
        <v>0.67028071199999995</v>
      </c>
      <c r="G58" s="80">
        <v>0.19523769899999999</v>
      </c>
      <c r="H58" s="88" t="s">
        <v>335</v>
      </c>
    </row>
    <row r="59" spans="2:8" x14ac:dyDescent="0.35">
      <c r="B59" s="121"/>
      <c r="C59" s="78">
        <v>10</v>
      </c>
      <c r="D59" s="78">
        <v>2</v>
      </c>
      <c r="E59" s="79">
        <v>4.4444444E-2</v>
      </c>
      <c r="F59" s="79">
        <v>0.65812769299999996</v>
      </c>
      <c r="G59" s="80">
        <v>3.6507500999999998E-2</v>
      </c>
      <c r="H59" s="88"/>
    </row>
    <row r="60" spans="2:8" x14ac:dyDescent="0.35">
      <c r="B60" s="121"/>
      <c r="C60" s="78">
        <v>8</v>
      </c>
      <c r="D60" s="78">
        <v>1</v>
      </c>
      <c r="E60" s="79">
        <v>2.2222222E-2</v>
      </c>
      <c r="F60" s="79">
        <v>0.60451376300000004</v>
      </c>
      <c r="G60" s="80">
        <v>0.18535455100000001</v>
      </c>
      <c r="H60" s="88" t="s">
        <v>297</v>
      </c>
    </row>
    <row r="61" spans="2:8" x14ac:dyDescent="0.35">
      <c r="B61" s="121"/>
      <c r="C61" s="78">
        <v>9</v>
      </c>
      <c r="D61" s="78">
        <v>1</v>
      </c>
      <c r="E61" s="79">
        <v>2.2222222E-2</v>
      </c>
      <c r="F61" s="79">
        <v>0.60147158499999998</v>
      </c>
      <c r="G61" s="80">
        <v>0.184143742</v>
      </c>
      <c r="H61" s="88" t="s">
        <v>296</v>
      </c>
    </row>
    <row r="62" spans="2:8" x14ac:dyDescent="0.35">
      <c r="B62" s="121"/>
      <c r="C62" s="78">
        <v>7</v>
      </c>
      <c r="D62" s="78">
        <v>1</v>
      </c>
      <c r="E62" s="79">
        <v>2.2222222E-2</v>
      </c>
      <c r="F62" s="79">
        <v>0.59231153299999995</v>
      </c>
      <c r="G62" s="80">
        <v>0.19201052900000001</v>
      </c>
      <c r="H62" s="88" t="s">
        <v>331</v>
      </c>
    </row>
    <row r="63" spans="2:8" x14ac:dyDescent="0.35">
      <c r="B63" s="121"/>
      <c r="C63" s="78">
        <v>6</v>
      </c>
      <c r="D63" s="78">
        <v>1</v>
      </c>
      <c r="E63" s="79">
        <v>2.2222222E-2</v>
      </c>
      <c r="F63" s="79">
        <v>0.59061954699999997</v>
      </c>
      <c r="G63" s="80">
        <v>0.248217045</v>
      </c>
      <c r="H63" s="88"/>
    </row>
    <row r="64" spans="2:8" x14ac:dyDescent="0.35">
      <c r="B64" s="121"/>
      <c r="C64" s="78">
        <v>11</v>
      </c>
      <c r="D64" s="78">
        <v>1</v>
      </c>
      <c r="E64" s="79">
        <v>2.2222222E-2</v>
      </c>
      <c r="F64" s="79">
        <v>0.51381501299999999</v>
      </c>
      <c r="G64" s="80">
        <v>0.16645992500000001</v>
      </c>
      <c r="H64" s="88" t="s">
        <v>266</v>
      </c>
    </row>
    <row r="65" spans="2:8" x14ac:dyDescent="0.35">
      <c r="B65" s="121"/>
      <c r="C65" s="78">
        <v>1</v>
      </c>
      <c r="D65" s="78">
        <v>2</v>
      </c>
      <c r="E65" s="79">
        <v>4.4444444E-2</v>
      </c>
      <c r="F65" s="79">
        <v>0.27317720699999998</v>
      </c>
      <c r="G65" s="80">
        <v>8.4241795999999994E-2</v>
      </c>
      <c r="H65" s="88"/>
    </row>
    <row r="66" spans="2:8" x14ac:dyDescent="0.35">
      <c r="B66" s="121"/>
      <c r="C66" s="78">
        <v>3</v>
      </c>
      <c r="D66" s="78">
        <v>1</v>
      </c>
      <c r="E66" s="79">
        <v>2.2222222E-2</v>
      </c>
      <c r="F66" s="79">
        <v>0.18833554199999999</v>
      </c>
      <c r="G66" s="80">
        <v>6.8855052999999999E-2</v>
      </c>
      <c r="H66" s="88" t="s">
        <v>308</v>
      </c>
    </row>
    <row r="67" spans="2:8" ht="15" thickBot="1" x14ac:dyDescent="0.4">
      <c r="B67" s="122"/>
      <c r="C67" s="84">
        <v>2</v>
      </c>
      <c r="D67" s="84">
        <v>3</v>
      </c>
      <c r="E67" s="85">
        <v>6.6666666999999999E-2</v>
      </c>
      <c r="F67" s="85">
        <v>7.0448917999999999E-2</v>
      </c>
      <c r="G67" s="86">
        <v>2.2201189E-2</v>
      </c>
      <c r="H67" s="89" t="s">
        <v>1389</v>
      </c>
    </row>
    <row r="68" spans="2:8" x14ac:dyDescent="0.35">
      <c r="B68" s="120" t="s">
        <v>592</v>
      </c>
      <c r="C68" s="81">
        <v>2</v>
      </c>
      <c r="D68" s="81">
        <v>1</v>
      </c>
      <c r="E68" s="82">
        <v>1.4705882E-2</v>
      </c>
      <c r="F68" s="82">
        <v>0.76798638900000005</v>
      </c>
      <c r="G68" s="83">
        <v>6.6963414999999998E-2</v>
      </c>
      <c r="H68" s="87" t="s">
        <v>331</v>
      </c>
    </row>
    <row r="69" spans="2:8" ht="43.5" x14ac:dyDescent="0.35">
      <c r="B69" s="121"/>
      <c r="C69" s="78">
        <v>0</v>
      </c>
      <c r="D69" s="78">
        <v>40</v>
      </c>
      <c r="E69" s="79">
        <v>0.58823529399999996</v>
      </c>
      <c r="F69" s="79">
        <v>0.55495075400000005</v>
      </c>
      <c r="G69" s="80">
        <v>7.3153610000000003E-3</v>
      </c>
      <c r="H69" s="88" t="s">
        <v>1112</v>
      </c>
    </row>
    <row r="70" spans="2:8" ht="58.5" thickBot="1" x14ac:dyDescent="0.4">
      <c r="B70" s="122"/>
      <c r="C70" s="84">
        <v>1</v>
      </c>
      <c r="D70" s="84">
        <v>27</v>
      </c>
      <c r="E70" s="85">
        <v>0.39705882399999998</v>
      </c>
      <c r="F70" s="85">
        <v>0.16746856700000001</v>
      </c>
      <c r="G70" s="86">
        <v>6.705786E-3</v>
      </c>
      <c r="H70" s="89" t="s">
        <v>1391</v>
      </c>
    </row>
  </sheetData>
  <sortState ref="B2:I69">
    <sortCondition ref="B2:B69"/>
    <sortCondition descending="1" ref="F2:F69"/>
  </sortState>
  <mergeCells count="10">
    <mergeCell ref="B68:B70"/>
    <mergeCell ref="B18:B20"/>
    <mergeCell ref="B21:B24"/>
    <mergeCell ref="B25:B29"/>
    <mergeCell ref="B3:B8"/>
    <mergeCell ref="B9:B17"/>
    <mergeCell ref="B30:B35"/>
    <mergeCell ref="B36:B53"/>
    <mergeCell ref="B54:B55"/>
    <mergeCell ref="B56:B67"/>
  </mergeCells>
  <conditionalFormatting sqref="F3:F70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81"/>
  <sheetViews>
    <sheetView zoomScale="145" zoomScaleNormal="145" workbookViewId="0"/>
  </sheetViews>
  <sheetFormatPr defaultRowHeight="14.5" x14ac:dyDescent="0.35"/>
  <cols>
    <col min="2" max="2" width="12.453125" bestFit="1" customWidth="1"/>
    <col min="3" max="3" width="9.90625" bestFit="1" customWidth="1"/>
    <col min="4" max="4" width="12.54296875" customWidth="1"/>
    <col min="5" max="5" width="9.6328125" customWidth="1"/>
    <col min="6" max="6" width="12.36328125" customWidth="1"/>
    <col min="7" max="7" width="11.7265625" customWidth="1"/>
  </cols>
  <sheetData>
    <row r="2" spans="2:7" ht="42" x14ac:dyDescent="0.35">
      <c r="B2" s="97" t="s">
        <v>1096</v>
      </c>
      <c r="C2" s="97" t="s">
        <v>1097</v>
      </c>
      <c r="D2" s="98" t="s">
        <v>1098</v>
      </c>
      <c r="E2" s="98" t="s">
        <v>1099</v>
      </c>
      <c r="F2" s="98" t="s">
        <v>1100</v>
      </c>
      <c r="G2" s="98" t="s">
        <v>1101</v>
      </c>
    </row>
    <row r="3" spans="2:7" x14ac:dyDescent="0.35">
      <c r="B3" s="78" t="s">
        <v>1411</v>
      </c>
      <c r="C3" s="78">
        <v>56</v>
      </c>
      <c r="D3" s="78">
        <v>11</v>
      </c>
      <c r="E3" s="80">
        <f t="shared" ref="E3:E66" si="0">D3/SUM($D$3:$D$481)</f>
        <v>9.4991364421416237E-3</v>
      </c>
      <c r="F3" s="79">
        <v>0.99746277521100002</v>
      </c>
      <c r="G3" s="80">
        <v>5.4768475560900004E-3</v>
      </c>
    </row>
    <row r="4" spans="2:7" x14ac:dyDescent="0.35">
      <c r="B4" s="78" t="s">
        <v>1411</v>
      </c>
      <c r="C4" s="78">
        <v>57</v>
      </c>
      <c r="D4" s="78">
        <v>12</v>
      </c>
      <c r="E4" s="80">
        <f t="shared" si="0"/>
        <v>1.0362694300518135E-2</v>
      </c>
      <c r="F4" s="79">
        <v>0.96081827625299998</v>
      </c>
      <c r="G4" s="80">
        <v>2.5594128740299999E-2</v>
      </c>
    </row>
    <row r="5" spans="2:7" x14ac:dyDescent="0.35">
      <c r="B5" s="78" t="s">
        <v>1411</v>
      </c>
      <c r="C5" s="78">
        <v>271</v>
      </c>
      <c r="D5" s="78">
        <v>1</v>
      </c>
      <c r="E5" s="80">
        <f t="shared" si="0"/>
        <v>8.6355785837651119E-4</v>
      </c>
      <c r="F5" s="79">
        <v>0.80136453781799999</v>
      </c>
      <c r="G5" s="80">
        <v>0.13652496829300001</v>
      </c>
    </row>
    <row r="6" spans="2:7" x14ac:dyDescent="0.35">
      <c r="B6" s="78" t="s">
        <v>1411</v>
      </c>
      <c r="C6" s="78">
        <v>204</v>
      </c>
      <c r="D6" s="78">
        <v>269</v>
      </c>
      <c r="E6" s="80">
        <f t="shared" si="0"/>
        <v>0.23229706390328153</v>
      </c>
      <c r="F6" s="79">
        <v>0.77913588010699997</v>
      </c>
      <c r="G6" s="80">
        <v>6.2420508393400001E-3</v>
      </c>
    </row>
    <row r="7" spans="2:7" x14ac:dyDescent="0.35">
      <c r="B7" s="78" t="s">
        <v>1411</v>
      </c>
      <c r="C7" s="78">
        <v>144</v>
      </c>
      <c r="D7" s="78">
        <v>1</v>
      </c>
      <c r="E7" s="80">
        <f t="shared" si="0"/>
        <v>8.6355785837651119E-4</v>
      </c>
      <c r="F7" s="79">
        <v>0.77497408978899995</v>
      </c>
      <c r="G7" s="80">
        <v>0.155874592521</v>
      </c>
    </row>
    <row r="8" spans="2:7" x14ac:dyDescent="0.35">
      <c r="B8" s="78" t="s">
        <v>1411</v>
      </c>
      <c r="C8" s="78">
        <v>145</v>
      </c>
      <c r="D8" s="78">
        <v>1</v>
      </c>
      <c r="E8" s="80">
        <f t="shared" si="0"/>
        <v>8.6355785837651119E-4</v>
      </c>
      <c r="F8" s="79">
        <v>0.77064578442800002</v>
      </c>
      <c r="G8" s="80">
        <v>0.154014767129</v>
      </c>
    </row>
    <row r="9" spans="2:7" x14ac:dyDescent="0.35">
      <c r="B9" s="78" t="s">
        <v>1411</v>
      </c>
      <c r="C9" s="78">
        <v>147</v>
      </c>
      <c r="D9" s="78">
        <v>1</v>
      </c>
      <c r="E9" s="80">
        <f t="shared" si="0"/>
        <v>8.6355785837651119E-4</v>
      </c>
      <c r="F9" s="79">
        <v>0.76912398232099999</v>
      </c>
      <c r="G9" s="80">
        <v>0.15607489847299999</v>
      </c>
    </row>
    <row r="10" spans="2:7" x14ac:dyDescent="0.35">
      <c r="B10" s="78" t="s">
        <v>1411</v>
      </c>
      <c r="C10" s="78">
        <v>140</v>
      </c>
      <c r="D10" s="78">
        <v>1</v>
      </c>
      <c r="E10" s="80">
        <f t="shared" si="0"/>
        <v>8.6355785837651119E-4</v>
      </c>
      <c r="F10" s="79">
        <v>0.76852568828400003</v>
      </c>
      <c r="G10" s="80">
        <v>0.16016754086500001</v>
      </c>
    </row>
    <row r="11" spans="2:7" x14ac:dyDescent="0.35">
      <c r="B11" s="78" t="s">
        <v>1411</v>
      </c>
      <c r="C11" s="78">
        <v>195</v>
      </c>
      <c r="D11" s="78">
        <v>1</v>
      </c>
      <c r="E11" s="80">
        <f t="shared" si="0"/>
        <v>8.6355785837651119E-4</v>
      </c>
      <c r="F11" s="79">
        <v>0.76840892053900001</v>
      </c>
      <c r="G11" s="80">
        <v>0.15417263889999999</v>
      </c>
    </row>
    <row r="12" spans="2:7" x14ac:dyDescent="0.35">
      <c r="B12" s="78" t="s">
        <v>1411</v>
      </c>
      <c r="C12" s="78">
        <v>155</v>
      </c>
      <c r="D12" s="78">
        <v>1</v>
      </c>
      <c r="E12" s="80">
        <f t="shared" si="0"/>
        <v>8.6355785837651119E-4</v>
      </c>
      <c r="F12" s="79">
        <v>0.76774825509</v>
      </c>
      <c r="G12" s="80">
        <v>0.14662060611700001</v>
      </c>
    </row>
    <row r="13" spans="2:7" x14ac:dyDescent="0.35">
      <c r="B13" s="78" t="s">
        <v>1411</v>
      </c>
      <c r="C13" s="78">
        <v>154</v>
      </c>
      <c r="D13" s="78">
        <v>1</v>
      </c>
      <c r="E13" s="80">
        <f t="shared" si="0"/>
        <v>8.6355785837651119E-4</v>
      </c>
      <c r="F13" s="79">
        <v>0.76773407526699999</v>
      </c>
      <c r="G13" s="80">
        <v>0.14651446259500001</v>
      </c>
    </row>
    <row r="14" spans="2:7" x14ac:dyDescent="0.35">
      <c r="B14" s="78" t="s">
        <v>1411</v>
      </c>
      <c r="C14" s="78">
        <v>146</v>
      </c>
      <c r="D14" s="78">
        <v>1</v>
      </c>
      <c r="E14" s="80">
        <f t="shared" si="0"/>
        <v>8.6355785837651119E-4</v>
      </c>
      <c r="F14" s="79">
        <v>0.76761564288399997</v>
      </c>
      <c r="G14" s="80">
        <v>0.155413890827</v>
      </c>
    </row>
    <row r="15" spans="2:7" x14ac:dyDescent="0.35">
      <c r="B15" s="78" t="s">
        <v>1411</v>
      </c>
      <c r="C15" s="78">
        <v>196</v>
      </c>
      <c r="D15" s="78">
        <v>1</v>
      </c>
      <c r="E15" s="80">
        <f t="shared" si="0"/>
        <v>8.6355785837651119E-4</v>
      </c>
      <c r="F15" s="79">
        <v>0.76684357244000001</v>
      </c>
      <c r="G15" s="80">
        <v>0.154315397819</v>
      </c>
    </row>
    <row r="16" spans="2:7" x14ac:dyDescent="0.35">
      <c r="B16" s="78" t="s">
        <v>1411</v>
      </c>
      <c r="C16" s="78">
        <v>158</v>
      </c>
      <c r="D16" s="78">
        <v>1</v>
      </c>
      <c r="E16" s="80">
        <f t="shared" si="0"/>
        <v>8.6355785837651119E-4</v>
      </c>
      <c r="F16" s="79">
        <v>0.766035682936</v>
      </c>
      <c r="G16" s="80">
        <v>0.14706577631500001</v>
      </c>
    </row>
    <row r="17" spans="2:7" x14ac:dyDescent="0.35">
      <c r="B17" s="78" t="s">
        <v>1411</v>
      </c>
      <c r="C17" s="78">
        <v>156</v>
      </c>
      <c r="D17" s="78">
        <v>1</v>
      </c>
      <c r="E17" s="80">
        <f t="shared" si="0"/>
        <v>8.6355785837651119E-4</v>
      </c>
      <c r="F17" s="79">
        <v>0.76578391830199999</v>
      </c>
      <c r="G17" s="80">
        <v>0.14542670545299999</v>
      </c>
    </row>
    <row r="18" spans="2:7" x14ac:dyDescent="0.35">
      <c r="B18" s="78" t="s">
        <v>1411</v>
      </c>
      <c r="C18" s="78">
        <v>152</v>
      </c>
      <c r="D18" s="78">
        <v>1</v>
      </c>
      <c r="E18" s="80">
        <f t="shared" si="0"/>
        <v>8.6355785837651119E-4</v>
      </c>
      <c r="F18" s="79">
        <v>0.765047456312</v>
      </c>
      <c r="G18" s="80">
        <v>0.14076894296600001</v>
      </c>
    </row>
    <row r="19" spans="2:7" x14ac:dyDescent="0.35">
      <c r="B19" s="78" t="s">
        <v>1411</v>
      </c>
      <c r="C19" s="78">
        <v>151</v>
      </c>
      <c r="D19" s="78">
        <v>1</v>
      </c>
      <c r="E19" s="80">
        <f t="shared" si="0"/>
        <v>8.6355785837651119E-4</v>
      </c>
      <c r="F19" s="79">
        <v>0.76504678136899995</v>
      </c>
      <c r="G19" s="80">
        <v>0.140860345271</v>
      </c>
    </row>
    <row r="20" spans="2:7" x14ac:dyDescent="0.35">
      <c r="B20" s="78" t="s">
        <v>1411</v>
      </c>
      <c r="C20" s="78">
        <v>270</v>
      </c>
      <c r="D20" s="78">
        <v>1</v>
      </c>
      <c r="E20" s="80">
        <f t="shared" si="0"/>
        <v>8.6355785837651119E-4</v>
      </c>
      <c r="F20" s="79">
        <v>0.76480999885000001</v>
      </c>
      <c r="G20" s="80">
        <v>0.13913456058599999</v>
      </c>
    </row>
    <row r="21" spans="2:7" x14ac:dyDescent="0.35">
      <c r="B21" s="78" t="s">
        <v>1411</v>
      </c>
      <c r="C21" s="78">
        <v>141</v>
      </c>
      <c r="D21" s="78">
        <v>1</v>
      </c>
      <c r="E21" s="80">
        <f t="shared" si="0"/>
        <v>8.6355785837651119E-4</v>
      </c>
      <c r="F21" s="79">
        <v>0.764619402166</v>
      </c>
      <c r="G21" s="80">
        <v>0.15924089874799999</v>
      </c>
    </row>
    <row r="22" spans="2:7" x14ac:dyDescent="0.35">
      <c r="B22" s="78" t="s">
        <v>1411</v>
      </c>
      <c r="C22" s="78">
        <v>153</v>
      </c>
      <c r="D22" s="78">
        <v>1</v>
      </c>
      <c r="E22" s="80">
        <f t="shared" si="0"/>
        <v>8.6355785837651119E-4</v>
      </c>
      <c r="F22" s="79">
        <v>0.764477505035</v>
      </c>
      <c r="G22" s="80">
        <v>0.14179255008</v>
      </c>
    </row>
    <row r="23" spans="2:7" x14ac:dyDescent="0.35">
      <c r="B23" s="78" t="s">
        <v>1411</v>
      </c>
      <c r="C23" s="78">
        <v>157</v>
      </c>
      <c r="D23" s="78">
        <v>1</v>
      </c>
      <c r="E23" s="80">
        <f t="shared" si="0"/>
        <v>8.6355785837651119E-4</v>
      </c>
      <c r="F23" s="79">
        <v>0.76432926051100003</v>
      </c>
      <c r="G23" s="80">
        <v>0.14809083740599999</v>
      </c>
    </row>
    <row r="24" spans="2:7" x14ac:dyDescent="0.35">
      <c r="B24" s="78" t="s">
        <v>1411</v>
      </c>
      <c r="C24" s="78">
        <v>282</v>
      </c>
      <c r="D24" s="78">
        <v>1</v>
      </c>
      <c r="E24" s="80">
        <f t="shared" si="0"/>
        <v>8.6355785837651119E-4</v>
      </c>
      <c r="F24" s="79">
        <v>0.76384723689300005</v>
      </c>
      <c r="G24" s="80">
        <v>0.14351726383999999</v>
      </c>
    </row>
    <row r="25" spans="2:7" x14ac:dyDescent="0.35">
      <c r="B25" s="78" t="s">
        <v>1411</v>
      </c>
      <c r="C25" s="78">
        <v>197</v>
      </c>
      <c r="D25" s="78">
        <v>1</v>
      </c>
      <c r="E25" s="80">
        <f t="shared" si="0"/>
        <v>8.6355785837651119E-4</v>
      </c>
      <c r="F25" s="79">
        <v>0.76378561217100005</v>
      </c>
      <c r="G25" s="80">
        <v>0.15596901461099999</v>
      </c>
    </row>
    <row r="26" spans="2:7" x14ac:dyDescent="0.35">
      <c r="B26" s="78" t="s">
        <v>1411</v>
      </c>
      <c r="C26" s="78">
        <v>138</v>
      </c>
      <c r="D26" s="78">
        <v>1</v>
      </c>
      <c r="E26" s="80">
        <f t="shared" si="0"/>
        <v>8.6355785837651119E-4</v>
      </c>
      <c r="F26" s="79">
        <v>0.76375850031400006</v>
      </c>
      <c r="G26" s="80">
        <v>0.161478404391</v>
      </c>
    </row>
    <row r="27" spans="2:7" x14ac:dyDescent="0.35">
      <c r="B27" s="78" t="s">
        <v>1411</v>
      </c>
      <c r="C27" s="78">
        <v>139</v>
      </c>
      <c r="D27" s="78">
        <v>1</v>
      </c>
      <c r="E27" s="80">
        <f t="shared" si="0"/>
        <v>8.6355785837651119E-4</v>
      </c>
      <c r="F27" s="79">
        <v>0.76372003959799994</v>
      </c>
      <c r="G27" s="80">
        <v>0.15998614357900001</v>
      </c>
    </row>
    <row r="28" spans="2:7" x14ac:dyDescent="0.35">
      <c r="B28" s="78" t="s">
        <v>1411</v>
      </c>
      <c r="C28" s="78">
        <v>231</v>
      </c>
      <c r="D28" s="78">
        <v>1</v>
      </c>
      <c r="E28" s="80">
        <f t="shared" si="0"/>
        <v>8.6355785837651119E-4</v>
      </c>
      <c r="F28" s="79">
        <v>0.76353569331399995</v>
      </c>
      <c r="G28" s="80">
        <v>0.141074553922</v>
      </c>
    </row>
    <row r="29" spans="2:7" x14ac:dyDescent="0.35">
      <c r="B29" s="78" t="s">
        <v>1411</v>
      </c>
      <c r="C29" s="78">
        <v>186</v>
      </c>
      <c r="D29" s="78">
        <v>1</v>
      </c>
      <c r="E29" s="80">
        <f t="shared" si="0"/>
        <v>8.6355785837651119E-4</v>
      </c>
      <c r="F29" s="79">
        <v>0.76334794589099997</v>
      </c>
      <c r="G29" s="80">
        <v>0.15175533408799999</v>
      </c>
    </row>
    <row r="30" spans="2:7" x14ac:dyDescent="0.35">
      <c r="B30" s="78" t="s">
        <v>1411</v>
      </c>
      <c r="C30" s="78">
        <v>142</v>
      </c>
      <c r="D30" s="78">
        <v>1</v>
      </c>
      <c r="E30" s="80">
        <f t="shared" si="0"/>
        <v>8.6355785837651119E-4</v>
      </c>
      <c r="F30" s="79">
        <v>0.76147477453400003</v>
      </c>
      <c r="G30" s="80">
        <v>0.15803690748999999</v>
      </c>
    </row>
    <row r="31" spans="2:7" x14ac:dyDescent="0.35">
      <c r="B31" s="78" t="s">
        <v>1411</v>
      </c>
      <c r="C31" s="78">
        <v>137</v>
      </c>
      <c r="D31" s="78">
        <v>1</v>
      </c>
      <c r="E31" s="80">
        <f t="shared" si="0"/>
        <v>8.6355785837651119E-4</v>
      </c>
      <c r="F31" s="79">
        <v>0.76133528249600002</v>
      </c>
      <c r="G31" s="80">
        <v>0.16128537171999999</v>
      </c>
    </row>
    <row r="32" spans="2:7" x14ac:dyDescent="0.35">
      <c r="B32" s="78" t="s">
        <v>1411</v>
      </c>
      <c r="C32" s="78">
        <v>285</v>
      </c>
      <c r="D32" s="78">
        <v>1</v>
      </c>
      <c r="E32" s="80">
        <f t="shared" si="0"/>
        <v>8.6355785837651119E-4</v>
      </c>
      <c r="F32" s="79">
        <v>0.76013967975600005</v>
      </c>
      <c r="G32" s="80">
        <v>0.147165071959</v>
      </c>
    </row>
    <row r="33" spans="2:7" x14ac:dyDescent="0.35">
      <c r="B33" s="78" t="s">
        <v>1411</v>
      </c>
      <c r="C33" s="78">
        <v>363</v>
      </c>
      <c r="D33" s="78">
        <v>1</v>
      </c>
      <c r="E33" s="80">
        <f t="shared" si="0"/>
        <v>8.6355785837651119E-4</v>
      </c>
      <c r="F33" s="79">
        <v>0.76004369716300002</v>
      </c>
      <c r="G33" s="80">
        <v>0.15200536817400001</v>
      </c>
    </row>
    <row r="34" spans="2:7" x14ac:dyDescent="0.35">
      <c r="B34" s="78" t="s">
        <v>1411</v>
      </c>
      <c r="C34" s="78">
        <v>292</v>
      </c>
      <c r="D34" s="78">
        <v>1</v>
      </c>
      <c r="E34" s="80">
        <f t="shared" si="0"/>
        <v>8.6355785837651119E-4</v>
      </c>
      <c r="F34" s="79">
        <v>0.75746014455099997</v>
      </c>
      <c r="G34" s="80">
        <v>0.14897673572100001</v>
      </c>
    </row>
    <row r="35" spans="2:7" x14ac:dyDescent="0.35">
      <c r="B35" s="78" t="s">
        <v>1411</v>
      </c>
      <c r="C35" s="78">
        <v>143</v>
      </c>
      <c r="D35" s="78">
        <v>1</v>
      </c>
      <c r="E35" s="80">
        <f t="shared" si="0"/>
        <v>8.6355785837651119E-4</v>
      </c>
      <c r="F35" s="79">
        <v>0.75622210096499998</v>
      </c>
      <c r="G35" s="80">
        <v>0.16121410254400001</v>
      </c>
    </row>
    <row r="36" spans="2:7" x14ac:dyDescent="0.35">
      <c r="B36" s="78" t="s">
        <v>1411</v>
      </c>
      <c r="C36" s="78">
        <v>410</v>
      </c>
      <c r="D36" s="78">
        <v>1</v>
      </c>
      <c r="E36" s="80">
        <f t="shared" si="0"/>
        <v>8.6355785837651119E-4</v>
      </c>
      <c r="F36" s="79">
        <v>0.75561832708900001</v>
      </c>
      <c r="G36" s="80">
        <v>0.160337101747</v>
      </c>
    </row>
    <row r="37" spans="2:7" x14ac:dyDescent="0.35">
      <c r="B37" s="78" t="s">
        <v>1411</v>
      </c>
      <c r="C37" s="78">
        <v>413</v>
      </c>
      <c r="D37" s="78">
        <v>1</v>
      </c>
      <c r="E37" s="80">
        <f t="shared" si="0"/>
        <v>8.6355785837651119E-4</v>
      </c>
      <c r="F37" s="79">
        <v>0.75399530120000002</v>
      </c>
      <c r="G37" s="80">
        <v>0.16264506929399999</v>
      </c>
    </row>
    <row r="38" spans="2:7" x14ac:dyDescent="0.35">
      <c r="B38" s="78" t="s">
        <v>1411</v>
      </c>
      <c r="C38" s="78">
        <v>409</v>
      </c>
      <c r="D38" s="78">
        <v>1</v>
      </c>
      <c r="E38" s="80">
        <f t="shared" si="0"/>
        <v>8.6355785837651119E-4</v>
      </c>
      <c r="F38" s="79">
        <v>0.75386780976900003</v>
      </c>
      <c r="G38" s="80">
        <v>0.16210229161799999</v>
      </c>
    </row>
    <row r="39" spans="2:7" x14ac:dyDescent="0.35">
      <c r="B39" s="78" t="s">
        <v>1411</v>
      </c>
      <c r="C39" s="78">
        <v>379</v>
      </c>
      <c r="D39" s="78">
        <v>1</v>
      </c>
      <c r="E39" s="80">
        <f t="shared" si="0"/>
        <v>8.6355785837651119E-4</v>
      </c>
      <c r="F39" s="79">
        <v>0.75377179480699996</v>
      </c>
      <c r="G39" s="80">
        <v>0.15843277212699999</v>
      </c>
    </row>
    <row r="40" spans="2:7" x14ac:dyDescent="0.35">
      <c r="B40" s="78" t="s">
        <v>1411</v>
      </c>
      <c r="C40" s="78">
        <v>365</v>
      </c>
      <c r="D40" s="78">
        <v>1</v>
      </c>
      <c r="E40" s="80">
        <f t="shared" si="0"/>
        <v>8.6355785837651119E-4</v>
      </c>
      <c r="F40" s="79">
        <v>0.75304272588900001</v>
      </c>
      <c r="G40" s="80">
        <v>0.156195619088</v>
      </c>
    </row>
    <row r="41" spans="2:7" x14ac:dyDescent="0.35">
      <c r="B41" s="78" t="s">
        <v>1411</v>
      </c>
      <c r="C41" s="78">
        <v>404</v>
      </c>
      <c r="D41" s="78">
        <v>1</v>
      </c>
      <c r="E41" s="80">
        <f t="shared" si="0"/>
        <v>8.6355785837651119E-4</v>
      </c>
      <c r="F41" s="79">
        <v>0.75301271324399999</v>
      </c>
      <c r="G41" s="80">
        <v>0.161877806741</v>
      </c>
    </row>
    <row r="42" spans="2:7" x14ac:dyDescent="0.35">
      <c r="B42" s="78" t="s">
        <v>1411</v>
      </c>
      <c r="C42" s="78">
        <v>376</v>
      </c>
      <c r="D42" s="78">
        <v>1</v>
      </c>
      <c r="E42" s="80">
        <f t="shared" si="0"/>
        <v>8.6355785837651119E-4</v>
      </c>
      <c r="F42" s="79">
        <v>0.75260692474400004</v>
      </c>
      <c r="G42" s="80">
        <v>0.15771853635399999</v>
      </c>
    </row>
    <row r="43" spans="2:7" x14ac:dyDescent="0.35">
      <c r="B43" s="78" t="s">
        <v>1411</v>
      </c>
      <c r="C43" s="78">
        <v>399</v>
      </c>
      <c r="D43" s="78">
        <v>1</v>
      </c>
      <c r="E43" s="80">
        <f t="shared" si="0"/>
        <v>8.6355785837651119E-4</v>
      </c>
      <c r="F43" s="79">
        <v>0.75143324977199999</v>
      </c>
      <c r="G43" s="80">
        <v>0.160640207663</v>
      </c>
    </row>
    <row r="44" spans="2:7" x14ac:dyDescent="0.35">
      <c r="B44" s="78" t="s">
        <v>1411</v>
      </c>
      <c r="C44" s="78">
        <v>385</v>
      </c>
      <c r="D44" s="78">
        <v>1</v>
      </c>
      <c r="E44" s="80">
        <f t="shared" si="0"/>
        <v>8.6355785837651119E-4</v>
      </c>
      <c r="F44" s="79">
        <v>0.75012122223099997</v>
      </c>
      <c r="G44" s="80">
        <v>0.160297046877</v>
      </c>
    </row>
    <row r="45" spans="2:7" x14ac:dyDescent="0.35">
      <c r="B45" s="78" t="s">
        <v>1411</v>
      </c>
      <c r="C45" s="78">
        <v>389</v>
      </c>
      <c r="D45" s="78">
        <v>1</v>
      </c>
      <c r="E45" s="80">
        <f t="shared" si="0"/>
        <v>8.6355785837651119E-4</v>
      </c>
      <c r="F45" s="79">
        <v>0.74798733648000004</v>
      </c>
      <c r="G45" s="80">
        <v>0.161133199024</v>
      </c>
    </row>
    <row r="46" spans="2:7" x14ac:dyDescent="0.35">
      <c r="B46" s="78" t="s">
        <v>1411</v>
      </c>
      <c r="C46" s="78">
        <v>384</v>
      </c>
      <c r="D46" s="78">
        <v>1</v>
      </c>
      <c r="E46" s="80">
        <f t="shared" si="0"/>
        <v>8.6355785837651119E-4</v>
      </c>
      <c r="F46" s="79">
        <v>0.74783974521700003</v>
      </c>
      <c r="G46" s="80">
        <v>0.161321564187</v>
      </c>
    </row>
    <row r="47" spans="2:7" x14ac:dyDescent="0.35">
      <c r="B47" s="78" t="s">
        <v>1411</v>
      </c>
      <c r="C47" s="78">
        <v>383</v>
      </c>
      <c r="D47" s="78">
        <v>1</v>
      </c>
      <c r="E47" s="80">
        <f t="shared" si="0"/>
        <v>8.6355785837651119E-4</v>
      </c>
      <c r="F47" s="79">
        <v>0.74722850255899997</v>
      </c>
      <c r="G47" s="80">
        <v>0.16192499071999999</v>
      </c>
    </row>
    <row r="48" spans="2:7" x14ac:dyDescent="0.35">
      <c r="B48" s="78" t="s">
        <v>1411</v>
      </c>
      <c r="C48" s="78">
        <v>381</v>
      </c>
      <c r="D48" s="78">
        <v>1</v>
      </c>
      <c r="E48" s="80">
        <f t="shared" si="0"/>
        <v>8.6355785837651119E-4</v>
      </c>
      <c r="F48" s="79">
        <v>0.74707004528900001</v>
      </c>
      <c r="G48" s="80">
        <v>0.16204329763600001</v>
      </c>
    </row>
    <row r="49" spans="2:7" x14ac:dyDescent="0.35">
      <c r="B49" s="78" t="s">
        <v>1411</v>
      </c>
      <c r="C49" s="78">
        <v>308</v>
      </c>
      <c r="D49" s="78">
        <v>1</v>
      </c>
      <c r="E49" s="80">
        <f t="shared" si="0"/>
        <v>8.6355785837651119E-4</v>
      </c>
      <c r="F49" s="79">
        <v>0.74674542099499996</v>
      </c>
      <c r="G49" s="80">
        <v>0.156407619951</v>
      </c>
    </row>
    <row r="50" spans="2:7" x14ac:dyDescent="0.35">
      <c r="B50" s="78" t="s">
        <v>1411</v>
      </c>
      <c r="C50" s="78">
        <v>387</v>
      </c>
      <c r="D50" s="78">
        <v>1</v>
      </c>
      <c r="E50" s="80">
        <f t="shared" si="0"/>
        <v>8.6355785837651119E-4</v>
      </c>
      <c r="F50" s="79">
        <v>0.74607321070499999</v>
      </c>
      <c r="G50" s="80">
        <v>0.16254050200600001</v>
      </c>
    </row>
    <row r="51" spans="2:7" x14ac:dyDescent="0.35">
      <c r="B51" s="78" t="s">
        <v>1411</v>
      </c>
      <c r="C51" s="78">
        <v>367</v>
      </c>
      <c r="D51" s="78">
        <v>1</v>
      </c>
      <c r="E51" s="80">
        <f t="shared" si="0"/>
        <v>8.6355785837651119E-4</v>
      </c>
      <c r="F51" s="79">
        <v>0.74577843286599999</v>
      </c>
      <c r="G51" s="80">
        <v>0.162680580583</v>
      </c>
    </row>
    <row r="52" spans="2:7" x14ac:dyDescent="0.35">
      <c r="B52" s="78" t="s">
        <v>1411</v>
      </c>
      <c r="C52" s="78">
        <v>373</v>
      </c>
      <c r="D52" s="78">
        <v>1</v>
      </c>
      <c r="E52" s="80">
        <f t="shared" si="0"/>
        <v>8.6355785837651119E-4</v>
      </c>
      <c r="F52" s="79">
        <v>0.74554857193900004</v>
      </c>
      <c r="G52" s="80">
        <v>0.161941348682</v>
      </c>
    </row>
    <row r="53" spans="2:7" x14ac:dyDescent="0.35">
      <c r="B53" s="78" t="s">
        <v>1411</v>
      </c>
      <c r="C53" s="78">
        <v>368</v>
      </c>
      <c r="D53" s="78">
        <v>1</v>
      </c>
      <c r="E53" s="80">
        <f t="shared" si="0"/>
        <v>8.6355785837651119E-4</v>
      </c>
      <c r="F53" s="79">
        <v>0.74475775954000001</v>
      </c>
      <c r="G53" s="80">
        <v>0.162449788766</v>
      </c>
    </row>
    <row r="54" spans="2:7" x14ac:dyDescent="0.35">
      <c r="B54" s="78" t="s">
        <v>1411</v>
      </c>
      <c r="C54" s="78">
        <v>371</v>
      </c>
      <c r="D54" s="78">
        <v>1</v>
      </c>
      <c r="E54" s="80">
        <f t="shared" si="0"/>
        <v>8.6355785837651119E-4</v>
      </c>
      <c r="F54" s="79">
        <v>0.74426109264399998</v>
      </c>
      <c r="G54" s="80">
        <v>0.16263915633000001</v>
      </c>
    </row>
    <row r="55" spans="2:7" x14ac:dyDescent="0.35">
      <c r="B55" s="78" t="s">
        <v>1411</v>
      </c>
      <c r="C55" s="78">
        <v>230</v>
      </c>
      <c r="D55" s="78">
        <v>1</v>
      </c>
      <c r="E55" s="80">
        <f t="shared" si="0"/>
        <v>8.6355785837651119E-4</v>
      </c>
      <c r="F55" s="79">
        <v>0.74245416611199999</v>
      </c>
      <c r="G55" s="80">
        <v>0.15438207791</v>
      </c>
    </row>
    <row r="56" spans="2:7" x14ac:dyDescent="0.35">
      <c r="B56" s="78" t="s">
        <v>1411</v>
      </c>
      <c r="C56" s="78">
        <v>211</v>
      </c>
      <c r="D56" s="78">
        <v>1</v>
      </c>
      <c r="E56" s="80">
        <f t="shared" si="0"/>
        <v>8.6355785837651119E-4</v>
      </c>
      <c r="F56" s="79">
        <v>0.74207839426099997</v>
      </c>
      <c r="G56" s="80">
        <v>0.14731075052699999</v>
      </c>
    </row>
    <row r="57" spans="2:7" x14ac:dyDescent="0.35">
      <c r="B57" s="78" t="s">
        <v>1411</v>
      </c>
      <c r="C57" s="78">
        <v>339</v>
      </c>
      <c r="D57" s="78">
        <v>1</v>
      </c>
      <c r="E57" s="80">
        <f t="shared" si="0"/>
        <v>8.6355785837651119E-4</v>
      </c>
      <c r="F57" s="79">
        <v>0.74057540991299997</v>
      </c>
      <c r="G57" s="80">
        <v>0.16063814900100001</v>
      </c>
    </row>
    <row r="58" spans="2:7" x14ac:dyDescent="0.35">
      <c r="B58" s="78" t="s">
        <v>1411</v>
      </c>
      <c r="C58" s="78">
        <v>344</v>
      </c>
      <c r="D58" s="78">
        <v>1</v>
      </c>
      <c r="E58" s="80">
        <f t="shared" si="0"/>
        <v>8.6355785837651119E-4</v>
      </c>
      <c r="F58" s="79">
        <v>0.735208929447</v>
      </c>
      <c r="G58" s="80">
        <v>0.16318740028000001</v>
      </c>
    </row>
    <row r="59" spans="2:7" x14ac:dyDescent="0.35">
      <c r="B59" s="78" t="s">
        <v>1411</v>
      </c>
      <c r="C59" s="78">
        <v>307</v>
      </c>
      <c r="D59" s="78">
        <v>1</v>
      </c>
      <c r="E59" s="80">
        <f t="shared" si="0"/>
        <v>8.6355785837651119E-4</v>
      </c>
      <c r="F59" s="79">
        <v>0.735063565182</v>
      </c>
      <c r="G59" s="80">
        <v>0.16267192784500001</v>
      </c>
    </row>
    <row r="60" spans="2:7" x14ac:dyDescent="0.35">
      <c r="B60" s="78" t="s">
        <v>1411</v>
      </c>
      <c r="C60" s="78">
        <v>315</v>
      </c>
      <c r="D60" s="78">
        <v>1</v>
      </c>
      <c r="E60" s="80">
        <f t="shared" si="0"/>
        <v>8.6355785837651119E-4</v>
      </c>
      <c r="F60" s="79">
        <v>0.735063565182</v>
      </c>
      <c r="G60" s="80">
        <v>0.16267192784500001</v>
      </c>
    </row>
    <row r="61" spans="2:7" x14ac:dyDescent="0.35">
      <c r="B61" s="78" t="s">
        <v>1411</v>
      </c>
      <c r="C61" s="78">
        <v>310</v>
      </c>
      <c r="D61" s="78">
        <v>1</v>
      </c>
      <c r="E61" s="80">
        <f t="shared" si="0"/>
        <v>8.6355785837651119E-4</v>
      </c>
      <c r="F61" s="79">
        <v>0.73411535178599996</v>
      </c>
      <c r="G61" s="80">
        <v>0.16302256781499999</v>
      </c>
    </row>
    <row r="62" spans="2:7" x14ac:dyDescent="0.35">
      <c r="B62" s="78" t="s">
        <v>1411</v>
      </c>
      <c r="C62" s="78">
        <v>336</v>
      </c>
      <c r="D62" s="78">
        <v>1</v>
      </c>
      <c r="E62" s="80">
        <f t="shared" si="0"/>
        <v>8.6355785837651119E-4</v>
      </c>
      <c r="F62" s="79">
        <v>0.73342987659100001</v>
      </c>
      <c r="G62" s="80">
        <v>0.16330267746300001</v>
      </c>
    </row>
    <row r="63" spans="2:7" x14ac:dyDescent="0.35">
      <c r="B63" s="78" t="s">
        <v>1411</v>
      </c>
      <c r="C63" s="78">
        <v>291</v>
      </c>
      <c r="D63" s="78">
        <v>1</v>
      </c>
      <c r="E63" s="80">
        <f t="shared" si="0"/>
        <v>8.6355785837651119E-4</v>
      </c>
      <c r="F63" s="79">
        <v>0.73312849957600001</v>
      </c>
      <c r="G63" s="80">
        <v>0.162728021546</v>
      </c>
    </row>
    <row r="64" spans="2:7" x14ac:dyDescent="0.35">
      <c r="B64" s="78" t="s">
        <v>1411</v>
      </c>
      <c r="C64" s="78">
        <v>316</v>
      </c>
      <c r="D64" s="78">
        <v>1</v>
      </c>
      <c r="E64" s="80">
        <f t="shared" si="0"/>
        <v>8.6355785837651119E-4</v>
      </c>
      <c r="F64" s="79">
        <v>0.73276178355999999</v>
      </c>
      <c r="G64" s="80">
        <v>0.16331547879899999</v>
      </c>
    </row>
    <row r="65" spans="2:7" x14ac:dyDescent="0.35">
      <c r="B65" s="78" t="s">
        <v>1411</v>
      </c>
      <c r="C65" s="78">
        <v>293</v>
      </c>
      <c r="D65" s="78">
        <v>1</v>
      </c>
      <c r="E65" s="80">
        <f t="shared" si="0"/>
        <v>8.6355785837651119E-4</v>
      </c>
      <c r="F65" s="79">
        <v>0.73252037250799995</v>
      </c>
      <c r="G65" s="80">
        <v>0.16122155609</v>
      </c>
    </row>
    <row r="66" spans="2:7" x14ac:dyDescent="0.35">
      <c r="B66" s="78" t="s">
        <v>1411</v>
      </c>
      <c r="C66" s="78">
        <v>300</v>
      </c>
      <c r="D66" s="78">
        <v>1</v>
      </c>
      <c r="E66" s="80">
        <f t="shared" si="0"/>
        <v>8.6355785837651119E-4</v>
      </c>
      <c r="F66" s="79">
        <v>0.72985646500699997</v>
      </c>
      <c r="G66" s="80">
        <v>0.163365176468</v>
      </c>
    </row>
    <row r="67" spans="2:7" x14ac:dyDescent="0.35">
      <c r="B67" s="78" t="s">
        <v>1411</v>
      </c>
      <c r="C67" s="78">
        <v>323</v>
      </c>
      <c r="D67" s="78">
        <v>1</v>
      </c>
      <c r="E67" s="80">
        <f t="shared" ref="E67:E130" si="1">D67/SUM($D$3:$D$481)</f>
        <v>8.6355785837651119E-4</v>
      </c>
      <c r="F67" s="79">
        <v>0.72847789787899997</v>
      </c>
      <c r="G67" s="80">
        <v>0.162837058023</v>
      </c>
    </row>
    <row r="68" spans="2:7" x14ac:dyDescent="0.35">
      <c r="B68" s="78" t="s">
        <v>1411</v>
      </c>
      <c r="C68" s="78">
        <v>278</v>
      </c>
      <c r="D68" s="78">
        <v>1</v>
      </c>
      <c r="E68" s="80">
        <f t="shared" si="1"/>
        <v>8.6355785837651119E-4</v>
      </c>
      <c r="F68" s="79">
        <v>0.72815839637799995</v>
      </c>
      <c r="G68" s="80">
        <v>0.16135164240800001</v>
      </c>
    </row>
    <row r="69" spans="2:7" x14ac:dyDescent="0.35">
      <c r="B69" s="78" t="s">
        <v>1411</v>
      </c>
      <c r="C69" s="78">
        <v>299</v>
      </c>
      <c r="D69" s="78">
        <v>1</v>
      </c>
      <c r="E69" s="80">
        <f t="shared" si="1"/>
        <v>8.6355785837651119E-4</v>
      </c>
      <c r="F69" s="79">
        <v>0.72790641085800001</v>
      </c>
      <c r="G69" s="80">
        <v>0.163744397515</v>
      </c>
    </row>
    <row r="70" spans="2:7" x14ac:dyDescent="0.35">
      <c r="B70" s="78" t="s">
        <v>1411</v>
      </c>
      <c r="C70" s="78">
        <v>288</v>
      </c>
      <c r="D70" s="78">
        <v>1</v>
      </c>
      <c r="E70" s="80">
        <f t="shared" si="1"/>
        <v>8.6355785837651119E-4</v>
      </c>
      <c r="F70" s="79">
        <v>0.72674212444200004</v>
      </c>
      <c r="G70" s="80">
        <v>0.16322155635400001</v>
      </c>
    </row>
    <row r="71" spans="2:7" x14ac:dyDescent="0.35">
      <c r="B71" s="78" t="s">
        <v>1411</v>
      </c>
      <c r="C71" s="78">
        <v>295</v>
      </c>
      <c r="D71" s="78">
        <v>1</v>
      </c>
      <c r="E71" s="80">
        <f t="shared" si="1"/>
        <v>8.6355785837651119E-4</v>
      </c>
      <c r="F71" s="79">
        <v>0.72468612593000004</v>
      </c>
      <c r="G71" s="80">
        <v>0.16342577939200001</v>
      </c>
    </row>
    <row r="72" spans="2:7" x14ac:dyDescent="0.35">
      <c r="B72" s="78" t="s">
        <v>1411</v>
      </c>
      <c r="C72" s="78">
        <v>305</v>
      </c>
      <c r="D72" s="78">
        <v>1</v>
      </c>
      <c r="E72" s="80">
        <f t="shared" si="1"/>
        <v>8.6355785837651119E-4</v>
      </c>
      <c r="F72" s="79">
        <v>0.72456819492000002</v>
      </c>
      <c r="G72" s="80">
        <v>0.16384726952299999</v>
      </c>
    </row>
    <row r="73" spans="2:7" x14ac:dyDescent="0.35">
      <c r="B73" s="78" t="s">
        <v>1411</v>
      </c>
      <c r="C73" s="78">
        <v>287</v>
      </c>
      <c r="D73" s="78">
        <v>1</v>
      </c>
      <c r="E73" s="80">
        <f t="shared" si="1"/>
        <v>8.6355785837651119E-4</v>
      </c>
      <c r="F73" s="79">
        <v>0.72455280173799996</v>
      </c>
      <c r="G73" s="80">
        <v>0.164018502171</v>
      </c>
    </row>
    <row r="74" spans="2:7" x14ac:dyDescent="0.35">
      <c r="B74" s="78" t="s">
        <v>1411</v>
      </c>
      <c r="C74" s="78">
        <v>290</v>
      </c>
      <c r="D74" s="78">
        <v>1</v>
      </c>
      <c r="E74" s="80">
        <f t="shared" si="1"/>
        <v>8.6355785837651119E-4</v>
      </c>
      <c r="F74" s="79">
        <v>0.72071365052500003</v>
      </c>
      <c r="G74" s="80">
        <v>0.164575904907</v>
      </c>
    </row>
    <row r="75" spans="2:7" x14ac:dyDescent="0.35">
      <c r="B75" s="78" t="s">
        <v>1411</v>
      </c>
      <c r="C75" s="78">
        <v>250</v>
      </c>
      <c r="D75" s="78">
        <v>1</v>
      </c>
      <c r="E75" s="80">
        <f t="shared" si="1"/>
        <v>8.6355785837651119E-4</v>
      </c>
      <c r="F75" s="79">
        <v>0.72053501386999996</v>
      </c>
      <c r="G75" s="80">
        <v>0.16231458177399999</v>
      </c>
    </row>
    <row r="76" spans="2:7" x14ac:dyDescent="0.35">
      <c r="B76" s="78" t="s">
        <v>1411</v>
      </c>
      <c r="C76" s="78">
        <v>226</v>
      </c>
      <c r="D76" s="78">
        <v>1</v>
      </c>
      <c r="E76" s="80">
        <f t="shared" si="1"/>
        <v>8.6355785837651119E-4</v>
      </c>
      <c r="F76" s="79">
        <v>0.72038789461399999</v>
      </c>
      <c r="G76" s="80">
        <v>0.16206302262300001</v>
      </c>
    </row>
    <row r="77" spans="2:7" x14ac:dyDescent="0.35">
      <c r="B77" s="78" t="s">
        <v>1411</v>
      </c>
      <c r="C77" s="78">
        <v>276</v>
      </c>
      <c r="D77" s="78">
        <v>1</v>
      </c>
      <c r="E77" s="80">
        <f t="shared" si="1"/>
        <v>8.6355785837651119E-4</v>
      </c>
      <c r="F77" s="79">
        <v>0.720341059507</v>
      </c>
      <c r="G77" s="80">
        <v>0.16441451449799999</v>
      </c>
    </row>
    <row r="78" spans="2:7" x14ac:dyDescent="0.35">
      <c r="B78" s="78" t="s">
        <v>1411</v>
      </c>
      <c r="C78" s="78">
        <v>219</v>
      </c>
      <c r="D78" s="78">
        <v>1</v>
      </c>
      <c r="E78" s="80">
        <f t="shared" si="1"/>
        <v>8.6355785837651119E-4</v>
      </c>
      <c r="F78" s="79">
        <v>0.71978102615200001</v>
      </c>
      <c r="G78" s="80">
        <v>0.16115905280600001</v>
      </c>
    </row>
    <row r="79" spans="2:7" x14ac:dyDescent="0.35">
      <c r="B79" s="78" t="s">
        <v>1411</v>
      </c>
      <c r="C79" s="78">
        <v>235</v>
      </c>
      <c r="D79" s="78">
        <v>1</v>
      </c>
      <c r="E79" s="80">
        <f t="shared" si="1"/>
        <v>8.6355785837651119E-4</v>
      </c>
      <c r="F79" s="79">
        <v>0.71786446210099997</v>
      </c>
      <c r="G79" s="80">
        <v>0.162750320432</v>
      </c>
    </row>
    <row r="80" spans="2:7" x14ac:dyDescent="0.35">
      <c r="B80" s="78" t="s">
        <v>1411</v>
      </c>
      <c r="C80" s="78">
        <v>243</v>
      </c>
      <c r="D80" s="78">
        <v>1</v>
      </c>
      <c r="E80" s="80">
        <f t="shared" si="1"/>
        <v>8.6355785837651119E-4</v>
      </c>
      <c r="F80" s="79">
        <v>0.71418672589800003</v>
      </c>
      <c r="G80" s="80">
        <v>0.164017556742</v>
      </c>
    </row>
    <row r="81" spans="2:7" x14ac:dyDescent="0.35">
      <c r="B81" s="78" t="s">
        <v>1411</v>
      </c>
      <c r="C81" s="78">
        <v>252</v>
      </c>
      <c r="D81" s="78">
        <v>1</v>
      </c>
      <c r="E81" s="80">
        <f t="shared" si="1"/>
        <v>8.6355785837651119E-4</v>
      </c>
      <c r="F81" s="79">
        <v>0.71401443182500002</v>
      </c>
      <c r="G81" s="80">
        <v>0.164230740461</v>
      </c>
    </row>
    <row r="82" spans="2:7" x14ac:dyDescent="0.35">
      <c r="B82" s="78" t="s">
        <v>1411</v>
      </c>
      <c r="C82" s="78">
        <v>265</v>
      </c>
      <c r="D82" s="78">
        <v>1</v>
      </c>
      <c r="E82" s="80">
        <f t="shared" si="1"/>
        <v>8.6355785837651119E-4</v>
      </c>
      <c r="F82" s="79">
        <v>0.71359277467899995</v>
      </c>
      <c r="G82" s="80">
        <v>0.16465853185599999</v>
      </c>
    </row>
    <row r="83" spans="2:7" x14ac:dyDescent="0.35">
      <c r="B83" s="78" t="s">
        <v>1411</v>
      </c>
      <c r="C83" s="78">
        <v>267</v>
      </c>
      <c r="D83" s="78">
        <v>1</v>
      </c>
      <c r="E83" s="80">
        <f t="shared" si="1"/>
        <v>8.6355785837651119E-4</v>
      </c>
      <c r="F83" s="79">
        <v>0.71359277467899995</v>
      </c>
      <c r="G83" s="80">
        <v>0.16465853185599999</v>
      </c>
    </row>
    <row r="84" spans="2:7" x14ac:dyDescent="0.35">
      <c r="B84" s="78" t="s">
        <v>1411</v>
      </c>
      <c r="C84" s="78">
        <v>58</v>
      </c>
      <c r="D84" s="78">
        <v>1</v>
      </c>
      <c r="E84" s="80">
        <f t="shared" si="1"/>
        <v>8.6355785837651119E-4</v>
      </c>
      <c r="F84" s="79">
        <v>0.71297093988000004</v>
      </c>
      <c r="G84" s="80">
        <v>0.21568692615400001</v>
      </c>
    </row>
    <row r="85" spans="2:7" x14ac:dyDescent="0.35">
      <c r="B85" s="78" t="s">
        <v>1411</v>
      </c>
      <c r="C85" s="78">
        <v>294</v>
      </c>
      <c r="D85" s="78">
        <v>1</v>
      </c>
      <c r="E85" s="80">
        <f t="shared" si="1"/>
        <v>8.6355785837651119E-4</v>
      </c>
      <c r="F85" s="79">
        <v>0.71116681741400001</v>
      </c>
      <c r="G85" s="80">
        <v>0.16614746427499999</v>
      </c>
    </row>
    <row r="86" spans="2:7" x14ac:dyDescent="0.35">
      <c r="B86" s="78" t="s">
        <v>1411</v>
      </c>
      <c r="C86" s="78">
        <v>257</v>
      </c>
      <c r="D86" s="78">
        <v>1</v>
      </c>
      <c r="E86" s="80">
        <f t="shared" si="1"/>
        <v>8.6355785837651119E-4</v>
      </c>
      <c r="F86" s="79">
        <v>0.71047927831000002</v>
      </c>
      <c r="G86" s="80">
        <v>0.16407917454900001</v>
      </c>
    </row>
    <row r="87" spans="2:7" x14ac:dyDescent="0.35">
      <c r="B87" s="78" t="s">
        <v>1411</v>
      </c>
      <c r="C87" s="78">
        <v>246</v>
      </c>
      <c r="D87" s="78">
        <v>1</v>
      </c>
      <c r="E87" s="80">
        <f t="shared" si="1"/>
        <v>8.6355785837651119E-4</v>
      </c>
      <c r="F87" s="79">
        <v>0.71020267639800005</v>
      </c>
      <c r="G87" s="80">
        <v>0.16433010778099999</v>
      </c>
    </row>
    <row r="88" spans="2:7" x14ac:dyDescent="0.35">
      <c r="B88" s="78" t="s">
        <v>1411</v>
      </c>
      <c r="C88" s="78">
        <v>224</v>
      </c>
      <c r="D88" s="78">
        <v>1</v>
      </c>
      <c r="E88" s="80">
        <f t="shared" si="1"/>
        <v>8.6355785837651119E-4</v>
      </c>
      <c r="F88" s="79">
        <v>0.707567298786</v>
      </c>
      <c r="G88" s="80">
        <v>0.16331179013899999</v>
      </c>
    </row>
    <row r="89" spans="2:7" x14ac:dyDescent="0.35">
      <c r="B89" s="78" t="s">
        <v>1411</v>
      </c>
      <c r="C89" s="78">
        <v>236</v>
      </c>
      <c r="D89" s="78">
        <v>1</v>
      </c>
      <c r="E89" s="80">
        <f t="shared" si="1"/>
        <v>8.6355785837651119E-4</v>
      </c>
      <c r="F89" s="79">
        <v>0.70703651217700003</v>
      </c>
      <c r="G89" s="80">
        <v>0.16276131287199999</v>
      </c>
    </row>
    <row r="90" spans="2:7" x14ac:dyDescent="0.35">
      <c r="B90" s="78" t="s">
        <v>1411</v>
      </c>
      <c r="C90" s="78">
        <v>280</v>
      </c>
      <c r="D90" s="78">
        <v>1</v>
      </c>
      <c r="E90" s="80">
        <f t="shared" si="1"/>
        <v>8.6355785837651119E-4</v>
      </c>
      <c r="F90" s="79">
        <v>0.70529606391999999</v>
      </c>
      <c r="G90" s="80">
        <v>0.167362003259</v>
      </c>
    </row>
    <row r="91" spans="2:7" x14ac:dyDescent="0.35">
      <c r="B91" s="78" t="s">
        <v>1411</v>
      </c>
      <c r="C91" s="78">
        <v>262</v>
      </c>
      <c r="D91" s="78">
        <v>1</v>
      </c>
      <c r="E91" s="80">
        <f t="shared" si="1"/>
        <v>8.6355785837651119E-4</v>
      </c>
      <c r="F91" s="79">
        <v>0.70503187941300005</v>
      </c>
      <c r="G91" s="80">
        <v>0.165187765707</v>
      </c>
    </row>
    <row r="92" spans="2:7" x14ac:dyDescent="0.35">
      <c r="B92" s="78" t="s">
        <v>1411</v>
      </c>
      <c r="C92" s="78">
        <v>421</v>
      </c>
      <c r="D92" s="78">
        <v>1</v>
      </c>
      <c r="E92" s="80">
        <f t="shared" si="1"/>
        <v>8.6355785837651119E-4</v>
      </c>
      <c r="F92" s="79">
        <v>0.70446567692399997</v>
      </c>
      <c r="G92" s="80">
        <v>0.21305709616499999</v>
      </c>
    </row>
    <row r="93" spans="2:7" x14ac:dyDescent="0.35">
      <c r="B93" s="78" t="s">
        <v>1411</v>
      </c>
      <c r="C93" s="78">
        <v>259</v>
      </c>
      <c r="D93" s="78">
        <v>1</v>
      </c>
      <c r="E93" s="80">
        <f t="shared" si="1"/>
        <v>8.6355785837651119E-4</v>
      </c>
      <c r="F93" s="79">
        <v>0.70393193681199995</v>
      </c>
      <c r="G93" s="80">
        <v>0.15011570829699999</v>
      </c>
    </row>
    <row r="94" spans="2:7" x14ac:dyDescent="0.35">
      <c r="B94" s="78" t="s">
        <v>1411</v>
      </c>
      <c r="C94" s="78">
        <v>405</v>
      </c>
      <c r="D94" s="78">
        <v>1</v>
      </c>
      <c r="E94" s="80">
        <f t="shared" si="1"/>
        <v>8.6355785837651119E-4</v>
      </c>
      <c r="F94" s="79">
        <v>0.70323437279199996</v>
      </c>
      <c r="G94" s="80">
        <v>0.212743170418</v>
      </c>
    </row>
    <row r="95" spans="2:7" x14ac:dyDescent="0.35">
      <c r="B95" s="78" t="s">
        <v>1411</v>
      </c>
      <c r="C95" s="78">
        <v>133</v>
      </c>
      <c r="D95" s="78">
        <v>1</v>
      </c>
      <c r="E95" s="80">
        <f t="shared" si="1"/>
        <v>8.6355785837651119E-4</v>
      </c>
      <c r="F95" s="79">
        <v>0.70283151450199999</v>
      </c>
      <c r="G95" s="80">
        <v>0.21107934406100001</v>
      </c>
    </row>
    <row r="96" spans="2:7" x14ac:dyDescent="0.35">
      <c r="B96" s="78" t="s">
        <v>1411</v>
      </c>
      <c r="C96" s="78">
        <v>366</v>
      </c>
      <c r="D96" s="78">
        <v>1</v>
      </c>
      <c r="E96" s="80">
        <f t="shared" si="1"/>
        <v>8.6355785837651119E-4</v>
      </c>
      <c r="F96" s="79">
        <v>0.70233383878900002</v>
      </c>
      <c r="G96" s="80">
        <v>0.21315102139299999</v>
      </c>
    </row>
    <row r="97" spans="2:7" x14ac:dyDescent="0.35">
      <c r="B97" s="78" t="s">
        <v>1411</v>
      </c>
      <c r="C97" s="78">
        <v>131</v>
      </c>
      <c r="D97" s="78">
        <v>1</v>
      </c>
      <c r="E97" s="80">
        <f t="shared" si="1"/>
        <v>8.6355785837651119E-4</v>
      </c>
      <c r="F97" s="79">
        <v>0.700999793097</v>
      </c>
      <c r="G97" s="80">
        <v>0.21104212030799999</v>
      </c>
    </row>
    <row r="98" spans="2:7" x14ac:dyDescent="0.35">
      <c r="B98" s="78" t="s">
        <v>1411</v>
      </c>
      <c r="C98" s="78">
        <v>207</v>
      </c>
      <c r="D98" s="78">
        <v>1</v>
      </c>
      <c r="E98" s="80">
        <f t="shared" si="1"/>
        <v>8.6355785837651119E-4</v>
      </c>
      <c r="F98" s="79">
        <v>0.70066062305300003</v>
      </c>
      <c r="G98" s="80">
        <v>0.162717857124</v>
      </c>
    </row>
    <row r="99" spans="2:7" x14ac:dyDescent="0.35">
      <c r="B99" s="78" t="s">
        <v>1411</v>
      </c>
      <c r="C99" s="78">
        <v>298</v>
      </c>
      <c r="D99" s="78">
        <v>1</v>
      </c>
      <c r="E99" s="80">
        <f t="shared" si="1"/>
        <v>8.6355785837651119E-4</v>
      </c>
      <c r="F99" s="79">
        <v>0.70035855726100005</v>
      </c>
      <c r="G99" s="80">
        <v>0.21328306121500001</v>
      </c>
    </row>
    <row r="100" spans="2:7" x14ac:dyDescent="0.35">
      <c r="B100" s="78" t="s">
        <v>1411</v>
      </c>
      <c r="C100" s="78">
        <v>130</v>
      </c>
      <c r="D100" s="78">
        <v>1</v>
      </c>
      <c r="E100" s="80">
        <f t="shared" si="1"/>
        <v>8.6355785837651119E-4</v>
      </c>
      <c r="F100" s="79">
        <v>0.69978931679300005</v>
      </c>
      <c r="G100" s="80">
        <v>0.209676224089</v>
      </c>
    </row>
    <row r="101" spans="2:7" x14ac:dyDescent="0.35">
      <c r="B101" s="78" t="s">
        <v>1411</v>
      </c>
      <c r="C101" s="78">
        <v>242</v>
      </c>
      <c r="D101" s="78">
        <v>1</v>
      </c>
      <c r="E101" s="80">
        <f t="shared" si="1"/>
        <v>8.6355785837651119E-4</v>
      </c>
      <c r="F101" s="79">
        <v>0.69974185704699998</v>
      </c>
      <c r="G101" s="80">
        <v>0.165778797457</v>
      </c>
    </row>
    <row r="102" spans="2:7" x14ac:dyDescent="0.35">
      <c r="B102" s="78" t="s">
        <v>1411</v>
      </c>
      <c r="C102" s="78">
        <v>364</v>
      </c>
      <c r="D102" s="78">
        <v>1</v>
      </c>
      <c r="E102" s="80">
        <f t="shared" si="1"/>
        <v>8.6355785837651119E-4</v>
      </c>
      <c r="F102" s="79">
        <v>0.69953818590799999</v>
      </c>
      <c r="G102" s="80">
        <v>0.21217630443400001</v>
      </c>
    </row>
    <row r="103" spans="2:7" x14ac:dyDescent="0.35">
      <c r="B103" s="78" t="s">
        <v>1411</v>
      </c>
      <c r="C103" s="78">
        <v>214</v>
      </c>
      <c r="D103" s="78">
        <v>1</v>
      </c>
      <c r="E103" s="80">
        <f t="shared" si="1"/>
        <v>8.6355785837651119E-4</v>
      </c>
      <c r="F103" s="79">
        <v>0.69887293912500004</v>
      </c>
      <c r="G103" s="80">
        <v>0.21348403529000001</v>
      </c>
    </row>
    <row r="104" spans="2:7" x14ac:dyDescent="0.35">
      <c r="B104" s="78" t="s">
        <v>1411</v>
      </c>
      <c r="C104" s="78">
        <v>202</v>
      </c>
      <c r="D104" s="78">
        <v>1</v>
      </c>
      <c r="E104" s="80">
        <f t="shared" si="1"/>
        <v>8.6355785837651119E-4</v>
      </c>
      <c r="F104" s="79">
        <v>0.69856605951499995</v>
      </c>
      <c r="G104" s="80">
        <v>0.12887405557699999</v>
      </c>
    </row>
    <row r="105" spans="2:7" x14ac:dyDescent="0.35">
      <c r="B105" s="78" t="s">
        <v>1411</v>
      </c>
      <c r="C105" s="78">
        <v>382</v>
      </c>
      <c r="D105" s="78">
        <v>1</v>
      </c>
      <c r="E105" s="80">
        <f t="shared" si="1"/>
        <v>8.6355785837651119E-4</v>
      </c>
      <c r="F105" s="79">
        <v>0.69646649701200003</v>
      </c>
      <c r="G105" s="80">
        <v>0.21051604380700001</v>
      </c>
    </row>
    <row r="106" spans="2:7" x14ac:dyDescent="0.35">
      <c r="B106" s="78" t="s">
        <v>1411</v>
      </c>
      <c r="C106" s="78">
        <v>203</v>
      </c>
      <c r="D106" s="78">
        <v>2</v>
      </c>
      <c r="E106" s="80">
        <f t="shared" si="1"/>
        <v>1.7271157167530224E-3</v>
      </c>
      <c r="F106" s="79">
        <v>0.69547788871100003</v>
      </c>
      <c r="G106" s="80">
        <v>8.52313103012E-2</v>
      </c>
    </row>
    <row r="107" spans="2:7" x14ac:dyDescent="0.35">
      <c r="B107" s="78" t="s">
        <v>1411</v>
      </c>
      <c r="C107" s="78">
        <v>266</v>
      </c>
      <c r="D107" s="78">
        <v>1</v>
      </c>
      <c r="E107" s="80">
        <f t="shared" si="1"/>
        <v>8.6355785837651119E-4</v>
      </c>
      <c r="F107" s="79">
        <v>0.69534764438700003</v>
      </c>
      <c r="G107" s="80">
        <v>0.13359102291800001</v>
      </c>
    </row>
    <row r="108" spans="2:7" x14ac:dyDescent="0.35">
      <c r="B108" s="78" t="s">
        <v>1411</v>
      </c>
      <c r="C108" s="78">
        <v>432</v>
      </c>
      <c r="D108" s="78">
        <v>1</v>
      </c>
      <c r="E108" s="80">
        <f t="shared" si="1"/>
        <v>8.6355785837651119E-4</v>
      </c>
      <c r="F108" s="79">
        <v>0.69527195881799997</v>
      </c>
      <c r="G108" s="80">
        <v>0.20873748818499999</v>
      </c>
    </row>
    <row r="109" spans="2:7" x14ac:dyDescent="0.35">
      <c r="B109" s="78" t="s">
        <v>1411</v>
      </c>
      <c r="C109" s="78">
        <v>356</v>
      </c>
      <c r="D109" s="78">
        <v>1</v>
      </c>
      <c r="E109" s="80">
        <f t="shared" si="1"/>
        <v>8.6355785837651119E-4</v>
      </c>
      <c r="F109" s="79">
        <v>0.69519396723899995</v>
      </c>
      <c r="G109" s="80">
        <v>0.211066525787</v>
      </c>
    </row>
    <row r="110" spans="2:7" x14ac:dyDescent="0.35">
      <c r="B110" s="78" t="s">
        <v>1411</v>
      </c>
      <c r="C110" s="78">
        <v>132</v>
      </c>
      <c r="D110" s="78">
        <v>1</v>
      </c>
      <c r="E110" s="80">
        <f t="shared" si="1"/>
        <v>8.6355785837651119E-4</v>
      </c>
      <c r="F110" s="79">
        <v>0.69438374600700004</v>
      </c>
      <c r="G110" s="80">
        <v>0.205347257418</v>
      </c>
    </row>
    <row r="111" spans="2:7" x14ac:dyDescent="0.35">
      <c r="B111" s="78" t="s">
        <v>1411</v>
      </c>
      <c r="C111" s="78">
        <v>417</v>
      </c>
      <c r="D111" s="78">
        <v>1</v>
      </c>
      <c r="E111" s="80">
        <f t="shared" si="1"/>
        <v>8.6355785837651119E-4</v>
      </c>
      <c r="F111" s="79">
        <v>0.69365074543600003</v>
      </c>
      <c r="G111" s="80">
        <v>0.208237875436</v>
      </c>
    </row>
    <row r="112" spans="2:7" x14ac:dyDescent="0.35">
      <c r="B112" s="78" t="s">
        <v>1411</v>
      </c>
      <c r="C112" s="78">
        <v>440</v>
      </c>
      <c r="D112" s="78">
        <v>1</v>
      </c>
      <c r="E112" s="80">
        <f t="shared" si="1"/>
        <v>8.6355785837651119E-4</v>
      </c>
      <c r="F112" s="79">
        <v>0.69301575474900001</v>
      </c>
      <c r="G112" s="80">
        <v>0.20672153996699999</v>
      </c>
    </row>
    <row r="113" spans="2:7" x14ac:dyDescent="0.35">
      <c r="B113" s="78" t="s">
        <v>1411</v>
      </c>
      <c r="C113" s="78">
        <v>223</v>
      </c>
      <c r="D113" s="78">
        <v>1</v>
      </c>
      <c r="E113" s="80">
        <f t="shared" si="1"/>
        <v>8.6355785837651119E-4</v>
      </c>
      <c r="F113" s="79">
        <v>0.69297631128000003</v>
      </c>
      <c r="G113" s="80">
        <v>0.16455378560100001</v>
      </c>
    </row>
    <row r="114" spans="2:7" x14ac:dyDescent="0.35">
      <c r="B114" s="78" t="s">
        <v>1411</v>
      </c>
      <c r="C114" s="78">
        <v>217</v>
      </c>
      <c r="D114" s="78">
        <v>1</v>
      </c>
      <c r="E114" s="80">
        <f t="shared" si="1"/>
        <v>8.6355785837651119E-4</v>
      </c>
      <c r="F114" s="79">
        <v>0.692536066565</v>
      </c>
      <c r="G114" s="80">
        <v>0.164769591247</v>
      </c>
    </row>
    <row r="115" spans="2:7" x14ac:dyDescent="0.35">
      <c r="B115" s="78" t="s">
        <v>1411</v>
      </c>
      <c r="C115" s="78">
        <v>448</v>
      </c>
      <c r="D115" s="78">
        <v>1</v>
      </c>
      <c r="E115" s="80">
        <f t="shared" si="1"/>
        <v>8.6355785837651119E-4</v>
      </c>
      <c r="F115" s="79">
        <v>0.69251625932200001</v>
      </c>
      <c r="G115" s="80">
        <v>0.205827322023</v>
      </c>
    </row>
    <row r="116" spans="2:7" x14ac:dyDescent="0.35">
      <c r="B116" s="78" t="s">
        <v>1411</v>
      </c>
      <c r="C116" s="78">
        <v>95</v>
      </c>
      <c r="D116" s="78">
        <v>1</v>
      </c>
      <c r="E116" s="80">
        <f t="shared" si="1"/>
        <v>8.6355785837651119E-4</v>
      </c>
      <c r="F116" s="79">
        <v>0.69223869149399997</v>
      </c>
      <c r="G116" s="80">
        <v>0.203851968932</v>
      </c>
    </row>
    <row r="117" spans="2:7" x14ac:dyDescent="0.35">
      <c r="B117" s="78" t="s">
        <v>1411</v>
      </c>
      <c r="C117" s="78">
        <v>208</v>
      </c>
      <c r="D117" s="78">
        <v>1</v>
      </c>
      <c r="E117" s="80">
        <f t="shared" si="1"/>
        <v>8.6355785837651119E-4</v>
      </c>
      <c r="F117" s="79">
        <v>0.69159801892499995</v>
      </c>
      <c r="G117" s="80">
        <v>0.16522647683399999</v>
      </c>
    </row>
    <row r="118" spans="2:7" x14ac:dyDescent="0.35">
      <c r="B118" s="78" t="s">
        <v>1411</v>
      </c>
      <c r="C118" s="78">
        <v>81</v>
      </c>
      <c r="D118" s="78">
        <v>1</v>
      </c>
      <c r="E118" s="80">
        <f t="shared" si="1"/>
        <v>8.6355785837651119E-4</v>
      </c>
      <c r="F118" s="79">
        <v>0.69147188468300003</v>
      </c>
      <c r="G118" s="80">
        <v>0.20846088600000001</v>
      </c>
    </row>
    <row r="119" spans="2:7" x14ac:dyDescent="0.35">
      <c r="B119" s="78" t="s">
        <v>1411</v>
      </c>
      <c r="C119" s="78">
        <v>239</v>
      </c>
      <c r="D119" s="78">
        <v>1</v>
      </c>
      <c r="E119" s="80">
        <f t="shared" si="1"/>
        <v>8.6355785837651119E-4</v>
      </c>
      <c r="F119" s="79">
        <v>0.69130614047899996</v>
      </c>
      <c r="G119" s="80">
        <v>0.21216863071399999</v>
      </c>
    </row>
    <row r="120" spans="2:7" x14ac:dyDescent="0.35">
      <c r="B120" s="78" t="s">
        <v>1411</v>
      </c>
      <c r="C120" s="78">
        <v>317</v>
      </c>
      <c r="D120" s="78">
        <v>1</v>
      </c>
      <c r="E120" s="80">
        <f t="shared" si="1"/>
        <v>8.6355785837651119E-4</v>
      </c>
      <c r="F120" s="79">
        <v>0.69068853945999997</v>
      </c>
      <c r="G120" s="80">
        <v>0.210376334272</v>
      </c>
    </row>
    <row r="121" spans="2:7" x14ac:dyDescent="0.35">
      <c r="B121" s="78" t="s">
        <v>1411</v>
      </c>
      <c r="C121" s="78">
        <v>97</v>
      </c>
      <c r="D121" s="78">
        <v>1</v>
      </c>
      <c r="E121" s="80">
        <f t="shared" si="1"/>
        <v>8.6355785837651119E-4</v>
      </c>
      <c r="F121" s="79">
        <v>0.69015282217499996</v>
      </c>
      <c r="G121" s="80">
        <v>0.20130268149300001</v>
      </c>
    </row>
    <row r="122" spans="2:7" x14ac:dyDescent="0.35">
      <c r="B122" s="78" t="s">
        <v>1411</v>
      </c>
      <c r="C122" s="78">
        <v>264</v>
      </c>
      <c r="D122" s="78">
        <v>1</v>
      </c>
      <c r="E122" s="80">
        <f t="shared" si="1"/>
        <v>8.6355785837651119E-4</v>
      </c>
      <c r="F122" s="79">
        <v>0.68988714868099998</v>
      </c>
      <c r="G122" s="80">
        <v>0.21203207429900001</v>
      </c>
    </row>
    <row r="123" spans="2:7" x14ac:dyDescent="0.35">
      <c r="B123" s="78" t="s">
        <v>1411</v>
      </c>
      <c r="C123" s="78">
        <v>178</v>
      </c>
      <c r="D123" s="78">
        <v>1</v>
      </c>
      <c r="E123" s="80">
        <f t="shared" si="1"/>
        <v>8.6355785837651119E-4</v>
      </c>
      <c r="F123" s="79">
        <v>0.68978770624200003</v>
      </c>
      <c r="G123" s="80">
        <v>0.15433466117200001</v>
      </c>
    </row>
    <row r="124" spans="2:7" x14ac:dyDescent="0.35">
      <c r="B124" s="78" t="s">
        <v>1411</v>
      </c>
      <c r="C124" s="78">
        <v>238</v>
      </c>
      <c r="D124" s="78">
        <v>1</v>
      </c>
      <c r="E124" s="80">
        <f t="shared" si="1"/>
        <v>8.6355785837651119E-4</v>
      </c>
      <c r="F124" s="79">
        <v>0.68887048337000001</v>
      </c>
      <c r="G124" s="80">
        <v>0.16655530686700001</v>
      </c>
    </row>
    <row r="125" spans="2:7" x14ac:dyDescent="0.35">
      <c r="B125" s="78" t="s">
        <v>1411</v>
      </c>
      <c r="C125" s="78">
        <v>260</v>
      </c>
      <c r="D125" s="78">
        <v>1</v>
      </c>
      <c r="E125" s="80">
        <f t="shared" si="1"/>
        <v>8.6355785837651119E-4</v>
      </c>
      <c r="F125" s="79">
        <v>0.68793864587099995</v>
      </c>
      <c r="G125" s="80">
        <v>0.211672620793</v>
      </c>
    </row>
    <row r="126" spans="2:7" x14ac:dyDescent="0.35">
      <c r="B126" s="78" t="s">
        <v>1411</v>
      </c>
      <c r="C126" s="78">
        <v>135</v>
      </c>
      <c r="D126" s="78">
        <v>1</v>
      </c>
      <c r="E126" s="80">
        <f t="shared" si="1"/>
        <v>8.6355785837651119E-4</v>
      </c>
      <c r="F126" s="79">
        <v>0.68764830537300003</v>
      </c>
      <c r="G126" s="80">
        <v>0.20156067065200001</v>
      </c>
    </row>
    <row r="127" spans="2:7" x14ac:dyDescent="0.35">
      <c r="B127" s="78" t="s">
        <v>1411</v>
      </c>
      <c r="C127" s="78">
        <v>101</v>
      </c>
      <c r="D127" s="78">
        <v>1</v>
      </c>
      <c r="E127" s="80">
        <f t="shared" si="1"/>
        <v>8.6355785837651119E-4</v>
      </c>
      <c r="F127" s="79">
        <v>0.68723988401299996</v>
      </c>
      <c r="G127" s="80">
        <v>0.198118836164</v>
      </c>
    </row>
    <row r="128" spans="2:7" x14ac:dyDescent="0.35">
      <c r="B128" s="78" t="s">
        <v>1411</v>
      </c>
      <c r="C128" s="78">
        <v>136</v>
      </c>
      <c r="D128" s="78">
        <v>1</v>
      </c>
      <c r="E128" s="80">
        <f t="shared" si="1"/>
        <v>8.6355785837651119E-4</v>
      </c>
      <c r="F128" s="79">
        <v>0.68633807355099996</v>
      </c>
      <c r="G128" s="80">
        <v>0.19851277675099999</v>
      </c>
    </row>
    <row r="129" spans="2:7" x14ac:dyDescent="0.35">
      <c r="B129" s="78" t="s">
        <v>1411</v>
      </c>
      <c r="C129" s="78">
        <v>338</v>
      </c>
      <c r="D129" s="78">
        <v>1</v>
      </c>
      <c r="E129" s="80">
        <f t="shared" si="1"/>
        <v>8.6355785837651119E-4</v>
      </c>
      <c r="F129" s="79">
        <v>0.68582961597500003</v>
      </c>
      <c r="G129" s="80">
        <v>0.20926997470200001</v>
      </c>
    </row>
    <row r="130" spans="2:7" x14ac:dyDescent="0.35">
      <c r="B130" s="78" t="s">
        <v>1411</v>
      </c>
      <c r="C130" s="78">
        <v>103</v>
      </c>
      <c r="D130" s="78">
        <v>1</v>
      </c>
      <c r="E130" s="80">
        <f t="shared" si="1"/>
        <v>8.6355785837651119E-4</v>
      </c>
      <c r="F130" s="79">
        <v>0.68554033764900002</v>
      </c>
      <c r="G130" s="80">
        <v>0.19676171154800001</v>
      </c>
    </row>
    <row r="131" spans="2:7" x14ac:dyDescent="0.35">
      <c r="B131" s="78" t="s">
        <v>1411</v>
      </c>
      <c r="C131" s="78">
        <v>428</v>
      </c>
      <c r="D131" s="78">
        <v>1</v>
      </c>
      <c r="E131" s="80">
        <f t="shared" ref="E131:E194" si="2">D131/SUM($D$3:$D$481)</f>
        <v>8.6355785837651119E-4</v>
      </c>
      <c r="F131" s="79">
        <v>0.68547060125000003</v>
      </c>
      <c r="G131" s="80">
        <v>0.20157276427099999</v>
      </c>
    </row>
    <row r="132" spans="2:7" x14ac:dyDescent="0.35">
      <c r="B132" s="78" t="s">
        <v>1411</v>
      </c>
      <c r="C132" s="78">
        <v>92</v>
      </c>
      <c r="D132" s="78">
        <v>1</v>
      </c>
      <c r="E132" s="80">
        <f t="shared" si="2"/>
        <v>8.6355785837651119E-4</v>
      </c>
      <c r="F132" s="79">
        <v>0.68521314597299998</v>
      </c>
      <c r="G132" s="80">
        <v>0.196089848219</v>
      </c>
    </row>
    <row r="133" spans="2:7" x14ac:dyDescent="0.35">
      <c r="B133" s="78" t="s">
        <v>1411</v>
      </c>
      <c r="C133" s="78">
        <v>244</v>
      </c>
      <c r="D133" s="78">
        <v>1</v>
      </c>
      <c r="E133" s="80">
        <f t="shared" si="2"/>
        <v>8.6355785837651119E-4</v>
      </c>
      <c r="F133" s="79">
        <v>0.68470929017000004</v>
      </c>
      <c r="G133" s="80">
        <v>0.16869070974</v>
      </c>
    </row>
    <row r="134" spans="2:7" x14ac:dyDescent="0.35">
      <c r="B134" s="78" t="s">
        <v>1411</v>
      </c>
      <c r="C134" s="78">
        <v>228</v>
      </c>
      <c r="D134" s="78">
        <v>1</v>
      </c>
      <c r="E134" s="80">
        <f t="shared" si="2"/>
        <v>8.6355785837651119E-4</v>
      </c>
      <c r="F134" s="79">
        <v>0.68463314342000003</v>
      </c>
      <c r="G134" s="80">
        <v>0.21141290096199999</v>
      </c>
    </row>
    <row r="135" spans="2:7" x14ac:dyDescent="0.35">
      <c r="B135" s="78" t="s">
        <v>1411</v>
      </c>
      <c r="C135" s="78">
        <v>91</v>
      </c>
      <c r="D135" s="78">
        <v>1</v>
      </c>
      <c r="E135" s="80">
        <f t="shared" si="2"/>
        <v>8.6355785837651119E-4</v>
      </c>
      <c r="F135" s="79">
        <v>0.68363946279800003</v>
      </c>
      <c r="G135" s="80">
        <v>0.19339776264899999</v>
      </c>
    </row>
    <row r="136" spans="2:7" x14ac:dyDescent="0.35">
      <c r="B136" s="78" t="s">
        <v>1411</v>
      </c>
      <c r="C136" s="78">
        <v>99</v>
      </c>
      <c r="D136" s="78">
        <v>1</v>
      </c>
      <c r="E136" s="80">
        <f t="shared" si="2"/>
        <v>8.6355785837651119E-4</v>
      </c>
      <c r="F136" s="79">
        <v>0.683138352906</v>
      </c>
      <c r="G136" s="80">
        <v>0.19137245332899999</v>
      </c>
    </row>
    <row r="137" spans="2:7" x14ac:dyDescent="0.35">
      <c r="B137" s="78" t="s">
        <v>1411</v>
      </c>
      <c r="C137" s="78">
        <v>449</v>
      </c>
      <c r="D137" s="78">
        <v>1</v>
      </c>
      <c r="E137" s="80">
        <f t="shared" si="2"/>
        <v>8.6355785837651119E-4</v>
      </c>
      <c r="F137" s="79">
        <v>0.68266449842300003</v>
      </c>
      <c r="G137" s="80">
        <v>0.19172030901600001</v>
      </c>
    </row>
    <row r="138" spans="2:7" x14ac:dyDescent="0.35">
      <c r="B138" s="78" t="s">
        <v>1411</v>
      </c>
      <c r="C138" s="78">
        <v>94</v>
      </c>
      <c r="D138" s="78">
        <v>1</v>
      </c>
      <c r="E138" s="80">
        <f t="shared" si="2"/>
        <v>8.6355785837651119E-4</v>
      </c>
      <c r="F138" s="79">
        <v>0.681768773148</v>
      </c>
      <c r="G138" s="80">
        <v>0.188071004125</v>
      </c>
    </row>
    <row r="139" spans="2:7" x14ac:dyDescent="0.35">
      <c r="B139" s="78" t="s">
        <v>1411</v>
      </c>
      <c r="C139" s="78">
        <v>415</v>
      </c>
      <c r="D139" s="78">
        <v>1</v>
      </c>
      <c r="E139" s="80">
        <f t="shared" si="2"/>
        <v>8.6355785837651119E-4</v>
      </c>
      <c r="F139" s="79">
        <v>0.68145916977400001</v>
      </c>
      <c r="G139" s="80">
        <v>0.19796109991999999</v>
      </c>
    </row>
    <row r="140" spans="2:7" x14ac:dyDescent="0.35">
      <c r="B140" s="78" t="s">
        <v>1411</v>
      </c>
      <c r="C140" s="78">
        <v>403</v>
      </c>
      <c r="D140" s="78">
        <v>1</v>
      </c>
      <c r="E140" s="80">
        <f t="shared" si="2"/>
        <v>8.6355785837651119E-4</v>
      </c>
      <c r="F140" s="79">
        <v>0.68065900065700002</v>
      </c>
      <c r="G140" s="80">
        <v>0.18509261710300001</v>
      </c>
    </row>
    <row r="141" spans="2:7" x14ac:dyDescent="0.35">
      <c r="B141" s="78" t="s">
        <v>1411</v>
      </c>
      <c r="C141" s="78">
        <v>85</v>
      </c>
      <c r="D141" s="78">
        <v>1</v>
      </c>
      <c r="E141" s="80">
        <f t="shared" si="2"/>
        <v>8.6355785837651119E-4</v>
      </c>
      <c r="F141" s="79">
        <v>0.68061293916200005</v>
      </c>
      <c r="G141" s="80">
        <v>0.18908580545199999</v>
      </c>
    </row>
    <row r="142" spans="2:7" x14ac:dyDescent="0.35">
      <c r="B142" s="78" t="s">
        <v>1411</v>
      </c>
      <c r="C142" s="78">
        <v>164</v>
      </c>
      <c r="D142" s="78">
        <v>1</v>
      </c>
      <c r="E142" s="80">
        <f t="shared" si="2"/>
        <v>8.6355785837651119E-4</v>
      </c>
      <c r="F142" s="79">
        <v>0.68038566542800005</v>
      </c>
      <c r="G142" s="80">
        <v>0.132179542762</v>
      </c>
    </row>
    <row r="143" spans="2:7" x14ac:dyDescent="0.35">
      <c r="B143" s="78" t="s">
        <v>1411</v>
      </c>
      <c r="C143" s="78">
        <v>93</v>
      </c>
      <c r="D143" s="78">
        <v>1</v>
      </c>
      <c r="E143" s="80">
        <f t="shared" si="2"/>
        <v>8.6355785837651119E-4</v>
      </c>
      <c r="F143" s="79">
        <v>0.68010152340499996</v>
      </c>
      <c r="G143" s="80">
        <v>0.184873167452</v>
      </c>
    </row>
    <row r="144" spans="2:7" x14ac:dyDescent="0.35">
      <c r="B144" s="78" t="s">
        <v>1411</v>
      </c>
      <c r="C144" s="78">
        <v>90</v>
      </c>
      <c r="D144" s="78">
        <v>1</v>
      </c>
      <c r="E144" s="80">
        <f t="shared" si="2"/>
        <v>8.6355785837651119E-4</v>
      </c>
      <c r="F144" s="79">
        <v>0.67949121502800003</v>
      </c>
      <c r="G144" s="80">
        <v>0.185338947182</v>
      </c>
    </row>
    <row r="145" spans="2:7" x14ac:dyDescent="0.35">
      <c r="B145" s="78" t="s">
        <v>1411</v>
      </c>
      <c r="C145" s="78">
        <v>174</v>
      </c>
      <c r="D145" s="78">
        <v>1</v>
      </c>
      <c r="E145" s="80">
        <f t="shared" si="2"/>
        <v>8.6355785837651119E-4</v>
      </c>
      <c r="F145" s="79">
        <v>0.67893995687999997</v>
      </c>
      <c r="G145" s="80">
        <v>0.145094775161</v>
      </c>
    </row>
    <row r="146" spans="2:7" x14ac:dyDescent="0.35">
      <c r="B146" s="78" t="s">
        <v>1411</v>
      </c>
      <c r="C146" s="78">
        <v>320</v>
      </c>
      <c r="D146" s="78">
        <v>1</v>
      </c>
      <c r="E146" s="80">
        <f t="shared" si="2"/>
        <v>8.6355785837651119E-4</v>
      </c>
      <c r="F146" s="79">
        <v>0.67887663106200002</v>
      </c>
      <c r="G146" s="80">
        <v>0.208660501251</v>
      </c>
    </row>
    <row r="147" spans="2:7" x14ac:dyDescent="0.35">
      <c r="B147" s="78" t="s">
        <v>1411</v>
      </c>
      <c r="C147" s="78">
        <v>84</v>
      </c>
      <c r="D147" s="78">
        <v>1</v>
      </c>
      <c r="E147" s="80">
        <f t="shared" si="2"/>
        <v>8.6355785837651119E-4</v>
      </c>
      <c r="F147" s="79">
        <v>0.67839151479399995</v>
      </c>
      <c r="G147" s="80">
        <v>0.18702178399899999</v>
      </c>
    </row>
    <row r="148" spans="2:7" x14ac:dyDescent="0.35">
      <c r="B148" s="78" t="s">
        <v>1411</v>
      </c>
      <c r="C148" s="78">
        <v>189</v>
      </c>
      <c r="D148" s="78">
        <v>1</v>
      </c>
      <c r="E148" s="80">
        <f t="shared" si="2"/>
        <v>8.6355785837651119E-4</v>
      </c>
      <c r="F148" s="79">
        <v>0.67697431217399995</v>
      </c>
      <c r="G148" s="80">
        <v>0.158624939587</v>
      </c>
    </row>
    <row r="149" spans="2:7" x14ac:dyDescent="0.35">
      <c r="B149" s="78" t="s">
        <v>1411</v>
      </c>
      <c r="C149" s="78">
        <v>254</v>
      </c>
      <c r="D149" s="78">
        <v>1</v>
      </c>
      <c r="E149" s="80">
        <f t="shared" si="2"/>
        <v>8.6355785837651119E-4</v>
      </c>
      <c r="F149" s="79">
        <v>0.67637786654300003</v>
      </c>
      <c r="G149" s="80">
        <v>0.16754627979699999</v>
      </c>
    </row>
    <row r="150" spans="2:7" x14ac:dyDescent="0.35">
      <c r="B150" s="78" t="s">
        <v>1411</v>
      </c>
      <c r="C150" s="78">
        <v>362</v>
      </c>
      <c r="D150" s="78">
        <v>1</v>
      </c>
      <c r="E150" s="80">
        <f t="shared" si="2"/>
        <v>8.6355785837651119E-4</v>
      </c>
      <c r="F150" s="79">
        <v>0.67632855270600001</v>
      </c>
      <c r="G150" s="80">
        <v>0.205937542246</v>
      </c>
    </row>
    <row r="151" spans="2:7" x14ac:dyDescent="0.35">
      <c r="B151" s="78" t="s">
        <v>1411</v>
      </c>
      <c r="C151" s="78">
        <v>396</v>
      </c>
      <c r="D151" s="78">
        <v>1</v>
      </c>
      <c r="E151" s="80">
        <f t="shared" si="2"/>
        <v>8.6355785837651119E-4</v>
      </c>
      <c r="F151" s="79">
        <v>0.67610718531699998</v>
      </c>
      <c r="G151" s="80">
        <v>0.19784282841299999</v>
      </c>
    </row>
    <row r="152" spans="2:7" x14ac:dyDescent="0.35">
      <c r="B152" s="78" t="s">
        <v>1411</v>
      </c>
      <c r="C152" s="78">
        <v>87</v>
      </c>
      <c r="D152" s="78">
        <v>1</v>
      </c>
      <c r="E152" s="80">
        <f t="shared" si="2"/>
        <v>8.6355785837651119E-4</v>
      </c>
      <c r="F152" s="79">
        <v>0.67594963130300001</v>
      </c>
      <c r="G152" s="80">
        <v>0.17410772716</v>
      </c>
    </row>
    <row r="153" spans="2:7" x14ac:dyDescent="0.35">
      <c r="B153" s="78" t="s">
        <v>1411</v>
      </c>
      <c r="C153" s="78">
        <v>86</v>
      </c>
      <c r="D153" s="78">
        <v>1</v>
      </c>
      <c r="E153" s="80">
        <f t="shared" si="2"/>
        <v>8.6355785837651119E-4</v>
      </c>
      <c r="F153" s="79">
        <v>0.67484960889699996</v>
      </c>
      <c r="G153" s="80">
        <v>0.172206707071</v>
      </c>
    </row>
    <row r="154" spans="2:7" x14ac:dyDescent="0.35">
      <c r="B154" s="78" t="s">
        <v>1411</v>
      </c>
      <c r="C154" s="78">
        <v>361</v>
      </c>
      <c r="D154" s="78">
        <v>1</v>
      </c>
      <c r="E154" s="80">
        <f t="shared" si="2"/>
        <v>8.6355785837651119E-4</v>
      </c>
      <c r="F154" s="79">
        <v>0.67421211845399998</v>
      </c>
      <c r="G154" s="80">
        <v>0.20578247838399999</v>
      </c>
    </row>
    <row r="155" spans="2:7" x14ac:dyDescent="0.35">
      <c r="B155" s="78" t="s">
        <v>1411</v>
      </c>
      <c r="C155" s="78">
        <v>205</v>
      </c>
      <c r="D155" s="78">
        <v>1</v>
      </c>
      <c r="E155" s="80">
        <f t="shared" si="2"/>
        <v>8.6355785837651119E-4</v>
      </c>
      <c r="F155" s="79">
        <v>0.673180723787</v>
      </c>
      <c r="G155" s="80">
        <v>0.16422563556</v>
      </c>
    </row>
    <row r="156" spans="2:7" x14ac:dyDescent="0.35">
      <c r="B156" s="78" t="s">
        <v>1411</v>
      </c>
      <c r="C156" s="78">
        <v>314</v>
      </c>
      <c r="D156" s="78">
        <v>1</v>
      </c>
      <c r="E156" s="80">
        <f t="shared" si="2"/>
        <v>8.6355785837651119E-4</v>
      </c>
      <c r="F156" s="79">
        <v>0.67279799881900004</v>
      </c>
      <c r="G156" s="80">
        <v>0.20674823933700001</v>
      </c>
    </row>
    <row r="157" spans="2:7" x14ac:dyDescent="0.35">
      <c r="B157" s="78" t="s">
        <v>1411</v>
      </c>
      <c r="C157" s="78">
        <v>359</v>
      </c>
      <c r="D157" s="78">
        <v>1</v>
      </c>
      <c r="E157" s="80">
        <f t="shared" si="2"/>
        <v>8.6355785837651119E-4</v>
      </c>
      <c r="F157" s="79">
        <v>0.67253572826600005</v>
      </c>
      <c r="G157" s="80">
        <v>0.20300228329600001</v>
      </c>
    </row>
    <row r="158" spans="2:7" x14ac:dyDescent="0.35">
      <c r="B158" s="78" t="s">
        <v>1411</v>
      </c>
      <c r="C158" s="78">
        <v>162</v>
      </c>
      <c r="D158" s="78">
        <v>1</v>
      </c>
      <c r="E158" s="80">
        <f t="shared" si="2"/>
        <v>8.6355785837651119E-4</v>
      </c>
      <c r="F158" s="79">
        <v>0.67188748489700001</v>
      </c>
      <c r="G158" s="80">
        <v>0.12008254052099999</v>
      </c>
    </row>
    <row r="159" spans="2:7" x14ac:dyDescent="0.35">
      <c r="B159" s="78" t="s">
        <v>1411</v>
      </c>
      <c r="C159" s="78">
        <v>229</v>
      </c>
      <c r="D159" s="78">
        <v>1</v>
      </c>
      <c r="E159" s="80">
        <f t="shared" si="2"/>
        <v>8.6355785837651119E-4</v>
      </c>
      <c r="F159" s="79">
        <v>0.67167959209999994</v>
      </c>
      <c r="G159" s="80">
        <v>0.21080183419199999</v>
      </c>
    </row>
    <row r="160" spans="2:7" x14ac:dyDescent="0.35">
      <c r="B160" s="78" t="s">
        <v>1411</v>
      </c>
      <c r="C160" s="78">
        <v>234</v>
      </c>
      <c r="D160" s="78">
        <v>1</v>
      </c>
      <c r="E160" s="80">
        <f t="shared" si="2"/>
        <v>8.6355785837651119E-4</v>
      </c>
      <c r="F160" s="79">
        <v>0.670946669321</v>
      </c>
      <c r="G160" s="80">
        <v>0.21056292665000001</v>
      </c>
    </row>
    <row r="161" spans="2:7" x14ac:dyDescent="0.35">
      <c r="B161" s="78" t="s">
        <v>1411</v>
      </c>
      <c r="C161" s="78">
        <v>258</v>
      </c>
      <c r="D161" s="78">
        <v>1</v>
      </c>
      <c r="E161" s="80">
        <f t="shared" si="2"/>
        <v>8.6355785837651119E-4</v>
      </c>
      <c r="F161" s="79">
        <v>0.67025055850299997</v>
      </c>
      <c r="G161" s="80">
        <v>0.17074981128399999</v>
      </c>
    </row>
    <row r="162" spans="2:7" x14ac:dyDescent="0.35">
      <c r="B162" s="78" t="s">
        <v>1411</v>
      </c>
      <c r="C162" s="78">
        <v>173</v>
      </c>
      <c r="D162" s="78">
        <v>1</v>
      </c>
      <c r="E162" s="80">
        <f t="shared" si="2"/>
        <v>8.6355785837651119E-4</v>
      </c>
      <c r="F162" s="79">
        <v>0.67002312433599998</v>
      </c>
      <c r="G162" s="80">
        <v>0.14814552661800001</v>
      </c>
    </row>
    <row r="163" spans="2:7" x14ac:dyDescent="0.35">
      <c r="B163" s="78" t="s">
        <v>1411</v>
      </c>
      <c r="C163" s="78">
        <v>166</v>
      </c>
      <c r="D163" s="78">
        <v>1</v>
      </c>
      <c r="E163" s="80">
        <f t="shared" si="2"/>
        <v>8.6355785837651119E-4</v>
      </c>
      <c r="F163" s="79">
        <v>0.66823807351200004</v>
      </c>
      <c r="G163" s="80">
        <v>0.12631524671800001</v>
      </c>
    </row>
    <row r="164" spans="2:7" x14ac:dyDescent="0.35">
      <c r="B164" s="78" t="s">
        <v>1411</v>
      </c>
      <c r="C164" s="78">
        <v>251</v>
      </c>
      <c r="D164" s="78">
        <v>1</v>
      </c>
      <c r="E164" s="80">
        <f t="shared" si="2"/>
        <v>8.6355785837651119E-4</v>
      </c>
      <c r="F164" s="79">
        <v>0.66812162589699997</v>
      </c>
      <c r="G164" s="80">
        <v>0.21051784373599999</v>
      </c>
    </row>
    <row r="165" spans="2:7" x14ac:dyDescent="0.35">
      <c r="B165" s="78" t="s">
        <v>1411</v>
      </c>
      <c r="C165" s="78">
        <v>76</v>
      </c>
      <c r="D165" s="78">
        <v>1</v>
      </c>
      <c r="E165" s="80">
        <f t="shared" si="2"/>
        <v>8.6355785837651119E-4</v>
      </c>
      <c r="F165" s="79">
        <v>0.66800020385100001</v>
      </c>
      <c r="G165" s="80">
        <v>0.160508023192</v>
      </c>
    </row>
    <row r="166" spans="2:7" x14ac:dyDescent="0.35">
      <c r="B166" s="78" t="s">
        <v>1411</v>
      </c>
      <c r="C166" s="78">
        <v>209</v>
      </c>
      <c r="D166" s="78">
        <v>1</v>
      </c>
      <c r="E166" s="80">
        <f t="shared" si="2"/>
        <v>8.6355785837651119E-4</v>
      </c>
      <c r="F166" s="79">
        <v>0.66667608603299999</v>
      </c>
      <c r="G166" s="80">
        <v>0.16452137770799999</v>
      </c>
    </row>
    <row r="167" spans="2:7" x14ac:dyDescent="0.35">
      <c r="B167" s="78" t="s">
        <v>1411</v>
      </c>
      <c r="C167" s="78">
        <v>77</v>
      </c>
      <c r="D167" s="78">
        <v>1</v>
      </c>
      <c r="E167" s="80">
        <f t="shared" si="2"/>
        <v>8.6355785837651119E-4</v>
      </c>
      <c r="F167" s="79">
        <v>0.66647285945099999</v>
      </c>
      <c r="G167" s="80">
        <v>0.16009974034999999</v>
      </c>
    </row>
    <row r="168" spans="2:7" x14ac:dyDescent="0.35">
      <c r="B168" s="78" t="s">
        <v>1411</v>
      </c>
      <c r="C168" s="78">
        <v>275</v>
      </c>
      <c r="D168" s="78">
        <v>1</v>
      </c>
      <c r="E168" s="80">
        <f t="shared" si="2"/>
        <v>8.6355785837651119E-4</v>
      </c>
      <c r="F168" s="79">
        <v>0.66635558280999996</v>
      </c>
      <c r="G168" s="80">
        <v>0.20989611361300001</v>
      </c>
    </row>
    <row r="169" spans="2:7" x14ac:dyDescent="0.35">
      <c r="B169" s="78" t="s">
        <v>1411</v>
      </c>
      <c r="C169" s="78">
        <v>222</v>
      </c>
      <c r="D169" s="78">
        <v>1</v>
      </c>
      <c r="E169" s="80">
        <f t="shared" si="2"/>
        <v>8.6355785837651119E-4</v>
      </c>
      <c r="F169" s="79">
        <v>0.662697547118</v>
      </c>
      <c r="G169" s="80">
        <v>0.21068542361600001</v>
      </c>
    </row>
    <row r="170" spans="2:7" x14ac:dyDescent="0.35">
      <c r="B170" s="78" t="s">
        <v>1411</v>
      </c>
      <c r="C170" s="78">
        <v>73</v>
      </c>
      <c r="D170" s="78">
        <v>1</v>
      </c>
      <c r="E170" s="80">
        <f t="shared" si="2"/>
        <v>8.6355785837651119E-4</v>
      </c>
      <c r="F170" s="79">
        <v>0.66203307551900004</v>
      </c>
      <c r="G170" s="80">
        <v>0.16024067633299999</v>
      </c>
    </row>
    <row r="171" spans="2:7" x14ac:dyDescent="0.35">
      <c r="B171" s="78" t="s">
        <v>1411</v>
      </c>
      <c r="C171" s="78">
        <v>74</v>
      </c>
      <c r="D171" s="78">
        <v>1</v>
      </c>
      <c r="E171" s="80">
        <f t="shared" si="2"/>
        <v>8.6355785837651119E-4</v>
      </c>
      <c r="F171" s="79">
        <v>0.66073792537800002</v>
      </c>
      <c r="G171" s="80">
        <v>0.159760951279</v>
      </c>
    </row>
    <row r="172" spans="2:7" x14ac:dyDescent="0.35">
      <c r="B172" s="78" t="s">
        <v>1411</v>
      </c>
      <c r="C172" s="78">
        <v>249</v>
      </c>
      <c r="D172" s="78">
        <v>1</v>
      </c>
      <c r="E172" s="80">
        <f t="shared" si="2"/>
        <v>8.6355785837651119E-4</v>
      </c>
      <c r="F172" s="79">
        <v>0.66029586398700002</v>
      </c>
      <c r="G172" s="80">
        <v>0.16711318126300001</v>
      </c>
    </row>
    <row r="173" spans="2:7" x14ac:dyDescent="0.35">
      <c r="B173" s="78" t="s">
        <v>1411</v>
      </c>
      <c r="C173" s="78">
        <v>388</v>
      </c>
      <c r="D173" s="78">
        <v>1</v>
      </c>
      <c r="E173" s="80">
        <f t="shared" si="2"/>
        <v>8.6355785837651119E-4</v>
      </c>
      <c r="F173" s="79">
        <v>0.66027000330899999</v>
      </c>
      <c r="G173" s="80">
        <v>0.19917580073499999</v>
      </c>
    </row>
    <row r="174" spans="2:7" x14ac:dyDescent="0.35">
      <c r="B174" s="78" t="s">
        <v>1411</v>
      </c>
      <c r="C174" s="78">
        <v>227</v>
      </c>
      <c r="D174" s="78">
        <v>1</v>
      </c>
      <c r="E174" s="80">
        <f t="shared" si="2"/>
        <v>8.6355785837651119E-4</v>
      </c>
      <c r="F174" s="79">
        <v>0.66019928160800001</v>
      </c>
      <c r="G174" s="80">
        <v>0.21081075802999999</v>
      </c>
    </row>
    <row r="175" spans="2:7" x14ac:dyDescent="0.35">
      <c r="B175" s="78" t="s">
        <v>1411</v>
      </c>
      <c r="C175" s="78">
        <v>165</v>
      </c>
      <c r="D175" s="78">
        <v>1</v>
      </c>
      <c r="E175" s="80">
        <f t="shared" si="2"/>
        <v>8.6355785837651119E-4</v>
      </c>
      <c r="F175" s="79">
        <v>0.65979983929999997</v>
      </c>
      <c r="G175" s="80">
        <v>0.122684756141</v>
      </c>
    </row>
    <row r="176" spans="2:7" x14ac:dyDescent="0.35">
      <c r="B176" s="78" t="s">
        <v>1411</v>
      </c>
      <c r="C176" s="78">
        <v>302</v>
      </c>
      <c r="D176" s="78">
        <v>1</v>
      </c>
      <c r="E176" s="80">
        <f t="shared" si="2"/>
        <v>8.6355785837651119E-4</v>
      </c>
      <c r="F176" s="79">
        <v>0.65977074007500003</v>
      </c>
      <c r="G176" s="80">
        <v>0.20846692255099999</v>
      </c>
    </row>
    <row r="177" spans="2:7" x14ac:dyDescent="0.35">
      <c r="B177" s="78" t="s">
        <v>1411</v>
      </c>
      <c r="C177" s="78">
        <v>313</v>
      </c>
      <c r="D177" s="78">
        <v>1</v>
      </c>
      <c r="E177" s="80">
        <f t="shared" si="2"/>
        <v>8.6355785837651119E-4</v>
      </c>
      <c r="F177" s="79">
        <v>0.65977074007500003</v>
      </c>
      <c r="G177" s="80">
        <v>0.20846692255099999</v>
      </c>
    </row>
    <row r="178" spans="2:7" x14ac:dyDescent="0.35">
      <c r="B178" s="78" t="s">
        <v>1411</v>
      </c>
      <c r="C178" s="78">
        <v>201</v>
      </c>
      <c r="D178" s="78">
        <v>2</v>
      </c>
      <c r="E178" s="80">
        <f t="shared" si="2"/>
        <v>1.7271157167530224E-3</v>
      </c>
      <c r="F178" s="79">
        <v>0.657982673081</v>
      </c>
      <c r="G178" s="80">
        <v>9.1181902068699999E-2</v>
      </c>
    </row>
    <row r="179" spans="2:7" x14ac:dyDescent="0.35">
      <c r="B179" s="78" t="s">
        <v>1411</v>
      </c>
      <c r="C179" s="78">
        <v>261</v>
      </c>
      <c r="D179" s="78">
        <v>1</v>
      </c>
      <c r="E179" s="80">
        <f t="shared" si="2"/>
        <v>8.6355785837651119E-4</v>
      </c>
      <c r="F179" s="79">
        <v>0.65270895424999997</v>
      </c>
      <c r="G179" s="80">
        <v>0.21046514352000001</v>
      </c>
    </row>
    <row r="180" spans="2:7" x14ac:dyDescent="0.35">
      <c r="B180" s="78" t="s">
        <v>1411</v>
      </c>
      <c r="C180" s="78">
        <v>237</v>
      </c>
      <c r="D180" s="78">
        <v>1</v>
      </c>
      <c r="E180" s="80">
        <f t="shared" si="2"/>
        <v>8.6355785837651119E-4</v>
      </c>
      <c r="F180" s="79">
        <v>0.65107190369099999</v>
      </c>
      <c r="G180" s="80">
        <v>0.21081946630199999</v>
      </c>
    </row>
    <row r="181" spans="2:7" x14ac:dyDescent="0.35">
      <c r="B181" s="78" t="s">
        <v>1411</v>
      </c>
      <c r="C181" s="78">
        <v>212</v>
      </c>
      <c r="D181" s="78">
        <v>1</v>
      </c>
      <c r="E181" s="80">
        <f t="shared" si="2"/>
        <v>8.6355785837651119E-4</v>
      </c>
      <c r="F181" s="79">
        <v>0.64974697527799996</v>
      </c>
      <c r="G181" s="80">
        <v>0.164181229825</v>
      </c>
    </row>
    <row r="182" spans="2:7" x14ac:dyDescent="0.35">
      <c r="B182" s="78" t="s">
        <v>1411</v>
      </c>
      <c r="C182" s="78">
        <v>332</v>
      </c>
      <c r="D182" s="78">
        <v>1</v>
      </c>
      <c r="E182" s="80">
        <f t="shared" si="2"/>
        <v>8.6355785837651119E-4</v>
      </c>
      <c r="F182" s="79">
        <v>0.64838856212499996</v>
      </c>
      <c r="G182" s="80">
        <v>0.20769651193800001</v>
      </c>
    </row>
    <row r="183" spans="2:7" x14ac:dyDescent="0.35">
      <c r="B183" s="78" t="s">
        <v>1411</v>
      </c>
      <c r="C183" s="78">
        <v>334</v>
      </c>
      <c r="D183" s="78">
        <v>1</v>
      </c>
      <c r="E183" s="80">
        <f t="shared" si="2"/>
        <v>8.6355785837651119E-4</v>
      </c>
      <c r="F183" s="79">
        <v>0.64576681395299995</v>
      </c>
      <c r="G183" s="80">
        <v>0.20606491650200001</v>
      </c>
    </row>
    <row r="184" spans="2:7" x14ac:dyDescent="0.35">
      <c r="B184" s="78" t="s">
        <v>1411</v>
      </c>
      <c r="C184" s="78">
        <v>263</v>
      </c>
      <c r="D184" s="78">
        <v>1</v>
      </c>
      <c r="E184" s="80">
        <f t="shared" si="2"/>
        <v>8.6355785837651119E-4</v>
      </c>
      <c r="F184" s="79">
        <v>0.64383777791300001</v>
      </c>
      <c r="G184" s="80">
        <v>0.16954283894700001</v>
      </c>
    </row>
    <row r="185" spans="2:7" x14ac:dyDescent="0.35">
      <c r="B185" s="78" t="s">
        <v>1411</v>
      </c>
      <c r="C185" s="78">
        <v>80</v>
      </c>
      <c r="D185" s="78">
        <v>2</v>
      </c>
      <c r="E185" s="80">
        <f t="shared" si="2"/>
        <v>1.7271157167530224E-3</v>
      </c>
      <c r="F185" s="79">
        <v>0.64112889161300002</v>
      </c>
      <c r="G185" s="80">
        <v>0.17367135651400001</v>
      </c>
    </row>
    <row r="186" spans="2:7" x14ac:dyDescent="0.35">
      <c r="B186" s="78" t="s">
        <v>1411</v>
      </c>
      <c r="C186" s="78">
        <v>283</v>
      </c>
      <c r="D186" s="78">
        <v>1</v>
      </c>
      <c r="E186" s="80">
        <f t="shared" si="2"/>
        <v>8.6355785837651119E-4</v>
      </c>
      <c r="F186" s="79">
        <v>0.64098033919999997</v>
      </c>
      <c r="G186" s="80">
        <v>0.21085487039799999</v>
      </c>
    </row>
    <row r="187" spans="2:7" x14ac:dyDescent="0.35">
      <c r="B187" s="78" t="s">
        <v>1411</v>
      </c>
      <c r="C187" s="78">
        <v>342</v>
      </c>
      <c r="D187" s="78">
        <v>1</v>
      </c>
      <c r="E187" s="80">
        <f t="shared" si="2"/>
        <v>8.6355785837651119E-4</v>
      </c>
      <c r="F187" s="79">
        <v>0.63977667169700003</v>
      </c>
      <c r="G187" s="80">
        <v>0.207206799512</v>
      </c>
    </row>
    <row r="188" spans="2:7" x14ac:dyDescent="0.35">
      <c r="B188" s="78" t="s">
        <v>1411</v>
      </c>
      <c r="C188" s="78">
        <v>220</v>
      </c>
      <c r="D188" s="78">
        <v>1</v>
      </c>
      <c r="E188" s="80">
        <f t="shared" si="2"/>
        <v>8.6355785837651119E-4</v>
      </c>
      <c r="F188" s="79">
        <v>0.63799629281199999</v>
      </c>
      <c r="G188" s="80">
        <v>0.16198855454300001</v>
      </c>
    </row>
    <row r="189" spans="2:7" x14ac:dyDescent="0.35">
      <c r="B189" s="78" t="s">
        <v>1411</v>
      </c>
      <c r="C189" s="78">
        <v>352</v>
      </c>
      <c r="D189" s="78">
        <v>1</v>
      </c>
      <c r="E189" s="80">
        <f t="shared" si="2"/>
        <v>8.6355785837651119E-4</v>
      </c>
      <c r="F189" s="79">
        <v>0.63677710618700001</v>
      </c>
      <c r="G189" s="80">
        <v>0.20238960638699999</v>
      </c>
    </row>
    <row r="190" spans="2:7" x14ac:dyDescent="0.35">
      <c r="B190" s="78" t="s">
        <v>1411</v>
      </c>
      <c r="C190" s="78">
        <v>206</v>
      </c>
      <c r="D190" s="78">
        <v>1</v>
      </c>
      <c r="E190" s="80">
        <f t="shared" si="2"/>
        <v>8.6355785837651119E-4</v>
      </c>
      <c r="F190" s="79">
        <v>0.63575859732499995</v>
      </c>
      <c r="G190" s="80">
        <v>0.158992072343</v>
      </c>
    </row>
    <row r="191" spans="2:7" x14ac:dyDescent="0.35">
      <c r="B191" s="78" t="s">
        <v>1411</v>
      </c>
      <c r="C191" s="78">
        <v>303</v>
      </c>
      <c r="D191" s="78">
        <v>1</v>
      </c>
      <c r="E191" s="80">
        <f t="shared" si="2"/>
        <v>8.6355785837651119E-4</v>
      </c>
      <c r="F191" s="79">
        <v>0.63420109860899998</v>
      </c>
      <c r="G191" s="80">
        <v>0.210617503057</v>
      </c>
    </row>
    <row r="192" spans="2:7" x14ac:dyDescent="0.35">
      <c r="B192" s="78" t="s">
        <v>1411</v>
      </c>
      <c r="C192" s="78">
        <v>333</v>
      </c>
      <c r="D192" s="78">
        <v>1</v>
      </c>
      <c r="E192" s="80">
        <f t="shared" si="2"/>
        <v>8.6355785837651119E-4</v>
      </c>
      <c r="F192" s="79">
        <v>0.62975573575499999</v>
      </c>
      <c r="G192" s="80">
        <v>0.202211971233</v>
      </c>
    </row>
    <row r="193" spans="2:7" x14ac:dyDescent="0.35">
      <c r="B193" s="78" t="s">
        <v>1411</v>
      </c>
      <c r="C193" s="78">
        <v>273</v>
      </c>
      <c r="D193" s="78">
        <v>1</v>
      </c>
      <c r="E193" s="80">
        <f t="shared" si="2"/>
        <v>8.6355785837651119E-4</v>
      </c>
      <c r="F193" s="79">
        <v>0.62908367298199996</v>
      </c>
      <c r="G193" s="80">
        <v>0.20190589113599999</v>
      </c>
    </row>
    <row r="194" spans="2:7" x14ac:dyDescent="0.35">
      <c r="B194" s="78" t="s">
        <v>1411</v>
      </c>
      <c r="C194" s="78">
        <v>215</v>
      </c>
      <c r="D194" s="78">
        <v>1</v>
      </c>
      <c r="E194" s="80">
        <f t="shared" si="2"/>
        <v>8.6355785837651119E-4</v>
      </c>
      <c r="F194" s="79">
        <v>0.62873468177299996</v>
      </c>
      <c r="G194" s="80">
        <v>0.157622678815</v>
      </c>
    </row>
    <row r="195" spans="2:7" x14ac:dyDescent="0.35">
      <c r="B195" s="78" t="s">
        <v>1411</v>
      </c>
      <c r="C195" s="78">
        <v>253</v>
      </c>
      <c r="D195" s="78">
        <v>1</v>
      </c>
      <c r="E195" s="80">
        <f t="shared" ref="E195:E258" si="3">D195/SUM($D$3:$D$481)</f>
        <v>8.6355785837651119E-4</v>
      </c>
      <c r="F195" s="79">
        <v>0.62738212204900001</v>
      </c>
      <c r="G195" s="80">
        <v>0.161733534777</v>
      </c>
    </row>
    <row r="196" spans="2:7" x14ac:dyDescent="0.35">
      <c r="B196" s="78" t="s">
        <v>1411</v>
      </c>
      <c r="C196" s="78">
        <v>210</v>
      </c>
      <c r="D196" s="78">
        <v>1</v>
      </c>
      <c r="E196" s="80">
        <f t="shared" si="3"/>
        <v>8.6355785837651119E-4</v>
      </c>
      <c r="F196" s="79">
        <v>0.624864367112</v>
      </c>
      <c r="G196" s="80">
        <v>0.20960030366900001</v>
      </c>
    </row>
    <row r="197" spans="2:7" x14ac:dyDescent="0.35">
      <c r="B197" s="78" t="s">
        <v>1411</v>
      </c>
      <c r="C197" s="78">
        <v>171</v>
      </c>
      <c r="D197" s="78">
        <v>1</v>
      </c>
      <c r="E197" s="80">
        <f t="shared" si="3"/>
        <v>8.6355785837651119E-4</v>
      </c>
      <c r="F197" s="79">
        <v>0.623607999626</v>
      </c>
      <c r="G197" s="80">
        <v>0.13385327271700001</v>
      </c>
    </row>
    <row r="198" spans="2:7" x14ac:dyDescent="0.35">
      <c r="B198" s="78" t="s">
        <v>1411</v>
      </c>
      <c r="C198" s="78">
        <v>221</v>
      </c>
      <c r="D198" s="78">
        <v>1</v>
      </c>
      <c r="E198" s="80">
        <f t="shared" si="3"/>
        <v>8.6355785837651119E-4</v>
      </c>
      <c r="F198" s="79">
        <v>0.62249027005299995</v>
      </c>
      <c r="G198" s="80">
        <v>0.19983269067100001</v>
      </c>
    </row>
    <row r="199" spans="2:7" x14ac:dyDescent="0.35">
      <c r="B199" s="78" t="s">
        <v>1411</v>
      </c>
      <c r="C199" s="78">
        <v>355</v>
      </c>
      <c r="D199" s="78">
        <v>1</v>
      </c>
      <c r="E199" s="80">
        <f t="shared" si="3"/>
        <v>8.6355785837651119E-4</v>
      </c>
      <c r="F199" s="79">
        <v>0.62044847844499995</v>
      </c>
      <c r="G199" s="80">
        <v>0.185429405519</v>
      </c>
    </row>
    <row r="200" spans="2:7" x14ac:dyDescent="0.35">
      <c r="B200" s="78" t="s">
        <v>1411</v>
      </c>
      <c r="C200" s="78">
        <v>241</v>
      </c>
      <c r="D200" s="78">
        <v>1</v>
      </c>
      <c r="E200" s="80">
        <f t="shared" si="3"/>
        <v>8.6355785837651119E-4</v>
      </c>
      <c r="F200" s="79">
        <v>0.61927091346100005</v>
      </c>
      <c r="G200" s="80">
        <v>0.15711450399499999</v>
      </c>
    </row>
    <row r="201" spans="2:7" x14ac:dyDescent="0.35">
      <c r="B201" s="78" t="s">
        <v>1411</v>
      </c>
      <c r="C201" s="78">
        <v>161</v>
      </c>
      <c r="D201" s="78">
        <v>1</v>
      </c>
      <c r="E201" s="80">
        <f t="shared" si="3"/>
        <v>8.6355785837651119E-4</v>
      </c>
      <c r="F201" s="79">
        <v>0.61837599442500002</v>
      </c>
      <c r="G201" s="80">
        <v>0.101271148568</v>
      </c>
    </row>
    <row r="202" spans="2:7" x14ac:dyDescent="0.35">
      <c r="B202" s="78" t="s">
        <v>1411</v>
      </c>
      <c r="C202" s="78">
        <v>272</v>
      </c>
      <c r="D202" s="78">
        <v>1</v>
      </c>
      <c r="E202" s="80">
        <f t="shared" si="3"/>
        <v>8.6355785837651119E-4</v>
      </c>
      <c r="F202" s="79">
        <v>0.61563829351199995</v>
      </c>
      <c r="G202" s="80">
        <v>0.21164611384000001</v>
      </c>
    </row>
    <row r="203" spans="2:7" x14ac:dyDescent="0.35">
      <c r="B203" s="78" t="s">
        <v>1411</v>
      </c>
      <c r="C203" s="78">
        <v>318</v>
      </c>
      <c r="D203" s="78">
        <v>1</v>
      </c>
      <c r="E203" s="80">
        <f t="shared" si="3"/>
        <v>8.6355785837651119E-4</v>
      </c>
      <c r="F203" s="79">
        <v>0.61177020134500004</v>
      </c>
      <c r="G203" s="80">
        <v>0.16794054693499999</v>
      </c>
    </row>
    <row r="204" spans="2:7" x14ac:dyDescent="0.35">
      <c r="B204" s="78" t="s">
        <v>1411</v>
      </c>
      <c r="C204" s="78">
        <v>163</v>
      </c>
      <c r="D204" s="78">
        <v>1</v>
      </c>
      <c r="E204" s="80">
        <f t="shared" si="3"/>
        <v>8.6355785837651119E-4</v>
      </c>
      <c r="F204" s="79">
        <v>0.61141331571299995</v>
      </c>
      <c r="G204" s="80">
        <v>0.108405490615</v>
      </c>
    </row>
    <row r="205" spans="2:7" x14ac:dyDescent="0.35">
      <c r="B205" s="78" t="s">
        <v>1411</v>
      </c>
      <c r="C205" s="78">
        <v>321</v>
      </c>
      <c r="D205" s="78">
        <v>1</v>
      </c>
      <c r="E205" s="80">
        <f t="shared" si="3"/>
        <v>8.6355785837651119E-4</v>
      </c>
      <c r="F205" s="79">
        <v>0.61014284344699998</v>
      </c>
      <c r="G205" s="80">
        <v>0.25563128553199999</v>
      </c>
    </row>
    <row r="206" spans="2:7" x14ac:dyDescent="0.35">
      <c r="B206" s="78" t="s">
        <v>1411</v>
      </c>
      <c r="C206" s="78">
        <v>159</v>
      </c>
      <c r="D206" s="78">
        <v>1</v>
      </c>
      <c r="E206" s="80">
        <f t="shared" si="3"/>
        <v>8.6355785837651119E-4</v>
      </c>
      <c r="F206" s="79">
        <v>0.60984008377999999</v>
      </c>
      <c r="G206" s="80">
        <v>0.10405722045599999</v>
      </c>
    </row>
    <row r="207" spans="2:7" x14ac:dyDescent="0.35">
      <c r="B207" s="78" t="s">
        <v>1411</v>
      </c>
      <c r="C207" s="78">
        <v>327</v>
      </c>
      <c r="D207" s="78">
        <v>1</v>
      </c>
      <c r="E207" s="80">
        <f t="shared" si="3"/>
        <v>8.6355785837651119E-4</v>
      </c>
      <c r="F207" s="79">
        <v>0.60745259034499999</v>
      </c>
      <c r="G207" s="80">
        <v>0.168294549046</v>
      </c>
    </row>
    <row r="208" spans="2:7" x14ac:dyDescent="0.35">
      <c r="B208" s="78" t="s">
        <v>1411</v>
      </c>
      <c r="C208" s="78">
        <v>167</v>
      </c>
      <c r="D208" s="78">
        <v>1</v>
      </c>
      <c r="E208" s="80">
        <f t="shared" si="3"/>
        <v>8.6355785837651119E-4</v>
      </c>
      <c r="F208" s="79">
        <v>0.60630029503000005</v>
      </c>
      <c r="G208" s="80">
        <v>0.103706332528</v>
      </c>
    </row>
    <row r="209" spans="2:7" x14ac:dyDescent="0.35">
      <c r="B209" s="78" t="s">
        <v>1411</v>
      </c>
      <c r="C209" s="78">
        <v>348</v>
      </c>
      <c r="D209" s="78">
        <v>1</v>
      </c>
      <c r="E209" s="80">
        <f t="shared" si="3"/>
        <v>8.6355785837651119E-4</v>
      </c>
      <c r="F209" s="79">
        <v>0.60607381129500004</v>
      </c>
      <c r="G209" s="80">
        <v>0.25393103645699999</v>
      </c>
    </row>
    <row r="210" spans="2:7" x14ac:dyDescent="0.35">
      <c r="B210" s="78" t="s">
        <v>1411</v>
      </c>
      <c r="C210" s="78">
        <v>346</v>
      </c>
      <c r="D210" s="78">
        <v>1</v>
      </c>
      <c r="E210" s="80">
        <f t="shared" si="3"/>
        <v>8.6355785837651119E-4</v>
      </c>
      <c r="F210" s="79">
        <v>0.60545575288300002</v>
      </c>
      <c r="G210" s="80">
        <v>0.174359520474</v>
      </c>
    </row>
    <row r="211" spans="2:7" x14ac:dyDescent="0.35">
      <c r="B211" s="78" t="s">
        <v>1411</v>
      </c>
      <c r="C211" s="78">
        <v>398</v>
      </c>
      <c r="D211" s="78">
        <v>1</v>
      </c>
      <c r="E211" s="80">
        <f t="shared" si="3"/>
        <v>8.6355785837651119E-4</v>
      </c>
      <c r="F211" s="79">
        <v>0.60533802101300005</v>
      </c>
      <c r="G211" s="80">
        <v>0.20475065503100001</v>
      </c>
    </row>
    <row r="212" spans="2:7" x14ac:dyDescent="0.35">
      <c r="B212" s="78" t="s">
        <v>1411</v>
      </c>
      <c r="C212" s="78">
        <v>312</v>
      </c>
      <c r="D212" s="78">
        <v>1</v>
      </c>
      <c r="E212" s="80">
        <f t="shared" si="3"/>
        <v>8.6355785837651119E-4</v>
      </c>
      <c r="F212" s="79">
        <v>0.60488373353299996</v>
      </c>
      <c r="G212" s="80">
        <v>0.167293999419</v>
      </c>
    </row>
    <row r="213" spans="2:7" x14ac:dyDescent="0.35">
      <c r="B213" s="78" t="s">
        <v>1411</v>
      </c>
      <c r="C213" s="78">
        <v>297</v>
      </c>
      <c r="D213" s="78">
        <v>1</v>
      </c>
      <c r="E213" s="80">
        <f t="shared" si="3"/>
        <v>8.6355785837651119E-4</v>
      </c>
      <c r="F213" s="79">
        <v>0.60468734050200001</v>
      </c>
      <c r="G213" s="80">
        <v>0.16177207774899999</v>
      </c>
    </row>
    <row r="214" spans="2:7" x14ac:dyDescent="0.35">
      <c r="B214" s="78" t="s">
        <v>1411</v>
      </c>
      <c r="C214" s="78">
        <v>377</v>
      </c>
      <c r="D214" s="78">
        <v>1</v>
      </c>
      <c r="E214" s="80">
        <f t="shared" si="3"/>
        <v>8.6355785837651119E-4</v>
      </c>
      <c r="F214" s="79">
        <v>0.60398598117400004</v>
      </c>
      <c r="G214" s="80">
        <v>0.25248408010599999</v>
      </c>
    </row>
    <row r="215" spans="2:7" x14ac:dyDescent="0.35">
      <c r="B215" s="78" t="s">
        <v>1411</v>
      </c>
      <c r="C215" s="78">
        <v>324</v>
      </c>
      <c r="D215" s="78">
        <v>1</v>
      </c>
      <c r="E215" s="80">
        <f t="shared" si="3"/>
        <v>8.6355785837651119E-4</v>
      </c>
      <c r="F215" s="79">
        <v>0.60382488042100002</v>
      </c>
      <c r="G215" s="80">
        <v>0.21337375901299999</v>
      </c>
    </row>
    <row r="216" spans="2:7" x14ac:dyDescent="0.35">
      <c r="B216" s="78" t="s">
        <v>1411</v>
      </c>
      <c r="C216" s="78">
        <v>353</v>
      </c>
      <c r="D216" s="78">
        <v>1</v>
      </c>
      <c r="E216" s="80">
        <f t="shared" si="3"/>
        <v>8.6355785837651119E-4</v>
      </c>
      <c r="F216" s="79">
        <v>0.60278392560000005</v>
      </c>
      <c r="G216" s="80">
        <v>0.25217630861399998</v>
      </c>
    </row>
    <row r="217" spans="2:7" x14ac:dyDescent="0.35">
      <c r="B217" s="78" t="s">
        <v>1411</v>
      </c>
      <c r="C217" s="78">
        <v>400</v>
      </c>
      <c r="D217" s="78">
        <v>1</v>
      </c>
      <c r="E217" s="80">
        <f t="shared" si="3"/>
        <v>8.6355785837651119E-4</v>
      </c>
      <c r="F217" s="79">
        <v>0.60266260256899995</v>
      </c>
      <c r="G217" s="80">
        <v>0.21577996498499999</v>
      </c>
    </row>
    <row r="218" spans="2:7" x14ac:dyDescent="0.35">
      <c r="B218" s="78" t="s">
        <v>1411</v>
      </c>
      <c r="C218" s="78">
        <v>200</v>
      </c>
      <c r="D218" s="78">
        <v>1</v>
      </c>
      <c r="E218" s="80">
        <f t="shared" si="3"/>
        <v>8.6355785837651119E-4</v>
      </c>
      <c r="F218" s="79">
        <v>0.60261917000800003</v>
      </c>
      <c r="G218" s="80">
        <v>0.1520658362</v>
      </c>
    </row>
    <row r="219" spans="2:7" x14ac:dyDescent="0.35">
      <c r="B219" s="78" t="s">
        <v>1411</v>
      </c>
      <c r="C219" s="78">
        <v>284</v>
      </c>
      <c r="D219" s="78">
        <v>1</v>
      </c>
      <c r="E219" s="80">
        <f t="shared" si="3"/>
        <v>8.6355785837651119E-4</v>
      </c>
      <c r="F219" s="79">
        <v>0.60247180927499999</v>
      </c>
      <c r="G219" s="80">
        <v>0.25297265714799999</v>
      </c>
    </row>
    <row r="220" spans="2:7" x14ac:dyDescent="0.35">
      <c r="B220" s="78" t="s">
        <v>1411</v>
      </c>
      <c r="C220" s="78">
        <v>168</v>
      </c>
      <c r="D220" s="78">
        <v>1</v>
      </c>
      <c r="E220" s="80">
        <f t="shared" si="3"/>
        <v>8.6355785837651119E-4</v>
      </c>
      <c r="F220" s="79">
        <v>0.601393919725</v>
      </c>
      <c r="G220" s="80">
        <v>0.11053659671799999</v>
      </c>
    </row>
    <row r="221" spans="2:7" x14ac:dyDescent="0.35">
      <c r="B221" s="78" t="s">
        <v>1411</v>
      </c>
      <c r="C221" s="78">
        <v>441</v>
      </c>
      <c r="D221" s="78">
        <v>1</v>
      </c>
      <c r="E221" s="80">
        <f t="shared" si="3"/>
        <v>8.6355785837651119E-4</v>
      </c>
      <c r="F221" s="79">
        <v>0.60025020939899998</v>
      </c>
      <c r="G221" s="80">
        <v>0.249316053259</v>
      </c>
    </row>
    <row r="222" spans="2:7" x14ac:dyDescent="0.35">
      <c r="B222" s="78" t="s">
        <v>1411</v>
      </c>
      <c r="C222" s="78">
        <v>279</v>
      </c>
      <c r="D222" s="78">
        <v>1</v>
      </c>
      <c r="E222" s="80">
        <f t="shared" si="3"/>
        <v>8.6355785837651119E-4</v>
      </c>
      <c r="F222" s="79">
        <v>0.59940115974200003</v>
      </c>
      <c r="G222" s="80">
        <v>0.20876959083300001</v>
      </c>
    </row>
    <row r="223" spans="2:7" x14ac:dyDescent="0.35">
      <c r="B223" s="78" t="s">
        <v>1411</v>
      </c>
      <c r="C223" s="78">
        <v>390</v>
      </c>
      <c r="D223" s="78">
        <v>1</v>
      </c>
      <c r="E223" s="80">
        <f t="shared" si="3"/>
        <v>8.6355785837651119E-4</v>
      </c>
      <c r="F223" s="79">
        <v>0.59926609016700005</v>
      </c>
      <c r="G223" s="80">
        <v>0.25039552735999998</v>
      </c>
    </row>
    <row r="224" spans="2:7" x14ac:dyDescent="0.35">
      <c r="B224" s="78" t="s">
        <v>1411</v>
      </c>
      <c r="C224" s="78">
        <v>429</v>
      </c>
      <c r="D224" s="78">
        <v>1</v>
      </c>
      <c r="E224" s="80">
        <f t="shared" si="3"/>
        <v>8.6355785837651119E-4</v>
      </c>
      <c r="F224" s="79">
        <v>0.59632048322099995</v>
      </c>
      <c r="G224" s="80">
        <v>0.247159502823</v>
      </c>
    </row>
    <row r="225" spans="2:7" x14ac:dyDescent="0.35">
      <c r="B225" s="78" t="s">
        <v>1411</v>
      </c>
      <c r="C225" s="78">
        <v>213</v>
      </c>
      <c r="D225" s="78">
        <v>1</v>
      </c>
      <c r="E225" s="80">
        <f t="shared" si="3"/>
        <v>8.6355785837651119E-4</v>
      </c>
      <c r="F225" s="79">
        <v>0.59554869024299995</v>
      </c>
      <c r="G225" s="80">
        <v>0.201749311003</v>
      </c>
    </row>
    <row r="226" spans="2:7" x14ac:dyDescent="0.35">
      <c r="B226" s="78" t="s">
        <v>1411</v>
      </c>
      <c r="C226" s="78">
        <v>134</v>
      </c>
      <c r="D226" s="78">
        <v>1</v>
      </c>
      <c r="E226" s="80">
        <f t="shared" si="3"/>
        <v>8.6355785837651119E-4</v>
      </c>
      <c r="F226" s="79">
        <v>0.59482138819800001</v>
      </c>
      <c r="G226" s="80">
        <v>0.24550507556100001</v>
      </c>
    </row>
    <row r="227" spans="2:7" x14ac:dyDescent="0.35">
      <c r="B227" s="78" t="s">
        <v>1411</v>
      </c>
      <c r="C227" s="78">
        <v>183</v>
      </c>
      <c r="D227" s="78">
        <v>1</v>
      </c>
      <c r="E227" s="80">
        <f t="shared" si="3"/>
        <v>8.6355785837651119E-4</v>
      </c>
      <c r="F227" s="79">
        <v>0.59394757090399997</v>
      </c>
      <c r="G227" s="80">
        <v>0.14583410353199999</v>
      </c>
    </row>
    <row r="228" spans="2:7" x14ac:dyDescent="0.35">
      <c r="B228" s="78" t="s">
        <v>1411</v>
      </c>
      <c r="C228" s="78">
        <v>402</v>
      </c>
      <c r="D228" s="78">
        <v>1</v>
      </c>
      <c r="E228" s="80">
        <f t="shared" si="3"/>
        <v>8.6355785837651119E-4</v>
      </c>
      <c r="F228" s="79">
        <v>0.59272652611800003</v>
      </c>
      <c r="G228" s="80">
        <v>0.24577429420899999</v>
      </c>
    </row>
    <row r="229" spans="2:7" x14ac:dyDescent="0.35">
      <c r="B229" s="78" t="s">
        <v>1411</v>
      </c>
      <c r="C229" s="78">
        <v>199</v>
      </c>
      <c r="D229" s="78">
        <v>1</v>
      </c>
      <c r="E229" s="80">
        <f t="shared" si="3"/>
        <v>8.6355785837651119E-4</v>
      </c>
      <c r="F229" s="79">
        <v>0.59128640910899999</v>
      </c>
      <c r="G229" s="80">
        <v>0.14112392963699999</v>
      </c>
    </row>
    <row r="230" spans="2:7" x14ac:dyDescent="0.35">
      <c r="B230" s="78" t="s">
        <v>1411</v>
      </c>
      <c r="C230" s="78">
        <v>406</v>
      </c>
      <c r="D230" s="78">
        <v>1</v>
      </c>
      <c r="E230" s="80">
        <f t="shared" si="3"/>
        <v>8.6355785837651119E-4</v>
      </c>
      <c r="F230" s="79">
        <v>0.59081935354199999</v>
      </c>
      <c r="G230" s="80">
        <v>0.207703575552</v>
      </c>
    </row>
    <row r="231" spans="2:7" x14ac:dyDescent="0.35">
      <c r="B231" s="78" t="s">
        <v>1411</v>
      </c>
      <c r="C231" s="78">
        <v>180</v>
      </c>
      <c r="D231" s="78">
        <v>1</v>
      </c>
      <c r="E231" s="80">
        <f t="shared" si="3"/>
        <v>8.6355785837651119E-4</v>
      </c>
      <c r="F231" s="79">
        <v>0.59054454601100004</v>
      </c>
      <c r="G231" s="80">
        <v>0.15435164182</v>
      </c>
    </row>
    <row r="232" spans="2:7" x14ac:dyDescent="0.35">
      <c r="B232" s="78" t="s">
        <v>1411</v>
      </c>
      <c r="C232" s="78">
        <v>458</v>
      </c>
      <c r="D232" s="78">
        <v>1</v>
      </c>
      <c r="E232" s="80">
        <f t="shared" si="3"/>
        <v>8.6355785837651119E-4</v>
      </c>
      <c r="F232" s="79">
        <v>0.590112694602</v>
      </c>
      <c r="G232" s="80">
        <v>0.24042353702700001</v>
      </c>
    </row>
    <row r="233" spans="2:7" x14ac:dyDescent="0.35">
      <c r="B233" s="78" t="s">
        <v>1411</v>
      </c>
      <c r="C233" s="78">
        <v>176</v>
      </c>
      <c r="D233" s="78">
        <v>1</v>
      </c>
      <c r="E233" s="80">
        <f t="shared" si="3"/>
        <v>8.6355785837651119E-4</v>
      </c>
      <c r="F233" s="79">
        <v>0.59006831172200003</v>
      </c>
      <c r="G233" s="80">
        <v>0.15022898445999999</v>
      </c>
    </row>
    <row r="234" spans="2:7" x14ac:dyDescent="0.35">
      <c r="B234" s="78" t="s">
        <v>1411</v>
      </c>
      <c r="C234" s="78">
        <v>240</v>
      </c>
      <c r="D234" s="78">
        <v>1</v>
      </c>
      <c r="E234" s="80">
        <f t="shared" si="3"/>
        <v>8.6355785837651119E-4</v>
      </c>
      <c r="F234" s="79">
        <v>0.58989189652399998</v>
      </c>
      <c r="G234" s="80">
        <v>0.20205001174000001</v>
      </c>
    </row>
    <row r="235" spans="2:7" x14ac:dyDescent="0.35">
      <c r="B235" s="78" t="s">
        <v>1411</v>
      </c>
      <c r="C235" s="78">
        <v>456</v>
      </c>
      <c r="D235" s="78">
        <v>1</v>
      </c>
      <c r="E235" s="80">
        <f t="shared" si="3"/>
        <v>8.6355785837651119E-4</v>
      </c>
      <c r="F235" s="79">
        <v>0.58956295795799996</v>
      </c>
      <c r="G235" s="80">
        <v>0.23986472292700001</v>
      </c>
    </row>
    <row r="236" spans="2:7" x14ac:dyDescent="0.35">
      <c r="B236" s="78" t="s">
        <v>1411</v>
      </c>
      <c r="C236" s="78">
        <v>182</v>
      </c>
      <c r="D236" s="78">
        <v>1</v>
      </c>
      <c r="E236" s="80">
        <f t="shared" si="3"/>
        <v>8.6355785837651119E-4</v>
      </c>
      <c r="F236" s="79">
        <v>0.58914628732600005</v>
      </c>
      <c r="G236" s="80">
        <v>0.15523660023899999</v>
      </c>
    </row>
    <row r="237" spans="2:7" x14ac:dyDescent="0.35">
      <c r="B237" s="78" t="s">
        <v>1411</v>
      </c>
      <c r="C237" s="78">
        <v>281</v>
      </c>
      <c r="D237" s="78">
        <v>1</v>
      </c>
      <c r="E237" s="80">
        <f t="shared" si="3"/>
        <v>8.6355785837651119E-4</v>
      </c>
      <c r="F237" s="79">
        <v>0.589110322322</v>
      </c>
      <c r="G237" s="80">
        <v>0.19830153859499999</v>
      </c>
    </row>
    <row r="238" spans="2:7" x14ac:dyDescent="0.35">
      <c r="B238" s="78" t="s">
        <v>1411</v>
      </c>
      <c r="C238" s="78">
        <v>474</v>
      </c>
      <c r="D238" s="78">
        <v>1</v>
      </c>
      <c r="E238" s="80">
        <f t="shared" si="3"/>
        <v>8.6355785837651119E-4</v>
      </c>
      <c r="F238" s="79">
        <v>0.58867314692899997</v>
      </c>
      <c r="G238" s="80">
        <v>0.23967522185500001</v>
      </c>
    </row>
    <row r="239" spans="2:7" x14ac:dyDescent="0.35">
      <c r="B239" s="78" t="s">
        <v>1411</v>
      </c>
      <c r="C239" s="78">
        <v>306</v>
      </c>
      <c r="D239" s="78">
        <v>1</v>
      </c>
      <c r="E239" s="80">
        <f t="shared" si="3"/>
        <v>8.6355785837651119E-4</v>
      </c>
      <c r="F239" s="79">
        <v>0.58847555991599998</v>
      </c>
      <c r="G239" s="80">
        <v>0.249484858777</v>
      </c>
    </row>
    <row r="240" spans="2:7" x14ac:dyDescent="0.35">
      <c r="B240" s="78" t="s">
        <v>1411</v>
      </c>
      <c r="C240" s="78">
        <v>431</v>
      </c>
      <c r="D240" s="78">
        <v>1</v>
      </c>
      <c r="E240" s="80">
        <f t="shared" si="3"/>
        <v>8.6355785837651119E-4</v>
      </c>
      <c r="F240" s="79">
        <v>0.58787497291699997</v>
      </c>
      <c r="G240" s="80">
        <v>0.241399226514</v>
      </c>
    </row>
    <row r="241" spans="2:7" x14ac:dyDescent="0.35">
      <c r="B241" s="78" t="s">
        <v>1411</v>
      </c>
      <c r="C241" s="78">
        <v>218</v>
      </c>
      <c r="D241" s="78">
        <v>1</v>
      </c>
      <c r="E241" s="80">
        <f t="shared" si="3"/>
        <v>8.6355785837651119E-4</v>
      </c>
      <c r="F241" s="79">
        <v>0.58782686555800001</v>
      </c>
      <c r="G241" s="80">
        <v>0.19682763710699999</v>
      </c>
    </row>
    <row r="242" spans="2:7" x14ac:dyDescent="0.35">
      <c r="B242" s="78" t="s">
        <v>1411</v>
      </c>
      <c r="C242" s="78">
        <v>177</v>
      </c>
      <c r="D242" s="78">
        <v>1</v>
      </c>
      <c r="E242" s="80">
        <f t="shared" si="3"/>
        <v>8.6355785837651119E-4</v>
      </c>
      <c r="F242" s="79">
        <v>0.58722801589700002</v>
      </c>
      <c r="G242" s="80">
        <v>0.14686312630100001</v>
      </c>
    </row>
    <row r="243" spans="2:7" x14ac:dyDescent="0.35">
      <c r="B243" s="78" t="s">
        <v>1411</v>
      </c>
      <c r="C243" s="78">
        <v>248</v>
      </c>
      <c r="D243" s="78">
        <v>1</v>
      </c>
      <c r="E243" s="80">
        <f t="shared" si="3"/>
        <v>8.6355785837651119E-4</v>
      </c>
      <c r="F243" s="79">
        <v>0.58638143403300003</v>
      </c>
      <c r="G243" s="80">
        <v>0.24958647746199999</v>
      </c>
    </row>
    <row r="244" spans="2:7" x14ac:dyDescent="0.35">
      <c r="B244" s="78" t="s">
        <v>1411</v>
      </c>
      <c r="C244" s="78">
        <v>184</v>
      </c>
      <c r="D244" s="78">
        <v>1</v>
      </c>
      <c r="E244" s="80">
        <f t="shared" si="3"/>
        <v>8.6355785837651119E-4</v>
      </c>
      <c r="F244" s="79">
        <v>0.58626085701399999</v>
      </c>
      <c r="G244" s="80">
        <v>0.165537715186</v>
      </c>
    </row>
    <row r="245" spans="2:7" x14ac:dyDescent="0.35">
      <c r="B245" s="78" t="s">
        <v>1411</v>
      </c>
      <c r="C245" s="78">
        <v>277</v>
      </c>
      <c r="D245" s="78">
        <v>1</v>
      </c>
      <c r="E245" s="80">
        <f t="shared" si="3"/>
        <v>8.6355785837651119E-4</v>
      </c>
      <c r="F245" s="79">
        <v>0.58591423276099996</v>
      </c>
      <c r="G245" s="80">
        <v>0.249494507541</v>
      </c>
    </row>
    <row r="246" spans="2:7" x14ac:dyDescent="0.35">
      <c r="B246" s="78" t="s">
        <v>1411</v>
      </c>
      <c r="C246" s="78">
        <v>407</v>
      </c>
      <c r="D246" s="78">
        <v>1</v>
      </c>
      <c r="E246" s="80">
        <f t="shared" si="3"/>
        <v>8.6355785837651119E-4</v>
      </c>
      <c r="F246" s="79">
        <v>0.58590555951900003</v>
      </c>
      <c r="G246" s="80">
        <v>0.241242422791</v>
      </c>
    </row>
    <row r="247" spans="2:7" x14ac:dyDescent="0.35">
      <c r="B247" s="78" t="s">
        <v>1411</v>
      </c>
      <c r="C247" s="78">
        <v>392</v>
      </c>
      <c r="D247" s="78">
        <v>1</v>
      </c>
      <c r="E247" s="80">
        <f t="shared" si="3"/>
        <v>8.6355785837651119E-4</v>
      </c>
      <c r="F247" s="79">
        <v>0.58574707827299999</v>
      </c>
      <c r="G247" s="80">
        <v>0.24365424309700001</v>
      </c>
    </row>
    <row r="248" spans="2:7" x14ac:dyDescent="0.35">
      <c r="B248" s="78" t="s">
        <v>1411</v>
      </c>
      <c r="C248" s="78">
        <v>233</v>
      </c>
      <c r="D248" s="78">
        <v>1</v>
      </c>
      <c r="E248" s="80">
        <f t="shared" si="3"/>
        <v>8.6355785837651119E-4</v>
      </c>
      <c r="F248" s="79">
        <v>0.585366393544</v>
      </c>
      <c r="G248" s="80">
        <v>0.20030988720099999</v>
      </c>
    </row>
    <row r="249" spans="2:7" x14ac:dyDescent="0.35">
      <c r="B249" s="78" t="s">
        <v>1411</v>
      </c>
      <c r="C249" s="78">
        <v>416</v>
      </c>
      <c r="D249" s="78">
        <v>1</v>
      </c>
      <c r="E249" s="80">
        <f t="shared" si="3"/>
        <v>8.6355785837651119E-4</v>
      </c>
      <c r="F249" s="79">
        <v>0.5845665068</v>
      </c>
      <c r="G249" s="80">
        <v>0.19252957369599999</v>
      </c>
    </row>
    <row r="250" spans="2:7" x14ac:dyDescent="0.35">
      <c r="B250" s="78" t="s">
        <v>1411</v>
      </c>
      <c r="C250" s="78">
        <v>463</v>
      </c>
      <c r="D250" s="78">
        <v>1</v>
      </c>
      <c r="E250" s="80">
        <f t="shared" si="3"/>
        <v>8.6355785837651119E-4</v>
      </c>
      <c r="F250" s="79">
        <v>0.58394129264200001</v>
      </c>
      <c r="G250" s="80">
        <v>0.23210817084499999</v>
      </c>
    </row>
    <row r="251" spans="2:7" x14ac:dyDescent="0.35">
      <c r="B251" s="78" t="s">
        <v>1411</v>
      </c>
      <c r="C251" s="78">
        <v>191</v>
      </c>
      <c r="D251" s="78">
        <v>1</v>
      </c>
      <c r="E251" s="80">
        <f t="shared" si="3"/>
        <v>8.6355785837651119E-4</v>
      </c>
      <c r="F251" s="79">
        <v>0.58391375112800004</v>
      </c>
      <c r="G251" s="80">
        <v>0.175060890208</v>
      </c>
    </row>
    <row r="252" spans="2:7" x14ac:dyDescent="0.35">
      <c r="B252" s="78" t="s">
        <v>1411</v>
      </c>
      <c r="C252" s="78">
        <v>192</v>
      </c>
      <c r="D252" s="78">
        <v>1</v>
      </c>
      <c r="E252" s="80">
        <f t="shared" si="3"/>
        <v>8.6355785837651119E-4</v>
      </c>
      <c r="F252" s="79">
        <v>0.58317489092599994</v>
      </c>
      <c r="G252" s="80">
        <v>0.17770153798999999</v>
      </c>
    </row>
    <row r="253" spans="2:7" x14ac:dyDescent="0.35">
      <c r="B253" s="78" t="s">
        <v>1411</v>
      </c>
      <c r="C253" s="78">
        <v>256</v>
      </c>
      <c r="D253" s="78">
        <v>1</v>
      </c>
      <c r="E253" s="80">
        <f t="shared" si="3"/>
        <v>8.6355785837651119E-4</v>
      </c>
      <c r="F253" s="79">
        <v>0.58204753193100001</v>
      </c>
      <c r="G253" s="80">
        <v>0.248632094168</v>
      </c>
    </row>
    <row r="254" spans="2:7" x14ac:dyDescent="0.35">
      <c r="B254" s="78" t="s">
        <v>1411</v>
      </c>
      <c r="C254" s="78">
        <v>430</v>
      </c>
      <c r="D254" s="78">
        <v>1</v>
      </c>
      <c r="E254" s="80">
        <f t="shared" si="3"/>
        <v>8.6355785837651119E-4</v>
      </c>
      <c r="F254" s="79">
        <v>0.58178785231600005</v>
      </c>
      <c r="G254" s="80">
        <v>0.22016262981599999</v>
      </c>
    </row>
    <row r="255" spans="2:7" x14ac:dyDescent="0.35">
      <c r="B255" s="78" t="s">
        <v>1411</v>
      </c>
      <c r="C255" s="78">
        <v>175</v>
      </c>
      <c r="D255" s="78">
        <v>1</v>
      </c>
      <c r="E255" s="80">
        <f t="shared" si="3"/>
        <v>8.6355785837651119E-4</v>
      </c>
      <c r="F255" s="79">
        <v>0.58058548544900002</v>
      </c>
      <c r="G255" s="80">
        <v>0.15279504524699999</v>
      </c>
    </row>
    <row r="256" spans="2:7" x14ac:dyDescent="0.35">
      <c r="B256" s="78" t="s">
        <v>1411</v>
      </c>
      <c r="C256" s="78">
        <v>442</v>
      </c>
      <c r="D256" s="78">
        <v>1</v>
      </c>
      <c r="E256" s="80">
        <f t="shared" si="3"/>
        <v>8.6355785837651119E-4</v>
      </c>
      <c r="F256" s="79">
        <v>0.58045587443000002</v>
      </c>
      <c r="G256" s="80">
        <v>0.20639598945099999</v>
      </c>
    </row>
    <row r="257" spans="2:7" x14ac:dyDescent="0.35">
      <c r="B257" s="78" t="s">
        <v>1411</v>
      </c>
      <c r="C257" s="78">
        <v>357</v>
      </c>
      <c r="D257" s="78">
        <v>1</v>
      </c>
      <c r="E257" s="80">
        <f t="shared" si="3"/>
        <v>8.6355785837651119E-4</v>
      </c>
      <c r="F257" s="79">
        <v>0.58035185283000001</v>
      </c>
      <c r="G257" s="80">
        <v>0.21383172259700001</v>
      </c>
    </row>
    <row r="258" spans="2:7" x14ac:dyDescent="0.35">
      <c r="B258" s="78" t="s">
        <v>1411</v>
      </c>
      <c r="C258" s="78">
        <v>436</v>
      </c>
      <c r="D258" s="78">
        <v>1</v>
      </c>
      <c r="E258" s="80">
        <f t="shared" si="3"/>
        <v>8.6355785837651119E-4</v>
      </c>
      <c r="F258" s="79">
        <v>0.58010622385599997</v>
      </c>
      <c r="G258" s="80">
        <v>0.23293358106600001</v>
      </c>
    </row>
    <row r="259" spans="2:7" x14ac:dyDescent="0.35">
      <c r="B259" s="78" t="s">
        <v>1411</v>
      </c>
      <c r="C259" s="78">
        <v>325</v>
      </c>
      <c r="D259" s="78">
        <v>1</v>
      </c>
      <c r="E259" s="80">
        <f t="shared" ref="E259:E322" si="4">D259/SUM($D$3:$D$481)</f>
        <v>8.6355785837651119E-4</v>
      </c>
      <c r="F259" s="79">
        <v>0.57860068313799995</v>
      </c>
      <c r="G259" s="80">
        <v>0.24759748517899999</v>
      </c>
    </row>
    <row r="260" spans="2:7" x14ac:dyDescent="0.35">
      <c r="B260" s="78" t="s">
        <v>1411</v>
      </c>
      <c r="C260" s="78">
        <v>464</v>
      </c>
      <c r="D260" s="78">
        <v>1</v>
      </c>
      <c r="E260" s="80">
        <f t="shared" si="4"/>
        <v>8.6355785837651119E-4</v>
      </c>
      <c r="F260" s="79">
        <v>0.57854306834199998</v>
      </c>
      <c r="G260" s="80">
        <v>0.220312796161</v>
      </c>
    </row>
    <row r="261" spans="2:7" x14ac:dyDescent="0.35">
      <c r="B261" s="78" t="s">
        <v>1411</v>
      </c>
      <c r="C261" s="78">
        <v>454</v>
      </c>
      <c r="D261" s="78">
        <v>1</v>
      </c>
      <c r="E261" s="80">
        <f t="shared" si="4"/>
        <v>8.6355785837651119E-4</v>
      </c>
      <c r="F261" s="79">
        <v>0.57827891630100003</v>
      </c>
      <c r="G261" s="80">
        <v>0.21173135165099999</v>
      </c>
    </row>
    <row r="262" spans="2:7" x14ac:dyDescent="0.35">
      <c r="B262" s="78" t="s">
        <v>1411</v>
      </c>
      <c r="C262" s="78">
        <v>427</v>
      </c>
      <c r="D262" s="78">
        <v>1</v>
      </c>
      <c r="E262" s="80">
        <f t="shared" si="4"/>
        <v>8.6355785837651119E-4</v>
      </c>
      <c r="F262" s="79">
        <v>0.57762453152600002</v>
      </c>
      <c r="G262" s="80">
        <v>0.223013270248</v>
      </c>
    </row>
    <row r="263" spans="2:7" x14ac:dyDescent="0.35">
      <c r="B263" s="78" t="s">
        <v>1411</v>
      </c>
      <c r="C263" s="78">
        <v>216</v>
      </c>
      <c r="D263" s="78">
        <v>1</v>
      </c>
      <c r="E263" s="80">
        <f t="shared" si="4"/>
        <v>8.6355785837651119E-4</v>
      </c>
      <c r="F263" s="79">
        <v>0.57652392823900001</v>
      </c>
      <c r="G263" s="80">
        <v>0.19173827165999999</v>
      </c>
    </row>
    <row r="264" spans="2:7" x14ac:dyDescent="0.35">
      <c r="B264" s="78" t="s">
        <v>1411</v>
      </c>
      <c r="C264" s="78">
        <v>232</v>
      </c>
      <c r="D264" s="78">
        <v>1</v>
      </c>
      <c r="E264" s="80">
        <f t="shared" si="4"/>
        <v>8.6355785837651119E-4</v>
      </c>
      <c r="F264" s="79">
        <v>0.57564915831200003</v>
      </c>
      <c r="G264" s="80">
        <v>0.19050113968999999</v>
      </c>
    </row>
    <row r="265" spans="2:7" x14ac:dyDescent="0.35">
      <c r="B265" s="78" t="s">
        <v>1411</v>
      </c>
      <c r="C265" s="78">
        <v>123</v>
      </c>
      <c r="D265" s="78">
        <v>1</v>
      </c>
      <c r="E265" s="80">
        <f t="shared" si="4"/>
        <v>8.6355785837651119E-4</v>
      </c>
      <c r="F265" s="79">
        <v>0.575127821288</v>
      </c>
      <c r="G265" s="80">
        <v>0.22026145053999999</v>
      </c>
    </row>
    <row r="266" spans="2:7" x14ac:dyDescent="0.35">
      <c r="B266" s="78" t="s">
        <v>1411</v>
      </c>
      <c r="C266" s="78">
        <v>286</v>
      </c>
      <c r="D266" s="78">
        <v>1</v>
      </c>
      <c r="E266" s="80">
        <f t="shared" si="4"/>
        <v>8.6355785837651119E-4</v>
      </c>
      <c r="F266" s="79">
        <v>0.57484621950299997</v>
      </c>
      <c r="G266" s="80">
        <v>0.247186802042</v>
      </c>
    </row>
    <row r="267" spans="2:7" x14ac:dyDescent="0.35">
      <c r="B267" s="78" t="s">
        <v>1411</v>
      </c>
      <c r="C267" s="78">
        <v>170</v>
      </c>
      <c r="D267" s="78">
        <v>1</v>
      </c>
      <c r="E267" s="80">
        <f t="shared" si="4"/>
        <v>8.6355785837651119E-4</v>
      </c>
      <c r="F267" s="79">
        <v>0.57478536621700005</v>
      </c>
      <c r="G267" s="80">
        <v>0.143411977878</v>
      </c>
    </row>
    <row r="268" spans="2:7" x14ac:dyDescent="0.35">
      <c r="B268" s="78" t="s">
        <v>1411</v>
      </c>
      <c r="C268" s="78">
        <v>296</v>
      </c>
      <c r="D268" s="78">
        <v>1</v>
      </c>
      <c r="E268" s="80">
        <f t="shared" si="4"/>
        <v>8.6355785837651119E-4</v>
      </c>
      <c r="F268" s="79">
        <v>0.57448832127600002</v>
      </c>
      <c r="G268" s="80">
        <v>0.19870838843700001</v>
      </c>
    </row>
    <row r="269" spans="2:7" x14ac:dyDescent="0.35">
      <c r="B269" s="78" t="s">
        <v>1411</v>
      </c>
      <c r="C269" s="78">
        <v>247</v>
      </c>
      <c r="D269" s="78">
        <v>1</v>
      </c>
      <c r="E269" s="80">
        <f t="shared" si="4"/>
        <v>8.6355785837651119E-4</v>
      </c>
      <c r="F269" s="79">
        <v>0.57384919191999995</v>
      </c>
      <c r="G269" s="80">
        <v>0.24600977492100001</v>
      </c>
    </row>
    <row r="270" spans="2:7" x14ac:dyDescent="0.35">
      <c r="B270" s="78" t="s">
        <v>1411</v>
      </c>
      <c r="C270" s="78">
        <v>401</v>
      </c>
      <c r="D270" s="78">
        <v>1</v>
      </c>
      <c r="E270" s="80">
        <f t="shared" si="4"/>
        <v>8.6355785837651119E-4</v>
      </c>
      <c r="F270" s="79">
        <v>0.57366610464699996</v>
      </c>
      <c r="G270" s="80">
        <v>0.24290095364799999</v>
      </c>
    </row>
    <row r="271" spans="2:7" x14ac:dyDescent="0.35">
      <c r="B271" s="78" t="s">
        <v>1411</v>
      </c>
      <c r="C271" s="78">
        <v>75</v>
      </c>
      <c r="D271" s="78">
        <v>1</v>
      </c>
      <c r="E271" s="80">
        <f t="shared" si="4"/>
        <v>8.6355785837651119E-4</v>
      </c>
      <c r="F271" s="79">
        <v>0.57209626350700005</v>
      </c>
      <c r="G271" s="80">
        <v>0.105629190111</v>
      </c>
    </row>
    <row r="272" spans="2:7" x14ac:dyDescent="0.35">
      <c r="B272" s="78" t="s">
        <v>1411</v>
      </c>
      <c r="C272" s="78">
        <v>104</v>
      </c>
      <c r="D272" s="78">
        <v>1</v>
      </c>
      <c r="E272" s="80">
        <f t="shared" si="4"/>
        <v>8.6355785837651119E-4</v>
      </c>
      <c r="F272" s="79">
        <v>0.57207527129900004</v>
      </c>
      <c r="G272" s="80">
        <v>0.21795400183700001</v>
      </c>
    </row>
    <row r="273" spans="2:7" x14ac:dyDescent="0.35">
      <c r="B273" s="78" t="s">
        <v>1411</v>
      </c>
      <c r="C273" s="78">
        <v>225</v>
      </c>
      <c r="D273" s="78">
        <v>1</v>
      </c>
      <c r="E273" s="80">
        <f t="shared" si="4"/>
        <v>8.6355785837651119E-4</v>
      </c>
      <c r="F273" s="79">
        <v>0.57197177801200005</v>
      </c>
      <c r="G273" s="80">
        <v>0.188123175049</v>
      </c>
    </row>
    <row r="274" spans="2:7" x14ac:dyDescent="0.35">
      <c r="B274" s="78" t="s">
        <v>1411</v>
      </c>
      <c r="C274" s="78">
        <v>424</v>
      </c>
      <c r="D274" s="78">
        <v>1</v>
      </c>
      <c r="E274" s="80">
        <f t="shared" si="4"/>
        <v>8.6355785837651119E-4</v>
      </c>
      <c r="F274" s="79">
        <v>0.57153367957800005</v>
      </c>
      <c r="G274" s="80">
        <v>0.23754714440999999</v>
      </c>
    </row>
    <row r="275" spans="2:7" x14ac:dyDescent="0.35">
      <c r="B275" s="78" t="s">
        <v>1411</v>
      </c>
      <c r="C275" s="78">
        <v>193</v>
      </c>
      <c r="D275" s="78">
        <v>1</v>
      </c>
      <c r="E275" s="80">
        <f t="shared" si="4"/>
        <v>8.6355785837651119E-4</v>
      </c>
      <c r="F275" s="79">
        <v>0.571292204011</v>
      </c>
      <c r="G275" s="80">
        <v>0.17546972064499999</v>
      </c>
    </row>
    <row r="276" spans="2:7" x14ac:dyDescent="0.35">
      <c r="B276" s="78" t="s">
        <v>1411</v>
      </c>
      <c r="C276" s="78">
        <v>268</v>
      </c>
      <c r="D276" s="78">
        <v>1</v>
      </c>
      <c r="E276" s="80">
        <f t="shared" si="4"/>
        <v>8.6355785837651119E-4</v>
      </c>
      <c r="F276" s="79">
        <v>0.57108401014999999</v>
      </c>
      <c r="G276" s="80">
        <v>0.246243342442</v>
      </c>
    </row>
    <row r="277" spans="2:7" x14ac:dyDescent="0.35">
      <c r="B277" s="78" t="s">
        <v>1411</v>
      </c>
      <c r="C277" s="78">
        <v>329</v>
      </c>
      <c r="D277" s="78">
        <v>1</v>
      </c>
      <c r="E277" s="80">
        <f t="shared" si="4"/>
        <v>8.6355785837651119E-4</v>
      </c>
      <c r="F277" s="79">
        <v>0.57097214382899997</v>
      </c>
      <c r="G277" s="80">
        <v>0.20428856804000001</v>
      </c>
    </row>
    <row r="278" spans="2:7" x14ac:dyDescent="0.35">
      <c r="B278" s="78" t="s">
        <v>1411</v>
      </c>
      <c r="C278" s="78">
        <v>105</v>
      </c>
      <c r="D278" s="78">
        <v>1</v>
      </c>
      <c r="E278" s="80">
        <f t="shared" si="4"/>
        <v>8.6355785837651119E-4</v>
      </c>
      <c r="F278" s="79">
        <v>0.57093674603</v>
      </c>
      <c r="G278" s="80">
        <v>0.20081418374099999</v>
      </c>
    </row>
    <row r="279" spans="2:7" x14ac:dyDescent="0.35">
      <c r="B279" s="78" t="s">
        <v>1411</v>
      </c>
      <c r="C279" s="78">
        <v>328</v>
      </c>
      <c r="D279" s="78">
        <v>1</v>
      </c>
      <c r="E279" s="80">
        <f t="shared" si="4"/>
        <v>8.6355785837651119E-4</v>
      </c>
      <c r="F279" s="79">
        <v>0.57050496729699995</v>
      </c>
      <c r="G279" s="80">
        <v>0.206866332126</v>
      </c>
    </row>
    <row r="280" spans="2:7" x14ac:dyDescent="0.35">
      <c r="B280" s="78" t="s">
        <v>1411</v>
      </c>
      <c r="C280" s="78">
        <v>341</v>
      </c>
      <c r="D280" s="78">
        <v>1</v>
      </c>
      <c r="E280" s="80">
        <f t="shared" si="4"/>
        <v>8.6355785837651119E-4</v>
      </c>
      <c r="F280" s="79">
        <v>0.57023215478</v>
      </c>
      <c r="G280" s="80">
        <v>0.19845916987199999</v>
      </c>
    </row>
    <row r="281" spans="2:7" x14ac:dyDescent="0.35">
      <c r="B281" s="78" t="s">
        <v>1411</v>
      </c>
      <c r="C281" s="78">
        <v>102</v>
      </c>
      <c r="D281" s="78">
        <v>1</v>
      </c>
      <c r="E281" s="80">
        <f t="shared" si="4"/>
        <v>8.6355785837651119E-4</v>
      </c>
      <c r="F281" s="79">
        <v>0.56973513995400005</v>
      </c>
      <c r="G281" s="80">
        <v>0.21461759059400001</v>
      </c>
    </row>
    <row r="282" spans="2:7" x14ac:dyDescent="0.35">
      <c r="B282" s="78" t="s">
        <v>1411</v>
      </c>
      <c r="C282" s="78">
        <v>100</v>
      </c>
      <c r="D282" s="78">
        <v>1</v>
      </c>
      <c r="E282" s="80">
        <f t="shared" si="4"/>
        <v>8.6355785837651119E-4</v>
      </c>
      <c r="F282" s="79">
        <v>0.56966360671000005</v>
      </c>
      <c r="G282" s="80">
        <v>0.20358103405899999</v>
      </c>
    </row>
    <row r="283" spans="2:7" x14ac:dyDescent="0.35">
      <c r="B283" s="78" t="s">
        <v>1411</v>
      </c>
      <c r="C283" s="78">
        <v>98</v>
      </c>
      <c r="D283" s="78">
        <v>1</v>
      </c>
      <c r="E283" s="80">
        <f t="shared" si="4"/>
        <v>8.6355785837651119E-4</v>
      </c>
      <c r="F283" s="79">
        <v>0.568118546818</v>
      </c>
      <c r="G283" s="80">
        <v>0.22479900306600001</v>
      </c>
    </row>
    <row r="284" spans="2:7" x14ac:dyDescent="0.35">
      <c r="B284" s="78" t="s">
        <v>1411</v>
      </c>
      <c r="C284" s="78">
        <v>160</v>
      </c>
      <c r="D284" s="78">
        <v>1</v>
      </c>
      <c r="E284" s="80">
        <f t="shared" si="4"/>
        <v>8.6355785837651119E-4</v>
      </c>
      <c r="F284" s="79">
        <v>0.56699935168600002</v>
      </c>
      <c r="G284" s="80">
        <v>0.135557561248</v>
      </c>
    </row>
    <row r="285" spans="2:7" x14ac:dyDescent="0.35">
      <c r="B285" s="78" t="s">
        <v>1411</v>
      </c>
      <c r="C285" s="78">
        <v>301</v>
      </c>
      <c r="D285" s="78">
        <v>1</v>
      </c>
      <c r="E285" s="80">
        <f t="shared" si="4"/>
        <v>8.6355785837651119E-4</v>
      </c>
      <c r="F285" s="79">
        <v>0.56681725040300002</v>
      </c>
      <c r="G285" s="80">
        <v>0.19886381297899999</v>
      </c>
    </row>
    <row r="286" spans="2:7" x14ac:dyDescent="0.35">
      <c r="B286" s="78" t="s">
        <v>1411</v>
      </c>
      <c r="C286" s="78">
        <v>311</v>
      </c>
      <c r="D286" s="78">
        <v>1</v>
      </c>
      <c r="E286" s="80">
        <f t="shared" si="4"/>
        <v>8.6355785837651119E-4</v>
      </c>
      <c r="F286" s="79">
        <v>0.56681082906199998</v>
      </c>
      <c r="G286" s="80">
        <v>0.19691063354900001</v>
      </c>
    </row>
    <row r="287" spans="2:7" x14ac:dyDescent="0.35">
      <c r="B287" s="78" t="s">
        <v>1411</v>
      </c>
      <c r="C287" s="78">
        <v>289</v>
      </c>
      <c r="D287" s="78">
        <v>1</v>
      </c>
      <c r="E287" s="80">
        <f t="shared" si="4"/>
        <v>8.6355785837651119E-4</v>
      </c>
      <c r="F287" s="79">
        <v>0.56675729144999998</v>
      </c>
      <c r="G287" s="80">
        <v>0.19599824209899999</v>
      </c>
    </row>
    <row r="288" spans="2:7" x14ac:dyDescent="0.35">
      <c r="B288" s="78" t="s">
        <v>1411</v>
      </c>
      <c r="C288" s="78">
        <v>393</v>
      </c>
      <c r="D288" s="78">
        <v>1</v>
      </c>
      <c r="E288" s="80">
        <f t="shared" si="4"/>
        <v>8.6355785837651119E-4</v>
      </c>
      <c r="F288" s="79">
        <v>0.56615303336699996</v>
      </c>
      <c r="G288" s="80">
        <v>0.21464917601899999</v>
      </c>
    </row>
    <row r="289" spans="2:7" x14ac:dyDescent="0.35">
      <c r="B289" s="78" t="s">
        <v>1411</v>
      </c>
      <c r="C289" s="78">
        <v>188</v>
      </c>
      <c r="D289" s="78">
        <v>1</v>
      </c>
      <c r="E289" s="80">
        <f t="shared" si="4"/>
        <v>8.6355785837651119E-4</v>
      </c>
      <c r="F289" s="79">
        <v>0.56606152696699996</v>
      </c>
      <c r="G289" s="80">
        <v>0.163018318597</v>
      </c>
    </row>
    <row r="290" spans="2:7" x14ac:dyDescent="0.35">
      <c r="B290" s="78" t="s">
        <v>1411</v>
      </c>
      <c r="C290" s="78">
        <v>350</v>
      </c>
      <c r="D290" s="78">
        <v>1</v>
      </c>
      <c r="E290" s="80">
        <f t="shared" si="4"/>
        <v>8.6355785837651119E-4</v>
      </c>
      <c r="F290" s="79">
        <v>0.56601665181399996</v>
      </c>
      <c r="G290" s="80">
        <v>0.24558940306499999</v>
      </c>
    </row>
    <row r="291" spans="2:7" x14ac:dyDescent="0.35">
      <c r="B291" s="78" t="s">
        <v>1411</v>
      </c>
      <c r="C291" s="78">
        <v>354</v>
      </c>
      <c r="D291" s="78">
        <v>1</v>
      </c>
      <c r="E291" s="80">
        <f t="shared" si="4"/>
        <v>8.6355785837651119E-4</v>
      </c>
      <c r="F291" s="79">
        <v>0.56601665181399996</v>
      </c>
      <c r="G291" s="80">
        <v>0.24558940306499999</v>
      </c>
    </row>
    <row r="292" spans="2:7" x14ac:dyDescent="0.35">
      <c r="B292" s="78" t="s">
        <v>1411</v>
      </c>
      <c r="C292" s="78">
        <v>96</v>
      </c>
      <c r="D292" s="78">
        <v>1</v>
      </c>
      <c r="E292" s="80">
        <f t="shared" si="4"/>
        <v>8.6355785837651119E-4</v>
      </c>
      <c r="F292" s="79">
        <v>0.56599551128699999</v>
      </c>
      <c r="G292" s="80">
        <v>0.21694623290600001</v>
      </c>
    </row>
    <row r="293" spans="2:7" x14ac:dyDescent="0.35">
      <c r="B293" s="78" t="s">
        <v>1411</v>
      </c>
      <c r="C293" s="78">
        <v>422</v>
      </c>
      <c r="D293" s="78">
        <v>1</v>
      </c>
      <c r="E293" s="80">
        <f t="shared" si="4"/>
        <v>8.6355785837651119E-4</v>
      </c>
      <c r="F293" s="79">
        <v>0.56588365473500002</v>
      </c>
      <c r="G293" s="80">
        <v>0.24233852357899999</v>
      </c>
    </row>
    <row r="294" spans="2:7" x14ac:dyDescent="0.35">
      <c r="B294" s="78" t="s">
        <v>1411</v>
      </c>
      <c r="C294" s="78">
        <v>347</v>
      </c>
      <c r="D294" s="78">
        <v>1</v>
      </c>
      <c r="E294" s="80">
        <f t="shared" si="4"/>
        <v>8.6355785837651119E-4</v>
      </c>
      <c r="F294" s="79">
        <v>0.56408486899700006</v>
      </c>
      <c r="G294" s="80">
        <v>0.245247257375</v>
      </c>
    </row>
    <row r="295" spans="2:7" x14ac:dyDescent="0.35">
      <c r="B295" s="78" t="s">
        <v>1411</v>
      </c>
      <c r="C295" s="78">
        <v>255</v>
      </c>
      <c r="D295" s="78">
        <v>1</v>
      </c>
      <c r="E295" s="80">
        <f t="shared" si="4"/>
        <v>8.6355785837651119E-4</v>
      </c>
      <c r="F295" s="79">
        <v>0.56340325685600001</v>
      </c>
      <c r="G295" s="80">
        <v>0.18674285823199999</v>
      </c>
    </row>
    <row r="296" spans="2:7" x14ac:dyDescent="0.35">
      <c r="B296" s="78" t="s">
        <v>1411</v>
      </c>
      <c r="C296" s="78">
        <v>169</v>
      </c>
      <c r="D296" s="78">
        <v>1</v>
      </c>
      <c r="E296" s="80">
        <f t="shared" si="4"/>
        <v>8.6355785837651119E-4</v>
      </c>
      <c r="F296" s="79">
        <v>0.56311506956699997</v>
      </c>
      <c r="G296" s="80">
        <v>0.14213997272600001</v>
      </c>
    </row>
    <row r="297" spans="2:7" x14ac:dyDescent="0.35">
      <c r="B297" s="78" t="s">
        <v>1411</v>
      </c>
      <c r="C297" s="78">
        <v>269</v>
      </c>
      <c r="D297" s="78">
        <v>1</v>
      </c>
      <c r="E297" s="80">
        <f t="shared" si="4"/>
        <v>8.6355785837651119E-4</v>
      </c>
      <c r="F297" s="79">
        <v>0.56310955224799997</v>
      </c>
      <c r="G297" s="80">
        <v>0.243195859904</v>
      </c>
    </row>
    <row r="298" spans="2:7" x14ac:dyDescent="0.35">
      <c r="B298" s="78" t="s">
        <v>1411</v>
      </c>
      <c r="C298" s="78">
        <v>309</v>
      </c>
      <c r="D298" s="78">
        <v>1</v>
      </c>
      <c r="E298" s="80">
        <f t="shared" si="4"/>
        <v>8.6355785837651119E-4</v>
      </c>
      <c r="F298" s="79">
        <v>0.56271025117499995</v>
      </c>
      <c r="G298" s="80">
        <v>0.19791535263400001</v>
      </c>
    </row>
    <row r="299" spans="2:7" x14ac:dyDescent="0.35">
      <c r="B299" s="78" t="s">
        <v>1411</v>
      </c>
      <c r="C299" s="78">
        <v>380</v>
      </c>
      <c r="D299" s="78">
        <v>1</v>
      </c>
      <c r="E299" s="80">
        <f t="shared" si="4"/>
        <v>8.6355785837651119E-4</v>
      </c>
      <c r="F299" s="79">
        <v>0.56038854381400005</v>
      </c>
      <c r="G299" s="80">
        <v>0.24464863398</v>
      </c>
    </row>
    <row r="300" spans="2:7" x14ac:dyDescent="0.35">
      <c r="B300" s="78" t="s">
        <v>1411</v>
      </c>
      <c r="C300" s="78">
        <v>319</v>
      </c>
      <c r="D300" s="78">
        <v>1</v>
      </c>
      <c r="E300" s="80">
        <f t="shared" si="4"/>
        <v>8.6355785837651119E-4</v>
      </c>
      <c r="F300" s="79">
        <v>0.56036504304000001</v>
      </c>
      <c r="G300" s="80">
        <v>0.24367747491299999</v>
      </c>
    </row>
    <row r="301" spans="2:7" x14ac:dyDescent="0.35">
      <c r="B301" s="78" t="s">
        <v>1411</v>
      </c>
      <c r="C301" s="78">
        <v>426</v>
      </c>
      <c r="D301" s="78">
        <v>1</v>
      </c>
      <c r="E301" s="80">
        <f t="shared" si="4"/>
        <v>8.6355785837651119E-4</v>
      </c>
      <c r="F301" s="79">
        <v>0.559999991822</v>
      </c>
      <c r="G301" s="80">
        <v>0.24218640371399999</v>
      </c>
    </row>
    <row r="302" spans="2:7" x14ac:dyDescent="0.35">
      <c r="B302" s="78" t="s">
        <v>1411</v>
      </c>
      <c r="C302" s="78">
        <v>326</v>
      </c>
      <c r="D302" s="78">
        <v>1</v>
      </c>
      <c r="E302" s="80">
        <f t="shared" si="4"/>
        <v>8.6355785837651119E-4</v>
      </c>
      <c r="F302" s="79">
        <v>0.559388136378</v>
      </c>
      <c r="G302" s="80">
        <v>0.19416064780600001</v>
      </c>
    </row>
    <row r="303" spans="2:7" x14ac:dyDescent="0.35">
      <c r="B303" s="78" t="s">
        <v>1411</v>
      </c>
      <c r="C303" s="78">
        <v>150</v>
      </c>
      <c r="D303" s="78">
        <v>1</v>
      </c>
      <c r="E303" s="80">
        <f t="shared" si="4"/>
        <v>8.6355785837651119E-4</v>
      </c>
      <c r="F303" s="79">
        <v>0.55868993093099995</v>
      </c>
      <c r="G303" s="80">
        <v>0.16457291543300001</v>
      </c>
    </row>
    <row r="304" spans="2:7" x14ac:dyDescent="0.35">
      <c r="B304" s="78" t="s">
        <v>1411</v>
      </c>
      <c r="C304" s="78">
        <v>83</v>
      </c>
      <c r="D304" s="78">
        <v>1</v>
      </c>
      <c r="E304" s="80">
        <f t="shared" si="4"/>
        <v>8.6355785837651119E-4</v>
      </c>
      <c r="F304" s="79">
        <v>0.55857761091199998</v>
      </c>
      <c r="G304" s="80">
        <v>0.20931137063999999</v>
      </c>
    </row>
    <row r="305" spans="2:7" x14ac:dyDescent="0.35">
      <c r="B305" s="78" t="s">
        <v>1411</v>
      </c>
      <c r="C305" s="78">
        <v>190</v>
      </c>
      <c r="D305" s="78">
        <v>1</v>
      </c>
      <c r="E305" s="80">
        <f t="shared" si="4"/>
        <v>8.6355785837651119E-4</v>
      </c>
      <c r="F305" s="79">
        <v>0.55843709480199999</v>
      </c>
      <c r="G305" s="80">
        <v>0.156928938509</v>
      </c>
    </row>
    <row r="306" spans="2:7" x14ac:dyDescent="0.35">
      <c r="B306" s="78" t="s">
        <v>1411</v>
      </c>
      <c r="C306" s="78">
        <v>149</v>
      </c>
      <c r="D306" s="78">
        <v>1</v>
      </c>
      <c r="E306" s="80">
        <f t="shared" si="4"/>
        <v>8.6355785837651119E-4</v>
      </c>
      <c r="F306" s="79">
        <v>0.55834257750600003</v>
      </c>
      <c r="G306" s="80">
        <v>0.152413937867</v>
      </c>
    </row>
    <row r="307" spans="2:7" x14ac:dyDescent="0.35">
      <c r="B307" s="78" t="s">
        <v>1411</v>
      </c>
      <c r="C307" s="78">
        <v>349</v>
      </c>
      <c r="D307" s="78">
        <v>1</v>
      </c>
      <c r="E307" s="80">
        <f t="shared" si="4"/>
        <v>8.6355785837651119E-4</v>
      </c>
      <c r="F307" s="79">
        <v>0.55823533468200004</v>
      </c>
      <c r="G307" s="80">
        <v>0.19797049848500001</v>
      </c>
    </row>
    <row r="308" spans="2:7" x14ac:dyDescent="0.35">
      <c r="B308" s="78" t="s">
        <v>1411</v>
      </c>
      <c r="C308" s="78">
        <v>245</v>
      </c>
      <c r="D308" s="78">
        <v>1</v>
      </c>
      <c r="E308" s="80">
        <f t="shared" si="4"/>
        <v>8.6355785837651119E-4</v>
      </c>
      <c r="F308" s="79">
        <v>0.55752155445600005</v>
      </c>
      <c r="G308" s="80">
        <v>0.239967614764</v>
      </c>
    </row>
    <row r="309" spans="2:7" x14ac:dyDescent="0.35">
      <c r="B309" s="78" t="s">
        <v>1411</v>
      </c>
      <c r="C309" s="78">
        <v>304</v>
      </c>
      <c r="D309" s="78">
        <v>1</v>
      </c>
      <c r="E309" s="80">
        <f t="shared" si="4"/>
        <v>8.6355785837651119E-4</v>
      </c>
      <c r="F309" s="79">
        <v>0.55713993781899995</v>
      </c>
      <c r="G309" s="80">
        <v>0.18758568810199999</v>
      </c>
    </row>
    <row r="310" spans="2:7" x14ac:dyDescent="0.35">
      <c r="B310" s="78" t="s">
        <v>1411</v>
      </c>
      <c r="C310" s="78">
        <v>148</v>
      </c>
      <c r="D310" s="78">
        <v>1</v>
      </c>
      <c r="E310" s="80">
        <f t="shared" si="4"/>
        <v>8.6355785837651119E-4</v>
      </c>
      <c r="F310" s="79">
        <v>0.55689066279199995</v>
      </c>
      <c r="G310" s="80">
        <v>0.16799150622299999</v>
      </c>
    </row>
    <row r="311" spans="2:7" x14ac:dyDescent="0.35">
      <c r="B311" s="78" t="s">
        <v>1411</v>
      </c>
      <c r="C311" s="78">
        <v>89</v>
      </c>
      <c r="D311" s="78">
        <v>1</v>
      </c>
      <c r="E311" s="80">
        <f t="shared" si="4"/>
        <v>8.6355785837651119E-4</v>
      </c>
      <c r="F311" s="79">
        <v>0.55639973674099996</v>
      </c>
      <c r="G311" s="80">
        <v>0.17260788336499999</v>
      </c>
    </row>
    <row r="312" spans="2:7" x14ac:dyDescent="0.35">
      <c r="B312" s="78" t="s">
        <v>1411</v>
      </c>
      <c r="C312" s="78">
        <v>274</v>
      </c>
      <c r="D312" s="78">
        <v>1</v>
      </c>
      <c r="E312" s="80">
        <f t="shared" si="4"/>
        <v>8.6355785837651119E-4</v>
      </c>
      <c r="F312" s="79">
        <v>0.55607156818199999</v>
      </c>
      <c r="G312" s="80">
        <v>0.24035384665000001</v>
      </c>
    </row>
    <row r="313" spans="2:7" x14ac:dyDescent="0.35">
      <c r="B313" s="78" t="s">
        <v>1411</v>
      </c>
      <c r="C313" s="78">
        <v>434</v>
      </c>
      <c r="D313" s="78">
        <v>1</v>
      </c>
      <c r="E313" s="80">
        <f t="shared" si="4"/>
        <v>8.6355785837651119E-4</v>
      </c>
      <c r="F313" s="79">
        <v>0.55535007791900004</v>
      </c>
      <c r="G313" s="80">
        <v>0.241699829309</v>
      </c>
    </row>
    <row r="314" spans="2:7" x14ac:dyDescent="0.35">
      <c r="B314" s="78" t="s">
        <v>1411</v>
      </c>
      <c r="C314" s="78">
        <v>343</v>
      </c>
      <c r="D314" s="78">
        <v>1</v>
      </c>
      <c r="E314" s="80">
        <f t="shared" si="4"/>
        <v>8.6355785837651119E-4</v>
      </c>
      <c r="F314" s="79">
        <v>0.55488876865799996</v>
      </c>
      <c r="G314" s="80">
        <v>0.24268965485300001</v>
      </c>
    </row>
    <row r="315" spans="2:7" x14ac:dyDescent="0.35">
      <c r="B315" s="78" t="s">
        <v>1411</v>
      </c>
      <c r="C315" s="78">
        <v>340</v>
      </c>
      <c r="D315" s="78">
        <v>1</v>
      </c>
      <c r="E315" s="80">
        <f t="shared" si="4"/>
        <v>8.6355785837651119E-4</v>
      </c>
      <c r="F315" s="79">
        <v>0.55383826313100004</v>
      </c>
      <c r="G315" s="80">
        <v>0.241639298576</v>
      </c>
    </row>
    <row r="316" spans="2:7" x14ac:dyDescent="0.35">
      <c r="B316" s="78" t="s">
        <v>1411</v>
      </c>
      <c r="C316" s="78">
        <v>337</v>
      </c>
      <c r="D316" s="78">
        <v>1</v>
      </c>
      <c r="E316" s="80">
        <f t="shared" si="4"/>
        <v>8.6355785837651119E-4</v>
      </c>
      <c r="F316" s="79">
        <v>0.55346013058200005</v>
      </c>
      <c r="G316" s="80">
        <v>0.18927907280600001</v>
      </c>
    </row>
    <row r="317" spans="2:7" x14ac:dyDescent="0.35">
      <c r="B317" s="78" t="s">
        <v>1411</v>
      </c>
      <c r="C317" s="78">
        <v>331</v>
      </c>
      <c r="D317" s="78">
        <v>1</v>
      </c>
      <c r="E317" s="80">
        <f t="shared" si="4"/>
        <v>8.6355785837651119E-4</v>
      </c>
      <c r="F317" s="79">
        <v>0.55345352988800001</v>
      </c>
      <c r="G317" s="80">
        <v>0.241265180494</v>
      </c>
    </row>
    <row r="318" spans="2:7" x14ac:dyDescent="0.35">
      <c r="B318" s="78" t="s">
        <v>1411</v>
      </c>
      <c r="C318" s="78">
        <v>330</v>
      </c>
      <c r="D318" s="78">
        <v>1</v>
      </c>
      <c r="E318" s="80">
        <f t="shared" si="4"/>
        <v>8.6355785837651119E-4</v>
      </c>
      <c r="F318" s="79">
        <v>0.55317877717999997</v>
      </c>
      <c r="G318" s="80">
        <v>0.189975191678</v>
      </c>
    </row>
    <row r="319" spans="2:7" x14ac:dyDescent="0.35">
      <c r="B319" s="78" t="s">
        <v>1411</v>
      </c>
      <c r="C319" s="78">
        <v>370</v>
      </c>
      <c r="D319" s="78">
        <v>1</v>
      </c>
      <c r="E319" s="80">
        <f t="shared" si="4"/>
        <v>8.6355785837651119E-4</v>
      </c>
      <c r="F319" s="79">
        <v>0.55299112881400003</v>
      </c>
      <c r="G319" s="80">
        <v>0.242447500969</v>
      </c>
    </row>
    <row r="320" spans="2:7" x14ac:dyDescent="0.35">
      <c r="B320" s="78" t="s">
        <v>1411</v>
      </c>
      <c r="C320" s="78">
        <v>351</v>
      </c>
      <c r="D320" s="78">
        <v>1</v>
      </c>
      <c r="E320" s="80">
        <f t="shared" si="4"/>
        <v>8.6355785837651119E-4</v>
      </c>
      <c r="F320" s="79">
        <v>0.552499822729</v>
      </c>
      <c r="G320" s="80">
        <v>0.191470304768</v>
      </c>
    </row>
    <row r="321" spans="2:7" x14ac:dyDescent="0.35">
      <c r="B321" s="78" t="s">
        <v>1411</v>
      </c>
      <c r="C321" s="78">
        <v>372</v>
      </c>
      <c r="D321" s="78">
        <v>1</v>
      </c>
      <c r="E321" s="80">
        <f t="shared" si="4"/>
        <v>8.6355785837651119E-4</v>
      </c>
      <c r="F321" s="79">
        <v>0.55172701319299999</v>
      </c>
      <c r="G321" s="80">
        <v>0.20035458290399999</v>
      </c>
    </row>
    <row r="322" spans="2:7" x14ac:dyDescent="0.35">
      <c r="B322" s="78" t="s">
        <v>1411</v>
      </c>
      <c r="C322" s="78">
        <v>322</v>
      </c>
      <c r="D322" s="78">
        <v>1</v>
      </c>
      <c r="E322" s="80">
        <f t="shared" si="4"/>
        <v>8.6355785837651119E-4</v>
      </c>
      <c r="F322" s="79">
        <v>0.55097743960400003</v>
      </c>
      <c r="G322" s="80">
        <v>0.238943988331</v>
      </c>
    </row>
    <row r="323" spans="2:7" x14ac:dyDescent="0.35">
      <c r="B323" s="78" t="s">
        <v>1411</v>
      </c>
      <c r="C323" s="78">
        <v>378</v>
      </c>
      <c r="D323" s="78">
        <v>1</v>
      </c>
      <c r="E323" s="80">
        <f t="shared" ref="E323:E386" si="5">D323/SUM($D$3:$D$481)</f>
        <v>8.6355785837651119E-4</v>
      </c>
      <c r="F323" s="79">
        <v>0.55096642940600005</v>
      </c>
      <c r="G323" s="80">
        <v>0.242192967934</v>
      </c>
    </row>
    <row r="324" spans="2:7" x14ac:dyDescent="0.35">
      <c r="B324" s="78" t="s">
        <v>1411</v>
      </c>
      <c r="C324" s="78">
        <v>345</v>
      </c>
      <c r="D324" s="78">
        <v>1</v>
      </c>
      <c r="E324" s="80">
        <f t="shared" si="5"/>
        <v>8.6355785837651119E-4</v>
      </c>
      <c r="F324" s="79">
        <v>0.55063344124500002</v>
      </c>
      <c r="G324" s="80">
        <v>0.187760159939</v>
      </c>
    </row>
    <row r="325" spans="2:7" x14ac:dyDescent="0.35">
      <c r="B325" s="78" t="s">
        <v>1411</v>
      </c>
      <c r="C325" s="78">
        <v>82</v>
      </c>
      <c r="D325" s="78">
        <v>1</v>
      </c>
      <c r="E325" s="80">
        <f t="shared" si="5"/>
        <v>8.6355785837651119E-4</v>
      </c>
      <c r="F325" s="79">
        <v>0.54869236055399995</v>
      </c>
      <c r="G325" s="80">
        <v>0.193601846676</v>
      </c>
    </row>
    <row r="326" spans="2:7" x14ac:dyDescent="0.35">
      <c r="B326" s="78" t="s">
        <v>1411</v>
      </c>
      <c r="C326" s="78">
        <v>78</v>
      </c>
      <c r="D326" s="78">
        <v>1</v>
      </c>
      <c r="E326" s="80">
        <f t="shared" si="5"/>
        <v>8.6355785837651119E-4</v>
      </c>
      <c r="F326" s="79">
        <v>0.54666097630699995</v>
      </c>
      <c r="G326" s="80">
        <v>0.15441348476399999</v>
      </c>
    </row>
    <row r="327" spans="2:7" x14ac:dyDescent="0.35">
      <c r="B327" s="78" t="s">
        <v>1411</v>
      </c>
      <c r="C327" s="78">
        <v>181</v>
      </c>
      <c r="D327" s="78">
        <v>1</v>
      </c>
      <c r="E327" s="80">
        <f t="shared" si="5"/>
        <v>8.6355785837651119E-4</v>
      </c>
      <c r="F327" s="79">
        <v>0.54548710446799997</v>
      </c>
      <c r="G327" s="80">
        <v>0.184920374025</v>
      </c>
    </row>
    <row r="328" spans="2:7" x14ac:dyDescent="0.35">
      <c r="B328" s="78" t="s">
        <v>1411</v>
      </c>
      <c r="C328" s="78">
        <v>360</v>
      </c>
      <c r="D328" s="78">
        <v>1</v>
      </c>
      <c r="E328" s="80">
        <f t="shared" si="5"/>
        <v>8.6355785837651119E-4</v>
      </c>
      <c r="F328" s="79">
        <v>0.54509095892600001</v>
      </c>
      <c r="G328" s="80">
        <v>0.19042666168</v>
      </c>
    </row>
    <row r="329" spans="2:7" x14ac:dyDescent="0.35">
      <c r="B329" s="78" t="s">
        <v>1411</v>
      </c>
      <c r="C329" s="78">
        <v>461</v>
      </c>
      <c r="D329" s="78">
        <v>1</v>
      </c>
      <c r="E329" s="80">
        <f t="shared" si="5"/>
        <v>8.6355785837651119E-4</v>
      </c>
      <c r="F329" s="79">
        <v>0.54428661106700005</v>
      </c>
      <c r="G329" s="80">
        <v>0.23664358424199999</v>
      </c>
    </row>
    <row r="330" spans="2:7" x14ac:dyDescent="0.35">
      <c r="B330" s="78" t="s">
        <v>1411</v>
      </c>
      <c r="C330" s="78">
        <v>374</v>
      </c>
      <c r="D330" s="78">
        <v>1</v>
      </c>
      <c r="E330" s="80">
        <f t="shared" si="5"/>
        <v>8.6355785837651119E-4</v>
      </c>
      <c r="F330" s="79">
        <v>0.54342498109500004</v>
      </c>
      <c r="G330" s="80">
        <v>0.18727850439099999</v>
      </c>
    </row>
    <row r="331" spans="2:7" x14ac:dyDescent="0.35">
      <c r="B331" s="78" t="s">
        <v>1411</v>
      </c>
      <c r="C331" s="78">
        <v>335</v>
      </c>
      <c r="D331" s="78">
        <v>1</v>
      </c>
      <c r="E331" s="80">
        <f t="shared" si="5"/>
        <v>8.6355785837651119E-4</v>
      </c>
      <c r="F331" s="79">
        <v>0.54332716984999996</v>
      </c>
      <c r="G331" s="80">
        <v>0.23641908671</v>
      </c>
    </row>
    <row r="332" spans="2:7" x14ac:dyDescent="0.35">
      <c r="B332" s="78" t="s">
        <v>1411</v>
      </c>
      <c r="C332" s="78">
        <v>439</v>
      </c>
      <c r="D332" s="78">
        <v>1</v>
      </c>
      <c r="E332" s="80">
        <f t="shared" si="5"/>
        <v>8.6355785837651119E-4</v>
      </c>
      <c r="F332" s="79">
        <v>0.54174512863199997</v>
      </c>
      <c r="G332" s="80">
        <v>0.214866707563</v>
      </c>
    </row>
    <row r="333" spans="2:7" x14ac:dyDescent="0.35">
      <c r="B333" s="78" t="s">
        <v>1411</v>
      </c>
      <c r="C333" s="78">
        <v>397</v>
      </c>
      <c r="D333" s="78">
        <v>1</v>
      </c>
      <c r="E333" s="80">
        <f t="shared" si="5"/>
        <v>8.6355785837651119E-4</v>
      </c>
      <c r="F333" s="79">
        <v>0.54145881195099999</v>
      </c>
      <c r="G333" s="80">
        <v>0.239700296575</v>
      </c>
    </row>
    <row r="334" spans="2:7" x14ac:dyDescent="0.35">
      <c r="B334" s="78" t="s">
        <v>1411</v>
      </c>
      <c r="C334" s="78">
        <v>358</v>
      </c>
      <c r="D334" s="78">
        <v>1</v>
      </c>
      <c r="E334" s="80">
        <f t="shared" si="5"/>
        <v>8.6355785837651119E-4</v>
      </c>
      <c r="F334" s="79">
        <v>0.53966892930800003</v>
      </c>
      <c r="G334" s="80">
        <v>0.23547561937299999</v>
      </c>
    </row>
    <row r="335" spans="2:7" x14ac:dyDescent="0.35">
      <c r="B335" s="78" t="s">
        <v>1411</v>
      </c>
      <c r="C335" s="78">
        <v>395</v>
      </c>
      <c r="D335" s="78">
        <v>1</v>
      </c>
      <c r="E335" s="80">
        <f t="shared" si="5"/>
        <v>8.6355785837651119E-4</v>
      </c>
      <c r="F335" s="79">
        <v>0.538928235777</v>
      </c>
      <c r="G335" s="80">
        <v>0.195894383866</v>
      </c>
    </row>
    <row r="336" spans="2:7" x14ac:dyDescent="0.35">
      <c r="B336" s="78" t="s">
        <v>1411</v>
      </c>
      <c r="C336" s="78">
        <v>420</v>
      </c>
      <c r="D336" s="78">
        <v>1</v>
      </c>
      <c r="E336" s="80">
        <f t="shared" si="5"/>
        <v>8.6355785837651119E-4</v>
      </c>
      <c r="F336" s="79">
        <v>0.53889404842400002</v>
      </c>
      <c r="G336" s="80">
        <v>0.23975185503999999</v>
      </c>
    </row>
    <row r="337" spans="2:7" x14ac:dyDescent="0.35">
      <c r="B337" s="78" t="s">
        <v>1411</v>
      </c>
      <c r="C337" s="78">
        <v>433</v>
      </c>
      <c r="D337" s="78">
        <v>1</v>
      </c>
      <c r="E337" s="80">
        <f t="shared" si="5"/>
        <v>8.6355785837651119E-4</v>
      </c>
      <c r="F337" s="79">
        <v>0.53877441456800002</v>
      </c>
      <c r="G337" s="80">
        <v>0.24009641776099999</v>
      </c>
    </row>
    <row r="338" spans="2:7" x14ac:dyDescent="0.35">
      <c r="B338" s="78" t="s">
        <v>1411</v>
      </c>
      <c r="C338" s="78">
        <v>391</v>
      </c>
      <c r="D338" s="78">
        <v>1</v>
      </c>
      <c r="E338" s="80">
        <f t="shared" si="5"/>
        <v>8.6355785837651119E-4</v>
      </c>
      <c r="F338" s="79">
        <v>0.53844100640000003</v>
      </c>
      <c r="G338" s="80">
        <v>0.19183221311900001</v>
      </c>
    </row>
    <row r="339" spans="2:7" x14ac:dyDescent="0.35">
      <c r="B339" s="78" t="s">
        <v>1411</v>
      </c>
      <c r="C339" s="78">
        <v>172</v>
      </c>
      <c r="D339" s="78">
        <v>1</v>
      </c>
      <c r="E339" s="80">
        <f t="shared" si="5"/>
        <v>8.6355785837651119E-4</v>
      </c>
      <c r="F339" s="79">
        <v>0.53829000663600002</v>
      </c>
      <c r="G339" s="80">
        <v>0.17246454341100001</v>
      </c>
    </row>
    <row r="340" spans="2:7" x14ac:dyDescent="0.35">
      <c r="B340" s="78" t="s">
        <v>1411</v>
      </c>
      <c r="C340" s="78">
        <v>369</v>
      </c>
      <c r="D340" s="78">
        <v>1</v>
      </c>
      <c r="E340" s="80">
        <f t="shared" si="5"/>
        <v>8.6355785837651119E-4</v>
      </c>
      <c r="F340" s="79">
        <v>0.53596475938099997</v>
      </c>
      <c r="G340" s="80">
        <v>0.23485209349300001</v>
      </c>
    </row>
    <row r="341" spans="2:7" x14ac:dyDescent="0.35">
      <c r="B341" s="78" t="s">
        <v>1411</v>
      </c>
      <c r="C341" s="78">
        <v>394</v>
      </c>
      <c r="D341" s="78">
        <v>1</v>
      </c>
      <c r="E341" s="80">
        <f t="shared" si="5"/>
        <v>8.6355785837651119E-4</v>
      </c>
      <c r="F341" s="79">
        <v>0.53592323280300003</v>
      </c>
      <c r="G341" s="80">
        <v>0.19372228594300001</v>
      </c>
    </row>
    <row r="342" spans="2:7" x14ac:dyDescent="0.35">
      <c r="B342" s="78" t="s">
        <v>1411</v>
      </c>
      <c r="C342" s="78">
        <v>179</v>
      </c>
      <c r="D342" s="78">
        <v>1</v>
      </c>
      <c r="E342" s="80">
        <f t="shared" si="5"/>
        <v>8.6355785837651119E-4</v>
      </c>
      <c r="F342" s="79">
        <v>0.53564926860600004</v>
      </c>
      <c r="G342" s="80">
        <v>0.17855747871800001</v>
      </c>
    </row>
    <row r="343" spans="2:7" x14ac:dyDescent="0.35">
      <c r="B343" s="78" t="s">
        <v>1411</v>
      </c>
      <c r="C343" s="78">
        <v>185</v>
      </c>
      <c r="D343" s="78">
        <v>1</v>
      </c>
      <c r="E343" s="80">
        <f t="shared" si="5"/>
        <v>8.6355785837651119E-4</v>
      </c>
      <c r="F343" s="79">
        <v>0.53425399385399996</v>
      </c>
      <c r="G343" s="80">
        <v>0.18164862840400001</v>
      </c>
    </row>
    <row r="344" spans="2:7" x14ac:dyDescent="0.35">
      <c r="B344" s="78" t="s">
        <v>1411</v>
      </c>
      <c r="C344" s="78">
        <v>187</v>
      </c>
      <c r="D344" s="78">
        <v>1</v>
      </c>
      <c r="E344" s="80">
        <f t="shared" si="5"/>
        <v>8.6355785837651119E-4</v>
      </c>
      <c r="F344" s="79">
        <v>0.53230518827700002</v>
      </c>
      <c r="G344" s="80">
        <v>0.180411032162</v>
      </c>
    </row>
    <row r="345" spans="2:7" x14ac:dyDescent="0.35">
      <c r="B345" s="78" t="s">
        <v>1411</v>
      </c>
      <c r="C345" s="78">
        <v>386</v>
      </c>
      <c r="D345" s="78">
        <v>1</v>
      </c>
      <c r="E345" s="80">
        <f t="shared" si="5"/>
        <v>8.6355785837651119E-4</v>
      </c>
      <c r="F345" s="79">
        <v>0.53185943288399995</v>
      </c>
      <c r="G345" s="80">
        <v>0.23491531290500001</v>
      </c>
    </row>
    <row r="346" spans="2:7" x14ac:dyDescent="0.35">
      <c r="B346" s="78" t="s">
        <v>1411</v>
      </c>
      <c r="C346" s="78">
        <v>414</v>
      </c>
      <c r="D346" s="78">
        <v>1</v>
      </c>
      <c r="E346" s="80">
        <f t="shared" si="5"/>
        <v>8.6355785837651119E-4</v>
      </c>
      <c r="F346" s="79">
        <v>0.53139434886900005</v>
      </c>
      <c r="G346" s="80">
        <v>0.20096167497199999</v>
      </c>
    </row>
    <row r="347" spans="2:7" x14ac:dyDescent="0.35">
      <c r="B347" s="78" t="s">
        <v>1411</v>
      </c>
      <c r="C347" s="78">
        <v>411</v>
      </c>
      <c r="D347" s="78">
        <v>1</v>
      </c>
      <c r="E347" s="80">
        <f t="shared" si="5"/>
        <v>8.6355785837651119E-4</v>
      </c>
      <c r="F347" s="79">
        <v>0.52994063942299996</v>
      </c>
      <c r="G347" s="80">
        <v>0.19360330288899999</v>
      </c>
    </row>
    <row r="348" spans="2:7" x14ac:dyDescent="0.35">
      <c r="B348" s="78" t="s">
        <v>1411</v>
      </c>
      <c r="C348" s="78">
        <v>412</v>
      </c>
      <c r="D348" s="78">
        <v>1</v>
      </c>
      <c r="E348" s="80">
        <f t="shared" si="5"/>
        <v>8.6355785837651119E-4</v>
      </c>
      <c r="F348" s="79">
        <v>0.52802781996000003</v>
      </c>
      <c r="G348" s="80">
        <v>0.194677188976</v>
      </c>
    </row>
    <row r="349" spans="2:7" x14ac:dyDescent="0.35">
      <c r="B349" s="78" t="s">
        <v>1411</v>
      </c>
      <c r="C349" s="78">
        <v>467</v>
      </c>
      <c r="D349" s="78">
        <v>1</v>
      </c>
      <c r="E349" s="80">
        <f t="shared" si="5"/>
        <v>8.6355785837651119E-4</v>
      </c>
      <c r="F349" s="79">
        <v>0.52754986985600005</v>
      </c>
      <c r="G349" s="80">
        <v>0.263142463479</v>
      </c>
    </row>
    <row r="350" spans="2:7" x14ac:dyDescent="0.35">
      <c r="B350" s="78" t="s">
        <v>1411</v>
      </c>
      <c r="C350" s="78">
        <v>198</v>
      </c>
      <c r="D350" s="78">
        <v>1</v>
      </c>
      <c r="E350" s="80">
        <f t="shared" si="5"/>
        <v>8.6355785837651119E-4</v>
      </c>
      <c r="F350" s="79">
        <v>0.52593752512500003</v>
      </c>
      <c r="G350" s="80">
        <v>0.18608748415099999</v>
      </c>
    </row>
    <row r="351" spans="2:7" x14ac:dyDescent="0.35">
      <c r="B351" s="78" t="s">
        <v>1411</v>
      </c>
      <c r="C351" s="78">
        <v>469</v>
      </c>
      <c r="D351" s="78">
        <v>1</v>
      </c>
      <c r="E351" s="80">
        <f t="shared" si="5"/>
        <v>8.6355785837651119E-4</v>
      </c>
      <c r="F351" s="79">
        <v>0.52578815507900001</v>
      </c>
      <c r="G351" s="80">
        <v>0.240464618554</v>
      </c>
    </row>
    <row r="352" spans="2:7" x14ac:dyDescent="0.35">
      <c r="B352" s="78" t="s">
        <v>1411</v>
      </c>
      <c r="C352" s="78">
        <v>375</v>
      </c>
      <c r="D352" s="78">
        <v>1</v>
      </c>
      <c r="E352" s="80">
        <f t="shared" si="5"/>
        <v>8.6355785837651119E-4</v>
      </c>
      <c r="F352" s="79">
        <v>0.52570801477700002</v>
      </c>
      <c r="G352" s="80">
        <v>0.229109432064</v>
      </c>
    </row>
    <row r="353" spans="2:7" x14ac:dyDescent="0.35">
      <c r="B353" s="78" t="s">
        <v>1411</v>
      </c>
      <c r="C353" s="78">
        <v>418</v>
      </c>
      <c r="D353" s="78">
        <v>1</v>
      </c>
      <c r="E353" s="80">
        <f t="shared" si="5"/>
        <v>8.6355785837651119E-4</v>
      </c>
      <c r="F353" s="79">
        <v>0.52549716027299997</v>
      </c>
      <c r="G353" s="80">
        <v>0.19243034971</v>
      </c>
    </row>
    <row r="354" spans="2:7" x14ac:dyDescent="0.35">
      <c r="B354" s="78" t="s">
        <v>1411</v>
      </c>
      <c r="C354" s="78">
        <v>437</v>
      </c>
      <c r="D354" s="78">
        <v>1</v>
      </c>
      <c r="E354" s="80">
        <f t="shared" si="5"/>
        <v>8.6355785837651119E-4</v>
      </c>
      <c r="F354" s="79">
        <v>0.52547217659699996</v>
      </c>
      <c r="G354" s="80">
        <v>0.20417013175400001</v>
      </c>
    </row>
    <row r="355" spans="2:7" x14ac:dyDescent="0.35">
      <c r="B355" s="78" t="s">
        <v>1411</v>
      </c>
      <c r="C355" s="78">
        <v>408</v>
      </c>
      <c r="D355" s="78">
        <v>1</v>
      </c>
      <c r="E355" s="80">
        <f t="shared" si="5"/>
        <v>8.6355785837651119E-4</v>
      </c>
      <c r="F355" s="79">
        <v>0.52545894049700004</v>
      </c>
      <c r="G355" s="80">
        <v>0.231266293767</v>
      </c>
    </row>
    <row r="356" spans="2:7" x14ac:dyDescent="0.35">
      <c r="B356" s="78" t="s">
        <v>1411</v>
      </c>
      <c r="C356" s="78">
        <v>423</v>
      </c>
      <c r="D356" s="78">
        <v>1</v>
      </c>
      <c r="E356" s="80">
        <f t="shared" si="5"/>
        <v>8.6355785837651119E-4</v>
      </c>
      <c r="F356" s="79">
        <v>0.52536567772300002</v>
      </c>
      <c r="G356" s="80">
        <v>0.23160112861900001</v>
      </c>
    </row>
    <row r="357" spans="2:7" x14ac:dyDescent="0.35">
      <c r="B357" s="78" t="s">
        <v>1411</v>
      </c>
      <c r="C357" s="78">
        <v>470</v>
      </c>
      <c r="D357" s="78">
        <v>1</v>
      </c>
      <c r="E357" s="80">
        <f t="shared" si="5"/>
        <v>8.6355785837651119E-4</v>
      </c>
      <c r="F357" s="79">
        <v>0.52342023594700005</v>
      </c>
      <c r="G357" s="80">
        <v>0.240282657151</v>
      </c>
    </row>
    <row r="358" spans="2:7" x14ac:dyDescent="0.35">
      <c r="B358" s="78" t="s">
        <v>1411</v>
      </c>
      <c r="C358" s="78">
        <v>473</v>
      </c>
      <c r="D358" s="78">
        <v>1</v>
      </c>
      <c r="E358" s="80">
        <f t="shared" si="5"/>
        <v>8.6355785837651119E-4</v>
      </c>
      <c r="F358" s="79">
        <v>0.52242272256099997</v>
      </c>
      <c r="G358" s="80">
        <v>0.230220624052</v>
      </c>
    </row>
    <row r="359" spans="2:7" x14ac:dyDescent="0.35">
      <c r="B359" s="78" t="s">
        <v>1411</v>
      </c>
      <c r="C359" s="78">
        <v>425</v>
      </c>
      <c r="D359" s="78">
        <v>1</v>
      </c>
      <c r="E359" s="80">
        <f t="shared" si="5"/>
        <v>8.6355785837651119E-4</v>
      </c>
      <c r="F359" s="79">
        <v>0.52238760354699998</v>
      </c>
      <c r="G359" s="80">
        <v>0.23221739746699999</v>
      </c>
    </row>
    <row r="360" spans="2:7" x14ac:dyDescent="0.35">
      <c r="B360" s="78" t="s">
        <v>1411</v>
      </c>
      <c r="C360" s="78">
        <v>438</v>
      </c>
      <c r="D360" s="78">
        <v>1</v>
      </c>
      <c r="E360" s="80">
        <f t="shared" si="5"/>
        <v>8.6355785837651119E-4</v>
      </c>
      <c r="F360" s="79">
        <v>0.52178132039199998</v>
      </c>
      <c r="G360" s="80">
        <v>0.232937123326</v>
      </c>
    </row>
    <row r="361" spans="2:7" x14ac:dyDescent="0.35">
      <c r="B361" s="78" t="s">
        <v>1411</v>
      </c>
      <c r="C361" s="78">
        <v>457</v>
      </c>
      <c r="D361" s="78">
        <v>1</v>
      </c>
      <c r="E361" s="80">
        <f t="shared" si="5"/>
        <v>8.6355785837651119E-4</v>
      </c>
      <c r="F361" s="79">
        <v>0.521594856637</v>
      </c>
      <c r="G361" s="80">
        <v>0.236032139813</v>
      </c>
    </row>
    <row r="362" spans="2:7" x14ac:dyDescent="0.35">
      <c r="B362" s="78" t="s">
        <v>1411</v>
      </c>
      <c r="C362" s="78">
        <v>419</v>
      </c>
      <c r="D362" s="78">
        <v>1</v>
      </c>
      <c r="E362" s="80">
        <f t="shared" si="5"/>
        <v>8.6355785837651119E-4</v>
      </c>
      <c r="F362" s="79">
        <v>0.52109092152600001</v>
      </c>
      <c r="G362" s="80">
        <v>0.19124213027699999</v>
      </c>
    </row>
    <row r="363" spans="2:7" x14ac:dyDescent="0.35">
      <c r="B363" s="78" t="s">
        <v>1411</v>
      </c>
      <c r="C363" s="78">
        <v>445</v>
      </c>
      <c r="D363" s="78">
        <v>1</v>
      </c>
      <c r="E363" s="80">
        <f t="shared" si="5"/>
        <v>8.6355785837651119E-4</v>
      </c>
      <c r="F363" s="79">
        <v>0.51934570893700005</v>
      </c>
      <c r="G363" s="80">
        <v>0.20285415844499999</v>
      </c>
    </row>
    <row r="364" spans="2:7" x14ac:dyDescent="0.35">
      <c r="B364" s="78" t="s">
        <v>1411</v>
      </c>
      <c r="C364" s="78">
        <v>443</v>
      </c>
      <c r="D364" s="78">
        <v>1</v>
      </c>
      <c r="E364" s="80">
        <f t="shared" si="5"/>
        <v>8.6355785837651119E-4</v>
      </c>
      <c r="F364" s="79">
        <v>0.51716576398500003</v>
      </c>
      <c r="G364" s="80">
        <v>0.199875051178</v>
      </c>
    </row>
    <row r="365" spans="2:7" x14ac:dyDescent="0.35">
      <c r="B365" s="78" t="s">
        <v>1411</v>
      </c>
      <c r="C365" s="78">
        <v>435</v>
      </c>
      <c r="D365" s="78">
        <v>1</v>
      </c>
      <c r="E365" s="80">
        <f t="shared" si="5"/>
        <v>8.6355785837651119E-4</v>
      </c>
      <c r="F365" s="79">
        <v>0.51672432857799999</v>
      </c>
      <c r="G365" s="80">
        <v>0.19004081297200001</v>
      </c>
    </row>
    <row r="366" spans="2:7" x14ac:dyDescent="0.35">
      <c r="B366" s="78" t="s">
        <v>1411</v>
      </c>
      <c r="C366" s="78">
        <v>453</v>
      </c>
      <c r="D366" s="78">
        <v>1</v>
      </c>
      <c r="E366" s="80">
        <f t="shared" si="5"/>
        <v>8.6355785837651119E-4</v>
      </c>
      <c r="F366" s="79">
        <v>0.51505952782599995</v>
      </c>
      <c r="G366" s="80">
        <v>0.232352916878</v>
      </c>
    </row>
    <row r="367" spans="2:7" x14ac:dyDescent="0.35">
      <c r="B367" s="78" t="s">
        <v>1411</v>
      </c>
      <c r="C367" s="78">
        <v>111</v>
      </c>
      <c r="D367" s="78">
        <v>1</v>
      </c>
      <c r="E367" s="80">
        <f t="shared" si="5"/>
        <v>8.6355785837651119E-4</v>
      </c>
      <c r="F367" s="79">
        <v>0.51377332596400005</v>
      </c>
      <c r="G367" s="80">
        <v>0.181444865471</v>
      </c>
    </row>
    <row r="368" spans="2:7" x14ac:dyDescent="0.35">
      <c r="B368" s="78" t="s">
        <v>1411</v>
      </c>
      <c r="C368" s="78">
        <v>478</v>
      </c>
      <c r="D368" s="78">
        <v>1</v>
      </c>
      <c r="E368" s="80">
        <f t="shared" si="5"/>
        <v>8.6355785837651119E-4</v>
      </c>
      <c r="F368" s="79">
        <v>0.51368489450999999</v>
      </c>
      <c r="G368" s="80">
        <v>0.239890716999</v>
      </c>
    </row>
    <row r="369" spans="2:7" x14ac:dyDescent="0.35">
      <c r="B369" s="78" t="s">
        <v>1411</v>
      </c>
      <c r="C369" s="78">
        <v>459</v>
      </c>
      <c r="D369" s="78">
        <v>1</v>
      </c>
      <c r="E369" s="80">
        <f t="shared" si="5"/>
        <v>8.6355785837651119E-4</v>
      </c>
      <c r="F369" s="79">
        <v>0.51356018889199995</v>
      </c>
      <c r="G369" s="80">
        <v>0.23308762053500001</v>
      </c>
    </row>
    <row r="370" spans="2:7" x14ac:dyDescent="0.35">
      <c r="B370" s="78" t="s">
        <v>1411</v>
      </c>
      <c r="C370" s="78">
        <v>447</v>
      </c>
      <c r="D370" s="78">
        <v>1</v>
      </c>
      <c r="E370" s="80">
        <f t="shared" si="5"/>
        <v>8.6355785837651119E-4</v>
      </c>
      <c r="F370" s="79">
        <v>0.51170729297299999</v>
      </c>
      <c r="G370" s="80">
        <v>0.22959500522099999</v>
      </c>
    </row>
    <row r="371" spans="2:7" x14ac:dyDescent="0.35">
      <c r="B371" s="78" t="s">
        <v>1411</v>
      </c>
      <c r="C371" s="78">
        <v>455</v>
      </c>
      <c r="D371" s="78">
        <v>1</v>
      </c>
      <c r="E371" s="80">
        <f t="shared" si="5"/>
        <v>8.6355785837651119E-4</v>
      </c>
      <c r="F371" s="79">
        <v>0.51147188809599997</v>
      </c>
      <c r="G371" s="80">
        <v>0.19849706626300001</v>
      </c>
    </row>
    <row r="372" spans="2:7" x14ac:dyDescent="0.35">
      <c r="B372" s="78" t="s">
        <v>1411</v>
      </c>
      <c r="C372" s="78">
        <v>444</v>
      </c>
      <c r="D372" s="78">
        <v>1</v>
      </c>
      <c r="E372" s="80">
        <f t="shared" si="5"/>
        <v>8.6355785837651119E-4</v>
      </c>
      <c r="F372" s="79">
        <v>0.50968683970299999</v>
      </c>
      <c r="G372" s="80">
        <v>0.18973820727599999</v>
      </c>
    </row>
    <row r="373" spans="2:7" x14ac:dyDescent="0.35">
      <c r="B373" s="78" t="s">
        <v>1411</v>
      </c>
      <c r="C373" s="78">
        <v>460</v>
      </c>
      <c r="D373" s="78">
        <v>1</v>
      </c>
      <c r="E373" s="80">
        <f t="shared" si="5"/>
        <v>8.6355785837651119E-4</v>
      </c>
      <c r="F373" s="79">
        <v>0.50955797737200004</v>
      </c>
      <c r="G373" s="80">
        <v>0.23058492306200001</v>
      </c>
    </row>
    <row r="374" spans="2:7" x14ac:dyDescent="0.35">
      <c r="B374" s="78" t="s">
        <v>1411</v>
      </c>
      <c r="C374" s="78">
        <v>446</v>
      </c>
      <c r="D374" s="78">
        <v>1</v>
      </c>
      <c r="E374" s="80">
        <f t="shared" si="5"/>
        <v>8.6355785837651119E-4</v>
      </c>
      <c r="F374" s="79">
        <v>0.50916343782200002</v>
      </c>
      <c r="G374" s="80">
        <v>0.184904970498</v>
      </c>
    </row>
    <row r="375" spans="2:7" x14ac:dyDescent="0.35">
      <c r="B375" s="78" t="s">
        <v>1411</v>
      </c>
      <c r="C375" s="78">
        <v>194</v>
      </c>
      <c r="D375" s="78">
        <v>1</v>
      </c>
      <c r="E375" s="80">
        <f t="shared" si="5"/>
        <v>8.6355785837651119E-4</v>
      </c>
      <c r="F375" s="79">
        <v>0.50880663454599995</v>
      </c>
      <c r="G375" s="80">
        <v>0.174662679101</v>
      </c>
    </row>
    <row r="376" spans="2:7" x14ac:dyDescent="0.35">
      <c r="B376" s="78" t="s">
        <v>1411</v>
      </c>
      <c r="C376" s="78">
        <v>450</v>
      </c>
      <c r="D376" s="78">
        <v>1</v>
      </c>
      <c r="E376" s="80">
        <f t="shared" si="5"/>
        <v>8.6355785837651119E-4</v>
      </c>
      <c r="F376" s="79">
        <v>0.50863595086699998</v>
      </c>
      <c r="G376" s="80">
        <v>0.22701233409999999</v>
      </c>
    </row>
    <row r="377" spans="2:7" x14ac:dyDescent="0.35">
      <c r="B377" s="78" t="s">
        <v>1411</v>
      </c>
      <c r="C377" s="78">
        <v>117</v>
      </c>
      <c r="D377" s="78">
        <v>1</v>
      </c>
      <c r="E377" s="80">
        <f t="shared" si="5"/>
        <v>8.6355785837651119E-4</v>
      </c>
      <c r="F377" s="79">
        <v>0.50850999704599997</v>
      </c>
      <c r="G377" s="80">
        <v>0.180947954636</v>
      </c>
    </row>
    <row r="378" spans="2:7" x14ac:dyDescent="0.35">
      <c r="B378" s="78" t="s">
        <v>1411</v>
      </c>
      <c r="C378" s="78">
        <v>452</v>
      </c>
      <c r="D378" s="78">
        <v>1</v>
      </c>
      <c r="E378" s="80">
        <f t="shared" si="5"/>
        <v>8.6355785837651119E-4</v>
      </c>
      <c r="F378" s="79">
        <v>0.50663548051600005</v>
      </c>
      <c r="G378" s="80">
        <v>0.19071476658600001</v>
      </c>
    </row>
    <row r="379" spans="2:7" x14ac:dyDescent="0.35">
      <c r="B379" s="78" t="s">
        <v>1411</v>
      </c>
      <c r="C379" s="78">
        <v>451</v>
      </c>
      <c r="D379" s="78">
        <v>1</v>
      </c>
      <c r="E379" s="80">
        <f t="shared" si="5"/>
        <v>8.6355785837651119E-4</v>
      </c>
      <c r="F379" s="79">
        <v>0.50521251993799998</v>
      </c>
      <c r="G379" s="80">
        <v>0.18846930096200001</v>
      </c>
    </row>
    <row r="380" spans="2:7" x14ac:dyDescent="0.35">
      <c r="B380" s="78" t="s">
        <v>1411</v>
      </c>
      <c r="C380" s="78">
        <v>79</v>
      </c>
      <c r="D380" s="78">
        <v>1</v>
      </c>
      <c r="E380" s="80">
        <f t="shared" si="5"/>
        <v>8.6355785837651119E-4</v>
      </c>
      <c r="F380" s="79">
        <v>0.50506917881199997</v>
      </c>
      <c r="G380" s="80">
        <v>0.127620083518</v>
      </c>
    </row>
    <row r="381" spans="2:7" x14ac:dyDescent="0.35">
      <c r="B381" s="78" t="s">
        <v>1411</v>
      </c>
      <c r="C381" s="78">
        <v>128</v>
      </c>
      <c r="D381" s="78">
        <v>1</v>
      </c>
      <c r="E381" s="80">
        <f t="shared" si="5"/>
        <v>8.6355785837651119E-4</v>
      </c>
      <c r="F381" s="79">
        <v>0.50498805035200001</v>
      </c>
      <c r="G381" s="80">
        <v>0.17422940086300001</v>
      </c>
    </row>
    <row r="382" spans="2:7" x14ac:dyDescent="0.35">
      <c r="B382" s="78" t="s">
        <v>1411</v>
      </c>
      <c r="C382" s="78">
        <v>121</v>
      </c>
      <c r="D382" s="78">
        <v>1</v>
      </c>
      <c r="E382" s="80">
        <f t="shared" si="5"/>
        <v>8.6355785837651119E-4</v>
      </c>
      <c r="F382" s="79">
        <v>0.50264130753699998</v>
      </c>
      <c r="G382" s="80">
        <v>0.184431839357</v>
      </c>
    </row>
    <row r="383" spans="2:7" x14ac:dyDescent="0.35">
      <c r="B383" s="78" t="s">
        <v>1411</v>
      </c>
      <c r="C383" s="78">
        <v>472</v>
      </c>
      <c r="D383" s="78">
        <v>1</v>
      </c>
      <c r="E383" s="80">
        <f t="shared" si="5"/>
        <v>8.6355785837651119E-4</v>
      </c>
      <c r="F383" s="79">
        <v>0.50225147973999995</v>
      </c>
      <c r="G383" s="80">
        <v>0.23102580803100001</v>
      </c>
    </row>
    <row r="384" spans="2:7" x14ac:dyDescent="0.35">
      <c r="B384" s="78" t="s">
        <v>1411</v>
      </c>
      <c r="C384" s="78">
        <v>113</v>
      </c>
      <c r="D384" s="78">
        <v>1</v>
      </c>
      <c r="E384" s="80">
        <f t="shared" si="5"/>
        <v>8.6355785837651119E-4</v>
      </c>
      <c r="F384" s="79">
        <v>0.50183560367000002</v>
      </c>
      <c r="G384" s="80">
        <v>0.17111193256000001</v>
      </c>
    </row>
    <row r="385" spans="2:7" x14ac:dyDescent="0.35">
      <c r="B385" s="78" t="s">
        <v>1411</v>
      </c>
      <c r="C385" s="78">
        <v>465</v>
      </c>
      <c r="D385" s="78">
        <v>1</v>
      </c>
      <c r="E385" s="80">
        <f t="shared" si="5"/>
        <v>8.6355785837651119E-4</v>
      </c>
      <c r="F385" s="79">
        <v>0.50123794582100001</v>
      </c>
      <c r="G385" s="80">
        <v>0.198573876288</v>
      </c>
    </row>
    <row r="386" spans="2:7" x14ac:dyDescent="0.35">
      <c r="B386" s="78" t="s">
        <v>1411</v>
      </c>
      <c r="C386" s="78">
        <v>471</v>
      </c>
      <c r="D386" s="78">
        <v>1</v>
      </c>
      <c r="E386" s="80">
        <f t="shared" si="5"/>
        <v>8.6355785837651119E-4</v>
      </c>
      <c r="F386" s="79">
        <v>0.50052175100899998</v>
      </c>
      <c r="G386" s="80">
        <v>0.22971152604600001</v>
      </c>
    </row>
    <row r="387" spans="2:7" x14ac:dyDescent="0.35">
      <c r="B387" s="78" t="s">
        <v>1411</v>
      </c>
      <c r="C387" s="78">
        <v>462</v>
      </c>
      <c r="D387" s="78">
        <v>1</v>
      </c>
      <c r="E387" s="80">
        <f t="shared" ref="E387:E450" si="6">D387/SUM($D$3:$D$481)</f>
        <v>8.6355785837651119E-4</v>
      </c>
      <c r="F387" s="79">
        <v>0.49924243728399997</v>
      </c>
      <c r="G387" s="80">
        <v>0.192905696588</v>
      </c>
    </row>
    <row r="388" spans="2:7" x14ac:dyDescent="0.35">
      <c r="B388" s="78" t="s">
        <v>1411</v>
      </c>
      <c r="C388" s="78">
        <v>125</v>
      </c>
      <c r="D388" s="78">
        <v>1</v>
      </c>
      <c r="E388" s="80">
        <f t="shared" si="6"/>
        <v>8.6355785837651119E-4</v>
      </c>
      <c r="F388" s="79">
        <v>0.49915110981400002</v>
      </c>
      <c r="G388" s="80">
        <v>0.20057794169900001</v>
      </c>
    </row>
    <row r="389" spans="2:7" x14ac:dyDescent="0.35">
      <c r="B389" s="78" t="s">
        <v>1411</v>
      </c>
      <c r="C389" s="78">
        <v>22</v>
      </c>
      <c r="D389" s="78">
        <v>1</v>
      </c>
      <c r="E389" s="80">
        <f t="shared" si="6"/>
        <v>8.6355785837651119E-4</v>
      </c>
      <c r="F389" s="79">
        <v>0.49874374828899998</v>
      </c>
      <c r="G389" s="80">
        <v>0.25893344288699999</v>
      </c>
    </row>
    <row r="390" spans="2:7" x14ac:dyDescent="0.35">
      <c r="B390" s="78" t="s">
        <v>1411</v>
      </c>
      <c r="C390" s="78">
        <v>112</v>
      </c>
      <c r="D390" s="78">
        <v>1</v>
      </c>
      <c r="E390" s="80">
        <f t="shared" si="6"/>
        <v>8.6355785837651119E-4</v>
      </c>
      <c r="F390" s="79">
        <v>0.49804070071399997</v>
      </c>
      <c r="G390" s="80">
        <v>0.16868397363099999</v>
      </c>
    </row>
    <row r="391" spans="2:7" x14ac:dyDescent="0.35">
      <c r="B391" s="78" t="s">
        <v>1411</v>
      </c>
      <c r="C391" s="78">
        <v>116</v>
      </c>
      <c r="D391" s="78">
        <v>1</v>
      </c>
      <c r="E391" s="80">
        <f t="shared" si="6"/>
        <v>8.6355785837651119E-4</v>
      </c>
      <c r="F391" s="79">
        <v>0.49759352063399998</v>
      </c>
      <c r="G391" s="80">
        <v>0.17649868095499999</v>
      </c>
    </row>
    <row r="392" spans="2:7" x14ac:dyDescent="0.35">
      <c r="B392" s="78" t="s">
        <v>1411</v>
      </c>
      <c r="C392" s="78">
        <v>119</v>
      </c>
      <c r="D392" s="78">
        <v>1</v>
      </c>
      <c r="E392" s="80">
        <f t="shared" si="6"/>
        <v>8.6355785837651119E-4</v>
      </c>
      <c r="F392" s="79">
        <v>0.49681065205000002</v>
      </c>
      <c r="G392" s="80">
        <v>0.179826195765</v>
      </c>
    </row>
    <row r="393" spans="2:7" x14ac:dyDescent="0.35">
      <c r="B393" s="78" t="s">
        <v>1411</v>
      </c>
      <c r="C393" s="78">
        <v>475</v>
      </c>
      <c r="D393" s="78">
        <v>1</v>
      </c>
      <c r="E393" s="80">
        <f t="shared" si="6"/>
        <v>8.6355785837651119E-4</v>
      </c>
      <c r="F393" s="79">
        <v>0.49568692157900002</v>
      </c>
      <c r="G393" s="80">
        <v>0.230720468781</v>
      </c>
    </row>
    <row r="394" spans="2:7" x14ac:dyDescent="0.35">
      <c r="B394" s="78" t="s">
        <v>1411</v>
      </c>
      <c r="C394" s="78">
        <v>477</v>
      </c>
      <c r="D394" s="78">
        <v>1</v>
      </c>
      <c r="E394" s="80">
        <f t="shared" si="6"/>
        <v>8.6355785837651119E-4</v>
      </c>
      <c r="F394" s="79">
        <v>0.495161473869</v>
      </c>
      <c r="G394" s="80">
        <v>0.216429971768</v>
      </c>
    </row>
    <row r="395" spans="2:7" x14ac:dyDescent="0.35">
      <c r="B395" s="78" t="s">
        <v>1411</v>
      </c>
      <c r="C395" s="78">
        <v>479</v>
      </c>
      <c r="D395" s="78">
        <v>1</v>
      </c>
      <c r="E395" s="80">
        <f t="shared" si="6"/>
        <v>8.6355785837651119E-4</v>
      </c>
      <c r="F395" s="79">
        <v>0.49509238741099998</v>
      </c>
      <c r="G395" s="80">
        <v>0.23247079699699999</v>
      </c>
    </row>
    <row r="396" spans="2:7" x14ac:dyDescent="0.35">
      <c r="B396" s="78" t="s">
        <v>1411</v>
      </c>
      <c r="C396" s="78">
        <v>468</v>
      </c>
      <c r="D396" s="78">
        <v>1</v>
      </c>
      <c r="E396" s="80">
        <f t="shared" si="6"/>
        <v>8.6355785837651119E-4</v>
      </c>
      <c r="F396" s="79">
        <v>0.493335662359</v>
      </c>
      <c r="G396" s="80">
        <v>0.220903256322</v>
      </c>
    </row>
    <row r="397" spans="2:7" x14ac:dyDescent="0.35">
      <c r="B397" s="78" t="s">
        <v>1411</v>
      </c>
      <c r="C397" s="78">
        <v>110</v>
      </c>
      <c r="D397" s="78">
        <v>1</v>
      </c>
      <c r="E397" s="80">
        <f t="shared" si="6"/>
        <v>8.6355785837651119E-4</v>
      </c>
      <c r="F397" s="79">
        <v>0.49325508376600002</v>
      </c>
      <c r="G397" s="80">
        <v>0.17872796008899999</v>
      </c>
    </row>
    <row r="398" spans="2:7" x14ac:dyDescent="0.35">
      <c r="B398" s="78" t="s">
        <v>1411</v>
      </c>
      <c r="C398" s="78">
        <v>44</v>
      </c>
      <c r="D398" s="78">
        <v>1</v>
      </c>
      <c r="E398" s="80">
        <f t="shared" si="6"/>
        <v>8.6355785837651119E-4</v>
      </c>
      <c r="F398" s="79">
        <v>0.49266190457499998</v>
      </c>
      <c r="G398" s="80">
        <v>0.23285119150299999</v>
      </c>
    </row>
    <row r="399" spans="2:7" x14ac:dyDescent="0.35">
      <c r="B399" s="78" t="s">
        <v>1411</v>
      </c>
      <c r="C399" s="78">
        <v>120</v>
      </c>
      <c r="D399" s="78">
        <v>1</v>
      </c>
      <c r="E399" s="80">
        <f t="shared" si="6"/>
        <v>8.6355785837651119E-4</v>
      </c>
      <c r="F399" s="79">
        <v>0.492580356484</v>
      </c>
      <c r="G399" s="80">
        <v>0.177235965055</v>
      </c>
    </row>
    <row r="400" spans="2:7" x14ac:dyDescent="0.35">
      <c r="B400" s="78" t="s">
        <v>1411</v>
      </c>
      <c r="C400" s="78">
        <v>115</v>
      </c>
      <c r="D400" s="78">
        <v>1</v>
      </c>
      <c r="E400" s="80">
        <f t="shared" si="6"/>
        <v>8.6355785837651119E-4</v>
      </c>
      <c r="F400" s="79">
        <v>0.49253392969400001</v>
      </c>
      <c r="G400" s="80">
        <v>0.17199869112400001</v>
      </c>
    </row>
    <row r="401" spans="2:7" x14ac:dyDescent="0.35">
      <c r="B401" s="78" t="s">
        <v>1411</v>
      </c>
      <c r="C401" s="78">
        <v>21</v>
      </c>
      <c r="D401" s="78">
        <v>1</v>
      </c>
      <c r="E401" s="80">
        <f t="shared" si="6"/>
        <v>8.6355785837651119E-4</v>
      </c>
      <c r="F401" s="79">
        <v>0.49172601013900002</v>
      </c>
      <c r="G401" s="80">
        <v>0.24963116473800001</v>
      </c>
    </row>
    <row r="402" spans="2:7" x14ac:dyDescent="0.35">
      <c r="B402" s="78" t="s">
        <v>1411</v>
      </c>
      <c r="C402" s="78">
        <v>65</v>
      </c>
      <c r="D402" s="78">
        <v>1</v>
      </c>
      <c r="E402" s="80">
        <f t="shared" si="6"/>
        <v>8.6355785837651119E-4</v>
      </c>
      <c r="F402" s="79">
        <v>0.49145905134500001</v>
      </c>
      <c r="G402" s="80">
        <v>0.18266852117099999</v>
      </c>
    </row>
    <row r="403" spans="2:7" x14ac:dyDescent="0.35">
      <c r="B403" s="78" t="s">
        <v>1411</v>
      </c>
      <c r="C403" s="78">
        <v>45</v>
      </c>
      <c r="D403" s="78">
        <v>1</v>
      </c>
      <c r="E403" s="80">
        <f t="shared" si="6"/>
        <v>8.6355785837651119E-4</v>
      </c>
      <c r="F403" s="79">
        <v>0.48987287006500002</v>
      </c>
      <c r="G403" s="80">
        <v>0.23324341402099999</v>
      </c>
    </row>
    <row r="404" spans="2:7" x14ac:dyDescent="0.35">
      <c r="B404" s="78" t="s">
        <v>1411</v>
      </c>
      <c r="C404" s="78">
        <v>476</v>
      </c>
      <c r="D404" s="78">
        <v>1</v>
      </c>
      <c r="E404" s="80">
        <f t="shared" si="6"/>
        <v>8.6355785837651119E-4</v>
      </c>
      <c r="F404" s="79">
        <v>0.48955065622900001</v>
      </c>
      <c r="G404" s="80">
        <v>0.22696596270899999</v>
      </c>
    </row>
    <row r="405" spans="2:7" x14ac:dyDescent="0.35">
      <c r="B405" s="78" t="s">
        <v>1411</v>
      </c>
      <c r="C405" s="78">
        <v>118</v>
      </c>
      <c r="D405" s="78">
        <v>1</v>
      </c>
      <c r="E405" s="80">
        <f t="shared" si="6"/>
        <v>8.6355785837651119E-4</v>
      </c>
      <c r="F405" s="79">
        <v>0.48932979610799998</v>
      </c>
      <c r="G405" s="80">
        <v>0.17013271932400001</v>
      </c>
    </row>
    <row r="406" spans="2:7" x14ac:dyDescent="0.35">
      <c r="B406" s="78" t="s">
        <v>1411</v>
      </c>
      <c r="C406" s="78">
        <v>466</v>
      </c>
      <c r="D406" s="78">
        <v>1</v>
      </c>
      <c r="E406" s="80">
        <f t="shared" si="6"/>
        <v>8.6355785837651119E-4</v>
      </c>
      <c r="F406" s="79">
        <v>0.48810209443000002</v>
      </c>
      <c r="G406" s="80">
        <v>0.21261639492199999</v>
      </c>
    </row>
    <row r="407" spans="2:7" x14ac:dyDescent="0.35">
      <c r="B407" s="78" t="s">
        <v>1411</v>
      </c>
      <c r="C407" s="78">
        <v>43</v>
      </c>
      <c r="D407" s="78">
        <v>1</v>
      </c>
      <c r="E407" s="80">
        <f t="shared" si="6"/>
        <v>8.6355785837651119E-4</v>
      </c>
      <c r="F407" s="79">
        <v>0.48763145199699998</v>
      </c>
      <c r="G407" s="80">
        <v>0.230349372409</v>
      </c>
    </row>
    <row r="408" spans="2:7" x14ac:dyDescent="0.35">
      <c r="B408" s="78" t="s">
        <v>1411</v>
      </c>
      <c r="C408" s="78">
        <v>64</v>
      </c>
      <c r="D408" s="78">
        <v>1</v>
      </c>
      <c r="E408" s="80">
        <f t="shared" si="6"/>
        <v>8.6355785837651119E-4</v>
      </c>
      <c r="F408" s="79">
        <v>0.48702097870900002</v>
      </c>
      <c r="G408" s="80">
        <v>0.17967576407999999</v>
      </c>
    </row>
    <row r="409" spans="2:7" x14ac:dyDescent="0.35">
      <c r="B409" s="78" t="s">
        <v>1411</v>
      </c>
      <c r="C409" s="78">
        <v>5</v>
      </c>
      <c r="D409" s="78">
        <v>1</v>
      </c>
      <c r="E409" s="80">
        <f t="shared" si="6"/>
        <v>8.6355785837651119E-4</v>
      </c>
      <c r="F409" s="79">
        <v>0.48649982773299999</v>
      </c>
      <c r="G409" s="80">
        <v>0.22891957026099999</v>
      </c>
    </row>
    <row r="410" spans="2:7" x14ac:dyDescent="0.35">
      <c r="B410" s="78" t="s">
        <v>1411</v>
      </c>
      <c r="C410" s="78">
        <v>51</v>
      </c>
      <c r="D410" s="78">
        <v>1</v>
      </c>
      <c r="E410" s="80">
        <f t="shared" si="6"/>
        <v>8.6355785837651119E-4</v>
      </c>
      <c r="F410" s="79">
        <v>0.48636706464500001</v>
      </c>
      <c r="G410" s="80">
        <v>0.22590393572699999</v>
      </c>
    </row>
    <row r="411" spans="2:7" x14ac:dyDescent="0.35">
      <c r="B411" s="78" t="s">
        <v>1411</v>
      </c>
      <c r="C411" s="78">
        <v>114</v>
      </c>
      <c r="D411" s="78">
        <v>1</v>
      </c>
      <c r="E411" s="80">
        <f t="shared" si="6"/>
        <v>8.6355785837651119E-4</v>
      </c>
      <c r="F411" s="79">
        <v>0.48575862350799998</v>
      </c>
      <c r="G411" s="80">
        <v>0.166733337609</v>
      </c>
    </row>
    <row r="412" spans="2:7" x14ac:dyDescent="0.35">
      <c r="B412" s="78" t="s">
        <v>1411</v>
      </c>
      <c r="C412" s="78">
        <v>6</v>
      </c>
      <c r="D412" s="78">
        <v>1</v>
      </c>
      <c r="E412" s="80">
        <f t="shared" si="6"/>
        <v>8.6355785837651119E-4</v>
      </c>
      <c r="F412" s="79">
        <v>0.48426895279900001</v>
      </c>
      <c r="G412" s="80">
        <v>0.22615125333899999</v>
      </c>
    </row>
    <row r="413" spans="2:7" x14ac:dyDescent="0.35">
      <c r="B413" s="78" t="s">
        <v>1411</v>
      </c>
      <c r="C413" s="78">
        <v>63</v>
      </c>
      <c r="D413" s="78">
        <v>1</v>
      </c>
      <c r="E413" s="80">
        <f t="shared" si="6"/>
        <v>8.6355785837651119E-4</v>
      </c>
      <c r="F413" s="79">
        <v>0.48359905946499998</v>
      </c>
      <c r="G413" s="80">
        <v>0.182028642347</v>
      </c>
    </row>
    <row r="414" spans="2:7" x14ac:dyDescent="0.35">
      <c r="B414" s="78" t="s">
        <v>1411</v>
      </c>
      <c r="C414" s="78">
        <v>39</v>
      </c>
      <c r="D414" s="78">
        <v>1</v>
      </c>
      <c r="E414" s="80">
        <f t="shared" si="6"/>
        <v>8.6355785837651119E-4</v>
      </c>
      <c r="F414" s="79">
        <v>0.48288930052500001</v>
      </c>
      <c r="G414" s="80">
        <v>0.23408743576999999</v>
      </c>
    </row>
    <row r="415" spans="2:7" x14ac:dyDescent="0.35">
      <c r="B415" s="78" t="s">
        <v>1411</v>
      </c>
      <c r="C415" s="78">
        <v>37</v>
      </c>
      <c r="D415" s="78">
        <v>1</v>
      </c>
      <c r="E415" s="80">
        <f t="shared" si="6"/>
        <v>8.6355785837651119E-4</v>
      </c>
      <c r="F415" s="79">
        <v>0.48230945728699998</v>
      </c>
      <c r="G415" s="80">
        <v>0.23257608215200001</v>
      </c>
    </row>
    <row r="416" spans="2:7" x14ac:dyDescent="0.35">
      <c r="B416" s="78" t="s">
        <v>1411</v>
      </c>
      <c r="C416" s="78">
        <v>31</v>
      </c>
      <c r="D416" s="78">
        <v>1</v>
      </c>
      <c r="E416" s="80">
        <f t="shared" si="6"/>
        <v>8.6355785837651119E-4</v>
      </c>
      <c r="F416" s="79">
        <v>0.47794544315300003</v>
      </c>
      <c r="G416" s="80">
        <v>0.23144354302199999</v>
      </c>
    </row>
    <row r="417" spans="2:7" x14ac:dyDescent="0.35">
      <c r="B417" s="78" t="s">
        <v>1411</v>
      </c>
      <c r="C417" s="78">
        <v>42</v>
      </c>
      <c r="D417" s="78">
        <v>1</v>
      </c>
      <c r="E417" s="80">
        <f t="shared" si="6"/>
        <v>8.6355785837651119E-4</v>
      </c>
      <c r="F417" s="79">
        <v>0.47765704087900002</v>
      </c>
      <c r="G417" s="80">
        <v>0.223920677756</v>
      </c>
    </row>
    <row r="418" spans="2:7" x14ac:dyDescent="0.35">
      <c r="B418" s="78" t="s">
        <v>1411</v>
      </c>
      <c r="C418" s="78">
        <v>13</v>
      </c>
      <c r="D418" s="78">
        <v>1</v>
      </c>
      <c r="E418" s="80">
        <f t="shared" si="6"/>
        <v>8.6355785837651119E-4</v>
      </c>
      <c r="F418" s="79">
        <v>0.47729318548999999</v>
      </c>
      <c r="G418" s="80">
        <v>0.24936522070799999</v>
      </c>
    </row>
    <row r="419" spans="2:7" x14ac:dyDescent="0.35">
      <c r="B419" s="78" t="s">
        <v>1411</v>
      </c>
      <c r="C419" s="78">
        <v>33</v>
      </c>
      <c r="D419" s="78">
        <v>1</v>
      </c>
      <c r="E419" s="80">
        <f t="shared" si="6"/>
        <v>8.6355785837651119E-4</v>
      </c>
      <c r="F419" s="79">
        <v>0.47695712630600001</v>
      </c>
      <c r="G419" s="80">
        <v>0.228390458184</v>
      </c>
    </row>
    <row r="420" spans="2:7" x14ac:dyDescent="0.35">
      <c r="B420" s="78" t="s">
        <v>1411</v>
      </c>
      <c r="C420" s="78">
        <v>108</v>
      </c>
      <c r="D420" s="78">
        <v>1</v>
      </c>
      <c r="E420" s="80">
        <f t="shared" si="6"/>
        <v>8.6355785837651119E-4</v>
      </c>
      <c r="F420" s="79">
        <v>0.476473252312</v>
      </c>
      <c r="G420" s="80">
        <v>0.16688675092300001</v>
      </c>
    </row>
    <row r="421" spans="2:7" x14ac:dyDescent="0.35">
      <c r="B421" s="78" t="s">
        <v>1411</v>
      </c>
      <c r="C421" s="78">
        <v>126</v>
      </c>
      <c r="D421" s="78">
        <v>1</v>
      </c>
      <c r="E421" s="80">
        <f t="shared" si="6"/>
        <v>8.6355785837651119E-4</v>
      </c>
      <c r="F421" s="79">
        <v>0.47558930159200002</v>
      </c>
      <c r="G421" s="80">
        <v>0.17772095429900001</v>
      </c>
    </row>
    <row r="422" spans="2:7" x14ac:dyDescent="0.35">
      <c r="B422" s="78" t="s">
        <v>1411</v>
      </c>
      <c r="C422" s="78">
        <v>47</v>
      </c>
      <c r="D422" s="78">
        <v>1</v>
      </c>
      <c r="E422" s="80">
        <f t="shared" si="6"/>
        <v>8.6355785837651119E-4</v>
      </c>
      <c r="F422" s="79">
        <v>0.47371305010199999</v>
      </c>
      <c r="G422" s="80">
        <v>0.21793792614400001</v>
      </c>
    </row>
    <row r="423" spans="2:7" x14ac:dyDescent="0.35">
      <c r="B423" s="78" t="s">
        <v>1411</v>
      </c>
      <c r="C423" s="78">
        <v>106</v>
      </c>
      <c r="D423" s="78">
        <v>1</v>
      </c>
      <c r="E423" s="80">
        <f t="shared" si="6"/>
        <v>8.6355785837651119E-4</v>
      </c>
      <c r="F423" s="79">
        <v>0.47360531293300001</v>
      </c>
      <c r="G423" s="80">
        <v>0.167841484657</v>
      </c>
    </row>
    <row r="424" spans="2:7" x14ac:dyDescent="0.35">
      <c r="B424" s="78" t="s">
        <v>1411</v>
      </c>
      <c r="C424" s="78">
        <v>122</v>
      </c>
      <c r="D424" s="78">
        <v>1</v>
      </c>
      <c r="E424" s="80">
        <f t="shared" si="6"/>
        <v>8.6355785837651119E-4</v>
      </c>
      <c r="F424" s="79">
        <v>0.47343610817300003</v>
      </c>
      <c r="G424" s="80">
        <v>0.168827020996</v>
      </c>
    </row>
    <row r="425" spans="2:7" x14ac:dyDescent="0.35">
      <c r="B425" s="78" t="s">
        <v>1411</v>
      </c>
      <c r="C425" s="78">
        <v>109</v>
      </c>
      <c r="D425" s="78">
        <v>1</v>
      </c>
      <c r="E425" s="80">
        <f t="shared" si="6"/>
        <v>8.6355785837651119E-4</v>
      </c>
      <c r="F425" s="79">
        <v>0.47324466487700001</v>
      </c>
      <c r="G425" s="80">
        <v>0.169882703409</v>
      </c>
    </row>
    <row r="426" spans="2:7" x14ac:dyDescent="0.35">
      <c r="B426" s="78" t="s">
        <v>1411</v>
      </c>
      <c r="C426" s="78">
        <v>52</v>
      </c>
      <c r="D426" s="78">
        <v>1</v>
      </c>
      <c r="E426" s="80">
        <f t="shared" si="6"/>
        <v>8.6355785837651119E-4</v>
      </c>
      <c r="F426" s="79">
        <v>0.47298839069100002</v>
      </c>
      <c r="G426" s="80">
        <v>0.21688752370799999</v>
      </c>
    </row>
    <row r="427" spans="2:7" x14ac:dyDescent="0.35">
      <c r="B427" s="78" t="s">
        <v>1411</v>
      </c>
      <c r="C427" s="78">
        <v>23</v>
      </c>
      <c r="D427" s="78">
        <v>1</v>
      </c>
      <c r="E427" s="80">
        <f t="shared" si="6"/>
        <v>8.6355785837651119E-4</v>
      </c>
      <c r="F427" s="79">
        <v>0.471663338667</v>
      </c>
      <c r="G427" s="80">
        <v>0.238467138419</v>
      </c>
    </row>
    <row r="428" spans="2:7" x14ac:dyDescent="0.35">
      <c r="B428" s="78" t="s">
        <v>1411</v>
      </c>
      <c r="C428" s="78">
        <v>48</v>
      </c>
      <c r="D428" s="78">
        <v>1</v>
      </c>
      <c r="E428" s="80">
        <f t="shared" si="6"/>
        <v>8.6355785837651119E-4</v>
      </c>
      <c r="F428" s="79">
        <v>0.47109477475299999</v>
      </c>
      <c r="G428" s="80">
        <v>0.204444981153</v>
      </c>
    </row>
    <row r="429" spans="2:7" x14ac:dyDescent="0.35">
      <c r="B429" s="78" t="s">
        <v>1411</v>
      </c>
      <c r="C429" s="78">
        <v>32</v>
      </c>
      <c r="D429" s="78">
        <v>1</v>
      </c>
      <c r="E429" s="80">
        <f t="shared" si="6"/>
        <v>8.6355785837651119E-4</v>
      </c>
      <c r="F429" s="79">
        <v>0.46817988570300001</v>
      </c>
      <c r="G429" s="80">
        <v>0.22174371590299999</v>
      </c>
    </row>
    <row r="430" spans="2:7" x14ac:dyDescent="0.35">
      <c r="B430" s="78" t="s">
        <v>1411</v>
      </c>
      <c r="C430" s="78">
        <v>88</v>
      </c>
      <c r="D430" s="78">
        <v>1</v>
      </c>
      <c r="E430" s="80">
        <f t="shared" si="6"/>
        <v>8.6355785837651119E-4</v>
      </c>
      <c r="F430" s="79">
        <v>0.46682451125000002</v>
      </c>
      <c r="G430" s="80">
        <v>0.158274083988</v>
      </c>
    </row>
    <row r="431" spans="2:7" x14ac:dyDescent="0.35">
      <c r="B431" s="78" t="s">
        <v>1411</v>
      </c>
      <c r="C431" s="78">
        <v>41</v>
      </c>
      <c r="D431" s="78">
        <v>1</v>
      </c>
      <c r="E431" s="80">
        <f t="shared" si="6"/>
        <v>8.6355785837651119E-4</v>
      </c>
      <c r="F431" s="79">
        <v>0.46676635840699998</v>
      </c>
      <c r="G431" s="80">
        <v>0.21301928929300001</v>
      </c>
    </row>
    <row r="432" spans="2:7" x14ac:dyDescent="0.35">
      <c r="B432" s="78" t="s">
        <v>1411</v>
      </c>
      <c r="C432" s="78">
        <v>50</v>
      </c>
      <c r="D432" s="78">
        <v>1</v>
      </c>
      <c r="E432" s="80">
        <f t="shared" si="6"/>
        <v>8.6355785837651119E-4</v>
      </c>
      <c r="F432" s="79">
        <v>0.465642543967</v>
      </c>
      <c r="G432" s="80">
        <v>0.20849569848800001</v>
      </c>
    </row>
    <row r="433" spans="2:7" x14ac:dyDescent="0.35">
      <c r="B433" s="78" t="s">
        <v>1411</v>
      </c>
      <c r="C433" s="78">
        <v>29</v>
      </c>
      <c r="D433" s="78">
        <v>1</v>
      </c>
      <c r="E433" s="80">
        <f t="shared" si="6"/>
        <v>8.6355785837651119E-4</v>
      </c>
      <c r="F433" s="79">
        <v>0.46495406645699999</v>
      </c>
      <c r="G433" s="80">
        <v>0.22185509874699999</v>
      </c>
    </row>
    <row r="434" spans="2:7" x14ac:dyDescent="0.35">
      <c r="B434" s="78" t="s">
        <v>1411</v>
      </c>
      <c r="C434" s="78">
        <v>107</v>
      </c>
      <c r="D434" s="78">
        <v>1</v>
      </c>
      <c r="E434" s="80">
        <f t="shared" si="6"/>
        <v>8.6355785837651119E-4</v>
      </c>
      <c r="F434" s="79">
        <v>0.46436515889399999</v>
      </c>
      <c r="G434" s="80">
        <v>0.166994087406</v>
      </c>
    </row>
    <row r="435" spans="2:7" x14ac:dyDescent="0.35">
      <c r="B435" s="78" t="s">
        <v>1411</v>
      </c>
      <c r="C435" s="78">
        <v>36</v>
      </c>
      <c r="D435" s="78">
        <v>1</v>
      </c>
      <c r="E435" s="80">
        <f t="shared" si="6"/>
        <v>8.6355785837651119E-4</v>
      </c>
      <c r="F435" s="79">
        <v>0.46363023775700002</v>
      </c>
      <c r="G435" s="80">
        <v>0.21584259210199999</v>
      </c>
    </row>
    <row r="436" spans="2:7" x14ac:dyDescent="0.35">
      <c r="B436" s="78" t="s">
        <v>1411</v>
      </c>
      <c r="C436" s="78">
        <v>38</v>
      </c>
      <c r="D436" s="78">
        <v>1</v>
      </c>
      <c r="E436" s="80">
        <f t="shared" si="6"/>
        <v>8.6355785837651119E-4</v>
      </c>
      <c r="F436" s="79">
        <v>0.46230212003400001</v>
      </c>
      <c r="G436" s="80">
        <v>0.211970652446</v>
      </c>
    </row>
    <row r="437" spans="2:7" x14ac:dyDescent="0.35">
      <c r="B437" s="78" t="s">
        <v>1411</v>
      </c>
      <c r="C437" s="78">
        <v>127</v>
      </c>
      <c r="D437" s="78">
        <v>1</v>
      </c>
      <c r="E437" s="80">
        <f t="shared" si="6"/>
        <v>8.6355785837651119E-4</v>
      </c>
      <c r="F437" s="79">
        <v>0.46053431625000002</v>
      </c>
      <c r="G437" s="80">
        <v>0.172845466354</v>
      </c>
    </row>
    <row r="438" spans="2:7" x14ac:dyDescent="0.35">
      <c r="B438" s="78" t="s">
        <v>1411</v>
      </c>
      <c r="C438" s="78">
        <v>49</v>
      </c>
      <c r="D438" s="78">
        <v>1</v>
      </c>
      <c r="E438" s="80">
        <f t="shared" si="6"/>
        <v>8.6355785837651119E-4</v>
      </c>
      <c r="F438" s="79">
        <v>0.45978577038000001</v>
      </c>
      <c r="G438" s="80">
        <v>0.203159048048</v>
      </c>
    </row>
    <row r="439" spans="2:7" x14ac:dyDescent="0.35">
      <c r="B439" s="78" t="s">
        <v>1411</v>
      </c>
      <c r="C439" s="78">
        <v>124</v>
      </c>
      <c r="D439" s="78">
        <v>1</v>
      </c>
      <c r="E439" s="80">
        <f t="shared" si="6"/>
        <v>8.6355785837651119E-4</v>
      </c>
      <c r="F439" s="79">
        <v>0.45903200681</v>
      </c>
      <c r="G439" s="80">
        <v>0.16914870062699999</v>
      </c>
    </row>
    <row r="440" spans="2:7" x14ac:dyDescent="0.35">
      <c r="B440" s="78" t="s">
        <v>1411</v>
      </c>
      <c r="C440" s="78">
        <v>71</v>
      </c>
      <c r="D440" s="78">
        <v>1</v>
      </c>
      <c r="E440" s="80">
        <f t="shared" si="6"/>
        <v>8.6355785837651119E-4</v>
      </c>
      <c r="F440" s="79">
        <v>0.45749513777400003</v>
      </c>
      <c r="G440" s="80">
        <v>0.16259805915700001</v>
      </c>
    </row>
    <row r="441" spans="2:7" x14ac:dyDescent="0.35">
      <c r="B441" s="78" t="s">
        <v>1411</v>
      </c>
      <c r="C441" s="78">
        <v>72</v>
      </c>
      <c r="D441" s="78">
        <v>1</v>
      </c>
      <c r="E441" s="80">
        <f t="shared" si="6"/>
        <v>8.6355785837651119E-4</v>
      </c>
      <c r="F441" s="79">
        <v>0.45749513777400003</v>
      </c>
      <c r="G441" s="80">
        <v>0.16259805915700001</v>
      </c>
    </row>
    <row r="442" spans="2:7" x14ac:dyDescent="0.35">
      <c r="B442" s="78" t="s">
        <v>1411</v>
      </c>
      <c r="C442" s="78">
        <v>34</v>
      </c>
      <c r="D442" s="78">
        <v>1</v>
      </c>
      <c r="E442" s="80">
        <f t="shared" si="6"/>
        <v>8.6355785837651119E-4</v>
      </c>
      <c r="F442" s="79">
        <v>0.45707666684699999</v>
      </c>
      <c r="G442" s="80">
        <v>0.208448919229</v>
      </c>
    </row>
    <row r="443" spans="2:7" x14ac:dyDescent="0.35">
      <c r="B443" s="78" t="s">
        <v>1411</v>
      </c>
      <c r="C443" s="78">
        <v>54</v>
      </c>
      <c r="D443" s="78">
        <v>1</v>
      </c>
      <c r="E443" s="80">
        <f t="shared" si="6"/>
        <v>8.6355785837651119E-4</v>
      </c>
      <c r="F443" s="79">
        <v>0.45661944375699998</v>
      </c>
      <c r="G443" s="80">
        <v>0.19316741937500001</v>
      </c>
    </row>
    <row r="444" spans="2:7" x14ac:dyDescent="0.35">
      <c r="B444" s="78" t="s">
        <v>1411</v>
      </c>
      <c r="C444" s="78">
        <v>20</v>
      </c>
      <c r="D444" s="78">
        <v>1</v>
      </c>
      <c r="E444" s="80">
        <f t="shared" si="6"/>
        <v>8.6355785837651119E-4</v>
      </c>
      <c r="F444" s="79">
        <v>0.45597329275800003</v>
      </c>
      <c r="G444" s="80">
        <v>0.22505031012500001</v>
      </c>
    </row>
    <row r="445" spans="2:7" x14ac:dyDescent="0.35">
      <c r="B445" s="78" t="s">
        <v>1411</v>
      </c>
      <c r="C445" s="78">
        <v>55</v>
      </c>
      <c r="D445" s="78">
        <v>1</v>
      </c>
      <c r="E445" s="80">
        <f t="shared" si="6"/>
        <v>8.6355785837651119E-4</v>
      </c>
      <c r="F445" s="79">
        <v>0.45308670136200002</v>
      </c>
      <c r="G445" s="80">
        <v>0.181663346728</v>
      </c>
    </row>
    <row r="446" spans="2:7" x14ac:dyDescent="0.35">
      <c r="B446" s="78" t="s">
        <v>1411</v>
      </c>
      <c r="C446" s="78">
        <v>70</v>
      </c>
      <c r="D446" s="78">
        <v>1</v>
      </c>
      <c r="E446" s="80">
        <f t="shared" si="6"/>
        <v>8.6355785837651119E-4</v>
      </c>
      <c r="F446" s="79">
        <v>0.44982642859999999</v>
      </c>
      <c r="G446" s="80">
        <v>0.160077237407</v>
      </c>
    </row>
    <row r="447" spans="2:7" x14ac:dyDescent="0.35">
      <c r="B447" s="78" t="s">
        <v>1411</v>
      </c>
      <c r="C447" s="78">
        <v>27</v>
      </c>
      <c r="D447" s="78">
        <v>1</v>
      </c>
      <c r="E447" s="80">
        <f t="shared" si="6"/>
        <v>8.6355785837651119E-4</v>
      </c>
      <c r="F447" s="79">
        <v>0.44971164334000002</v>
      </c>
      <c r="G447" s="80">
        <v>0.20944721562599999</v>
      </c>
    </row>
    <row r="448" spans="2:7" x14ac:dyDescent="0.35">
      <c r="B448" s="78" t="s">
        <v>1411</v>
      </c>
      <c r="C448" s="78">
        <v>61</v>
      </c>
      <c r="D448" s="78">
        <v>1</v>
      </c>
      <c r="E448" s="80">
        <f t="shared" si="6"/>
        <v>8.6355785837651119E-4</v>
      </c>
      <c r="F448" s="79">
        <v>0.44903363303400001</v>
      </c>
      <c r="G448" s="80">
        <v>0.163130493106</v>
      </c>
    </row>
    <row r="449" spans="2:7" x14ac:dyDescent="0.35">
      <c r="B449" s="78" t="s">
        <v>1411</v>
      </c>
      <c r="C449" s="78">
        <v>30</v>
      </c>
      <c r="D449" s="78">
        <v>1</v>
      </c>
      <c r="E449" s="80">
        <f t="shared" si="6"/>
        <v>8.6355785837651119E-4</v>
      </c>
      <c r="F449" s="79">
        <v>0.44860550106000002</v>
      </c>
      <c r="G449" s="80">
        <v>0.20196376654500001</v>
      </c>
    </row>
    <row r="450" spans="2:7" x14ac:dyDescent="0.35">
      <c r="B450" s="78" t="s">
        <v>1411</v>
      </c>
      <c r="C450" s="78">
        <v>129</v>
      </c>
      <c r="D450" s="78">
        <v>1</v>
      </c>
      <c r="E450" s="80">
        <f t="shared" si="6"/>
        <v>8.6355785837651119E-4</v>
      </c>
      <c r="F450" s="79">
        <v>0.44812104186500001</v>
      </c>
      <c r="G450" s="80">
        <v>0.17054942397200001</v>
      </c>
    </row>
    <row r="451" spans="2:7" x14ac:dyDescent="0.35">
      <c r="B451" s="78" t="s">
        <v>1411</v>
      </c>
      <c r="C451" s="78">
        <v>53</v>
      </c>
      <c r="D451" s="78">
        <v>1</v>
      </c>
      <c r="E451" s="80">
        <f t="shared" ref="E451:E481" si="7">D451/SUM($D$3:$D$481)</f>
        <v>8.6355785837651119E-4</v>
      </c>
      <c r="F451" s="79">
        <v>0.447808103889</v>
      </c>
      <c r="G451" s="80">
        <v>0.18652568983600001</v>
      </c>
    </row>
    <row r="452" spans="2:7" x14ac:dyDescent="0.35">
      <c r="B452" s="78" t="s">
        <v>1411</v>
      </c>
      <c r="C452" s="78">
        <v>26</v>
      </c>
      <c r="D452" s="78">
        <v>1</v>
      </c>
      <c r="E452" s="80">
        <f t="shared" si="7"/>
        <v>8.6355785837651119E-4</v>
      </c>
      <c r="F452" s="79">
        <v>0.44733433513499998</v>
      </c>
      <c r="G452" s="80">
        <v>0.20757803722199999</v>
      </c>
    </row>
    <row r="453" spans="2:7" x14ac:dyDescent="0.35">
      <c r="B453" s="78" t="s">
        <v>1411</v>
      </c>
      <c r="C453" s="78">
        <v>19</v>
      </c>
      <c r="D453" s="78">
        <v>1</v>
      </c>
      <c r="E453" s="80">
        <f t="shared" si="7"/>
        <v>8.6355785837651119E-4</v>
      </c>
      <c r="F453" s="79">
        <v>0.44479237124999998</v>
      </c>
      <c r="G453" s="80">
        <v>0.20654076595400001</v>
      </c>
    </row>
    <row r="454" spans="2:7" x14ac:dyDescent="0.35">
      <c r="B454" s="78" t="s">
        <v>1411</v>
      </c>
      <c r="C454" s="78">
        <v>46</v>
      </c>
      <c r="D454" s="78">
        <v>1</v>
      </c>
      <c r="E454" s="80">
        <f t="shared" si="7"/>
        <v>8.6355785837651119E-4</v>
      </c>
      <c r="F454" s="79">
        <v>0.44424014254799998</v>
      </c>
      <c r="G454" s="80">
        <v>0.18936895059299999</v>
      </c>
    </row>
    <row r="455" spans="2:7" x14ac:dyDescent="0.35">
      <c r="B455" s="78" t="s">
        <v>1411</v>
      </c>
      <c r="C455" s="78">
        <v>25</v>
      </c>
      <c r="D455" s="78">
        <v>1</v>
      </c>
      <c r="E455" s="80">
        <f t="shared" si="7"/>
        <v>8.6355785837651119E-4</v>
      </c>
      <c r="F455" s="79">
        <v>0.44372730383499998</v>
      </c>
      <c r="G455" s="80">
        <v>0.20295139063500001</v>
      </c>
    </row>
    <row r="456" spans="2:7" x14ac:dyDescent="0.35">
      <c r="B456" s="78" t="s">
        <v>1411</v>
      </c>
      <c r="C456" s="78">
        <v>24</v>
      </c>
      <c r="D456" s="78">
        <v>1</v>
      </c>
      <c r="E456" s="80">
        <f t="shared" si="7"/>
        <v>8.6355785837651119E-4</v>
      </c>
      <c r="F456" s="79">
        <v>0.44276557361899999</v>
      </c>
      <c r="G456" s="80">
        <v>0.20005555866300001</v>
      </c>
    </row>
    <row r="457" spans="2:7" x14ac:dyDescent="0.35">
      <c r="B457" s="78" t="s">
        <v>1411</v>
      </c>
      <c r="C457" s="78">
        <v>60</v>
      </c>
      <c r="D457" s="78">
        <v>1</v>
      </c>
      <c r="E457" s="80">
        <f t="shared" si="7"/>
        <v>8.6355785837651119E-4</v>
      </c>
      <c r="F457" s="79">
        <v>0.439460246582</v>
      </c>
      <c r="G457" s="80">
        <v>0.16578660030699999</v>
      </c>
    </row>
    <row r="458" spans="2:7" x14ac:dyDescent="0.35">
      <c r="B458" s="78" t="s">
        <v>1411</v>
      </c>
      <c r="C458" s="78">
        <v>67</v>
      </c>
      <c r="D458" s="78">
        <v>1</v>
      </c>
      <c r="E458" s="80">
        <f t="shared" si="7"/>
        <v>8.6355785837651119E-4</v>
      </c>
      <c r="F458" s="79">
        <v>0.43659034115799999</v>
      </c>
      <c r="G458" s="80">
        <v>0.152324418475</v>
      </c>
    </row>
    <row r="459" spans="2:7" x14ac:dyDescent="0.35">
      <c r="B459" s="78" t="s">
        <v>1411</v>
      </c>
      <c r="C459" s="78">
        <v>59</v>
      </c>
      <c r="D459" s="78">
        <v>1</v>
      </c>
      <c r="E459" s="80">
        <f t="shared" si="7"/>
        <v>8.6355785837651119E-4</v>
      </c>
      <c r="F459" s="79">
        <v>0.43611837711500001</v>
      </c>
      <c r="G459" s="80">
        <v>0.164646938613</v>
      </c>
    </row>
    <row r="460" spans="2:7" x14ac:dyDescent="0.35">
      <c r="B460" s="78" t="s">
        <v>1411</v>
      </c>
      <c r="C460" s="78">
        <v>62</v>
      </c>
      <c r="D460" s="78">
        <v>1</v>
      </c>
      <c r="E460" s="80">
        <f t="shared" si="7"/>
        <v>8.6355785837651119E-4</v>
      </c>
      <c r="F460" s="79">
        <v>0.43611837711500001</v>
      </c>
      <c r="G460" s="80">
        <v>0.164646938613</v>
      </c>
    </row>
    <row r="461" spans="2:7" x14ac:dyDescent="0.35">
      <c r="B461" s="78" t="s">
        <v>1411</v>
      </c>
      <c r="C461" s="78">
        <v>17</v>
      </c>
      <c r="D461" s="78">
        <v>1</v>
      </c>
      <c r="E461" s="80">
        <f t="shared" si="7"/>
        <v>8.6355785837651119E-4</v>
      </c>
      <c r="F461" s="79">
        <v>0.43515182457000001</v>
      </c>
      <c r="G461" s="80">
        <v>0.199350120637</v>
      </c>
    </row>
    <row r="462" spans="2:7" x14ac:dyDescent="0.35">
      <c r="B462" s="78" t="s">
        <v>1411</v>
      </c>
      <c r="C462" s="78">
        <v>4</v>
      </c>
      <c r="D462" s="78">
        <v>1</v>
      </c>
      <c r="E462" s="80">
        <f t="shared" si="7"/>
        <v>8.6355785837651119E-4</v>
      </c>
      <c r="F462" s="79">
        <v>0.43305280211699998</v>
      </c>
      <c r="G462" s="80">
        <v>0.17217371947999999</v>
      </c>
    </row>
    <row r="463" spans="2:7" x14ac:dyDescent="0.35">
      <c r="B463" s="78" t="s">
        <v>1411</v>
      </c>
      <c r="C463" s="78">
        <v>11</v>
      </c>
      <c r="D463" s="78">
        <v>1</v>
      </c>
      <c r="E463" s="80">
        <f t="shared" si="7"/>
        <v>8.6355785837651119E-4</v>
      </c>
      <c r="F463" s="79">
        <v>0.43180039579500001</v>
      </c>
      <c r="G463" s="80">
        <v>0.21914482753</v>
      </c>
    </row>
    <row r="464" spans="2:7" x14ac:dyDescent="0.35">
      <c r="B464" s="78" t="s">
        <v>1411</v>
      </c>
      <c r="C464" s="78">
        <v>16</v>
      </c>
      <c r="D464" s="78">
        <v>1</v>
      </c>
      <c r="E464" s="80">
        <f t="shared" si="7"/>
        <v>8.6355785837651119E-4</v>
      </c>
      <c r="F464" s="79">
        <v>0.43083987158600001</v>
      </c>
      <c r="G464" s="80">
        <v>0.19985749595899999</v>
      </c>
    </row>
    <row r="465" spans="2:7" x14ac:dyDescent="0.35">
      <c r="B465" s="78" t="s">
        <v>1411</v>
      </c>
      <c r="C465" s="78">
        <v>69</v>
      </c>
      <c r="D465" s="78">
        <v>1</v>
      </c>
      <c r="E465" s="80">
        <f t="shared" si="7"/>
        <v>8.6355785837651119E-4</v>
      </c>
      <c r="F465" s="79">
        <v>0.430002843829</v>
      </c>
      <c r="G465" s="80">
        <v>0.152583730513</v>
      </c>
    </row>
    <row r="466" spans="2:7" x14ac:dyDescent="0.35">
      <c r="B466" s="78" t="s">
        <v>1411</v>
      </c>
      <c r="C466" s="78">
        <v>68</v>
      </c>
      <c r="D466" s="78">
        <v>1</v>
      </c>
      <c r="E466" s="80">
        <f t="shared" si="7"/>
        <v>8.6355785837651119E-4</v>
      </c>
      <c r="F466" s="79">
        <v>0.42499108484800002</v>
      </c>
      <c r="G466" s="80">
        <v>0.14927461133700001</v>
      </c>
    </row>
    <row r="467" spans="2:7" x14ac:dyDescent="0.35">
      <c r="B467" s="78" t="s">
        <v>1411</v>
      </c>
      <c r="C467" s="78">
        <v>3</v>
      </c>
      <c r="D467" s="78">
        <v>1</v>
      </c>
      <c r="E467" s="80">
        <f t="shared" si="7"/>
        <v>8.6355785837651119E-4</v>
      </c>
      <c r="F467" s="79">
        <v>0.424320915277</v>
      </c>
      <c r="G467" s="80">
        <v>0.16664320577899999</v>
      </c>
    </row>
    <row r="468" spans="2:7" x14ac:dyDescent="0.35">
      <c r="B468" s="78" t="s">
        <v>1411</v>
      </c>
      <c r="C468" s="78">
        <v>66</v>
      </c>
      <c r="D468" s="78">
        <v>1</v>
      </c>
      <c r="E468" s="80">
        <f t="shared" si="7"/>
        <v>8.6355785837651119E-4</v>
      </c>
      <c r="F468" s="79">
        <v>0.41964124122899998</v>
      </c>
      <c r="G468" s="80">
        <v>0.105245158827</v>
      </c>
    </row>
    <row r="469" spans="2:7" x14ac:dyDescent="0.35">
      <c r="B469" s="78" t="s">
        <v>1411</v>
      </c>
      <c r="C469" s="78">
        <v>40</v>
      </c>
      <c r="D469" s="78">
        <v>1</v>
      </c>
      <c r="E469" s="80">
        <f t="shared" si="7"/>
        <v>8.6355785837651119E-4</v>
      </c>
      <c r="F469" s="79">
        <v>0.41693242836</v>
      </c>
      <c r="G469" s="80">
        <v>0.16181838458799999</v>
      </c>
    </row>
    <row r="470" spans="2:7" x14ac:dyDescent="0.35">
      <c r="B470" s="78" t="s">
        <v>1411</v>
      </c>
      <c r="C470" s="78">
        <v>9</v>
      </c>
      <c r="D470" s="78">
        <v>1</v>
      </c>
      <c r="E470" s="80">
        <f t="shared" si="7"/>
        <v>8.6355785837651119E-4</v>
      </c>
      <c r="F470" s="79">
        <v>0.41683346036800001</v>
      </c>
      <c r="G470" s="80">
        <v>0.19150977111</v>
      </c>
    </row>
    <row r="471" spans="2:7" x14ac:dyDescent="0.35">
      <c r="B471" s="78" t="s">
        <v>1411</v>
      </c>
      <c r="C471" s="78">
        <v>10</v>
      </c>
      <c r="D471" s="78">
        <v>1</v>
      </c>
      <c r="E471" s="80">
        <f t="shared" si="7"/>
        <v>8.6355785837651119E-4</v>
      </c>
      <c r="F471" s="79">
        <v>0.41034453572599999</v>
      </c>
      <c r="G471" s="80">
        <v>0.179017461401</v>
      </c>
    </row>
    <row r="472" spans="2:7" x14ac:dyDescent="0.35">
      <c r="B472" s="78" t="s">
        <v>1411</v>
      </c>
      <c r="C472" s="78">
        <v>28</v>
      </c>
      <c r="D472" s="78">
        <v>1</v>
      </c>
      <c r="E472" s="80">
        <f t="shared" si="7"/>
        <v>8.6355785837651119E-4</v>
      </c>
      <c r="F472" s="79">
        <v>0.39842879694799999</v>
      </c>
      <c r="G472" s="80">
        <v>0.15328490520999999</v>
      </c>
    </row>
    <row r="473" spans="2:7" x14ac:dyDescent="0.35">
      <c r="B473" s="78" t="s">
        <v>1411</v>
      </c>
      <c r="C473" s="78">
        <v>1</v>
      </c>
      <c r="D473" s="78">
        <v>1</v>
      </c>
      <c r="E473" s="80">
        <f t="shared" si="7"/>
        <v>8.6355785837651119E-4</v>
      </c>
      <c r="F473" s="79">
        <v>0.39576669394500003</v>
      </c>
      <c r="G473" s="80">
        <v>0.118365354282</v>
      </c>
    </row>
    <row r="474" spans="2:7" x14ac:dyDescent="0.35">
      <c r="B474" s="78" t="s">
        <v>1411</v>
      </c>
      <c r="C474" s="78">
        <v>2</v>
      </c>
      <c r="D474" s="78">
        <v>1</v>
      </c>
      <c r="E474" s="80">
        <f t="shared" si="7"/>
        <v>8.6355785837651119E-4</v>
      </c>
      <c r="F474" s="79">
        <v>0.39356332919499998</v>
      </c>
      <c r="G474" s="80">
        <v>0.14044983978</v>
      </c>
    </row>
    <row r="475" spans="2:7" x14ac:dyDescent="0.35">
      <c r="B475" s="78" t="s">
        <v>1411</v>
      </c>
      <c r="C475" s="78">
        <v>8</v>
      </c>
      <c r="D475" s="78">
        <v>1</v>
      </c>
      <c r="E475" s="80">
        <f t="shared" si="7"/>
        <v>8.6355785837651119E-4</v>
      </c>
      <c r="F475" s="79">
        <v>0.38927526105299998</v>
      </c>
      <c r="G475" s="80">
        <v>0.170207643805</v>
      </c>
    </row>
    <row r="476" spans="2:7" x14ac:dyDescent="0.35">
      <c r="B476" s="78" t="s">
        <v>1411</v>
      </c>
      <c r="C476" s="78">
        <v>12</v>
      </c>
      <c r="D476" s="78">
        <v>1</v>
      </c>
      <c r="E476" s="80">
        <f t="shared" si="7"/>
        <v>8.6355785837651119E-4</v>
      </c>
      <c r="F476" s="79">
        <v>0.38726621850100001</v>
      </c>
      <c r="G476" s="80">
        <v>0.155781827959</v>
      </c>
    </row>
    <row r="477" spans="2:7" x14ac:dyDescent="0.35">
      <c r="B477" s="78" t="s">
        <v>1411</v>
      </c>
      <c r="C477" s="78">
        <v>15</v>
      </c>
      <c r="D477" s="78">
        <v>1</v>
      </c>
      <c r="E477" s="80">
        <f t="shared" si="7"/>
        <v>8.6355785837651119E-4</v>
      </c>
      <c r="F477" s="79">
        <v>0.37849417877199998</v>
      </c>
      <c r="G477" s="80">
        <v>0.13810164492900001</v>
      </c>
    </row>
    <row r="478" spans="2:7" x14ac:dyDescent="0.35">
      <c r="B478" s="78" t="s">
        <v>1411</v>
      </c>
      <c r="C478" s="78">
        <v>14</v>
      </c>
      <c r="D478" s="78">
        <v>1</v>
      </c>
      <c r="E478" s="80">
        <f t="shared" si="7"/>
        <v>8.6355785837651119E-4</v>
      </c>
      <c r="F478" s="79">
        <v>0.36198674069199999</v>
      </c>
      <c r="G478" s="80">
        <v>0.120982971281</v>
      </c>
    </row>
    <row r="479" spans="2:7" x14ac:dyDescent="0.35">
      <c r="B479" s="78" t="s">
        <v>1411</v>
      </c>
      <c r="C479" s="78">
        <v>18</v>
      </c>
      <c r="D479" s="78">
        <v>1</v>
      </c>
      <c r="E479" s="80">
        <f t="shared" si="7"/>
        <v>8.6355785837651119E-4</v>
      </c>
      <c r="F479" s="79">
        <v>0.355804291637</v>
      </c>
      <c r="G479" s="80">
        <v>0.10885245248100001</v>
      </c>
    </row>
    <row r="480" spans="2:7" x14ac:dyDescent="0.35">
      <c r="B480" s="78" t="s">
        <v>1411</v>
      </c>
      <c r="C480" s="78">
        <v>35</v>
      </c>
      <c r="D480" s="78">
        <v>1</v>
      </c>
      <c r="E480" s="80">
        <f t="shared" si="7"/>
        <v>8.6355785837651119E-4</v>
      </c>
      <c r="F480" s="79">
        <v>0.34026444925400001</v>
      </c>
      <c r="G480" s="80">
        <v>8.5883197339500006E-2</v>
      </c>
    </row>
    <row r="481" spans="2:7" x14ac:dyDescent="0.35">
      <c r="B481" s="78" t="s">
        <v>1411</v>
      </c>
      <c r="C481" s="78">
        <v>7</v>
      </c>
      <c r="D481" s="78">
        <v>388</v>
      </c>
      <c r="E481" s="80">
        <f t="shared" si="7"/>
        <v>0.33506044905008636</v>
      </c>
      <c r="F481" s="79">
        <v>0.13090080019200001</v>
      </c>
      <c r="G481" s="80">
        <v>3.22742249358E-3</v>
      </c>
    </row>
  </sheetData>
  <conditionalFormatting sqref="F3:F48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1"/>
  <sheetViews>
    <sheetView zoomScale="130" zoomScaleNormal="130" workbookViewId="0"/>
  </sheetViews>
  <sheetFormatPr defaultRowHeight="14.5" x14ac:dyDescent="0.35"/>
  <cols>
    <col min="2" max="2" width="8.81640625" bestFit="1" customWidth="1"/>
    <col min="3" max="3" width="10.81640625" bestFit="1" customWidth="1"/>
    <col min="6" max="6" width="9" bestFit="1" customWidth="1"/>
    <col min="7" max="7" width="8.81640625" bestFit="1" customWidth="1"/>
    <col min="9" max="9" width="9.7265625" customWidth="1"/>
    <col min="10" max="10" width="10.81640625" customWidth="1"/>
    <col min="11" max="11" width="11.7265625" customWidth="1"/>
    <col min="12" max="12" width="11.6328125" customWidth="1"/>
    <col min="13" max="13" width="12.90625" customWidth="1"/>
  </cols>
  <sheetData>
    <row r="2" spans="2:13" ht="42" x14ac:dyDescent="0.35">
      <c r="B2" s="90" t="s">
        <v>633</v>
      </c>
      <c r="C2" s="90" t="s">
        <v>634</v>
      </c>
      <c r="D2" s="90" t="s">
        <v>635</v>
      </c>
      <c r="E2" s="90" t="s">
        <v>636</v>
      </c>
      <c r="F2" s="90" t="s">
        <v>632</v>
      </c>
      <c r="G2" s="90" t="s">
        <v>1394</v>
      </c>
      <c r="H2" s="90" t="s">
        <v>597</v>
      </c>
      <c r="I2" s="90" t="s">
        <v>1398</v>
      </c>
      <c r="J2" s="90" t="s">
        <v>1395</v>
      </c>
      <c r="K2" s="90" t="s">
        <v>1101</v>
      </c>
      <c r="L2" s="90" t="s">
        <v>1396</v>
      </c>
      <c r="M2" s="90" t="s">
        <v>1397</v>
      </c>
    </row>
    <row r="3" spans="2:13" x14ac:dyDescent="0.35">
      <c r="B3" s="78">
        <v>14</v>
      </c>
      <c r="C3" s="78">
        <v>20873608</v>
      </c>
      <c r="D3" s="78" t="s">
        <v>789</v>
      </c>
      <c r="E3" s="78" t="s">
        <v>6</v>
      </c>
      <c r="F3" s="91" t="s">
        <v>310</v>
      </c>
      <c r="G3" s="78">
        <v>29.9</v>
      </c>
      <c r="H3" s="78" t="s">
        <v>412</v>
      </c>
      <c r="I3" s="78" t="s">
        <v>1403</v>
      </c>
      <c r="J3" s="79">
        <v>0.107848997</v>
      </c>
      <c r="K3" s="80">
        <v>7.2572521000000001E-2</v>
      </c>
      <c r="L3" s="79">
        <v>9.0588235000000003E-2</v>
      </c>
      <c r="M3" s="79">
        <v>0.839954357665468</v>
      </c>
    </row>
    <row r="4" spans="2:13" x14ac:dyDescent="0.35">
      <c r="B4" s="78">
        <v>2</v>
      </c>
      <c r="C4" s="78">
        <v>148683685</v>
      </c>
      <c r="D4" s="78" t="s">
        <v>822</v>
      </c>
      <c r="E4" s="78" t="s">
        <v>9</v>
      </c>
      <c r="F4" s="91" t="s">
        <v>273</v>
      </c>
      <c r="G4" s="78">
        <v>35</v>
      </c>
      <c r="H4" s="78" t="s">
        <v>447</v>
      </c>
      <c r="I4" s="78" t="s">
        <v>1399</v>
      </c>
      <c r="J4" s="79">
        <v>0.520120417</v>
      </c>
      <c r="K4" s="80">
        <v>6.0966045000000003E-2</v>
      </c>
      <c r="L4" s="79">
        <v>0.417782027</v>
      </c>
      <c r="M4" s="79">
        <v>0.80324096756232499</v>
      </c>
    </row>
    <row r="5" spans="2:13" x14ac:dyDescent="0.35">
      <c r="B5" s="78">
        <v>3</v>
      </c>
      <c r="C5" s="78">
        <v>37038179</v>
      </c>
      <c r="D5" s="78" t="s">
        <v>95</v>
      </c>
      <c r="E5" s="78" t="s">
        <v>6</v>
      </c>
      <c r="F5" s="91" t="s">
        <v>70</v>
      </c>
      <c r="G5" s="78">
        <v>34</v>
      </c>
      <c r="H5" s="78" t="s">
        <v>447</v>
      </c>
      <c r="I5" s="78" t="s">
        <v>1399</v>
      </c>
      <c r="J5" s="79">
        <v>0.515717274</v>
      </c>
      <c r="K5" s="80">
        <v>3.6797470999999998E-2</v>
      </c>
      <c r="L5" s="79">
        <v>0.437670114</v>
      </c>
      <c r="M5" s="79">
        <v>0.84866289353728297</v>
      </c>
    </row>
    <row r="6" spans="2:13" x14ac:dyDescent="0.35">
      <c r="B6" s="78">
        <v>3</v>
      </c>
      <c r="C6" s="78">
        <v>41266137</v>
      </c>
      <c r="D6" s="78" t="s">
        <v>55</v>
      </c>
      <c r="E6" s="78" t="s">
        <v>9</v>
      </c>
      <c r="F6" s="91" t="s">
        <v>72</v>
      </c>
      <c r="G6" s="78">
        <v>28.3</v>
      </c>
      <c r="H6" s="78" t="s">
        <v>447</v>
      </c>
      <c r="I6" s="78" t="s">
        <v>1399</v>
      </c>
      <c r="J6" s="79">
        <v>0.52186686000000004</v>
      </c>
      <c r="K6" s="80">
        <v>6.7649327999999995E-2</v>
      </c>
      <c r="L6" s="79">
        <v>0.41507633599999999</v>
      </c>
      <c r="M6" s="79">
        <v>0.79536825925294397</v>
      </c>
    </row>
    <row r="7" spans="2:13" x14ac:dyDescent="0.35">
      <c r="B7" s="78">
        <v>10</v>
      </c>
      <c r="C7" s="78">
        <v>114925316</v>
      </c>
      <c r="D7" s="78" t="s">
        <v>102</v>
      </c>
      <c r="E7" s="78" t="s">
        <v>39</v>
      </c>
      <c r="F7" s="91" t="s">
        <v>300</v>
      </c>
      <c r="G7" s="78">
        <v>34</v>
      </c>
      <c r="H7" s="78" t="s">
        <v>447</v>
      </c>
      <c r="I7" s="78" t="s">
        <v>1399</v>
      </c>
      <c r="J7" s="79">
        <v>0.51559369399999999</v>
      </c>
      <c r="K7" s="80">
        <v>3.2572752000000003E-2</v>
      </c>
      <c r="L7" s="79">
        <v>0.446002805</v>
      </c>
      <c r="M7" s="79">
        <v>0.86502765683553895</v>
      </c>
    </row>
    <row r="8" spans="2:13" x14ac:dyDescent="0.35">
      <c r="B8" s="78">
        <v>17</v>
      </c>
      <c r="C8" s="78">
        <v>70117768</v>
      </c>
      <c r="D8" s="78" t="s">
        <v>6</v>
      </c>
      <c r="E8" s="78" t="s">
        <v>55</v>
      </c>
      <c r="F8" s="91" t="s">
        <v>320</v>
      </c>
      <c r="G8" s="78">
        <v>24.9</v>
      </c>
      <c r="H8" s="78" t="s">
        <v>477</v>
      </c>
      <c r="I8" s="78" t="s">
        <v>1402</v>
      </c>
      <c r="J8" s="79">
        <v>0.198896397</v>
      </c>
      <c r="K8" s="80">
        <v>6.4556507999999999E-2</v>
      </c>
      <c r="L8" s="79">
        <v>0.18312514699999999</v>
      </c>
      <c r="M8" s="79">
        <v>0.92070620565338801</v>
      </c>
    </row>
    <row r="9" spans="2:13" x14ac:dyDescent="0.35">
      <c r="B9" s="78">
        <v>2</v>
      </c>
      <c r="C9" s="78">
        <v>148683685</v>
      </c>
      <c r="D9" s="78" t="s">
        <v>822</v>
      </c>
      <c r="E9" s="78" t="s">
        <v>9</v>
      </c>
      <c r="F9" s="91" t="s">
        <v>273</v>
      </c>
      <c r="G9" s="78">
        <v>35</v>
      </c>
      <c r="H9" s="78" t="s">
        <v>527</v>
      </c>
      <c r="I9" s="78" t="s">
        <v>1400</v>
      </c>
      <c r="J9" s="79">
        <v>0.99616672100000003</v>
      </c>
      <c r="K9" s="80">
        <v>3.8510509999999999E-3</v>
      </c>
      <c r="L9" s="79">
        <v>0.86576168899999995</v>
      </c>
      <c r="M9" s="79">
        <v>0.86909316558066396</v>
      </c>
    </row>
    <row r="10" spans="2:13" x14ac:dyDescent="0.35">
      <c r="B10" s="78">
        <v>5</v>
      </c>
      <c r="C10" s="78">
        <v>79970914</v>
      </c>
      <c r="D10" s="78" t="s">
        <v>15</v>
      </c>
      <c r="E10" s="78" t="s">
        <v>55</v>
      </c>
      <c r="F10" s="91" t="s">
        <v>112</v>
      </c>
      <c r="G10" s="78">
        <v>32</v>
      </c>
      <c r="H10" s="78" t="s">
        <v>527</v>
      </c>
      <c r="I10" s="78" t="s">
        <v>1400</v>
      </c>
      <c r="J10" s="79">
        <v>0.99555468999999996</v>
      </c>
      <c r="K10" s="80">
        <v>6.5529569999999999E-3</v>
      </c>
      <c r="L10" s="79">
        <v>0.845637584</v>
      </c>
      <c r="M10" s="79">
        <v>0.84941349028248803</v>
      </c>
    </row>
    <row r="11" spans="2:13" x14ac:dyDescent="0.35">
      <c r="B11" s="78">
        <v>5</v>
      </c>
      <c r="C11" s="78">
        <v>79970914</v>
      </c>
      <c r="D11" s="78" t="s">
        <v>15</v>
      </c>
      <c r="E11" s="78" t="s">
        <v>55</v>
      </c>
      <c r="F11" s="91" t="s">
        <v>112</v>
      </c>
      <c r="G11" s="78">
        <v>32</v>
      </c>
      <c r="H11" s="78" t="s">
        <v>587</v>
      </c>
      <c r="I11" s="78" t="s">
        <v>1401</v>
      </c>
      <c r="J11" s="79">
        <v>0.86620705899999995</v>
      </c>
      <c r="K11" s="80">
        <v>8.7202609E-2</v>
      </c>
      <c r="L11" s="79">
        <v>0.70523784099999998</v>
      </c>
      <c r="M11" s="79">
        <v>0.81416773700062905</v>
      </c>
    </row>
  </sheetData>
  <sortState ref="B3:M11">
    <sortCondition ref="H3:H11"/>
    <sortCondition ref="B3:B11"/>
    <sortCondition ref="C3:C11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zoomScale="150" zoomScaleNormal="150" workbookViewId="0"/>
  </sheetViews>
  <sheetFormatPr defaultColWidth="8.81640625" defaultRowHeight="14" x14ac:dyDescent="0.3"/>
  <cols>
    <col min="1" max="1" width="5.6328125" style="8" customWidth="1"/>
    <col min="2" max="2" width="8.81640625" style="8"/>
    <col min="3" max="3" width="15.1796875" style="8" customWidth="1"/>
    <col min="4" max="4" width="10" style="8" customWidth="1"/>
    <col min="5" max="5" width="13.453125" style="8" customWidth="1"/>
    <col min="6" max="6" width="14.453125" style="8" customWidth="1"/>
    <col min="7" max="7" width="13.81640625" style="8" customWidth="1"/>
    <col min="8" max="16384" width="8.81640625" style="8"/>
  </cols>
  <sheetData>
    <row r="1" spans="2:7" ht="19" customHeight="1" x14ac:dyDescent="0.3"/>
    <row r="2" spans="2:7" ht="46.5" x14ac:dyDescent="0.3">
      <c r="B2" s="34" t="s">
        <v>597</v>
      </c>
      <c r="C2" s="34" t="s">
        <v>1092</v>
      </c>
      <c r="D2" s="34" t="s">
        <v>1087</v>
      </c>
      <c r="E2" s="34" t="s">
        <v>1093</v>
      </c>
      <c r="F2" s="34" t="s">
        <v>1094</v>
      </c>
      <c r="G2" s="34" t="s">
        <v>1095</v>
      </c>
    </row>
    <row r="3" spans="2:7" ht="19" customHeight="1" x14ac:dyDescent="0.3">
      <c r="B3" s="9" t="s">
        <v>477</v>
      </c>
      <c r="C3" s="9" t="s">
        <v>20</v>
      </c>
      <c r="D3" s="9" t="s">
        <v>16</v>
      </c>
      <c r="E3" s="55">
        <v>8.2885980468700004E-3</v>
      </c>
      <c r="F3" s="55">
        <v>5.4781094477600002E-3</v>
      </c>
      <c r="G3" s="55">
        <v>2.8104885991100002E-3</v>
      </c>
    </row>
    <row r="4" spans="2:7" ht="19" customHeight="1" x14ac:dyDescent="0.3">
      <c r="B4" s="9" t="s">
        <v>527</v>
      </c>
      <c r="C4" s="9" t="s">
        <v>20</v>
      </c>
      <c r="D4" s="9" t="s">
        <v>17</v>
      </c>
      <c r="E4" s="55">
        <v>4.94271067033E-2</v>
      </c>
      <c r="F4" s="55">
        <v>2.9551288355799999E-2</v>
      </c>
      <c r="G4" s="55">
        <v>1.9875818347500001E-2</v>
      </c>
    </row>
    <row r="5" spans="2:7" ht="19" customHeight="1" x14ac:dyDescent="0.3">
      <c r="B5" s="9" t="s">
        <v>587</v>
      </c>
      <c r="C5" s="9" t="s">
        <v>20</v>
      </c>
      <c r="D5" s="9" t="s">
        <v>17</v>
      </c>
      <c r="E5" s="55">
        <v>5.8316738171100002E-2</v>
      </c>
      <c r="F5" s="55">
        <v>5.2240922604999997E-2</v>
      </c>
      <c r="G5" s="55">
        <v>6.0758155661199999E-3</v>
      </c>
    </row>
    <row r="6" spans="2:7" ht="19" customHeight="1" x14ac:dyDescent="0.3">
      <c r="B6" s="9" t="s">
        <v>582</v>
      </c>
      <c r="C6" s="9" t="s">
        <v>20</v>
      </c>
      <c r="D6" s="9" t="s">
        <v>17</v>
      </c>
      <c r="E6" s="55">
        <v>5.97069823047E-2</v>
      </c>
      <c r="F6" s="55">
        <v>5.5584658226100002E-2</v>
      </c>
      <c r="G6" s="55">
        <v>4.12232407855E-3</v>
      </c>
    </row>
    <row r="7" spans="2:7" ht="19" customHeight="1" x14ac:dyDescent="0.3">
      <c r="B7" s="9" t="s">
        <v>592</v>
      </c>
      <c r="C7" s="9" t="s">
        <v>20</v>
      </c>
      <c r="D7" s="9" t="s">
        <v>17</v>
      </c>
      <c r="E7" s="55">
        <v>0.115805603737</v>
      </c>
      <c r="F7" s="55">
        <v>0.10981052064999999</v>
      </c>
      <c r="G7" s="55">
        <v>5.9950830871199996E-3</v>
      </c>
    </row>
    <row r="8" spans="2:7" ht="19" customHeight="1" x14ac:dyDescent="0.3">
      <c r="B8" s="9" t="s">
        <v>577</v>
      </c>
      <c r="C8" s="9" t="s">
        <v>21</v>
      </c>
      <c r="D8" s="9" t="s">
        <v>18</v>
      </c>
      <c r="E8" s="55">
        <v>0.37414579358299999</v>
      </c>
      <c r="F8" s="55">
        <v>0.23291865582499999</v>
      </c>
      <c r="G8" s="55">
        <v>0.14122713775699999</v>
      </c>
    </row>
    <row r="9" spans="2:7" ht="19" customHeight="1" x14ac:dyDescent="0.3">
      <c r="B9" s="9" t="s">
        <v>557</v>
      </c>
      <c r="C9" s="9" t="s">
        <v>20</v>
      </c>
      <c r="D9" s="9" t="s">
        <v>18</v>
      </c>
      <c r="E9" s="55">
        <v>0.54755268021699999</v>
      </c>
      <c r="F9" s="55">
        <v>0.35495435887299998</v>
      </c>
      <c r="G9" s="55">
        <v>0.19259832134400001</v>
      </c>
    </row>
  </sheetData>
  <sortState ref="B3:G10">
    <sortCondition ref="E3:E10"/>
  </sortState>
  <conditionalFormatting sqref="E3:E9">
    <cfRule type="colorScale" priority="3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zoomScale="150" zoomScaleNormal="150" workbookViewId="0"/>
  </sheetViews>
  <sheetFormatPr defaultColWidth="8.81640625" defaultRowHeight="14" x14ac:dyDescent="0.35"/>
  <cols>
    <col min="1" max="1" width="5.81640625" style="11" customWidth="1"/>
    <col min="2" max="2" width="9.6328125" style="101" customWidth="1"/>
    <col min="3" max="3" width="5.1796875" style="12" customWidth="1"/>
    <col min="4" max="4" width="23.6328125" style="11" customWidth="1"/>
    <col min="5" max="5" width="19.1796875" style="11" customWidth="1"/>
    <col min="6" max="6" width="9.453125" style="12" customWidth="1"/>
    <col min="7" max="7" width="8.453125" style="12" customWidth="1"/>
    <col min="8" max="8" width="16.36328125" style="11" customWidth="1"/>
    <col min="9" max="9" width="18" style="12" customWidth="1"/>
    <col min="10" max="16384" width="8.81640625" style="11"/>
  </cols>
  <sheetData>
    <row r="1" spans="2:9" ht="20" customHeight="1" x14ac:dyDescent="0.35"/>
    <row r="2" spans="2:9" ht="42" x14ac:dyDescent="0.35">
      <c r="B2" s="102" t="s">
        <v>1422</v>
      </c>
      <c r="C2" s="13" t="s">
        <v>1423</v>
      </c>
      <c r="D2" s="13" t="s">
        <v>1424</v>
      </c>
      <c r="E2" s="13" t="s">
        <v>1425</v>
      </c>
      <c r="F2" s="13" t="s">
        <v>1426</v>
      </c>
      <c r="G2" s="13" t="s">
        <v>1427</v>
      </c>
      <c r="H2" s="13" t="s">
        <v>1428</v>
      </c>
      <c r="I2" s="13" t="s">
        <v>1429</v>
      </c>
    </row>
    <row r="3" spans="2:9" ht="68" customHeight="1" x14ac:dyDescent="0.35">
      <c r="B3" s="103" t="s">
        <v>1430</v>
      </c>
      <c r="C3" s="2">
        <v>2003</v>
      </c>
      <c r="D3" s="104" t="s">
        <v>1431</v>
      </c>
      <c r="E3" s="104" t="s">
        <v>1432</v>
      </c>
      <c r="F3" s="2">
        <v>59</v>
      </c>
      <c r="G3" s="2">
        <v>39</v>
      </c>
      <c r="H3" s="104" t="s">
        <v>1433</v>
      </c>
      <c r="I3" s="2" t="s">
        <v>1434</v>
      </c>
    </row>
    <row r="4" spans="2:9" ht="68" customHeight="1" x14ac:dyDescent="0.35">
      <c r="B4" s="103" t="s">
        <v>1435</v>
      </c>
      <c r="C4" s="2">
        <v>2006</v>
      </c>
      <c r="D4" s="104" t="s">
        <v>1436</v>
      </c>
      <c r="E4" s="104" t="s">
        <v>1432</v>
      </c>
      <c r="F4" s="2">
        <v>28</v>
      </c>
      <c r="G4" s="2">
        <v>13</v>
      </c>
      <c r="H4" s="104" t="s">
        <v>1433</v>
      </c>
      <c r="I4" s="2" t="s">
        <v>1437</v>
      </c>
    </row>
    <row r="5" spans="2:9" ht="68" customHeight="1" x14ac:dyDescent="0.35">
      <c r="B5" s="103" t="s">
        <v>1438</v>
      </c>
      <c r="C5" s="2">
        <v>2006</v>
      </c>
      <c r="D5" s="104" t="s">
        <v>1439</v>
      </c>
      <c r="E5" s="104" t="s">
        <v>1440</v>
      </c>
      <c r="F5" s="2">
        <v>46</v>
      </c>
      <c r="G5" s="2">
        <v>23</v>
      </c>
      <c r="H5" s="104" t="s">
        <v>1441</v>
      </c>
      <c r="I5" s="2" t="s">
        <v>1442</v>
      </c>
    </row>
    <row r="6" spans="2:9" ht="68" customHeight="1" x14ac:dyDescent="0.35">
      <c r="B6" s="103" t="s">
        <v>1443</v>
      </c>
      <c r="C6" s="2">
        <v>2006</v>
      </c>
      <c r="D6" s="104" t="s">
        <v>1444</v>
      </c>
      <c r="E6" s="104" t="s">
        <v>1445</v>
      </c>
      <c r="F6" s="2">
        <v>528</v>
      </c>
      <c r="G6" s="2">
        <v>95</v>
      </c>
      <c r="H6" s="104" t="s">
        <v>1446</v>
      </c>
      <c r="I6" s="2" t="s">
        <v>1447</v>
      </c>
    </row>
    <row r="7" spans="2:9" ht="68" customHeight="1" x14ac:dyDescent="0.35">
      <c r="B7" s="103" t="s">
        <v>1448</v>
      </c>
      <c r="C7" s="2">
        <v>2016</v>
      </c>
      <c r="D7" s="104" t="s">
        <v>1449</v>
      </c>
      <c r="E7" s="104" t="s">
        <v>1450</v>
      </c>
      <c r="F7" s="2">
        <v>24</v>
      </c>
      <c r="G7" s="2">
        <v>4</v>
      </c>
      <c r="H7" s="104" t="s">
        <v>1451</v>
      </c>
      <c r="I7" s="2" t="s">
        <v>1452</v>
      </c>
    </row>
    <row r="8" spans="2:9" ht="68" customHeight="1" x14ac:dyDescent="0.35">
      <c r="B8" s="103" t="s">
        <v>1453</v>
      </c>
      <c r="C8" s="2">
        <v>2017</v>
      </c>
      <c r="D8" s="104" t="s">
        <v>1454</v>
      </c>
      <c r="E8" s="104" t="s">
        <v>1450</v>
      </c>
      <c r="F8" s="2">
        <v>116</v>
      </c>
      <c r="G8" s="2">
        <v>19</v>
      </c>
      <c r="H8" s="104" t="s">
        <v>1455</v>
      </c>
      <c r="I8" s="2" t="s">
        <v>1456</v>
      </c>
    </row>
    <row r="9" spans="2:9" ht="68" customHeight="1" x14ac:dyDescent="0.35">
      <c r="B9" s="103" t="s">
        <v>1457</v>
      </c>
      <c r="C9" s="2">
        <v>2017</v>
      </c>
      <c r="D9" s="104" t="s">
        <v>1458</v>
      </c>
      <c r="E9" s="104" t="s">
        <v>1450</v>
      </c>
      <c r="F9" s="2">
        <v>27</v>
      </c>
      <c r="G9" s="2">
        <v>27</v>
      </c>
      <c r="H9" s="104" t="s">
        <v>1459</v>
      </c>
      <c r="I9" s="2" t="s">
        <v>1460</v>
      </c>
    </row>
    <row r="10" spans="2:9" ht="68" customHeight="1" x14ac:dyDescent="0.35">
      <c r="B10" s="103" t="s">
        <v>1461</v>
      </c>
      <c r="C10" s="2">
        <v>2018</v>
      </c>
      <c r="D10" s="104" t="s">
        <v>1462</v>
      </c>
      <c r="E10" s="104" t="s">
        <v>1463</v>
      </c>
      <c r="F10" s="2">
        <v>136</v>
      </c>
      <c r="G10" s="2">
        <v>28</v>
      </c>
      <c r="H10" s="104" t="s">
        <v>1464</v>
      </c>
      <c r="I10" s="2" t="s">
        <v>1465</v>
      </c>
    </row>
    <row r="11" spans="2:9" x14ac:dyDescent="0.35">
      <c r="B11" s="15" t="s">
        <v>1466</v>
      </c>
    </row>
    <row r="12" spans="2:9" x14ac:dyDescent="0.35">
      <c r="B12" s="15" t="s">
        <v>1467</v>
      </c>
    </row>
    <row r="14" spans="2:9" x14ac:dyDescent="0.35">
      <c r="G14" s="12">
        <f>SUM(G3:G10)</f>
        <v>248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Table_S1_clinical_info</vt:lpstr>
      <vt:lpstr>Table_S2_EMAST_primers</vt:lpstr>
      <vt:lpstr>Table_S3_benchmark_stats</vt:lpstr>
      <vt:lpstr>Table_S4_ddPCR primers</vt:lpstr>
      <vt:lpstr>Table_S5_OSSeq_assay</vt:lpstr>
      <vt:lpstr>Table_S6_MSI_markers</vt:lpstr>
      <vt:lpstr>Table_S7_Gene_targets</vt:lpstr>
      <vt:lpstr>Table_S8_OS-Seq_stats</vt:lpstr>
      <vt:lpstr>Table_S9_WES_MSI</vt:lpstr>
      <vt:lpstr>Table_S10_MSI_results</vt:lpstr>
      <vt:lpstr>Table_S11_MSI%inClusters</vt:lpstr>
      <vt:lpstr>Table_S12_Mono_PCR</vt:lpstr>
      <vt:lpstr>Table_S13_Tetra_PCR</vt:lpstr>
      <vt:lpstr>Table_S14_Bethesda_internals</vt:lpstr>
      <vt:lpstr>Table_S15_Variant_annotation</vt:lpstr>
      <vt:lpstr>Table S16_Mut_count</vt:lpstr>
      <vt:lpstr>Table_S17_Pyclone_clusters</vt:lpstr>
      <vt:lpstr>Table_S18_Pyclone_P1595_WES</vt:lpstr>
      <vt:lpstr>Table_S19_Pyclone_biallelic</vt:lpstr>
      <vt:lpstr>Table_S20_WGS_copy_number</vt:lpstr>
      <vt:lpstr>Table_S21_MSI_CIN_studies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cp:revision/>
  <dcterms:created xsi:type="dcterms:W3CDTF">2019-05-02T17:18:11Z</dcterms:created>
  <dcterms:modified xsi:type="dcterms:W3CDTF">2021-08-16T20:07:01Z</dcterms:modified>
  <cp:category/>
  <cp:contentStatus/>
</cp:coreProperties>
</file>