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034840\Documents\Stefan\publications\enhancer metaanalysis\Genome Medicine rev\final editorial requests\"/>
    </mc:Choice>
  </mc:AlternateContent>
  <bookViews>
    <workbookView xWindow="0" yWindow="0" windowWidth="28800" windowHeight="12300"/>
  </bookViews>
  <sheets>
    <sheet name="Table S13 overview" sheetId="6" r:id="rId1"/>
    <sheet name="1dpf" sheetId="2" r:id="rId2"/>
    <sheet name="2dpf" sheetId="4" r:id="rId3"/>
    <sheet name="3dpf" sheetId="5" r:id="rId4"/>
    <sheet name="summary" sheetId="3" r:id="rId5"/>
  </sheets>
  <calcPr calcId="162913"/>
</workbook>
</file>

<file path=xl/calcChain.xml><?xml version="1.0" encoding="utf-8"?>
<calcChain xmlns="http://schemas.openxmlformats.org/spreadsheetml/2006/main">
  <c r="Q372" i="5" l="1"/>
  <c r="Q373" i="5" s="1"/>
  <c r="P372" i="5"/>
  <c r="P373" i="5" s="1"/>
  <c r="O372" i="5"/>
  <c r="O373" i="5" s="1"/>
  <c r="N372" i="5"/>
  <c r="N373" i="5" s="1"/>
  <c r="M372" i="5"/>
  <c r="M373" i="5" s="1"/>
  <c r="L372" i="5"/>
  <c r="L373" i="5" s="1"/>
  <c r="K372" i="5"/>
  <c r="K373" i="5" s="1"/>
  <c r="J372" i="5"/>
  <c r="J373" i="5" s="1"/>
  <c r="I372" i="5"/>
  <c r="I373" i="5" s="1"/>
  <c r="H372" i="5"/>
  <c r="H373" i="5" s="1"/>
  <c r="G372" i="5"/>
  <c r="G373" i="5" s="1"/>
  <c r="F372" i="5"/>
  <c r="F373" i="5" s="1"/>
  <c r="E372" i="5"/>
  <c r="E373" i="5" s="1"/>
  <c r="D372" i="5"/>
  <c r="D373" i="5" s="1"/>
  <c r="C372" i="5"/>
  <c r="C373" i="5" s="1"/>
  <c r="Q334" i="5"/>
  <c r="Q335" i="5" s="1"/>
  <c r="P334" i="5"/>
  <c r="P335" i="5" s="1"/>
  <c r="O334" i="5"/>
  <c r="O335" i="5" s="1"/>
  <c r="N334" i="5"/>
  <c r="N335" i="5" s="1"/>
  <c r="M334" i="5"/>
  <c r="M335" i="5" s="1"/>
  <c r="L334" i="5"/>
  <c r="L335" i="5" s="1"/>
  <c r="K334" i="5"/>
  <c r="K335" i="5" s="1"/>
  <c r="J334" i="5"/>
  <c r="J335" i="5" s="1"/>
  <c r="I334" i="5"/>
  <c r="I335" i="5" s="1"/>
  <c r="H334" i="5"/>
  <c r="H335" i="5" s="1"/>
  <c r="G334" i="5"/>
  <c r="G335" i="5" s="1"/>
  <c r="F334" i="5"/>
  <c r="F335" i="5" s="1"/>
  <c r="E334" i="5"/>
  <c r="E335" i="5" s="1"/>
  <c r="D334" i="5"/>
  <c r="D335" i="5" s="1"/>
  <c r="C334" i="5"/>
  <c r="C335" i="5" s="1"/>
  <c r="Q305" i="5"/>
  <c r="Q306" i="5" s="1"/>
  <c r="P305" i="5"/>
  <c r="P306" i="5" s="1"/>
  <c r="O305" i="5"/>
  <c r="O306" i="5" s="1"/>
  <c r="N305" i="5"/>
  <c r="N306" i="5" s="1"/>
  <c r="M305" i="5"/>
  <c r="M306" i="5" s="1"/>
  <c r="L305" i="5"/>
  <c r="L306" i="5" s="1"/>
  <c r="K305" i="5"/>
  <c r="K306" i="5" s="1"/>
  <c r="J305" i="5"/>
  <c r="J306" i="5" s="1"/>
  <c r="I305" i="5"/>
  <c r="I306" i="5" s="1"/>
  <c r="H305" i="5"/>
  <c r="H306" i="5" s="1"/>
  <c r="G305" i="5"/>
  <c r="G306" i="5" s="1"/>
  <c r="F305" i="5"/>
  <c r="F306" i="5" s="1"/>
  <c r="E305" i="5"/>
  <c r="E306" i="5" s="1"/>
  <c r="D305" i="5"/>
  <c r="D306" i="5" s="1"/>
  <c r="C305" i="5"/>
  <c r="C306" i="5" s="1"/>
  <c r="Q247" i="5"/>
  <c r="Q248" i="5" s="1"/>
  <c r="P247" i="5"/>
  <c r="P248" i="5" s="1"/>
  <c r="O247" i="5"/>
  <c r="O248" i="5" s="1"/>
  <c r="N247" i="5"/>
  <c r="N248" i="5" s="1"/>
  <c r="M247" i="5"/>
  <c r="M248" i="5" s="1"/>
  <c r="L247" i="5"/>
  <c r="L248" i="5" s="1"/>
  <c r="K247" i="5"/>
  <c r="K248" i="5" s="1"/>
  <c r="J247" i="5"/>
  <c r="J248" i="5" s="1"/>
  <c r="I247" i="5"/>
  <c r="I248" i="5" s="1"/>
  <c r="H247" i="5"/>
  <c r="H248" i="5" s="1"/>
  <c r="G247" i="5"/>
  <c r="G248" i="5" s="1"/>
  <c r="F247" i="5"/>
  <c r="F248" i="5" s="1"/>
  <c r="E247" i="5"/>
  <c r="E248" i="5" s="1"/>
  <c r="D247" i="5"/>
  <c r="D248" i="5" s="1"/>
  <c r="C247" i="5"/>
  <c r="C248" i="5" s="1"/>
  <c r="Q210" i="5"/>
  <c r="Q211" i="5" s="1"/>
  <c r="P210" i="5"/>
  <c r="P211" i="5" s="1"/>
  <c r="O210" i="5"/>
  <c r="O211" i="5" s="1"/>
  <c r="N210" i="5"/>
  <c r="N211" i="5" s="1"/>
  <c r="M210" i="5"/>
  <c r="M211" i="5" s="1"/>
  <c r="L210" i="5"/>
  <c r="L211" i="5" s="1"/>
  <c r="K210" i="5"/>
  <c r="K211" i="5" s="1"/>
  <c r="J210" i="5"/>
  <c r="J211" i="5" s="1"/>
  <c r="I210" i="5"/>
  <c r="I211" i="5" s="1"/>
  <c r="H210" i="5"/>
  <c r="H211" i="5" s="1"/>
  <c r="G210" i="5"/>
  <c r="G211" i="5" s="1"/>
  <c r="F210" i="5"/>
  <c r="F211" i="5" s="1"/>
  <c r="E210" i="5"/>
  <c r="E211" i="5" s="1"/>
  <c r="D210" i="5"/>
  <c r="D211" i="5" s="1"/>
  <c r="C210" i="5"/>
  <c r="C211" i="5" s="1"/>
  <c r="Q165" i="5"/>
  <c r="Q166" i="5" s="1"/>
  <c r="P165" i="5"/>
  <c r="P166" i="5" s="1"/>
  <c r="O165" i="5"/>
  <c r="O166" i="5" s="1"/>
  <c r="N165" i="5"/>
  <c r="N166" i="5" s="1"/>
  <c r="M165" i="5"/>
  <c r="M166" i="5" s="1"/>
  <c r="L165" i="5"/>
  <c r="L166" i="5" s="1"/>
  <c r="K165" i="5"/>
  <c r="K166" i="5" s="1"/>
  <c r="J165" i="5"/>
  <c r="J166" i="5" s="1"/>
  <c r="I165" i="5"/>
  <c r="I166" i="5" s="1"/>
  <c r="H165" i="5"/>
  <c r="H166" i="5" s="1"/>
  <c r="G165" i="5"/>
  <c r="G166" i="5" s="1"/>
  <c r="F165" i="5"/>
  <c r="F166" i="5" s="1"/>
  <c r="E165" i="5"/>
  <c r="E166" i="5" s="1"/>
  <c r="D165" i="5"/>
  <c r="D166" i="5" s="1"/>
  <c r="C165" i="5"/>
  <c r="C166" i="5" s="1"/>
  <c r="Q139" i="5"/>
  <c r="Q140" i="5" s="1"/>
  <c r="P139" i="5"/>
  <c r="P140" i="5" s="1"/>
  <c r="O139" i="5"/>
  <c r="O140" i="5" s="1"/>
  <c r="N139" i="5"/>
  <c r="N140" i="5" s="1"/>
  <c r="M139" i="5"/>
  <c r="M140" i="5" s="1"/>
  <c r="L139" i="5"/>
  <c r="L140" i="5" s="1"/>
  <c r="K139" i="5"/>
  <c r="K140" i="5" s="1"/>
  <c r="J139" i="5"/>
  <c r="J140" i="5" s="1"/>
  <c r="I139" i="5"/>
  <c r="I140" i="5" s="1"/>
  <c r="H139" i="5"/>
  <c r="H140" i="5" s="1"/>
  <c r="G139" i="5"/>
  <c r="G140" i="5" s="1"/>
  <c r="F139" i="5"/>
  <c r="F140" i="5" s="1"/>
  <c r="E139" i="5"/>
  <c r="E140" i="5" s="1"/>
  <c r="D139" i="5"/>
  <c r="D140" i="5" s="1"/>
  <c r="C139" i="5"/>
  <c r="C140" i="5" s="1"/>
  <c r="Q106" i="5"/>
  <c r="Q107" i="5" s="1"/>
  <c r="P106" i="5"/>
  <c r="P107" i="5" s="1"/>
  <c r="O106" i="5"/>
  <c r="O107" i="5" s="1"/>
  <c r="N106" i="5"/>
  <c r="N107" i="5" s="1"/>
  <c r="M106" i="5"/>
  <c r="M107" i="5" s="1"/>
  <c r="L106" i="5"/>
  <c r="L107" i="5" s="1"/>
  <c r="K106" i="5"/>
  <c r="K107" i="5" s="1"/>
  <c r="J106" i="5"/>
  <c r="J107" i="5" s="1"/>
  <c r="I106" i="5"/>
  <c r="I107" i="5" s="1"/>
  <c r="H106" i="5"/>
  <c r="H107" i="5" s="1"/>
  <c r="G106" i="5"/>
  <c r="G107" i="5" s="1"/>
  <c r="F106" i="5"/>
  <c r="F107" i="5" s="1"/>
  <c r="E106" i="5"/>
  <c r="E107" i="5" s="1"/>
  <c r="D106" i="5"/>
  <c r="D107" i="5" s="1"/>
  <c r="C106" i="5"/>
  <c r="C107" i="5" s="1"/>
  <c r="Q73" i="5"/>
  <c r="Q74" i="5" s="1"/>
  <c r="P73" i="5"/>
  <c r="P74" i="5" s="1"/>
  <c r="O73" i="5"/>
  <c r="O74" i="5" s="1"/>
  <c r="N73" i="5"/>
  <c r="N74" i="5" s="1"/>
  <c r="M73" i="5"/>
  <c r="M74" i="5" s="1"/>
  <c r="L73" i="5"/>
  <c r="L74" i="5" s="1"/>
  <c r="K73" i="5"/>
  <c r="K74" i="5" s="1"/>
  <c r="J73" i="5"/>
  <c r="J74" i="5" s="1"/>
  <c r="I73" i="5"/>
  <c r="I74" i="5" s="1"/>
  <c r="H73" i="5"/>
  <c r="H74" i="5" s="1"/>
  <c r="G73" i="5"/>
  <c r="G74" i="5" s="1"/>
  <c r="F73" i="5"/>
  <c r="F74" i="5" s="1"/>
  <c r="E73" i="5"/>
  <c r="E74" i="5" s="1"/>
  <c r="D73" i="5"/>
  <c r="D74" i="5" s="1"/>
  <c r="C73" i="5"/>
  <c r="C74" i="5" s="1"/>
  <c r="Q37" i="5"/>
  <c r="Q38" i="5" s="1"/>
  <c r="P37" i="5"/>
  <c r="P38" i="5" s="1"/>
  <c r="O37" i="5"/>
  <c r="O38" i="5" s="1"/>
  <c r="N37" i="5"/>
  <c r="N38" i="5" s="1"/>
  <c r="M37" i="5"/>
  <c r="M38" i="5" s="1"/>
  <c r="L37" i="5"/>
  <c r="L38" i="5" s="1"/>
  <c r="K37" i="5"/>
  <c r="K38" i="5" s="1"/>
  <c r="J37" i="5"/>
  <c r="J38" i="5" s="1"/>
  <c r="I37" i="5"/>
  <c r="I38" i="5" s="1"/>
  <c r="H37" i="5"/>
  <c r="H38" i="5" s="1"/>
  <c r="G37" i="5"/>
  <c r="G38" i="5" s="1"/>
  <c r="F37" i="5"/>
  <c r="F38" i="5" s="1"/>
  <c r="E37" i="5"/>
  <c r="E38" i="5" s="1"/>
  <c r="D37" i="5"/>
  <c r="D38" i="5" s="1"/>
  <c r="C37" i="5"/>
  <c r="C38" i="5" s="1"/>
  <c r="Q389" i="4"/>
  <c r="Q390" i="4" s="1"/>
  <c r="P389" i="4"/>
  <c r="P390" i="4" s="1"/>
  <c r="O389" i="4"/>
  <c r="O390" i="4" s="1"/>
  <c r="N389" i="4"/>
  <c r="N390" i="4" s="1"/>
  <c r="M389" i="4"/>
  <c r="M390" i="4" s="1"/>
  <c r="L389" i="4"/>
  <c r="L390" i="4" s="1"/>
  <c r="K389" i="4"/>
  <c r="K390" i="4" s="1"/>
  <c r="J389" i="4"/>
  <c r="J390" i="4" s="1"/>
  <c r="I389" i="4"/>
  <c r="I390" i="4" s="1"/>
  <c r="H389" i="4"/>
  <c r="H390" i="4" s="1"/>
  <c r="G389" i="4"/>
  <c r="G390" i="4" s="1"/>
  <c r="F389" i="4"/>
  <c r="F390" i="4" s="1"/>
  <c r="E389" i="4"/>
  <c r="E390" i="4" s="1"/>
  <c r="D389" i="4"/>
  <c r="D390" i="4" s="1"/>
  <c r="C389" i="4"/>
  <c r="C390" i="4" s="1"/>
  <c r="Q345" i="4"/>
  <c r="Q346" i="4" s="1"/>
  <c r="P345" i="4"/>
  <c r="P346" i="4" s="1"/>
  <c r="O345" i="4"/>
  <c r="O346" i="4" s="1"/>
  <c r="N345" i="4"/>
  <c r="N346" i="4" s="1"/>
  <c r="M345" i="4"/>
  <c r="M346" i="4" s="1"/>
  <c r="L345" i="4"/>
  <c r="L346" i="4" s="1"/>
  <c r="K345" i="4"/>
  <c r="K346" i="4" s="1"/>
  <c r="J345" i="4"/>
  <c r="J346" i="4" s="1"/>
  <c r="I345" i="4"/>
  <c r="I346" i="4" s="1"/>
  <c r="H345" i="4"/>
  <c r="H346" i="4" s="1"/>
  <c r="G345" i="4"/>
  <c r="G346" i="4" s="1"/>
  <c r="F345" i="4"/>
  <c r="F346" i="4" s="1"/>
  <c r="E345" i="4"/>
  <c r="E346" i="4" s="1"/>
  <c r="D345" i="4"/>
  <c r="D346" i="4" s="1"/>
  <c r="C345" i="4"/>
  <c r="C346" i="4" s="1"/>
  <c r="Q312" i="4"/>
  <c r="Q313" i="4" s="1"/>
  <c r="P312" i="4"/>
  <c r="P313" i="4" s="1"/>
  <c r="O312" i="4"/>
  <c r="O313" i="4" s="1"/>
  <c r="N312" i="4"/>
  <c r="N313" i="4" s="1"/>
  <c r="M312" i="4"/>
  <c r="M313" i="4" s="1"/>
  <c r="L312" i="4"/>
  <c r="L313" i="4" s="1"/>
  <c r="K312" i="4"/>
  <c r="K313" i="4" s="1"/>
  <c r="J312" i="4"/>
  <c r="J313" i="4" s="1"/>
  <c r="I312" i="4"/>
  <c r="I313" i="4" s="1"/>
  <c r="H312" i="4"/>
  <c r="H313" i="4" s="1"/>
  <c r="G312" i="4"/>
  <c r="G313" i="4" s="1"/>
  <c r="F312" i="4"/>
  <c r="F313" i="4" s="1"/>
  <c r="E312" i="4"/>
  <c r="E313" i="4" s="1"/>
  <c r="D312" i="4"/>
  <c r="D313" i="4" s="1"/>
  <c r="C312" i="4"/>
  <c r="C313" i="4" s="1"/>
  <c r="P255" i="4"/>
  <c r="Q254" i="4"/>
  <c r="Q255" i="4" s="1"/>
  <c r="P254" i="4"/>
  <c r="O254" i="4"/>
  <c r="O255" i="4" s="1"/>
  <c r="N254" i="4"/>
  <c r="N255" i="4" s="1"/>
  <c r="M254" i="4"/>
  <c r="M255" i="4" s="1"/>
  <c r="L254" i="4"/>
  <c r="L255" i="4" s="1"/>
  <c r="K254" i="4"/>
  <c r="K255" i="4" s="1"/>
  <c r="J254" i="4"/>
  <c r="J255" i="4" s="1"/>
  <c r="I254" i="4"/>
  <c r="I255" i="4" s="1"/>
  <c r="H254" i="4"/>
  <c r="H255" i="4" s="1"/>
  <c r="G254" i="4"/>
  <c r="G255" i="4" s="1"/>
  <c r="F254" i="4"/>
  <c r="F255" i="4" s="1"/>
  <c r="E254" i="4"/>
  <c r="E255" i="4" s="1"/>
  <c r="D254" i="4"/>
  <c r="D255" i="4" s="1"/>
  <c r="C254" i="4"/>
  <c r="C255" i="4" s="1"/>
  <c r="J216" i="4"/>
  <c r="Q215" i="4"/>
  <c r="Q216" i="4" s="1"/>
  <c r="P215" i="4"/>
  <c r="P216" i="4" s="1"/>
  <c r="O215" i="4"/>
  <c r="O216" i="4" s="1"/>
  <c r="N215" i="4"/>
  <c r="N216" i="4" s="1"/>
  <c r="M215" i="4"/>
  <c r="M216" i="4" s="1"/>
  <c r="L215" i="4"/>
  <c r="L216" i="4" s="1"/>
  <c r="K215" i="4"/>
  <c r="K216" i="4" s="1"/>
  <c r="J215" i="4"/>
  <c r="I215" i="4"/>
  <c r="I216" i="4" s="1"/>
  <c r="H215" i="4"/>
  <c r="H216" i="4" s="1"/>
  <c r="G215" i="4"/>
  <c r="G216" i="4" s="1"/>
  <c r="F215" i="4"/>
  <c r="F216" i="4" s="1"/>
  <c r="E215" i="4"/>
  <c r="E216" i="4" s="1"/>
  <c r="D215" i="4"/>
  <c r="D216" i="4" s="1"/>
  <c r="C215" i="4"/>
  <c r="C216" i="4" s="1"/>
  <c r="K171" i="4"/>
  <c r="Q170" i="4"/>
  <c r="Q171" i="4" s="1"/>
  <c r="P170" i="4"/>
  <c r="P171" i="4" s="1"/>
  <c r="O170" i="4"/>
  <c r="O171" i="4" s="1"/>
  <c r="N170" i="4"/>
  <c r="N171" i="4" s="1"/>
  <c r="M170" i="4"/>
  <c r="M171" i="4" s="1"/>
  <c r="L170" i="4"/>
  <c r="L171" i="4" s="1"/>
  <c r="K170" i="4"/>
  <c r="J170" i="4"/>
  <c r="J171" i="4" s="1"/>
  <c r="I170" i="4"/>
  <c r="I171" i="4" s="1"/>
  <c r="H170" i="4"/>
  <c r="H171" i="4" s="1"/>
  <c r="G170" i="4"/>
  <c r="G171" i="4" s="1"/>
  <c r="F170" i="4"/>
  <c r="F171" i="4" s="1"/>
  <c r="E170" i="4"/>
  <c r="E171" i="4" s="1"/>
  <c r="D170" i="4"/>
  <c r="D171" i="4" s="1"/>
  <c r="C170" i="4"/>
  <c r="C171" i="4" s="1"/>
  <c r="N145" i="4"/>
  <c r="J145" i="4"/>
  <c r="Q144" i="4"/>
  <c r="Q145" i="4" s="1"/>
  <c r="P144" i="4"/>
  <c r="P145" i="4" s="1"/>
  <c r="O144" i="4"/>
  <c r="O145" i="4" s="1"/>
  <c r="N144" i="4"/>
  <c r="M144" i="4"/>
  <c r="M145" i="4" s="1"/>
  <c r="L144" i="4"/>
  <c r="L145" i="4" s="1"/>
  <c r="K144" i="4"/>
  <c r="K145" i="4" s="1"/>
  <c r="J144" i="4"/>
  <c r="I144" i="4"/>
  <c r="I145" i="4" s="1"/>
  <c r="H144" i="4"/>
  <c r="H145" i="4" s="1"/>
  <c r="G144" i="4"/>
  <c r="G145" i="4" s="1"/>
  <c r="F144" i="4"/>
  <c r="F145" i="4" s="1"/>
  <c r="E144" i="4"/>
  <c r="E145" i="4" s="1"/>
  <c r="D144" i="4"/>
  <c r="D145" i="4" s="1"/>
  <c r="C144" i="4"/>
  <c r="C145" i="4" s="1"/>
  <c r="H112" i="4"/>
  <c r="Q111" i="4"/>
  <c r="Q112" i="4" s="1"/>
  <c r="P111" i="4"/>
  <c r="P112" i="4" s="1"/>
  <c r="O111" i="4"/>
  <c r="O112" i="4" s="1"/>
  <c r="N111" i="4"/>
  <c r="N112" i="4" s="1"/>
  <c r="M111" i="4"/>
  <c r="M112" i="4" s="1"/>
  <c r="L111" i="4"/>
  <c r="L112" i="4" s="1"/>
  <c r="K111" i="4"/>
  <c r="K112" i="4" s="1"/>
  <c r="J111" i="4"/>
  <c r="J112" i="4" s="1"/>
  <c r="I111" i="4"/>
  <c r="I112" i="4" s="1"/>
  <c r="H111" i="4"/>
  <c r="G111" i="4"/>
  <c r="G112" i="4" s="1"/>
  <c r="F111" i="4"/>
  <c r="F112" i="4" s="1"/>
  <c r="E111" i="4"/>
  <c r="E112" i="4" s="1"/>
  <c r="D111" i="4"/>
  <c r="D112" i="4" s="1"/>
  <c r="C111" i="4"/>
  <c r="C112" i="4" s="1"/>
  <c r="Q78" i="4"/>
  <c r="Q79" i="4" s="1"/>
  <c r="P78" i="4"/>
  <c r="P79" i="4" s="1"/>
  <c r="O78" i="4"/>
  <c r="O79" i="4" s="1"/>
  <c r="N78" i="4"/>
  <c r="N79" i="4" s="1"/>
  <c r="M78" i="4"/>
  <c r="M79" i="4" s="1"/>
  <c r="L78" i="4"/>
  <c r="L79" i="4" s="1"/>
  <c r="K78" i="4"/>
  <c r="K79" i="4" s="1"/>
  <c r="J78" i="4"/>
  <c r="J79" i="4" s="1"/>
  <c r="I78" i="4"/>
  <c r="I79" i="4" s="1"/>
  <c r="H78" i="4"/>
  <c r="H79" i="4" s="1"/>
  <c r="G78" i="4"/>
  <c r="G79" i="4" s="1"/>
  <c r="F78" i="4"/>
  <c r="F79" i="4" s="1"/>
  <c r="E78" i="4"/>
  <c r="E79" i="4" s="1"/>
  <c r="D78" i="4"/>
  <c r="D79" i="4" s="1"/>
  <c r="C78" i="4"/>
  <c r="C79" i="4" s="1"/>
  <c r="O43" i="4"/>
  <c r="D43" i="4"/>
  <c r="Q42" i="4"/>
  <c r="Q43" i="4" s="1"/>
  <c r="P42" i="4"/>
  <c r="P43" i="4" s="1"/>
  <c r="O42" i="4"/>
  <c r="N42" i="4"/>
  <c r="N43" i="4" s="1"/>
  <c r="M42" i="4"/>
  <c r="M43" i="4" s="1"/>
  <c r="L42" i="4"/>
  <c r="L43" i="4" s="1"/>
  <c r="K42" i="4"/>
  <c r="K43" i="4" s="1"/>
  <c r="J42" i="4"/>
  <c r="J43" i="4" s="1"/>
  <c r="I42" i="4"/>
  <c r="I43" i="4" s="1"/>
  <c r="H42" i="4"/>
  <c r="H43" i="4" s="1"/>
  <c r="G42" i="4"/>
  <c r="G43" i="4" s="1"/>
  <c r="F42" i="4"/>
  <c r="F43" i="4" s="1"/>
  <c r="E42" i="4"/>
  <c r="E43" i="4" s="1"/>
  <c r="D42" i="4"/>
  <c r="C42" i="4"/>
  <c r="C43" i="4" s="1"/>
  <c r="E424" i="2"/>
  <c r="Q423" i="2"/>
  <c r="Q424" i="2" s="1"/>
  <c r="P423" i="2"/>
  <c r="P424" i="2" s="1"/>
  <c r="O423" i="2"/>
  <c r="O424" i="2" s="1"/>
  <c r="N423" i="2"/>
  <c r="N424" i="2" s="1"/>
  <c r="M423" i="2"/>
  <c r="M424" i="2" s="1"/>
  <c r="L423" i="2"/>
  <c r="L424" i="2" s="1"/>
  <c r="K423" i="2"/>
  <c r="K424" i="2" s="1"/>
  <c r="J423" i="2"/>
  <c r="J424" i="2" s="1"/>
  <c r="I423" i="2"/>
  <c r="I424" i="2" s="1"/>
  <c r="H423" i="2"/>
  <c r="H424" i="2" s="1"/>
  <c r="G423" i="2"/>
  <c r="G424" i="2" s="1"/>
  <c r="F423" i="2"/>
  <c r="F424" i="2" s="1"/>
  <c r="E423" i="2"/>
  <c r="D423" i="2"/>
  <c r="D424" i="2" s="1"/>
  <c r="C423" i="2"/>
  <c r="C424" i="2" s="1"/>
  <c r="P376" i="2"/>
  <c r="H376" i="2"/>
  <c r="D376" i="2"/>
  <c r="Q375" i="2"/>
  <c r="Q376" i="2" s="1"/>
  <c r="P375" i="2"/>
  <c r="O375" i="2"/>
  <c r="O376" i="2" s="1"/>
  <c r="N375" i="2"/>
  <c r="N376" i="2" s="1"/>
  <c r="M375" i="2"/>
  <c r="M376" i="2" s="1"/>
  <c r="L375" i="2"/>
  <c r="L376" i="2" s="1"/>
  <c r="K375" i="2"/>
  <c r="K376" i="2" s="1"/>
  <c r="J375" i="2"/>
  <c r="J376" i="2" s="1"/>
  <c r="I375" i="2"/>
  <c r="I376" i="2" s="1"/>
  <c r="H375" i="2"/>
  <c r="G375" i="2"/>
  <c r="G376" i="2" s="1"/>
  <c r="F375" i="2"/>
  <c r="F376" i="2" s="1"/>
  <c r="E375" i="2"/>
  <c r="E376" i="2" s="1"/>
  <c r="D375" i="2"/>
  <c r="C375" i="2"/>
  <c r="C376" i="2" s="1"/>
  <c r="N342" i="2"/>
  <c r="J342" i="2"/>
  <c r="Q341" i="2"/>
  <c r="Q342" i="2" s="1"/>
  <c r="P341" i="2"/>
  <c r="P342" i="2" s="1"/>
  <c r="O341" i="2"/>
  <c r="O342" i="2" s="1"/>
  <c r="N341" i="2"/>
  <c r="M341" i="2"/>
  <c r="M342" i="2" s="1"/>
  <c r="L341" i="2"/>
  <c r="L342" i="2" s="1"/>
  <c r="K341" i="2"/>
  <c r="K342" i="2" s="1"/>
  <c r="J341" i="2"/>
  <c r="I341" i="2"/>
  <c r="I342" i="2" s="1"/>
  <c r="H341" i="2"/>
  <c r="H342" i="2" s="1"/>
  <c r="G341" i="2"/>
  <c r="G342" i="2" s="1"/>
  <c r="F341" i="2"/>
  <c r="F342" i="2" s="1"/>
  <c r="E341" i="2"/>
  <c r="E342" i="2" s="1"/>
  <c r="D341" i="2"/>
  <c r="D342" i="2" s="1"/>
  <c r="C341" i="2"/>
  <c r="C342" i="2" s="1"/>
  <c r="H284" i="2"/>
  <c r="D284" i="2"/>
  <c r="Q283" i="2"/>
  <c r="Q284" i="2" s="1"/>
  <c r="P283" i="2"/>
  <c r="P284" i="2" s="1"/>
  <c r="O283" i="2"/>
  <c r="O284" i="2" s="1"/>
  <c r="N283" i="2"/>
  <c r="N284" i="2" s="1"/>
  <c r="M283" i="2"/>
  <c r="M284" i="2" s="1"/>
  <c r="L283" i="2"/>
  <c r="L284" i="2" s="1"/>
  <c r="K283" i="2"/>
  <c r="K284" i="2" s="1"/>
  <c r="J283" i="2"/>
  <c r="J284" i="2" s="1"/>
  <c r="I283" i="2"/>
  <c r="I284" i="2" s="1"/>
  <c r="H283" i="2"/>
  <c r="G283" i="2"/>
  <c r="G284" i="2" s="1"/>
  <c r="F283" i="2"/>
  <c r="F284" i="2" s="1"/>
  <c r="E283" i="2"/>
  <c r="E284" i="2" s="1"/>
  <c r="D283" i="2"/>
  <c r="C283" i="2"/>
  <c r="C284" i="2" s="1"/>
  <c r="N243" i="2"/>
  <c r="Q242" i="2"/>
  <c r="Q243" i="2" s="1"/>
  <c r="P242" i="2"/>
  <c r="P243" i="2" s="1"/>
  <c r="O242" i="2"/>
  <c r="O243" i="2" s="1"/>
  <c r="N242" i="2"/>
  <c r="M242" i="2"/>
  <c r="M243" i="2" s="1"/>
  <c r="L242" i="2"/>
  <c r="L243" i="2" s="1"/>
  <c r="K242" i="2"/>
  <c r="K243" i="2" s="1"/>
  <c r="J242" i="2"/>
  <c r="J243" i="2" s="1"/>
  <c r="I242" i="2"/>
  <c r="I243" i="2" s="1"/>
  <c r="H242" i="2"/>
  <c r="H243" i="2" s="1"/>
  <c r="G242" i="2"/>
  <c r="G243" i="2" s="1"/>
  <c r="F242" i="2"/>
  <c r="F243" i="2" s="1"/>
  <c r="E242" i="2"/>
  <c r="E243" i="2" s="1"/>
  <c r="D242" i="2"/>
  <c r="D243" i="2" s="1"/>
  <c r="C242" i="2"/>
  <c r="C243" i="2" s="1"/>
  <c r="H186" i="2"/>
  <c r="Q185" i="2"/>
  <c r="Q186" i="2" s="1"/>
  <c r="P185" i="2"/>
  <c r="P186" i="2" s="1"/>
  <c r="O185" i="2"/>
  <c r="O186" i="2" s="1"/>
  <c r="N185" i="2"/>
  <c r="N186" i="2" s="1"/>
  <c r="M185" i="2"/>
  <c r="M186" i="2" s="1"/>
  <c r="L185" i="2"/>
  <c r="L186" i="2" s="1"/>
  <c r="K185" i="2"/>
  <c r="K186" i="2" s="1"/>
  <c r="J185" i="2"/>
  <c r="J186" i="2" s="1"/>
  <c r="I185" i="2"/>
  <c r="I186" i="2" s="1"/>
  <c r="H185" i="2"/>
  <c r="G185" i="2"/>
  <c r="G186" i="2" s="1"/>
  <c r="F185" i="2"/>
  <c r="F186" i="2" s="1"/>
  <c r="E185" i="2"/>
  <c r="E186" i="2" s="1"/>
  <c r="D185" i="2"/>
  <c r="D186" i="2" s="1"/>
  <c r="C185" i="2"/>
  <c r="C186" i="2" s="1"/>
  <c r="Q158" i="2"/>
  <c r="Q159" i="2" s="1"/>
  <c r="P158" i="2"/>
  <c r="P159" i="2" s="1"/>
  <c r="O158" i="2"/>
  <c r="O159" i="2" s="1"/>
  <c r="N158" i="2"/>
  <c r="N159" i="2" s="1"/>
  <c r="M158" i="2"/>
  <c r="M159" i="2" s="1"/>
  <c r="L158" i="2"/>
  <c r="L159" i="2" s="1"/>
  <c r="K158" i="2"/>
  <c r="K159" i="2" s="1"/>
  <c r="J158" i="2"/>
  <c r="J159" i="2" s="1"/>
  <c r="I158" i="2"/>
  <c r="I159" i="2" s="1"/>
  <c r="H158" i="2"/>
  <c r="H159" i="2" s="1"/>
  <c r="G158" i="2"/>
  <c r="G159" i="2" s="1"/>
  <c r="F158" i="2"/>
  <c r="F159" i="2" s="1"/>
  <c r="E158" i="2"/>
  <c r="E159" i="2" s="1"/>
  <c r="D158" i="2"/>
  <c r="D159" i="2" s="1"/>
  <c r="C158" i="2"/>
  <c r="C159" i="2" s="1"/>
  <c r="Q123" i="2"/>
  <c r="Q124" i="2" s="1"/>
  <c r="P123" i="2"/>
  <c r="P124" i="2" s="1"/>
  <c r="O123" i="2"/>
  <c r="O124" i="2" s="1"/>
  <c r="N123" i="2"/>
  <c r="N124" i="2" s="1"/>
  <c r="M123" i="2"/>
  <c r="M124" i="2" s="1"/>
  <c r="L123" i="2"/>
  <c r="L124" i="2" s="1"/>
  <c r="K123" i="2"/>
  <c r="K124" i="2" s="1"/>
  <c r="J123" i="2"/>
  <c r="J124" i="2" s="1"/>
  <c r="I123" i="2"/>
  <c r="I124" i="2" s="1"/>
  <c r="H123" i="2"/>
  <c r="H124" i="2" s="1"/>
  <c r="G123" i="2"/>
  <c r="G124" i="2" s="1"/>
  <c r="F123" i="2"/>
  <c r="F124" i="2" s="1"/>
  <c r="E123" i="2"/>
  <c r="E124" i="2" s="1"/>
  <c r="D123" i="2"/>
  <c r="D124" i="2" s="1"/>
  <c r="C123" i="2"/>
  <c r="C124" i="2" s="1"/>
  <c r="Q81" i="2"/>
  <c r="Q82" i="2" s="1"/>
  <c r="P81" i="2"/>
  <c r="P82" i="2" s="1"/>
  <c r="O81" i="2"/>
  <c r="O82" i="2" s="1"/>
  <c r="N81" i="2"/>
  <c r="N82" i="2" s="1"/>
  <c r="M81" i="2"/>
  <c r="M82" i="2" s="1"/>
  <c r="L81" i="2"/>
  <c r="L82" i="2" s="1"/>
  <c r="K81" i="2"/>
  <c r="K82" i="2" s="1"/>
  <c r="J81" i="2"/>
  <c r="J82" i="2" s="1"/>
  <c r="I81" i="2"/>
  <c r="I82" i="2" s="1"/>
  <c r="H81" i="2"/>
  <c r="H82" i="2" s="1"/>
  <c r="G81" i="2"/>
  <c r="G82" i="2" s="1"/>
  <c r="F81" i="2"/>
  <c r="F82" i="2" s="1"/>
  <c r="E81" i="2"/>
  <c r="E82" i="2" s="1"/>
  <c r="D81" i="2"/>
  <c r="D82" i="2" s="1"/>
  <c r="C81" i="2"/>
  <c r="C82" i="2" s="1"/>
  <c r="P43" i="2"/>
  <c r="D43" i="2"/>
  <c r="Q42" i="2"/>
  <c r="Q43" i="2" s="1"/>
  <c r="P42" i="2"/>
  <c r="O42" i="2"/>
  <c r="O43" i="2" s="1"/>
  <c r="N42" i="2"/>
  <c r="N43" i="2" s="1"/>
  <c r="M42" i="2"/>
  <c r="M43" i="2" s="1"/>
  <c r="L42" i="2"/>
  <c r="L43" i="2" s="1"/>
  <c r="K42" i="2"/>
  <c r="K43" i="2" s="1"/>
  <c r="J42" i="2"/>
  <c r="J43" i="2" s="1"/>
  <c r="I42" i="2"/>
  <c r="I43" i="2" s="1"/>
  <c r="H42" i="2"/>
  <c r="H43" i="2" s="1"/>
  <c r="G42" i="2"/>
  <c r="G43" i="2" s="1"/>
  <c r="F42" i="2"/>
  <c r="F43" i="2" s="1"/>
  <c r="E42" i="2"/>
  <c r="E43" i="2" s="1"/>
  <c r="D42" i="2"/>
  <c r="C42" i="2"/>
  <c r="C43" i="2" s="1"/>
</calcChain>
</file>

<file path=xl/sharedStrings.xml><?xml version="1.0" encoding="utf-8"?>
<sst xmlns="http://schemas.openxmlformats.org/spreadsheetml/2006/main" count="1956" uniqueCount="150">
  <si>
    <t>Enhancer 24h</t>
  </si>
  <si>
    <t>fish</t>
  </si>
  <si>
    <t xml:space="preserve">Head </t>
  </si>
  <si>
    <t>Forebrain</t>
  </si>
  <si>
    <t>midbrain</t>
  </si>
  <si>
    <t>hindbrain</t>
  </si>
  <si>
    <t>eye</t>
  </si>
  <si>
    <t>neurons</t>
  </si>
  <si>
    <t>jaw</t>
  </si>
  <si>
    <t>Heart</t>
  </si>
  <si>
    <t>Trunk and Tail</t>
  </si>
  <si>
    <t>spinal cord</t>
  </si>
  <si>
    <t>notochord</t>
  </si>
  <si>
    <t>somites</t>
  </si>
  <si>
    <t>epidermis</t>
  </si>
  <si>
    <t>circular system</t>
  </si>
  <si>
    <t>LRP1</t>
  </si>
  <si>
    <t>serie6</t>
  </si>
  <si>
    <t>serie5</t>
  </si>
  <si>
    <t>serie4</t>
  </si>
  <si>
    <t>serie2</t>
  </si>
  <si>
    <t>serie97</t>
  </si>
  <si>
    <t>serie96</t>
  </si>
  <si>
    <t>serie95</t>
  </si>
  <si>
    <t>serie94</t>
  </si>
  <si>
    <t>serie93</t>
  </si>
  <si>
    <t>serie91</t>
  </si>
  <si>
    <t>serie89</t>
  </si>
  <si>
    <t>serie88</t>
  </si>
  <si>
    <t>serie86</t>
  </si>
  <si>
    <t>serie85</t>
  </si>
  <si>
    <t>serie98</t>
  </si>
  <si>
    <t>serie38</t>
  </si>
  <si>
    <t>serie37</t>
  </si>
  <si>
    <t>serie36</t>
  </si>
  <si>
    <t>serie35</t>
  </si>
  <si>
    <t>serie34</t>
  </si>
  <si>
    <t>serie33</t>
  </si>
  <si>
    <t>serie32</t>
  </si>
  <si>
    <t>serie31</t>
  </si>
  <si>
    <t>serie29</t>
  </si>
  <si>
    <t>serie28</t>
  </si>
  <si>
    <t>serie26</t>
  </si>
  <si>
    <t>serie25</t>
  </si>
  <si>
    <t>serie1</t>
  </si>
  <si>
    <t>serie23</t>
  </si>
  <si>
    <t>serie22</t>
  </si>
  <si>
    <t>serie21</t>
  </si>
  <si>
    <t>serie20</t>
  </si>
  <si>
    <t>serie19</t>
  </si>
  <si>
    <t>serie16</t>
  </si>
  <si>
    <t>serie14</t>
  </si>
  <si>
    <t>serie12</t>
  </si>
  <si>
    <t>serie9</t>
  </si>
  <si>
    <t>serie8</t>
  </si>
  <si>
    <t>LRP1 Summary</t>
  </si>
  <si>
    <t>% 40 fish</t>
  </si>
  <si>
    <t>CHD2</t>
  </si>
  <si>
    <t>serie17</t>
  </si>
  <si>
    <t>serie15</t>
  </si>
  <si>
    <t>serie13</t>
  </si>
  <si>
    <t>serie10</t>
  </si>
  <si>
    <t>serie7</t>
  </si>
  <si>
    <t>serie3</t>
  </si>
  <si>
    <t>serie30</t>
  </si>
  <si>
    <t>serie27</t>
  </si>
  <si>
    <t>serie24</t>
  </si>
  <si>
    <t>CHD2 Summary</t>
  </si>
  <si>
    <t>% 36 fish</t>
  </si>
  <si>
    <t>c12orf4</t>
  </si>
  <si>
    <t>serie18</t>
  </si>
  <si>
    <t>serie11</t>
  </si>
  <si>
    <t>serie49</t>
  </si>
  <si>
    <t>serie46</t>
  </si>
  <si>
    <t>serie44</t>
  </si>
  <si>
    <t>serie43</t>
  </si>
  <si>
    <t>serie42</t>
  </si>
  <si>
    <t>serie41</t>
  </si>
  <si>
    <t>serie40</t>
  </si>
  <si>
    <t>serie39</t>
  </si>
  <si>
    <t>serie51</t>
  </si>
  <si>
    <t>serie50</t>
  </si>
  <si>
    <t>c12orf4 Summary</t>
  </si>
  <si>
    <t>%  39 fish</t>
  </si>
  <si>
    <t>TUBB2A</t>
  </si>
  <si>
    <t>TUBB2A Summary</t>
  </si>
  <si>
    <t>% 32 fish</t>
  </si>
  <si>
    <t>ELOVL6</t>
  </si>
  <si>
    <t>ELOVL6 Summary</t>
  </si>
  <si>
    <t>% 24 fish</t>
  </si>
  <si>
    <t>MACF1</t>
  </si>
  <si>
    <t>MACF1 Summary</t>
  </si>
  <si>
    <t>% 54fish</t>
  </si>
  <si>
    <t>EBP41L1</t>
  </si>
  <si>
    <t>EBP41L1 Summary</t>
  </si>
  <si>
    <t>% 38 fish</t>
  </si>
  <si>
    <t>TRAK1</t>
  </si>
  <si>
    <t>TRAK1 Summary</t>
  </si>
  <si>
    <t>% 55 fish</t>
  </si>
  <si>
    <t>LRP5</t>
  </si>
  <si>
    <t>LRP5 Summary</t>
  </si>
  <si>
    <t>% 31 fish</t>
  </si>
  <si>
    <t>CAD</t>
  </si>
  <si>
    <t>CAD Summary</t>
  </si>
  <si>
    <t>% 45 fish</t>
  </si>
  <si>
    <t>Enhancer 2dpf</t>
  </si>
  <si>
    <t>% 33 fish</t>
  </si>
  <si>
    <t>% 30 fish</t>
  </si>
  <si>
    <t>% 23 fish</t>
  </si>
  <si>
    <t>% 42 fish</t>
  </si>
  <si>
    <t>serie</t>
  </si>
  <si>
    <t>% 41 fish</t>
  </si>
  <si>
    <t>Enhancer 3dpf</t>
  </si>
  <si>
    <t>% 35 fish</t>
  </si>
  <si>
    <t>serie47</t>
  </si>
  <si>
    <t>serie45</t>
  </si>
  <si>
    <t>% 34 fish</t>
  </si>
  <si>
    <t>% 26 fish</t>
  </si>
  <si>
    <t>1dpf</t>
  </si>
  <si>
    <t>2dpf</t>
  </si>
  <si>
    <t>3dpf</t>
  </si>
  <si>
    <t>nº larvae</t>
  </si>
  <si>
    <t>nº GFP negative larvae</t>
  </si>
  <si>
    <t>head</t>
  </si>
  <si>
    <t>forebrain</t>
  </si>
  <si>
    <t>heart</t>
  </si>
  <si>
    <t>trunk and tail</t>
  </si>
  <si>
    <t xml:space="preserve">epidermis </t>
  </si>
  <si>
    <t>Midbrain</t>
  </si>
  <si>
    <t>Hindbrain</t>
  </si>
  <si>
    <t>Eye</t>
  </si>
  <si>
    <t>Neurons</t>
  </si>
  <si>
    <t>Jaw</t>
  </si>
  <si>
    <t>Spinal cord</t>
  </si>
  <si>
    <t>Notochord</t>
  </si>
  <si>
    <t>Somites</t>
  </si>
  <si>
    <t>Epidermis</t>
  </si>
  <si>
    <t>Circular system</t>
  </si>
  <si>
    <t>Unspecific</t>
  </si>
  <si>
    <t xml:space="preserve">Additional File 14: Table S13: </t>
  </si>
  <si>
    <t>Zebrafish quantifications</t>
  </si>
  <si>
    <t>overview tabs</t>
  </si>
  <si>
    <t>1 dpf</t>
  </si>
  <si>
    <t>2 dpf</t>
  </si>
  <si>
    <t>3 dpf</t>
  </si>
  <si>
    <t>summary</t>
  </si>
  <si>
    <t>scoring of individual zebrafish larvae at 1 dpf</t>
  </si>
  <si>
    <t>scoring of individual zebrafish larvae at 2 dpf</t>
  </si>
  <si>
    <t>scoring of individual zebrafish larvae at 3 dpf</t>
  </si>
  <si>
    <t>summary of zebrafish reporter activity at different time points in different tissues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</si>
</sst>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1" xfId="0" applyFont="1" applyFill="1" applyBorder="1"/>
    <xf numFmtId="0" fontId="3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4" xfId="0" applyFont="1" applyBorder="1"/>
    <xf numFmtId="0" fontId="3" fillId="0" borderId="0" xfId="0" applyFont="1"/>
    <xf numFmtId="0" fontId="3" fillId="0" borderId="5" xfId="0" applyFont="1" applyBorder="1"/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/>
    </xf>
    <xf numFmtId="0" fontId="2" fillId="0" borderId="6" xfId="0" applyFont="1" applyBorder="1"/>
    <xf numFmtId="0" fontId="3" fillId="0" borderId="7" xfId="0" applyFont="1" applyBorder="1" applyAlignment="1">
      <alignment horizontal="left"/>
    </xf>
    <xf numFmtId="0" fontId="3" fillId="0" borderId="7" xfId="0" applyFont="1" applyBorder="1"/>
    <xf numFmtId="0" fontId="3" fillId="0" borderId="8" xfId="0" applyFont="1" applyBorder="1"/>
    <xf numFmtId="0" fontId="2" fillId="2" borderId="9" xfId="0" applyFont="1" applyFill="1" applyBorder="1"/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2" fillId="2" borderId="6" xfId="0" applyFont="1" applyFill="1" applyBorder="1"/>
    <xf numFmtId="0" fontId="3" fillId="2" borderId="7" xfId="0" applyFont="1" applyFill="1" applyBorder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4" xfId="0" applyFont="1" applyFill="1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inden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2" fillId="3" borderId="0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9" xfId="0" applyFont="1" applyFill="1" applyBorder="1"/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2" borderId="9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B12" sqref="B12"/>
    </sheetView>
  </sheetViews>
  <sheetFormatPr defaultRowHeight="15"/>
  <cols>
    <col min="1" max="1" width="24" customWidth="1"/>
  </cols>
  <sheetData>
    <row r="1" spans="1:2">
      <c r="A1" s="50" t="s">
        <v>139</v>
      </c>
    </row>
    <row r="3" spans="1:2">
      <c r="A3" t="s">
        <v>140</v>
      </c>
    </row>
    <row r="7" spans="1:2">
      <c r="A7" s="49" t="s">
        <v>141</v>
      </c>
    </row>
    <row r="8" spans="1:2">
      <c r="A8" s="49" t="s">
        <v>142</v>
      </c>
      <c r="B8" s="49" t="s">
        <v>146</v>
      </c>
    </row>
    <row r="9" spans="1:2">
      <c r="A9" s="49" t="s">
        <v>143</v>
      </c>
      <c r="B9" s="49" t="s">
        <v>147</v>
      </c>
    </row>
    <row r="10" spans="1:2">
      <c r="A10" s="49" t="s">
        <v>144</v>
      </c>
      <c r="B10" s="49" t="s">
        <v>148</v>
      </c>
    </row>
    <row r="11" spans="1:2">
      <c r="A11" s="49" t="s">
        <v>145</v>
      </c>
      <c r="B11" s="49" t="s">
        <v>149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4"/>
  <sheetViews>
    <sheetView workbookViewId="0">
      <pane ySplit="1" topLeftCell="A2" activePane="bottomLeft" state="frozen"/>
      <selection pane="bottomLeft" activeCell="Q2" sqref="Q2"/>
    </sheetView>
  </sheetViews>
  <sheetFormatPr defaultColWidth="9" defaultRowHeight="12.75"/>
  <cols>
    <col min="1" max="1" width="9.85546875" style="43" customWidth="1"/>
    <col min="2" max="2" width="7.42578125" style="31" customWidth="1"/>
    <col min="3" max="3" width="6.140625" style="30" customWidth="1"/>
    <col min="4" max="4" width="10" style="30" customWidth="1"/>
    <col min="5" max="5" width="14.5703125" style="30"/>
    <col min="6" max="6" width="9.7109375" style="30" customWidth="1"/>
    <col min="7" max="7" width="6.5703125" style="30" customWidth="1"/>
    <col min="8" max="8" width="9" style="30" customWidth="1"/>
    <col min="9" max="9" width="6.5703125" style="30" customWidth="1"/>
    <col min="10" max="10" width="7.42578125" style="30" customWidth="1"/>
    <col min="11" max="11" width="6.42578125" style="30" customWidth="1"/>
    <col min="12" max="12" width="14.5703125" style="30"/>
    <col min="13" max="13" width="9.85546875" style="30" customWidth="1"/>
    <col min="14" max="14" width="8.7109375" style="30" customWidth="1"/>
    <col min="15" max="15" width="9.7109375" style="30" customWidth="1"/>
    <col min="16" max="16" width="10.42578125" style="30" customWidth="1"/>
    <col min="17" max="17" width="11" style="30" customWidth="1"/>
    <col min="18" max="16384" width="9" style="2"/>
  </cols>
  <sheetData>
    <row r="1" spans="1:17" ht="38.25">
      <c r="A1" s="44" t="s">
        <v>0</v>
      </c>
      <c r="B1" s="33" t="s">
        <v>1</v>
      </c>
      <c r="C1" s="34" t="s">
        <v>2</v>
      </c>
      <c r="D1" s="34" t="s">
        <v>3</v>
      </c>
      <c r="E1" s="34" t="s">
        <v>128</v>
      </c>
      <c r="F1" s="34" t="s">
        <v>129</v>
      </c>
      <c r="G1" s="34" t="s">
        <v>130</v>
      </c>
      <c r="H1" s="34" t="s">
        <v>131</v>
      </c>
      <c r="I1" s="34" t="s">
        <v>132</v>
      </c>
      <c r="J1" s="34" t="s">
        <v>9</v>
      </c>
      <c r="K1" s="34" t="s">
        <v>10</v>
      </c>
      <c r="L1" s="34" t="s">
        <v>133</v>
      </c>
      <c r="M1" s="34" t="s">
        <v>134</v>
      </c>
      <c r="N1" s="34" t="s">
        <v>135</v>
      </c>
      <c r="O1" s="34" t="s">
        <v>136</v>
      </c>
      <c r="P1" s="34" t="s">
        <v>137</v>
      </c>
      <c r="Q1" s="34" t="s">
        <v>138</v>
      </c>
    </row>
    <row r="2" spans="1:17">
      <c r="A2" s="11" t="s">
        <v>16</v>
      </c>
      <c r="B2" s="35" t="s">
        <v>17</v>
      </c>
      <c r="C2" s="30">
        <v>1</v>
      </c>
      <c r="D2" s="30">
        <v>1</v>
      </c>
      <c r="E2" s="30">
        <v>1</v>
      </c>
      <c r="F2" s="30">
        <v>1</v>
      </c>
      <c r="G2" s="30">
        <v>1</v>
      </c>
      <c r="H2" s="30">
        <v>1</v>
      </c>
      <c r="I2" s="30">
        <v>1</v>
      </c>
      <c r="K2" s="30">
        <v>1</v>
      </c>
      <c r="L2" s="30">
        <v>1</v>
      </c>
    </row>
    <row r="3" spans="1:17">
      <c r="A3" s="11" t="s">
        <v>16</v>
      </c>
      <c r="B3" s="35" t="s">
        <v>18</v>
      </c>
      <c r="C3" s="30">
        <v>1</v>
      </c>
      <c r="D3" s="30">
        <v>1</v>
      </c>
      <c r="F3" s="30">
        <v>1</v>
      </c>
      <c r="G3" s="30">
        <v>1</v>
      </c>
      <c r="H3" s="30">
        <v>1</v>
      </c>
      <c r="I3" s="30">
        <v>1</v>
      </c>
      <c r="K3" s="30">
        <v>1</v>
      </c>
      <c r="L3" s="30">
        <v>1</v>
      </c>
    </row>
    <row r="4" spans="1:17">
      <c r="A4" s="11" t="s">
        <v>16</v>
      </c>
      <c r="B4" s="31">
        <v>3</v>
      </c>
      <c r="D4" s="30">
        <v>1</v>
      </c>
      <c r="F4" s="30">
        <v>1</v>
      </c>
      <c r="G4" s="30">
        <v>1</v>
      </c>
      <c r="I4" s="30">
        <v>1</v>
      </c>
      <c r="K4" s="30">
        <v>1</v>
      </c>
    </row>
    <row r="5" spans="1:17">
      <c r="A5" s="11" t="s">
        <v>16</v>
      </c>
      <c r="B5" s="35" t="s">
        <v>19</v>
      </c>
      <c r="C5" s="30">
        <v>1</v>
      </c>
      <c r="D5" s="30">
        <v>1</v>
      </c>
      <c r="E5" s="30">
        <v>1</v>
      </c>
      <c r="F5" s="30">
        <v>1</v>
      </c>
      <c r="G5" s="30">
        <v>1</v>
      </c>
      <c r="H5" s="30">
        <v>1</v>
      </c>
      <c r="K5" s="30">
        <v>1</v>
      </c>
      <c r="L5" s="30">
        <v>1</v>
      </c>
      <c r="M5" s="30">
        <v>1</v>
      </c>
    </row>
    <row r="6" spans="1:17">
      <c r="A6" s="11" t="s">
        <v>16</v>
      </c>
      <c r="B6" s="35" t="s">
        <v>20</v>
      </c>
      <c r="C6" s="30">
        <v>1</v>
      </c>
      <c r="D6" s="30">
        <v>1</v>
      </c>
      <c r="F6" s="30">
        <v>1</v>
      </c>
      <c r="G6" s="30">
        <v>1</v>
      </c>
      <c r="H6" s="30">
        <v>1</v>
      </c>
      <c r="K6" s="30">
        <v>1</v>
      </c>
      <c r="L6" s="30">
        <v>1</v>
      </c>
    </row>
    <row r="7" spans="1:17">
      <c r="A7" s="11" t="s">
        <v>16</v>
      </c>
      <c r="B7" s="35" t="s">
        <v>21</v>
      </c>
      <c r="C7" s="30">
        <v>1</v>
      </c>
      <c r="D7" s="30">
        <v>1</v>
      </c>
      <c r="E7" s="30">
        <v>1</v>
      </c>
      <c r="F7" s="30">
        <v>1</v>
      </c>
      <c r="G7" s="30">
        <v>1</v>
      </c>
      <c r="H7" s="30">
        <v>1</v>
      </c>
      <c r="I7" s="30">
        <v>1</v>
      </c>
      <c r="K7" s="30">
        <v>1</v>
      </c>
      <c r="L7" s="30">
        <v>1</v>
      </c>
    </row>
    <row r="8" spans="1:17">
      <c r="A8" s="11" t="s">
        <v>16</v>
      </c>
      <c r="B8" s="37" t="s">
        <v>22</v>
      </c>
    </row>
    <row r="9" spans="1:17">
      <c r="A9" s="11" t="s">
        <v>16</v>
      </c>
      <c r="B9" s="35" t="s">
        <v>23</v>
      </c>
      <c r="C9" s="30">
        <v>1</v>
      </c>
      <c r="D9" s="30">
        <v>1</v>
      </c>
      <c r="E9" s="30">
        <v>1</v>
      </c>
      <c r="F9" s="30">
        <v>1</v>
      </c>
      <c r="G9" s="30">
        <v>1</v>
      </c>
      <c r="H9" s="30">
        <v>1</v>
      </c>
      <c r="K9" s="30">
        <v>1</v>
      </c>
      <c r="L9" s="30">
        <v>1</v>
      </c>
    </row>
    <row r="10" spans="1:17">
      <c r="A10" s="11" t="s">
        <v>16</v>
      </c>
      <c r="B10" s="35" t="s">
        <v>24</v>
      </c>
      <c r="C10" s="30">
        <v>1</v>
      </c>
      <c r="D10" s="30">
        <v>1</v>
      </c>
      <c r="E10" s="30">
        <v>1</v>
      </c>
      <c r="F10" s="30">
        <v>1</v>
      </c>
      <c r="G10" s="30">
        <v>1</v>
      </c>
      <c r="H10" s="30">
        <v>1</v>
      </c>
      <c r="I10" s="30">
        <v>1</v>
      </c>
      <c r="K10" s="30">
        <v>1</v>
      </c>
      <c r="L10" s="30">
        <v>1</v>
      </c>
      <c r="M10" s="30">
        <v>1</v>
      </c>
    </row>
    <row r="11" spans="1:17">
      <c r="A11" s="11" t="s">
        <v>16</v>
      </c>
      <c r="B11" s="35" t="s">
        <v>25</v>
      </c>
      <c r="C11" s="30">
        <v>1</v>
      </c>
      <c r="D11" s="30">
        <v>1</v>
      </c>
      <c r="E11" s="30">
        <v>1</v>
      </c>
      <c r="F11" s="30">
        <v>1</v>
      </c>
      <c r="G11" s="30">
        <v>1</v>
      </c>
      <c r="H11" s="30">
        <v>1</v>
      </c>
      <c r="I11" s="30">
        <v>1</v>
      </c>
      <c r="K11" s="30">
        <v>1</v>
      </c>
      <c r="L11" s="30">
        <v>1</v>
      </c>
    </row>
    <row r="12" spans="1:17">
      <c r="A12" s="11" t="s">
        <v>16</v>
      </c>
      <c r="B12" s="35" t="s">
        <v>25</v>
      </c>
      <c r="C12" s="30">
        <v>1</v>
      </c>
      <c r="D12" s="30">
        <v>1</v>
      </c>
      <c r="E12" s="30">
        <v>1</v>
      </c>
      <c r="F12" s="30">
        <v>1</v>
      </c>
      <c r="G12" s="30">
        <v>1</v>
      </c>
      <c r="K12" s="30">
        <v>1</v>
      </c>
      <c r="L12" s="30">
        <v>1</v>
      </c>
    </row>
    <row r="13" spans="1:17">
      <c r="A13" s="11" t="s">
        <v>16</v>
      </c>
      <c r="B13" s="35" t="s">
        <v>26</v>
      </c>
      <c r="C13" s="30">
        <v>1</v>
      </c>
      <c r="D13" s="30">
        <v>1</v>
      </c>
      <c r="E13" s="30">
        <v>1</v>
      </c>
      <c r="F13" s="30">
        <v>1</v>
      </c>
      <c r="G13" s="30">
        <v>1</v>
      </c>
      <c r="H13" s="30">
        <v>1</v>
      </c>
      <c r="I13" s="30">
        <v>1</v>
      </c>
      <c r="K13" s="30">
        <v>1</v>
      </c>
      <c r="L13" s="30">
        <v>1</v>
      </c>
    </row>
    <row r="14" spans="1:17">
      <c r="A14" s="11" t="s">
        <v>16</v>
      </c>
      <c r="B14" s="35" t="s">
        <v>27</v>
      </c>
      <c r="C14" s="30">
        <v>1</v>
      </c>
      <c r="D14" s="30">
        <v>1</v>
      </c>
      <c r="E14" s="30">
        <v>1</v>
      </c>
      <c r="F14" s="30">
        <v>1</v>
      </c>
      <c r="G14" s="30">
        <v>1</v>
      </c>
      <c r="H14" s="30">
        <v>1</v>
      </c>
      <c r="I14" s="30">
        <v>1</v>
      </c>
      <c r="K14" s="30">
        <v>1</v>
      </c>
      <c r="L14" s="30">
        <v>1</v>
      </c>
      <c r="M14" s="30">
        <v>1</v>
      </c>
    </row>
    <row r="15" spans="1:17">
      <c r="A15" s="11" t="s">
        <v>16</v>
      </c>
      <c r="B15" s="35" t="s">
        <v>28</v>
      </c>
      <c r="C15" s="30">
        <v>1</v>
      </c>
      <c r="D15" s="30">
        <v>1</v>
      </c>
      <c r="E15" s="30">
        <v>1</v>
      </c>
      <c r="F15" s="30">
        <v>1</v>
      </c>
      <c r="G15" s="30">
        <v>1</v>
      </c>
      <c r="I15" s="30">
        <v>1</v>
      </c>
      <c r="K15" s="30">
        <v>1</v>
      </c>
      <c r="L15" s="30">
        <v>1</v>
      </c>
      <c r="M15" s="30">
        <v>1</v>
      </c>
      <c r="N15" s="30">
        <v>1</v>
      </c>
    </row>
    <row r="16" spans="1:17">
      <c r="A16" s="11" t="s">
        <v>16</v>
      </c>
      <c r="B16" s="35" t="s">
        <v>29</v>
      </c>
      <c r="C16" s="30">
        <v>1</v>
      </c>
      <c r="D16" s="30">
        <v>1</v>
      </c>
      <c r="F16" s="30">
        <v>1</v>
      </c>
      <c r="G16" s="30">
        <v>1</v>
      </c>
      <c r="H16" s="30">
        <v>1</v>
      </c>
      <c r="I16" s="30">
        <v>1</v>
      </c>
      <c r="K16" s="30">
        <v>1</v>
      </c>
      <c r="L16" s="30">
        <v>1</v>
      </c>
    </row>
    <row r="17" spans="1:14">
      <c r="A17" s="11" t="s">
        <v>16</v>
      </c>
      <c r="B17" s="35" t="s">
        <v>30</v>
      </c>
      <c r="C17" s="30">
        <v>1</v>
      </c>
      <c r="D17" s="30">
        <v>1</v>
      </c>
      <c r="E17" s="30">
        <v>1</v>
      </c>
      <c r="F17" s="30">
        <v>1</v>
      </c>
      <c r="G17" s="30">
        <v>1</v>
      </c>
      <c r="K17" s="30">
        <v>1</v>
      </c>
      <c r="L17" s="30">
        <v>1</v>
      </c>
    </row>
    <row r="18" spans="1:14">
      <c r="A18" s="11" t="s">
        <v>16</v>
      </c>
      <c r="B18" s="35" t="s">
        <v>31</v>
      </c>
      <c r="C18" s="30">
        <v>1</v>
      </c>
      <c r="D18" s="30">
        <v>1</v>
      </c>
      <c r="E18" s="30">
        <v>1</v>
      </c>
      <c r="F18" s="30">
        <v>1</v>
      </c>
      <c r="G18" s="30">
        <v>1</v>
      </c>
      <c r="H18" s="30">
        <v>1</v>
      </c>
      <c r="K18" s="30">
        <v>1</v>
      </c>
      <c r="L18" s="30">
        <v>1</v>
      </c>
    </row>
    <row r="19" spans="1:14">
      <c r="A19" s="11" t="s">
        <v>16</v>
      </c>
      <c r="B19" s="35" t="s">
        <v>32</v>
      </c>
      <c r="C19" s="30">
        <v>1</v>
      </c>
      <c r="D19" s="30">
        <v>1</v>
      </c>
      <c r="E19" s="30">
        <v>1</v>
      </c>
      <c r="F19" s="30">
        <v>1</v>
      </c>
      <c r="G19" s="30">
        <v>1</v>
      </c>
      <c r="H19" s="30">
        <v>1</v>
      </c>
      <c r="I19" s="30">
        <v>1</v>
      </c>
      <c r="K19" s="30">
        <v>1</v>
      </c>
      <c r="L19" s="30">
        <v>1</v>
      </c>
      <c r="M19" s="30">
        <v>1</v>
      </c>
    </row>
    <row r="20" spans="1:14">
      <c r="A20" s="11" t="s">
        <v>16</v>
      </c>
      <c r="B20" s="37" t="s">
        <v>33</v>
      </c>
    </row>
    <row r="21" spans="1:14">
      <c r="A21" s="11" t="s">
        <v>16</v>
      </c>
      <c r="B21" s="35" t="s">
        <v>34</v>
      </c>
      <c r="C21" s="30">
        <v>1</v>
      </c>
      <c r="D21" s="30">
        <v>1</v>
      </c>
      <c r="E21" s="30">
        <v>1</v>
      </c>
      <c r="F21" s="30">
        <v>1</v>
      </c>
      <c r="G21" s="30">
        <v>1</v>
      </c>
      <c r="I21" s="30">
        <v>1</v>
      </c>
      <c r="K21" s="30">
        <v>1</v>
      </c>
      <c r="L21" s="30">
        <v>1</v>
      </c>
      <c r="M21" s="30">
        <v>1</v>
      </c>
      <c r="N21" s="30">
        <v>1</v>
      </c>
    </row>
    <row r="22" spans="1:14">
      <c r="A22" s="11" t="s">
        <v>16</v>
      </c>
      <c r="B22" s="35" t="s">
        <v>35</v>
      </c>
      <c r="C22" s="30">
        <v>1</v>
      </c>
      <c r="D22" s="30">
        <v>1</v>
      </c>
      <c r="F22" s="30">
        <v>1</v>
      </c>
      <c r="G22" s="30">
        <v>1</v>
      </c>
      <c r="I22" s="30">
        <v>1</v>
      </c>
      <c r="K22" s="30">
        <v>1</v>
      </c>
      <c r="L22" s="30">
        <v>1</v>
      </c>
    </row>
    <row r="23" spans="1:14">
      <c r="A23" s="11" t="s">
        <v>16</v>
      </c>
      <c r="B23" s="35" t="s">
        <v>36</v>
      </c>
      <c r="C23" s="30">
        <v>1</v>
      </c>
      <c r="D23" s="30">
        <v>1</v>
      </c>
      <c r="E23" s="30">
        <v>1</v>
      </c>
      <c r="F23" s="30">
        <v>1</v>
      </c>
      <c r="G23" s="30">
        <v>1</v>
      </c>
      <c r="H23" s="30">
        <v>1</v>
      </c>
      <c r="I23" s="30">
        <v>1</v>
      </c>
      <c r="K23" s="30">
        <v>1</v>
      </c>
      <c r="L23" s="30">
        <v>1</v>
      </c>
    </row>
    <row r="24" spans="1:14">
      <c r="A24" s="11" t="s">
        <v>16</v>
      </c>
      <c r="B24" s="35" t="s">
        <v>37</v>
      </c>
      <c r="C24" s="30">
        <v>1</v>
      </c>
      <c r="D24" s="30">
        <v>1</v>
      </c>
      <c r="E24" s="30">
        <v>1</v>
      </c>
      <c r="F24" s="30">
        <v>1</v>
      </c>
      <c r="G24" s="30">
        <v>1</v>
      </c>
      <c r="H24" s="30">
        <v>1</v>
      </c>
      <c r="I24" s="30">
        <v>1</v>
      </c>
      <c r="K24" s="30">
        <v>1</v>
      </c>
      <c r="L24" s="30">
        <v>1</v>
      </c>
    </row>
    <row r="25" spans="1:14">
      <c r="A25" s="11" t="s">
        <v>16</v>
      </c>
      <c r="B25" s="35" t="s">
        <v>38</v>
      </c>
      <c r="C25" s="30">
        <v>1</v>
      </c>
      <c r="D25" s="30">
        <v>1</v>
      </c>
      <c r="F25" s="30">
        <v>1</v>
      </c>
      <c r="G25" s="30">
        <v>1</v>
      </c>
      <c r="H25" s="30">
        <v>1</v>
      </c>
      <c r="K25" s="30">
        <v>1</v>
      </c>
      <c r="L25" s="30">
        <v>1</v>
      </c>
    </row>
    <row r="26" spans="1:14">
      <c r="A26" s="11" t="s">
        <v>16</v>
      </c>
      <c r="B26" s="36" t="s">
        <v>39</v>
      </c>
      <c r="C26" s="30">
        <v>1</v>
      </c>
      <c r="D26" s="30">
        <v>1</v>
      </c>
      <c r="E26" s="30">
        <v>1</v>
      </c>
      <c r="F26" s="30">
        <v>1</v>
      </c>
      <c r="G26" s="30">
        <v>1</v>
      </c>
      <c r="H26" s="30">
        <v>1</v>
      </c>
      <c r="I26" s="30">
        <v>1</v>
      </c>
      <c r="K26" s="30">
        <v>1</v>
      </c>
      <c r="L26" s="30">
        <v>1</v>
      </c>
    </row>
    <row r="27" spans="1:14">
      <c r="A27" s="11" t="s">
        <v>16</v>
      </c>
      <c r="B27" s="35" t="s">
        <v>40</v>
      </c>
      <c r="C27" s="30">
        <v>1</v>
      </c>
      <c r="D27" s="30">
        <v>1</v>
      </c>
      <c r="E27" s="30">
        <v>1</v>
      </c>
      <c r="F27" s="30">
        <v>1</v>
      </c>
      <c r="G27" s="30">
        <v>1</v>
      </c>
      <c r="H27" s="30">
        <v>1</v>
      </c>
      <c r="I27" s="30">
        <v>1</v>
      </c>
      <c r="K27" s="30">
        <v>1</v>
      </c>
      <c r="L27" s="30">
        <v>1</v>
      </c>
    </row>
    <row r="28" spans="1:14">
      <c r="A28" s="11" t="s">
        <v>16</v>
      </c>
      <c r="B28" s="35" t="s">
        <v>41</v>
      </c>
      <c r="C28" s="30">
        <v>1</v>
      </c>
      <c r="D28" s="30">
        <v>1</v>
      </c>
      <c r="E28" s="30">
        <v>1</v>
      </c>
      <c r="F28" s="30">
        <v>1</v>
      </c>
      <c r="G28" s="30">
        <v>1</v>
      </c>
      <c r="K28" s="30">
        <v>1</v>
      </c>
      <c r="L28" s="30">
        <v>1</v>
      </c>
    </row>
    <row r="29" spans="1:14">
      <c r="A29" s="11" t="s">
        <v>16</v>
      </c>
      <c r="B29" s="35" t="s">
        <v>42</v>
      </c>
      <c r="C29" s="30">
        <v>1</v>
      </c>
      <c r="F29" s="30">
        <v>1</v>
      </c>
      <c r="G29" s="30">
        <v>1</v>
      </c>
      <c r="H29" s="30">
        <v>1</v>
      </c>
      <c r="K29" s="30">
        <v>1</v>
      </c>
      <c r="L29" s="30">
        <v>1</v>
      </c>
    </row>
    <row r="30" spans="1:14">
      <c r="A30" s="11" t="s">
        <v>16</v>
      </c>
      <c r="B30" s="35" t="s">
        <v>43</v>
      </c>
      <c r="C30" s="30">
        <v>1</v>
      </c>
      <c r="D30" s="30">
        <v>1</v>
      </c>
      <c r="F30" s="30">
        <v>1</v>
      </c>
      <c r="G30" s="30">
        <v>1</v>
      </c>
      <c r="I30" s="30">
        <v>1</v>
      </c>
      <c r="K30" s="30">
        <v>1</v>
      </c>
      <c r="L30" s="30">
        <v>1</v>
      </c>
    </row>
    <row r="31" spans="1:14">
      <c r="A31" s="11" t="s">
        <v>16</v>
      </c>
      <c r="B31" s="35" t="s">
        <v>44</v>
      </c>
      <c r="C31" s="30">
        <v>1</v>
      </c>
      <c r="D31" s="30">
        <v>1</v>
      </c>
      <c r="E31" s="30">
        <v>1</v>
      </c>
      <c r="F31" s="30">
        <v>1</v>
      </c>
      <c r="G31" s="30">
        <v>1</v>
      </c>
      <c r="H31" s="30">
        <v>1</v>
      </c>
      <c r="K31" s="30">
        <v>1</v>
      </c>
      <c r="L31" s="30">
        <v>1</v>
      </c>
    </row>
    <row r="32" spans="1:14">
      <c r="A32" s="11" t="s">
        <v>16</v>
      </c>
      <c r="B32" s="37" t="s">
        <v>45</v>
      </c>
    </row>
    <row r="33" spans="1:17">
      <c r="A33" s="11" t="s">
        <v>16</v>
      </c>
      <c r="B33" s="35" t="s">
        <v>46</v>
      </c>
      <c r="C33" s="30">
        <v>1</v>
      </c>
      <c r="D33" s="30">
        <v>1</v>
      </c>
      <c r="E33" s="30">
        <v>1</v>
      </c>
      <c r="F33" s="30">
        <v>1</v>
      </c>
      <c r="G33" s="30">
        <v>1</v>
      </c>
      <c r="H33" s="30">
        <v>1</v>
      </c>
      <c r="I33" s="30">
        <v>1</v>
      </c>
      <c r="K33" s="30">
        <v>1</v>
      </c>
      <c r="L33" s="30">
        <v>1</v>
      </c>
      <c r="M33" s="30">
        <v>1</v>
      </c>
      <c r="N33" s="30">
        <v>1</v>
      </c>
    </row>
    <row r="34" spans="1:17">
      <c r="A34" s="11" t="s">
        <v>16</v>
      </c>
      <c r="B34" s="35" t="s">
        <v>47</v>
      </c>
      <c r="C34" s="30">
        <v>1</v>
      </c>
      <c r="D34" s="30">
        <v>1</v>
      </c>
      <c r="E34" s="30">
        <v>1</v>
      </c>
      <c r="F34" s="30">
        <v>1</v>
      </c>
      <c r="G34" s="30">
        <v>1</v>
      </c>
      <c r="H34" s="30">
        <v>1</v>
      </c>
      <c r="I34" s="30">
        <v>1</v>
      </c>
      <c r="K34" s="30">
        <v>1</v>
      </c>
      <c r="L34" s="30">
        <v>1</v>
      </c>
      <c r="M34" s="30">
        <v>1</v>
      </c>
      <c r="N34" s="30">
        <v>1</v>
      </c>
    </row>
    <row r="35" spans="1:17">
      <c r="A35" s="11" t="s">
        <v>16</v>
      </c>
      <c r="B35" s="35" t="s">
        <v>48</v>
      </c>
      <c r="C35" s="30">
        <v>1</v>
      </c>
      <c r="D35" s="30">
        <v>1</v>
      </c>
      <c r="G35" s="30">
        <v>1</v>
      </c>
      <c r="K35" s="30">
        <v>1</v>
      </c>
    </row>
    <row r="36" spans="1:17">
      <c r="A36" s="11" t="s">
        <v>16</v>
      </c>
      <c r="B36" s="35" t="s">
        <v>49</v>
      </c>
      <c r="C36" s="30">
        <v>1</v>
      </c>
      <c r="D36" s="30">
        <v>1</v>
      </c>
      <c r="E36" s="30">
        <v>1</v>
      </c>
      <c r="F36" s="30">
        <v>1</v>
      </c>
      <c r="G36" s="30">
        <v>1</v>
      </c>
      <c r="H36" s="30">
        <v>1</v>
      </c>
      <c r="I36" s="30">
        <v>1</v>
      </c>
      <c r="K36" s="30">
        <v>1</v>
      </c>
      <c r="L36" s="30">
        <v>1</v>
      </c>
      <c r="M36" s="30">
        <v>1</v>
      </c>
      <c r="N36" s="30">
        <v>1</v>
      </c>
    </row>
    <row r="37" spans="1:17">
      <c r="A37" s="11" t="s">
        <v>16</v>
      </c>
      <c r="B37" s="35" t="s">
        <v>50</v>
      </c>
      <c r="C37" s="30">
        <v>1</v>
      </c>
      <c r="D37" s="30">
        <v>1</v>
      </c>
      <c r="E37" s="30">
        <v>1</v>
      </c>
      <c r="F37" s="30">
        <v>1</v>
      </c>
      <c r="G37" s="30">
        <v>1</v>
      </c>
      <c r="K37" s="30">
        <v>1</v>
      </c>
      <c r="L37" s="30">
        <v>1</v>
      </c>
      <c r="M37" s="30">
        <v>1</v>
      </c>
      <c r="N37" s="30">
        <v>1</v>
      </c>
    </row>
    <row r="38" spans="1:17">
      <c r="A38" s="11" t="s">
        <v>16</v>
      </c>
      <c r="B38" s="35" t="s">
        <v>51</v>
      </c>
      <c r="C38" s="30">
        <v>1</v>
      </c>
      <c r="D38" s="30">
        <v>1</v>
      </c>
      <c r="E38" s="30">
        <v>1</v>
      </c>
      <c r="F38" s="30">
        <v>1</v>
      </c>
      <c r="G38" s="30">
        <v>1</v>
      </c>
      <c r="I38" s="30">
        <v>1</v>
      </c>
      <c r="K38" s="30">
        <v>1</v>
      </c>
      <c r="L38" s="30">
        <v>1</v>
      </c>
      <c r="M38" s="30">
        <v>1</v>
      </c>
      <c r="N38" s="30">
        <v>1</v>
      </c>
    </row>
    <row r="39" spans="1:17">
      <c r="A39" s="11" t="s">
        <v>16</v>
      </c>
      <c r="B39" s="35" t="s">
        <v>52</v>
      </c>
      <c r="C39" s="30">
        <v>1</v>
      </c>
      <c r="D39" s="30">
        <v>1</v>
      </c>
      <c r="E39" s="30">
        <v>1</v>
      </c>
      <c r="F39" s="30">
        <v>1</v>
      </c>
      <c r="G39" s="30">
        <v>1</v>
      </c>
      <c r="H39" s="30">
        <v>1</v>
      </c>
      <c r="I39" s="30">
        <v>1</v>
      </c>
      <c r="K39" s="30">
        <v>1</v>
      </c>
      <c r="L39" s="30">
        <v>1</v>
      </c>
    </row>
    <row r="40" spans="1:17">
      <c r="A40" s="11" t="s">
        <v>16</v>
      </c>
      <c r="B40" s="35" t="s">
        <v>53</v>
      </c>
      <c r="C40" s="30">
        <v>1</v>
      </c>
      <c r="D40" s="30">
        <v>1</v>
      </c>
      <c r="E40" s="30">
        <v>1</v>
      </c>
      <c r="F40" s="30">
        <v>1</v>
      </c>
      <c r="G40" s="30">
        <v>1</v>
      </c>
      <c r="H40" s="30">
        <v>1</v>
      </c>
      <c r="I40" s="30">
        <v>1</v>
      </c>
      <c r="K40" s="30">
        <v>1</v>
      </c>
      <c r="L40" s="30">
        <v>1</v>
      </c>
    </row>
    <row r="41" spans="1:17">
      <c r="A41" s="11" t="s">
        <v>16</v>
      </c>
      <c r="B41" s="35" t="s">
        <v>54</v>
      </c>
      <c r="C41" s="30">
        <v>1</v>
      </c>
      <c r="D41" s="30">
        <v>1</v>
      </c>
      <c r="E41" s="30">
        <v>1</v>
      </c>
      <c r="F41" s="30">
        <v>1</v>
      </c>
      <c r="G41" s="30">
        <v>1</v>
      </c>
      <c r="H41" s="30">
        <v>1</v>
      </c>
      <c r="I41" s="30">
        <v>1</v>
      </c>
      <c r="K41" s="30">
        <v>1</v>
      </c>
      <c r="L41" s="30">
        <v>1</v>
      </c>
    </row>
    <row r="42" spans="1:17">
      <c r="A42" s="45" t="s">
        <v>55</v>
      </c>
      <c r="B42" s="39"/>
      <c r="C42" s="40">
        <f>SUM(C2:C41)</f>
        <v>36</v>
      </c>
      <c r="D42" s="40">
        <f t="shared" ref="D42:P42" si="0">SUM(D2:D41)</f>
        <v>36</v>
      </c>
      <c r="E42" s="40">
        <f t="shared" si="0"/>
        <v>28</v>
      </c>
      <c r="F42" s="40">
        <f t="shared" si="0"/>
        <v>36</v>
      </c>
      <c r="G42" s="40">
        <f t="shared" si="0"/>
        <v>37</v>
      </c>
      <c r="H42" s="40">
        <f t="shared" si="0"/>
        <v>26</v>
      </c>
      <c r="I42" s="40">
        <f t="shared" si="0"/>
        <v>25</v>
      </c>
      <c r="J42" s="40">
        <f t="shared" si="0"/>
        <v>0</v>
      </c>
      <c r="K42" s="40">
        <f t="shared" si="0"/>
        <v>37</v>
      </c>
      <c r="L42" s="40">
        <f t="shared" si="0"/>
        <v>35</v>
      </c>
      <c r="M42" s="40">
        <f t="shared" si="0"/>
        <v>11</v>
      </c>
      <c r="N42" s="40">
        <f t="shared" si="0"/>
        <v>7</v>
      </c>
      <c r="O42" s="40">
        <f t="shared" si="0"/>
        <v>0</v>
      </c>
      <c r="P42" s="40">
        <f t="shared" si="0"/>
        <v>0</v>
      </c>
      <c r="Q42" s="42">
        <f t="shared" ref="Q42" si="1">SUM(Q2:Q41)</f>
        <v>0</v>
      </c>
    </row>
    <row r="43" spans="1:17">
      <c r="A43" s="46" t="s">
        <v>56</v>
      </c>
      <c r="B43" s="41"/>
      <c r="C43" s="24">
        <f t="shared" ref="C43:P43" si="2">C42/40*100</f>
        <v>90</v>
      </c>
      <c r="D43" s="24">
        <f t="shared" si="2"/>
        <v>90</v>
      </c>
      <c r="E43" s="24">
        <f t="shared" si="2"/>
        <v>70</v>
      </c>
      <c r="F43" s="24">
        <f t="shared" si="2"/>
        <v>90</v>
      </c>
      <c r="G43" s="24">
        <f t="shared" si="2"/>
        <v>92.5</v>
      </c>
      <c r="H43" s="24">
        <f t="shared" si="2"/>
        <v>65</v>
      </c>
      <c r="I43" s="24">
        <f t="shared" si="2"/>
        <v>62.5</v>
      </c>
      <c r="J43" s="24">
        <f t="shared" si="2"/>
        <v>0</v>
      </c>
      <c r="K43" s="24">
        <f t="shared" si="2"/>
        <v>92.5</v>
      </c>
      <c r="L43" s="24">
        <f t="shared" si="2"/>
        <v>87.5</v>
      </c>
      <c r="M43" s="24">
        <f t="shared" si="2"/>
        <v>27.500000000000004</v>
      </c>
      <c r="N43" s="24">
        <f t="shared" si="2"/>
        <v>17.5</v>
      </c>
      <c r="O43" s="24">
        <f t="shared" si="2"/>
        <v>0</v>
      </c>
      <c r="P43" s="24">
        <f t="shared" si="2"/>
        <v>0</v>
      </c>
      <c r="Q43" s="25">
        <f t="shared" ref="Q43" si="3">Q42/40*100</f>
        <v>0</v>
      </c>
    </row>
    <row r="45" spans="1:17">
      <c r="A45" s="11" t="s">
        <v>57</v>
      </c>
      <c r="B45" s="37" t="s">
        <v>58</v>
      </c>
    </row>
    <row r="46" spans="1:17">
      <c r="A46" s="11" t="s">
        <v>57</v>
      </c>
      <c r="B46" s="35" t="s">
        <v>50</v>
      </c>
      <c r="C46" s="30">
        <v>1</v>
      </c>
      <c r="D46" s="30">
        <v>1</v>
      </c>
      <c r="F46" s="30">
        <v>1</v>
      </c>
      <c r="K46" s="30">
        <v>1</v>
      </c>
      <c r="N46" s="30">
        <v>1</v>
      </c>
      <c r="O46" s="30">
        <v>1</v>
      </c>
    </row>
    <row r="47" spans="1:17">
      <c r="A47" s="11" t="s">
        <v>57</v>
      </c>
      <c r="B47" s="35" t="s">
        <v>59</v>
      </c>
      <c r="C47" s="30">
        <v>1</v>
      </c>
      <c r="D47" s="30">
        <v>1</v>
      </c>
      <c r="F47" s="30">
        <v>1</v>
      </c>
      <c r="K47" s="30">
        <v>1</v>
      </c>
      <c r="L47" s="30">
        <v>1</v>
      </c>
      <c r="M47" s="30">
        <v>1</v>
      </c>
      <c r="N47" s="30">
        <v>1</v>
      </c>
      <c r="O47" s="30">
        <v>1</v>
      </c>
    </row>
    <row r="48" spans="1:17">
      <c r="A48" s="11" t="s">
        <v>57</v>
      </c>
      <c r="B48" s="37" t="s">
        <v>51</v>
      </c>
    </row>
    <row r="49" spans="1:15">
      <c r="A49" s="11" t="s">
        <v>57</v>
      </c>
      <c r="B49" s="35" t="s">
        <v>60</v>
      </c>
      <c r="C49" s="30">
        <v>1</v>
      </c>
      <c r="D49" s="30">
        <v>1</v>
      </c>
      <c r="E49" s="30">
        <v>1</v>
      </c>
      <c r="F49" s="30">
        <v>1</v>
      </c>
      <c r="G49" s="30">
        <v>1</v>
      </c>
      <c r="K49" s="30">
        <v>1</v>
      </c>
      <c r="O49" s="30">
        <v>1</v>
      </c>
    </row>
    <row r="50" spans="1:15">
      <c r="A50" s="11" t="s">
        <v>57</v>
      </c>
      <c r="B50" s="35" t="s">
        <v>52</v>
      </c>
      <c r="C50" s="30">
        <v>1</v>
      </c>
      <c r="D50" s="30">
        <v>1</v>
      </c>
      <c r="E50" s="30">
        <v>1</v>
      </c>
      <c r="F50" s="30">
        <v>1</v>
      </c>
      <c r="G50" s="30">
        <v>1</v>
      </c>
      <c r="K50" s="30">
        <v>1</v>
      </c>
      <c r="L50" s="30">
        <v>1</v>
      </c>
      <c r="O50" s="30">
        <v>1</v>
      </c>
    </row>
    <row r="51" spans="1:15">
      <c r="A51" s="11" t="s">
        <v>57</v>
      </c>
      <c r="B51" s="35" t="s">
        <v>61</v>
      </c>
      <c r="C51" s="30">
        <v>1</v>
      </c>
      <c r="D51" s="30">
        <v>1</v>
      </c>
      <c r="E51" s="30">
        <v>1</v>
      </c>
      <c r="F51" s="30">
        <v>1</v>
      </c>
      <c r="G51" s="30">
        <v>1</v>
      </c>
      <c r="K51" s="30">
        <v>1</v>
      </c>
      <c r="L51" s="30">
        <v>1</v>
      </c>
      <c r="O51" s="30">
        <v>1</v>
      </c>
    </row>
    <row r="52" spans="1:15">
      <c r="A52" s="11" t="s">
        <v>57</v>
      </c>
      <c r="B52" s="35" t="s">
        <v>53</v>
      </c>
      <c r="C52" s="30">
        <v>1</v>
      </c>
      <c r="D52" s="30">
        <v>1</v>
      </c>
      <c r="E52" s="30">
        <v>1</v>
      </c>
      <c r="F52" s="30">
        <v>1</v>
      </c>
      <c r="G52" s="30">
        <v>1</v>
      </c>
      <c r="K52" s="30">
        <v>1</v>
      </c>
      <c r="L52" s="30">
        <v>1</v>
      </c>
      <c r="M52" s="30">
        <v>1</v>
      </c>
      <c r="N52" s="30">
        <v>1</v>
      </c>
      <c r="O52" s="30">
        <v>1</v>
      </c>
    </row>
    <row r="53" spans="1:15">
      <c r="A53" s="11" t="s">
        <v>57</v>
      </c>
      <c r="B53" s="37" t="s">
        <v>54</v>
      </c>
    </row>
    <row r="54" spans="1:15">
      <c r="A54" s="11" t="s">
        <v>57</v>
      </c>
      <c r="B54" s="37" t="s">
        <v>54</v>
      </c>
    </row>
    <row r="55" spans="1:15">
      <c r="A55" s="11" t="s">
        <v>57</v>
      </c>
      <c r="B55" s="35" t="s">
        <v>62</v>
      </c>
      <c r="C55" s="30">
        <v>1</v>
      </c>
      <c r="D55" s="30">
        <v>1</v>
      </c>
      <c r="E55" s="30">
        <v>1</v>
      </c>
      <c r="F55" s="30">
        <v>1</v>
      </c>
      <c r="G55" s="30">
        <v>1</v>
      </c>
      <c r="K55" s="30">
        <v>1</v>
      </c>
      <c r="L55" s="30">
        <v>1</v>
      </c>
      <c r="N55" s="30">
        <v>1</v>
      </c>
      <c r="O55" s="30">
        <v>1</v>
      </c>
    </row>
    <row r="56" spans="1:15">
      <c r="A56" s="11" t="s">
        <v>57</v>
      </c>
      <c r="B56" s="35" t="s">
        <v>17</v>
      </c>
      <c r="C56" s="30">
        <v>1</v>
      </c>
      <c r="D56" s="30">
        <v>1</v>
      </c>
      <c r="E56" s="30">
        <v>1</v>
      </c>
      <c r="F56" s="30">
        <v>1</v>
      </c>
      <c r="G56" s="30">
        <v>1</v>
      </c>
      <c r="K56" s="30">
        <v>1</v>
      </c>
      <c r="L56" s="30">
        <v>1</v>
      </c>
      <c r="N56" s="30">
        <v>1</v>
      </c>
      <c r="O56" s="30">
        <v>1</v>
      </c>
    </row>
    <row r="57" spans="1:15">
      <c r="A57" s="11" t="s">
        <v>57</v>
      </c>
      <c r="B57" s="35" t="s">
        <v>18</v>
      </c>
      <c r="C57" s="30">
        <v>1</v>
      </c>
      <c r="D57" s="30">
        <v>1</v>
      </c>
      <c r="E57" s="30">
        <v>1</v>
      </c>
      <c r="F57" s="30">
        <v>1</v>
      </c>
      <c r="G57" s="30">
        <v>1</v>
      </c>
      <c r="K57" s="30">
        <v>1</v>
      </c>
      <c r="L57" s="30">
        <v>1</v>
      </c>
      <c r="O57" s="30">
        <v>1</v>
      </c>
    </row>
    <row r="58" spans="1:15">
      <c r="A58" s="11" t="s">
        <v>57</v>
      </c>
      <c r="B58" s="35" t="s">
        <v>63</v>
      </c>
      <c r="C58" s="30">
        <v>1</v>
      </c>
      <c r="D58" s="30">
        <v>1</v>
      </c>
      <c r="F58" s="30">
        <v>1</v>
      </c>
      <c r="K58" s="30">
        <v>1</v>
      </c>
      <c r="L58" s="30">
        <v>1</v>
      </c>
      <c r="O58" s="30">
        <v>1</v>
      </c>
    </row>
    <row r="59" spans="1:15">
      <c r="A59" s="11" t="s">
        <v>57</v>
      </c>
      <c r="B59" s="37" t="s">
        <v>20</v>
      </c>
    </row>
    <row r="60" spans="1:15">
      <c r="A60" s="11" t="s">
        <v>57</v>
      </c>
      <c r="B60" s="37" t="s">
        <v>44</v>
      </c>
    </row>
    <row r="61" spans="1:15">
      <c r="A61" s="11" t="s">
        <v>57</v>
      </c>
      <c r="B61" s="35" t="s">
        <v>36</v>
      </c>
      <c r="C61" s="30">
        <v>1</v>
      </c>
      <c r="D61" s="30">
        <v>1</v>
      </c>
      <c r="F61" s="30">
        <v>1</v>
      </c>
      <c r="K61" s="30">
        <v>1</v>
      </c>
      <c r="L61" s="30">
        <v>1</v>
      </c>
      <c r="O61" s="30">
        <v>1</v>
      </c>
    </row>
    <row r="62" spans="1:15">
      <c r="A62" s="11" t="s">
        <v>57</v>
      </c>
      <c r="B62" s="35" t="s">
        <v>39</v>
      </c>
      <c r="C62" s="30">
        <v>1</v>
      </c>
      <c r="D62" s="30">
        <v>1</v>
      </c>
      <c r="E62" s="30">
        <v>1</v>
      </c>
      <c r="F62" s="30">
        <v>1</v>
      </c>
      <c r="K62" s="30">
        <v>1</v>
      </c>
      <c r="L62" s="30">
        <v>1</v>
      </c>
      <c r="O62" s="30">
        <v>1</v>
      </c>
    </row>
    <row r="63" spans="1:15">
      <c r="A63" s="11" t="s">
        <v>57</v>
      </c>
      <c r="B63" s="35" t="s">
        <v>64</v>
      </c>
      <c r="C63" s="30">
        <v>1</v>
      </c>
      <c r="F63" s="30">
        <v>1</v>
      </c>
      <c r="K63" s="30">
        <v>1</v>
      </c>
      <c r="L63" s="30">
        <v>1</v>
      </c>
      <c r="O63" s="30">
        <v>1</v>
      </c>
    </row>
    <row r="64" spans="1:15">
      <c r="A64" s="11" t="s">
        <v>57</v>
      </c>
      <c r="B64" s="35" t="s">
        <v>40</v>
      </c>
      <c r="K64" s="30">
        <v>1</v>
      </c>
      <c r="L64" s="30">
        <v>1</v>
      </c>
      <c r="N64" s="30">
        <v>1</v>
      </c>
    </row>
    <row r="65" spans="1:15">
      <c r="A65" s="11" t="s">
        <v>57</v>
      </c>
      <c r="B65" s="36" t="s">
        <v>41</v>
      </c>
      <c r="C65" s="30">
        <v>1</v>
      </c>
      <c r="D65" s="30">
        <v>1</v>
      </c>
      <c r="E65" s="30">
        <v>1</v>
      </c>
      <c r="F65" s="30">
        <v>1</v>
      </c>
      <c r="G65" s="30">
        <v>1</v>
      </c>
      <c r="K65" s="30">
        <v>1</v>
      </c>
      <c r="L65" s="30">
        <v>1</v>
      </c>
      <c r="O65" s="30">
        <v>1</v>
      </c>
    </row>
    <row r="66" spans="1:15">
      <c r="A66" s="11" t="s">
        <v>57</v>
      </c>
      <c r="B66" s="37" t="s">
        <v>65</v>
      </c>
    </row>
    <row r="67" spans="1:15">
      <c r="A67" s="11" t="s">
        <v>57</v>
      </c>
      <c r="B67" s="37" t="s">
        <v>65</v>
      </c>
    </row>
    <row r="68" spans="1:15">
      <c r="A68" s="11" t="s">
        <v>57</v>
      </c>
      <c r="B68" s="35" t="s">
        <v>42</v>
      </c>
      <c r="C68" s="30">
        <v>1</v>
      </c>
      <c r="D68" s="30">
        <v>1</v>
      </c>
      <c r="E68" s="30">
        <v>1</v>
      </c>
      <c r="F68" s="30">
        <v>1</v>
      </c>
      <c r="G68" s="30">
        <v>1</v>
      </c>
      <c r="K68" s="30">
        <v>1</v>
      </c>
      <c r="L68" s="30">
        <v>1</v>
      </c>
      <c r="M68" s="30">
        <v>1</v>
      </c>
      <c r="N68" s="30">
        <v>1</v>
      </c>
      <c r="O68" s="30">
        <v>1</v>
      </c>
    </row>
    <row r="69" spans="1:15">
      <c r="A69" s="11" t="s">
        <v>57</v>
      </c>
      <c r="B69" s="35" t="s">
        <v>43</v>
      </c>
      <c r="C69" s="30">
        <v>1</v>
      </c>
      <c r="D69" s="30">
        <v>1</v>
      </c>
      <c r="E69" s="30">
        <v>1</v>
      </c>
      <c r="F69" s="30">
        <v>1</v>
      </c>
      <c r="G69" s="30">
        <v>1</v>
      </c>
      <c r="K69" s="30">
        <v>1</v>
      </c>
      <c r="L69" s="30">
        <v>1</v>
      </c>
      <c r="M69" s="30">
        <v>1</v>
      </c>
      <c r="N69" s="30">
        <v>1</v>
      </c>
      <c r="O69" s="30">
        <v>1</v>
      </c>
    </row>
    <row r="70" spans="1:15">
      <c r="A70" s="11" t="s">
        <v>57</v>
      </c>
      <c r="B70" s="35" t="s">
        <v>66</v>
      </c>
      <c r="C70" s="30">
        <v>1</v>
      </c>
      <c r="F70" s="30">
        <v>1</v>
      </c>
      <c r="K70" s="30">
        <v>1</v>
      </c>
      <c r="O70" s="30">
        <v>1</v>
      </c>
    </row>
    <row r="71" spans="1:15">
      <c r="A71" s="11" t="s">
        <v>57</v>
      </c>
      <c r="B71" s="35" t="s">
        <v>45</v>
      </c>
      <c r="C71" s="30">
        <v>1</v>
      </c>
      <c r="K71" s="30">
        <v>1</v>
      </c>
      <c r="O71" s="30">
        <v>1</v>
      </c>
    </row>
    <row r="72" spans="1:15">
      <c r="A72" s="11" t="s">
        <v>57</v>
      </c>
      <c r="B72" s="35" t="s">
        <v>46</v>
      </c>
      <c r="C72" s="30">
        <v>1</v>
      </c>
      <c r="D72" s="30">
        <v>1</v>
      </c>
      <c r="E72" s="30">
        <v>1</v>
      </c>
      <c r="F72" s="30">
        <v>1</v>
      </c>
      <c r="G72" s="30">
        <v>1</v>
      </c>
      <c r="K72" s="30">
        <v>1</v>
      </c>
      <c r="L72" s="30">
        <v>1</v>
      </c>
      <c r="N72" s="30">
        <v>1</v>
      </c>
      <c r="O72" s="30">
        <v>1</v>
      </c>
    </row>
    <row r="73" spans="1:15">
      <c r="A73" s="11" t="s">
        <v>57</v>
      </c>
      <c r="B73" s="37" t="s">
        <v>47</v>
      </c>
    </row>
    <row r="74" spans="1:15">
      <c r="A74" s="11" t="s">
        <v>57</v>
      </c>
      <c r="B74" s="35" t="s">
        <v>48</v>
      </c>
      <c r="C74" s="30">
        <v>1</v>
      </c>
    </row>
    <row r="75" spans="1:15">
      <c r="A75" s="11" t="s">
        <v>57</v>
      </c>
      <c r="B75" s="35" t="s">
        <v>49</v>
      </c>
      <c r="C75" s="30">
        <v>1</v>
      </c>
      <c r="D75" s="30">
        <v>1</v>
      </c>
      <c r="F75" s="30">
        <v>1</v>
      </c>
      <c r="G75" s="30">
        <v>1</v>
      </c>
      <c r="K75" s="30">
        <v>1</v>
      </c>
      <c r="L75" s="30">
        <v>1</v>
      </c>
      <c r="N75" s="30">
        <v>1</v>
      </c>
      <c r="O75" s="30">
        <v>1</v>
      </c>
    </row>
    <row r="76" spans="1:15">
      <c r="A76" s="44" t="s">
        <v>57</v>
      </c>
      <c r="B76" s="36">
        <v>5</v>
      </c>
      <c r="C76" s="30">
        <v>1</v>
      </c>
      <c r="D76" s="30">
        <v>1</v>
      </c>
      <c r="E76" s="30">
        <v>1</v>
      </c>
      <c r="F76" s="30">
        <v>1</v>
      </c>
      <c r="G76" s="30">
        <v>1</v>
      </c>
      <c r="K76" s="30">
        <v>1</v>
      </c>
      <c r="L76" s="30">
        <v>1</v>
      </c>
      <c r="M76" s="30">
        <v>1</v>
      </c>
      <c r="N76" s="30">
        <v>1</v>
      </c>
      <c r="O76" s="30">
        <v>1</v>
      </c>
    </row>
    <row r="77" spans="1:15">
      <c r="A77" s="11" t="s">
        <v>57</v>
      </c>
      <c r="B77" s="31">
        <v>4</v>
      </c>
      <c r="C77" s="30">
        <v>1</v>
      </c>
      <c r="D77" s="30">
        <v>1</v>
      </c>
      <c r="E77" s="30">
        <v>1</v>
      </c>
      <c r="F77" s="30">
        <v>1</v>
      </c>
      <c r="G77" s="30">
        <v>1</v>
      </c>
      <c r="K77" s="30">
        <v>1</v>
      </c>
      <c r="L77" s="30">
        <v>1</v>
      </c>
      <c r="O77" s="30">
        <v>1</v>
      </c>
    </row>
    <row r="78" spans="1:15">
      <c r="A78" s="11" t="s">
        <v>57</v>
      </c>
      <c r="B78" s="31">
        <v>3</v>
      </c>
      <c r="C78" s="30">
        <v>1</v>
      </c>
      <c r="D78" s="30">
        <v>1</v>
      </c>
      <c r="F78" s="30">
        <v>1</v>
      </c>
      <c r="K78" s="30">
        <v>1</v>
      </c>
      <c r="L78" s="30">
        <v>1</v>
      </c>
      <c r="N78" s="30">
        <v>1</v>
      </c>
      <c r="O78" s="30">
        <v>1</v>
      </c>
    </row>
    <row r="79" spans="1:15">
      <c r="A79" s="11" t="s">
        <v>57</v>
      </c>
      <c r="B79" s="31">
        <v>2</v>
      </c>
      <c r="C79" s="30">
        <v>1</v>
      </c>
      <c r="D79" s="30">
        <v>1</v>
      </c>
      <c r="F79" s="30">
        <v>1</v>
      </c>
      <c r="K79" s="30">
        <v>1</v>
      </c>
      <c r="O79" s="30">
        <v>1</v>
      </c>
    </row>
    <row r="80" spans="1:15">
      <c r="A80" s="11" t="s">
        <v>57</v>
      </c>
      <c r="B80" s="31">
        <v>1</v>
      </c>
      <c r="C80" s="30">
        <v>1</v>
      </c>
      <c r="D80" s="30">
        <v>1</v>
      </c>
      <c r="E80" s="30">
        <v>1</v>
      </c>
      <c r="F80" s="30">
        <v>1</v>
      </c>
      <c r="G80" s="30">
        <v>1</v>
      </c>
      <c r="K80" s="30">
        <v>1</v>
      </c>
      <c r="L80" s="30">
        <v>1</v>
      </c>
      <c r="M80" s="30">
        <v>1</v>
      </c>
      <c r="N80" s="30">
        <v>1</v>
      </c>
      <c r="O80" s="30">
        <v>1</v>
      </c>
    </row>
    <row r="81" spans="1:17">
      <c r="A81" s="45" t="s">
        <v>67</v>
      </c>
      <c r="B81" s="39"/>
      <c r="C81" s="40">
        <f t="shared" ref="C81:Q81" si="4">SUM(C45:C80)</f>
        <v>26</v>
      </c>
      <c r="D81" s="40">
        <f t="shared" si="4"/>
        <v>22</v>
      </c>
      <c r="E81" s="40">
        <f t="shared" si="4"/>
        <v>15</v>
      </c>
      <c r="F81" s="40">
        <f t="shared" si="4"/>
        <v>24</v>
      </c>
      <c r="G81" s="40">
        <f t="shared" si="4"/>
        <v>15</v>
      </c>
      <c r="H81" s="40">
        <f t="shared" si="4"/>
        <v>0</v>
      </c>
      <c r="I81" s="40">
        <f t="shared" si="4"/>
        <v>0</v>
      </c>
      <c r="J81" s="40">
        <f t="shared" si="4"/>
        <v>0</v>
      </c>
      <c r="K81" s="40">
        <f t="shared" si="4"/>
        <v>26</v>
      </c>
      <c r="L81" s="40">
        <f t="shared" si="4"/>
        <v>21</v>
      </c>
      <c r="M81" s="40">
        <f t="shared" si="4"/>
        <v>6</v>
      </c>
      <c r="N81" s="40">
        <f t="shared" si="4"/>
        <v>13</v>
      </c>
      <c r="O81" s="40">
        <f t="shared" si="4"/>
        <v>25</v>
      </c>
      <c r="P81" s="40">
        <f t="shared" si="4"/>
        <v>0</v>
      </c>
      <c r="Q81" s="40">
        <f t="shared" si="4"/>
        <v>0</v>
      </c>
    </row>
    <row r="82" spans="1:17">
      <c r="A82" s="46" t="s">
        <v>68</v>
      </c>
      <c r="B82" s="41"/>
      <c r="C82" s="24">
        <f t="shared" ref="C82:P82" si="5">C81/36*100</f>
        <v>72.222222222222214</v>
      </c>
      <c r="D82" s="24">
        <f t="shared" si="5"/>
        <v>61.111111111111114</v>
      </c>
      <c r="E82" s="24">
        <f t="shared" si="5"/>
        <v>41.666666666666671</v>
      </c>
      <c r="F82" s="24">
        <f t="shared" si="5"/>
        <v>66.666666666666657</v>
      </c>
      <c r="G82" s="24">
        <f t="shared" si="5"/>
        <v>41.666666666666671</v>
      </c>
      <c r="H82" s="24">
        <f t="shared" si="5"/>
        <v>0</v>
      </c>
      <c r="I82" s="24">
        <f t="shared" si="5"/>
        <v>0</v>
      </c>
      <c r="J82" s="24">
        <f t="shared" si="5"/>
        <v>0</v>
      </c>
      <c r="K82" s="24">
        <f t="shared" si="5"/>
        <v>72.222222222222214</v>
      </c>
      <c r="L82" s="24">
        <f t="shared" si="5"/>
        <v>58.333333333333336</v>
      </c>
      <c r="M82" s="24">
        <f t="shared" si="5"/>
        <v>16.666666666666664</v>
      </c>
      <c r="N82" s="24">
        <f t="shared" si="5"/>
        <v>36.111111111111107</v>
      </c>
      <c r="O82" s="24">
        <f t="shared" si="5"/>
        <v>69.444444444444443</v>
      </c>
      <c r="P82" s="24">
        <f t="shared" si="5"/>
        <v>0</v>
      </c>
      <c r="Q82" s="24">
        <f t="shared" ref="Q82" si="6">Q81/36*100</f>
        <v>0</v>
      </c>
    </row>
    <row r="84" spans="1:17">
      <c r="A84" s="11" t="s">
        <v>69</v>
      </c>
      <c r="B84" s="37" t="s">
        <v>43</v>
      </c>
    </row>
    <row r="85" spans="1:17">
      <c r="A85" s="11" t="s">
        <v>69</v>
      </c>
      <c r="B85" s="35" t="s">
        <v>43</v>
      </c>
      <c r="C85" s="30">
        <v>1</v>
      </c>
      <c r="D85" s="30">
        <v>1</v>
      </c>
      <c r="E85" s="30">
        <v>1</v>
      </c>
      <c r="F85" s="30">
        <v>1</v>
      </c>
      <c r="K85" s="30">
        <v>1</v>
      </c>
      <c r="L85" s="30">
        <v>1</v>
      </c>
      <c r="O85" s="30">
        <v>1</v>
      </c>
    </row>
    <row r="86" spans="1:17">
      <c r="A86" s="11" t="s">
        <v>69</v>
      </c>
      <c r="B86" s="35" t="s">
        <v>45</v>
      </c>
      <c r="C86" s="30">
        <v>1</v>
      </c>
      <c r="D86" s="30">
        <v>1</v>
      </c>
      <c r="F86" s="30">
        <v>1</v>
      </c>
      <c r="K86" s="30">
        <v>1</v>
      </c>
      <c r="L86" s="30">
        <v>1</v>
      </c>
      <c r="N86" s="30">
        <v>1</v>
      </c>
      <c r="O86" s="30">
        <v>1</v>
      </c>
    </row>
    <row r="87" spans="1:17">
      <c r="A87" s="11" t="s">
        <v>69</v>
      </c>
      <c r="B87" s="35" t="s">
        <v>46</v>
      </c>
      <c r="C87" s="30">
        <v>1</v>
      </c>
      <c r="D87" s="30">
        <v>1</v>
      </c>
      <c r="F87" s="30">
        <v>1</v>
      </c>
      <c r="K87" s="30">
        <v>1</v>
      </c>
      <c r="L87" s="30">
        <v>1</v>
      </c>
      <c r="M87" s="30">
        <v>1</v>
      </c>
      <c r="N87" s="30">
        <v>1</v>
      </c>
    </row>
    <row r="88" spans="1:17">
      <c r="A88" s="11" t="s">
        <v>69</v>
      </c>
      <c r="B88" s="36" t="s">
        <v>47</v>
      </c>
      <c r="C88" s="30">
        <v>1</v>
      </c>
      <c r="D88" s="30">
        <v>1</v>
      </c>
      <c r="E88" s="30">
        <v>1</v>
      </c>
      <c r="F88" s="30">
        <v>1</v>
      </c>
      <c r="H88" s="30">
        <v>1</v>
      </c>
      <c r="K88" s="30">
        <v>1</v>
      </c>
      <c r="L88" s="30">
        <v>1</v>
      </c>
      <c r="N88" s="30">
        <v>1</v>
      </c>
      <c r="O88" s="30">
        <v>1</v>
      </c>
    </row>
    <row r="89" spans="1:17">
      <c r="A89" s="11" t="s">
        <v>69</v>
      </c>
      <c r="B89" s="35" t="s">
        <v>48</v>
      </c>
      <c r="K89" s="30">
        <v>1</v>
      </c>
      <c r="L89" s="30">
        <v>1</v>
      </c>
      <c r="O89" s="30">
        <v>1</v>
      </c>
    </row>
    <row r="90" spans="1:17">
      <c r="A90" s="11" t="s">
        <v>69</v>
      </c>
      <c r="B90" s="35" t="s">
        <v>70</v>
      </c>
      <c r="C90" s="30">
        <v>1</v>
      </c>
      <c r="D90" s="30">
        <v>1</v>
      </c>
      <c r="G90" s="30">
        <v>1</v>
      </c>
      <c r="H90" s="30">
        <v>1</v>
      </c>
      <c r="K90" s="30">
        <v>1</v>
      </c>
      <c r="L90" s="30">
        <v>1</v>
      </c>
      <c r="N90" s="30">
        <v>1</v>
      </c>
    </row>
    <row r="91" spans="1:17">
      <c r="A91" s="11" t="s">
        <v>69</v>
      </c>
      <c r="B91" s="35" t="s">
        <v>58</v>
      </c>
      <c r="C91" s="30">
        <v>1</v>
      </c>
      <c r="D91" s="30">
        <v>1</v>
      </c>
      <c r="G91" s="30">
        <v>1</v>
      </c>
      <c r="K91" s="30">
        <v>1</v>
      </c>
    </row>
    <row r="92" spans="1:17">
      <c r="A92" s="11" t="s">
        <v>69</v>
      </c>
      <c r="B92" s="37" t="s">
        <v>50</v>
      </c>
    </row>
    <row r="93" spans="1:17">
      <c r="A93" s="11" t="s">
        <v>69</v>
      </c>
      <c r="B93" s="37" t="s">
        <v>59</v>
      </c>
    </row>
    <row r="94" spans="1:17">
      <c r="A94" s="11" t="s">
        <v>69</v>
      </c>
      <c r="B94" s="35" t="s">
        <v>51</v>
      </c>
      <c r="C94" s="30">
        <v>1</v>
      </c>
      <c r="D94" s="30">
        <v>1</v>
      </c>
      <c r="F94" s="30">
        <v>1</v>
      </c>
      <c r="H94" s="30">
        <v>1</v>
      </c>
      <c r="K94" s="30">
        <v>1</v>
      </c>
      <c r="L94" s="30">
        <v>1</v>
      </c>
      <c r="N94" s="30">
        <v>1</v>
      </c>
    </row>
    <row r="95" spans="1:17">
      <c r="A95" s="11" t="s">
        <v>69</v>
      </c>
      <c r="B95" s="36" t="s">
        <v>60</v>
      </c>
      <c r="C95" s="30">
        <v>1</v>
      </c>
      <c r="D95" s="30">
        <v>1</v>
      </c>
      <c r="F95" s="30">
        <v>1</v>
      </c>
      <c r="H95" s="30">
        <v>1</v>
      </c>
      <c r="K95" s="30">
        <v>1</v>
      </c>
      <c r="L95" s="30">
        <v>1</v>
      </c>
      <c r="M95" s="30">
        <v>1</v>
      </c>
      <c r="N95" s="30">
        <v>1</v>
      </c>
    </row>
    <row r="96" spans="1:17">
      <c r="A96" s="11" t="s">
        <v>69</v>
      </c>
      <c r="B96" s="35" t="s">
        <v>71</v>
      </c>
      <c r="C96" s="30">
        <v>1</v>
      </c>
      <c r="D96" s="30">
        <v>1</v>
      </c>
      <c r="E96" s="30">
        <v>1</v>
      </c>
      <c r="F96" s="30">
        <v>1</v>
      </c>
      <c r="G96" s="30">
        <v>1</v>
      </c>
      <c r="H96" s="30">
        <v>1</v>
      </c>
      <c r="K96" s="30">
        <v>1</v>
      </c>
      <c r="L96" s="30">
        <v>1</v>
      </c>
      <c r="M96" s="30">
        <v>1</v>
      </c>
      <c r="N96" s="30">
        <v>1</v>
      </c>
    </row>
    <row r="97" spans="1:15">
      <c r="A97" s="11" t="s">
        <v>69</v>
      </c>
      <c r="B97" s="36" t="s">
        <v>61</v>
      </c>
      <c r="C97" s="30">
        <v>1</v>
      </c>
      <c r="D97" s="30">
        <v>1</v>
      </c>
      <c r="E97" s="30">
        <v>1</v>
      </c>
      <c r="F97" s="30">
        <v>1</v>
      </c>
      <c r="G97" s="30">
        <v>1</v>
      </c>
      <c r="H97" s="30">
        <v>1</v>
      </c>
      <c r="K97" s="30">
        <v>1</v>
      </c>
      <c r="L97" s="30">
        <v>1</v>
      </c>
      <c r="M97" s="30">
        <v>1</v>
      </c>
      <c r="N97" s="30">
        <v>1</v>
      </c>
    </row>
    <row r="98" spans="1:15">
      <c r="A98" s="11" t="s">
        <v>69</v>
      </c>
      <c r="B98" s="37" t="s">
        <v>53</v>
      </c>
    </row>
    <row r="99" spans="1:15">
      <c r="A99" s="11" t="s">
        <v>69</v>
      </c>
      <c r="B99" s="35" t="s">
        <v>54</v>
      </c>
      <c r="C99" s="30">
        <v>1</v>
      </c>
      <c r="D99" s="30">
        <v>1</v>
      </c>
      <c r="E99" s="30">
        <v>1</v>
      </c>
      <c r="F99" s="30">
        <v>1</v>
      </c>
      <c r="G99" s="30">
        <v>1</v>
      </c>
      <c r="H99" s="30">
        <v>1</v>
      </c>
      <c r="K99" s="30">
        <v>1</v>
      </c>
      <c r="L99" s="30">
        <v>1</v>
      </c>
      <c r="N99" s="30">
        <v>1</v>
      </c>
    </row>
    <row r="100" spans="1:15">
      <c r="A100" s="11" t="s">
        <v>69</v>
      </c>
      <c r="B100" s="35" t="s">
        <v>17</v>
      </c>
      <c r="C100" s="30">
        <v>1</v>
      </c>
      <c r="D100" s="30">
        <v>1</v>
      </c>
      <c r="F100" s="30">
        <v>1</v>
      </c>
      <c r="K100" s="30">
        <v>1</v>
      </c>
      <c r="L100" s="30">
        <v>1</v>
      </c>
      <c r="M100" s="30">
        <v>1</v>
      </c>
      <c r="N100" s="30">
        <v>1</v>
      </c>
    </row>
    <row r="101" spans="1:15">
      <c r="A101" s="11" t="s">
        <v>69</v>
      </c>
      <c r="B101" s="35" t="s">
        <v>18</v>
      </c>
      <c r="C101" s="30">
        <v>1</v>
      </c>
      <c r="D101" s="30">
        <v>1</v>
      </c>
      <c r="F101" s="30">
        <v>1</v>
      </c>
      <c r="K101" s="30">
        <v>1</v>
      </c>
      <c r="L101" s="30">
        <v>1</v>
      </c>
      <c r="M101" s="30">
        <v>1</v>
      </c>
      <c r="N101" s="30">
        <v>1</v>
      </c>
    </row>
    <row r="102" spans="1:15">
      <c r="A102" s="11" t="s">
        <v>69</v>
      </c>
      <c r="B102" s="35" t="s">
        <v>19</v>
      </c>
      <c r="C102" s="30">
        <v>1</v>
      </c>
      <c r="D102" s="30">
        <v>1</v>
      </c>
      <c r="F102" s="30">
        <v>1</v>
      </c>
      <c r="G102" s="30">
        <v>1</v>
      </c>
      <c r="H102" s="30">
        <v>1</v>
      </c>
      <c r="K102" s="30">
        <v>1</v>
      </c>
      <c r="L102" s="30">
        <v>1</v>
      </c>
    </row>
    <row r="103" spans="1:15">
      <c r="A103" s="11" t="s">
        <v>69</v>
      </c>
      <c r="B103" s="35" t="s">
        <v>20</v>
      </c>
      <c r="C103" s="30">
        <v>1</v>
      </c>
      <c r="D103" s="30">
        <v>1</v>
      </c>
      <c r="F103" s="30">
        <v>1</v>
      </c>
      <c r="G103" s="30">
        <v>1</v>
      </c>
      <c r="H103" s="30">
        <v>1</v>
      </c>
      <c r="K103" s="30">
        <v>1</v>
      </c>
      <c r="L103" s="30">
        <v>1</v>
      </c>
      <c r="N103" s="30">
        <v>1</v>
      </c>
    </row>
    <row r="104" spans="1:15">
      <c r="A104" s="11" t="s">
        <v>69</v>
      </c>
      <c r="B104" s="35" t="s">
        <v>44</v>
      </c>
      <c r="C104" s="30">
        <v>1</v>
      </c>
      <c r="D104" s="30">
        <v>1</v>
      </c>
      <c r="F104" s="30">
        <v>1</v>
      </c>
      <c r="G104" s="30">
        <v>1</v>
      </c>
      <c r="H104" s="30">
        <v>1</v>
      </c>
      <c r="K104" s="30">
        <v>1</v>
      </c>
      <c r="L104" s="30">
        <v>1</v>
      </c>
      <c r="N104" s="30">
        <v>1</v>
      </c>
    </row>
    <row r="105" spans="1:15">
      <c r="A105" s="11" t="s">
        <v>69</v>
      </c>
      <c r="B105" s="35" t="s">
        <v>72</v>
      </c>
      <c r="C105" s="30">
        <v>1</v>
      </c>
      <c r="D105" s="30">
        <v>1</v>
      </c>
      <c r="E105" s="30">
        <v>1</v>
      </c>
      <c r="F105" s="30">
        <v>1</v>
      </c>
      <c r="G105" s="30">
        <v>1</v>
      </c>
      <c r="H105" s="30">
        <v>1</v>
      </c>
      <c r="K105" s="30">
        <v>1</v>
      </c>
      <c r="L105" s="30">
        <v>1</v>
      </c>
      <c r="M105" s="30">
        <v>1</v>
      </c>
      <c r="N105" s="30">
        <v>1</v>
      </c>
      <c r="O105" s="30">
        <v>1</v>
      </c>
    </row>
    <row r="106" spans="1:15">
      <c r="A106" s="11" t="s">
        <v>69</v>
      </c>
      <c r="B106" s="35" t="s">
        <v>73</v>
      </c>
      <c r="C106" s="30">
        <v>1</v>
      </c>
      <c r="D106" s="30">
        <v>1</v>
      </c>
      <c r="F106" s="30">
        <v>1</v>
      </c>
      <c r="H106" s="30">
        <v>1</v>
      </c>
      <c r="K106" s="30">
        <v>1</v>
      </c>
      <c r="L106" s="30">
        <v>1</v>
      </c>
      <c r="M106" s="30">
        <v>1</v>
      </c>
      <c r="N106" s="30">
        <v>1</v>
      </c>
    </row>
    <row r="107" spans="1:15">
      <c r="A107" s="11" t="s">
        <v>69</v>
      </c>
      <c r="B107" s="36" t="s">
        <v>74</v>
      </c>
      <c r="C107" s="30">
        <v>1</v>
      </c>
      <c r="D107" s="30">
        <v>1</v>
      </c>
      <c r="F107" s="30">
        <v>1</v>
      </c>
      <c r="H107" s="30">
        <v>1</v>
      </c>
      <c r="K107" s="30">
        <v>1</v>
      </c>
      <c r="L107" s="30">
        <v>1</v>
      </c>
      <c r="M107" s="30">
        <v>1</v>
      </c>
      <c r="N107" s="30">
        <v>1</v>
      </c>
      <c r="O107" s="30">
        <v>1</v>
      </c>
    </row>
    <row r="108" spans="1:15">
      <c r="A108" s="11" t="s">
        <v>69</v>
      </c>
      <c r="B108" s="35" t="s">
        <v>75</v>
      </c>
      <c r="C108" s="30">
        <v>1</v>
      </c>
      <c r="D108" s="30">
        <v>1</v>
      </c>
      <c r="F108" s="30">
        <v>1</v>
      </c>
      <c r="H108" s="30">
        <v>1</v>
      </c>
      <c r="K108" s="30">
        <v>1</v>
      </c>
      <c r="L108" s="30">
        <v>1</v>
      </c>
      <c r="M108" s="30">
        <v>1</v>
      </c>
      <c r="N108" s="30">
        <v>1</v>
      </c>
      <c r="O108" s="30">
        <v>1</v>
      </c>
    </row>
    <row r="109" spans="1:15">
      <c r="A109" s="11" t="s">
        <v>69</v>
      </c>
      <c r="B109" s="37" t="s">
        <v>76</v>
      </c>
    </row>
    <row r="110" spans="1:15">
      <c r="A110" s="11" t="s">
        <v>69</v>
      </c>
      <c r="B110" s="37" t="s">
        <v>77</v>
      </c>
      <c r="K110" s="30">
        <v>1</v>
      </c>
      <c r="N110" s="30">
        <v>1</v>
      </c>
    </row>
    <row r="111" spans="1:15">
      <c r="A111" s="11" t="s">
        <v>69</v>
      </c>
      <c r="B111" s="35" t="s">
        <v>78</v>
      </c>
      <c r="C111" s="30">
        <v>1</v>
      </c>
      <c r="D111" s="30">
        <v>1</v>
      </c>
      <c r="F111" s="30">
        <v>1</v>
      </c>
      <c r="G111" s="30">
        <v>1</v>
      </c>
      <c r="H111" s="30">
        <v>1</v>
      </c>
      <c r="K111" s="30">
        <v>1</v>
      </c>
      <c r="L111" s="30">
        <v>1</v>
      </c>
      <c r="M111" s="30">
        <v>1</v>
      </c>
      <c r="N111" s="30">
        <v>1</v>
      </c>
      <c r="O111" s="30">
        <v>1</v>
      </c>
    </row>
    <row r="112" spans="1:15">
      <c r="A112" s="11" t="s">
        <v>69</v>
      </c>
      <c r="B112" s="35" t="s">
        <v>79</v>
      </c>
      <c r="C112" s="30">
        <v>1</v>
      </c>
      <c r="K112" s="30">
        <v>1</v>
      </c>
      <c r="L112" s="30">
        <v>1</v>
      </c>
      <c r="M112" s="30">
        <v>1</v>
      </c>
    </row>
    <row r="113" spans="1:17">
      <c r="A113" s="11" t="s">
        <v>69</v>
      </c>
      <c r="B113" s="35" t="s">
        <v>32</v>
      </c>
      <c r="C113" s="30">
        <v>1</v>
      </c>
      <c r="F113" s="30">
        <v>1</v>
      </c>
      <c r="H113" s="30">
        <v>1</v>
      </c>
      <c r="K113" s="30">
        <v>1</v>
      </c>
      <c r="L113" s="30">
        <v>1</v>
      </c>
      <c r="N113" s="30">
        <v>1</v>
      </c>
      <c r="O113" s="30">
        <v>1</v>
      </c>
    </row>
    <row r="114" spans="1:17">
      <c r="A114" s="11" t="s">
        <v>69</v>
      </c>
      <c r="B114" s="35" t="s">
        <v>34</v>
      </c>
      <c r="C114" s="30">
        <v>1</v>
      </c>
      <c r="D114" s="30">
        <v>1</v>
      </c>
      <c r="F114" s="30">
        <v>1</v>
      </c>
      <c r="H114" s="30">
        <v>1</v>
      </c>
      <c r="K114" s="30">
        <v>1</v>
      </c>
      <c r="L114" s="30">
        <v>1</v>
      </c>
      <c r="O114" s="30">
        <v>1</v>
      </c>
    </row>
    <row r="115" spans="1:17">
      <c r="A115" s="11" t="s">
        <v>69</v>
      </c>
      <c r="B115" s="35" t="s">
        <v>36</v>
      </c>
      <c r="C115" s="30">
        <v>1</v>
      </c>
      <c r="F115" s="30">
        <v>1</v>
      </c>
      <c r="H115" s="30">
        <v>1</v>
      </c>
      <c r="K115" s="30">
        <v>1</v>
      </c>
      <c r="L115" s="30">
        <v>1</v>
      </c>
      <c r="N115" s="30">
        <v>1</v>
      </c>
    </row>
    <row r="116" spans="1:17">
      <c r="A116" s="11" t="s">
        <v>69</v>
      </c>
      <c r="B116" s="35" t="s">
        <v>37</v>
      </c>
      <c r="C116" s="30">
        <v>1</v>
      </c>
      <c r="D116" s="30">
        <v>1</v>
      </c>
      <c r="F116" s="30">
        <v>1</v>
      </c>
      <c r="H116" s="30">
        <v>1</v>
      </c>
      <c r="K116" s="30">
        <v>1</v>
      </c>
      <c r="L116" s="30">
        <v>1</v>
      </c>
      <c r="M116" s="30">
        <v>1</v>
      </c>
      <c r="N116" s="30">
        <v>1</v>
      </c>
      <c r="O116" s="30">
        <v>1</v>
      </c>
    </row>
    <row r="117" spans="1:17">
      <c r="A117" s="11" t="s">
        <v>69</v>
      </c>
      <c r="B117" s="36" t="s">
        <v>39</v>
      </c>
      <c r="C117" s="30">
        <v>1</v>
      </c>
      <c r="D117" s="30">
        <v>1</v>
      </c>
      <c r="E117" s="30">
        <v>1</v>
      </c>
      <c r="F117" s="30">
        <v>1</v>
      </c>
      <c r="G117" s="30">
        <v>1</v>
      </c>
      <c r="H117" s="30">
        <v>1</v>
      </c>
      <c r="K117" s="30">
        <v>1</v>
      </c>
      <c r="L117" s="30">
        <v>1</v>
      </c>
      <c r="M117" s="30">
        <v>1</v>
      </c>
      <c r="N117" s="30">
        <v>1</v>
      </c>
      <c r="O117" s="30">
        <v>1</v>
      </c>
    </row>
    <row r="118" spans="1:17">
      <c r="A118" s="11" t="s">
        <v>69</v>
      </c>
      <c r="B118" s="35" t="s">
        <v>40</v>
      </c>
      <c r="C118" s="30">
        <v>1</v>
      </c>
      <c r="D118" s="30">
        <v>1</v>
      </c>
      <c r="F118" s="30">
        <v>1</v>
      </c>
      <c r="H118" s="30">
        <v>1</v>
      </c>
      <c r="K118" s="30">
        <v>1</v>
      </c>
      <c r="L118" s="30">
        <v>1</v>
      </c>
      <c r="M118" s="30">
        <v>1</v>
      </c>
      <c r="N118" s="30">
        <v>1</v>
      </c>
      <c r="O118" s="30">
        <v>1</v>
      </c>
    </row>
    <row r="119" spans="1:17">
      <c r="A119" s="11" t="s">
        <v>69</v>
      </c>
      <c r="B119" s="35" t="s">
        <v>65</v>
      </c>
      <c r="C119" s="30">
        <v>1</v>
      </c>
      <c r="D119" s="30">
        <v>1</v>
      </c>
      <c r="F119" s="30">
        <v>1</v>
      </c>
      <c r="H119" s="30">
        <v>1</v>
      </c>
      <c r="K119" s="30">
        <v>1</v>
      </c>
      <c r="L119" s="30">
        <v>1</v>
      </c>
      <c r="M119" s="30">
        <v>1</v>
      </c>
      <c r="N119" s="30">
        <v>1</v>
      </c>
      <c r="O119" s="30">
        <v>1</v>
      </c>
    </row>
    <row r="120" spans="1:17">
      <c r="A120" s="11" t="s">
        <v>69</v>
      </c>
      <c r="B120" s="35" t="s">
        <v>42</v>
      </c>
      <c r="C120" s="30">
        <v>1</v>
      </c>
      <c r="D120" s="30">
        <v>1</v>
      </c>
      <c r="E120" s="30">
        <v>1</v>
      </c>
      <c r="F120" s="30">
        <v>1</v>
      </c>
      <c r="H120" s="30">
        <v>1</v>
      </c>
      <c r="K120" s="30">
        <v>1</v>
      </c>
      <c r="L120" s="30">
        <v>1</v>
      </c>
      <c r="O120" s="30">
        <v>1</v>
      </c>
    </row>
    <row r="121" spans="1:17">
      <c r="A121" s="11" t="s">
        <v>69</v>
      </c>
      <c r="B121" s="35" t="s">
        <v>80</v>
      </c>
      <c r="C121" s="30">
        <v>1</v>
      </c>
      <c r="D121" s="30">
        <v>1</v>
      </c>
      <c r="E121" s="30">
        <v>1</v>
      </c>
      <c r="F121" s="30">
        <v>1</v>
      </c>
      <c r="G121" s="30">
        <v>1</v>
      </c>
      <c r="H121" s="30">
        <v>1</v>
      </c>
      <c r="K121" s="30">
        <v>1</v>
      </c>
      <c r="L121" s="30">
        <v>1</v>
      </c>
      <c r="M121" s="30">
        <v>1</v>
      </c>
      <c r="N121" s="30">
        <v>1</v>
      </c>
      <c r="O121" s="30">
        <v>1</v>
      </c>
    </row>
    <row r="122" spans="1:17">
      <c r="A122" s="11" t="s">
        <v>69</v>
      </c>
      <c r="B122" s="35" t="s">
        <v>81</v>
      </c>
      <c r="C122" s="30">
        <v>1</v>
      </c>
      <c r="D122" s="30">
        <v>1</v>
      </c>
      <c r="E122" s="30">
        <v>1</v>
      </c>
      <c r="F122" s="30">
        <v>1</v>
      </c>
      <c r="G122" s="30">
        <v>1</v>
      </c>
      <c r="H122" s="30">
        <v>1</v>
      </c>
      <c r="K122" s="30">
        <v>1</v>
      </c>
      <c r="L122" s="30">
        <v>1</v>
      </c>
      <c r="M122" s="30">
        <v>1</v>
      </c>
      <c r="N122" s="30">
        <v>1</v>
      </c>
      <c r="O122" s="30">
        <v>1</v>
      </c>
    </row>
    <row r="123" spans="1:17">
      <c r="A123" s="45" t="s">
        <v>82</v>
      </c>
      <c r="B123" s="39"/>
      <c r="C123" s="40">
        <f t="shared" ref="C123:Q123" si="7">SUM(C84:C122)</f>
        <v>32</v>
      </c>
      <c r="D123" s="40">
        <f t="shared" si="7"/>
        <v>29</v>
      </c>
      <c r="E123" s="40">
        <f t="shared" si="7"/>
        <v>10</v>
      </c>
      <c r="F123" s="40">
        <f t="shared" si="7"/>
        <v>29</v>
      </c>
      <c r="G123" s="40">
        <f t="shared" si="7"/>
        <v>13</v>
      </c>
      <c r="H123" s="40">
        <f t="shared" si="7"/>
        <v>25</v>
      </c>
      <c r="I123" s="40">
        <f t="shared" si="7"/>
        <v>0</v>
      </c>
      <c r="J123" s="40">
        <f t="shared" si="7"/>
        <v>0</v>
      </c>
      <c r="K123" s="40">
        <f t="shared" si="7"/>
        <v>34</v>
      </c>
      <c r="L123" s="40">
        <f t="shared" si="7"/>
        <v>32</v>
      </c>
      <c r="M123" s="40">
        <f t="shared" si="7"/>
        <v>18</v>
      </c>
      <c r="N123" s="40">
        <f t="shared" si="7"/>
        <v>27</v>
      </c>
      <c r="O123" s="40">
        <f t="shared" si="7"/>
        <v>17</v>
      </c>
      <c r="P123" s="40">
        <f t="shared" si="7"/>
        <v>0</v>
      </c>
      <c r="Q123" s="40">
        <f t="shared" si="7"/>
        <v>0</v>
      </c>
    </row>
    <row r="124" spans="1:17">
      <c r="A124" s="46" t="s">
        <v>83</v>
      </c>
      <c r="B124" s="41"/>
      <c r="C124" s="24">
        <f>C123/39*100</f>
        <v>82.051282051282044</v>
      </c>
      <c r="D124" s="24">
        <f t="shared" ref="D124:Q124" si="8">D123/39*100</f>
        <v>74.358974358974365</v>
      </c>
      <c r="E124" s="24">
        <f t="shared" si="8"/>
        <v>25.641025641025639</v>
      </c>
      <c r="F124" s="24">
        <f t="shared" si="8"/>
        <v>74.358974358974365</v>
      </c>
      <c r="G124" s="24">
        <f t="shared" si="8"/>
        <v>33.333333333333329</v>
      </c>
      <c r="H124" s="24">
        <f t="shared" si="8"/>
        <v>64.102564102564102</v>
      </c>
      <c r="I124" s="24">
        <f t="shared" si="8"/>
        <v>0</v>
      </c>
      <c r="J124" s="24">
        <f t="shared" si="8"/>
        <v>0</v>
      </c>
      <c r="K124" s="24">
        <f t="shared" si="8"/>
        <v>87.179487179487182</v>
      </c>
      <c r="L124" s="24">
        <f t="shared" si="8"/>
        <v>82.051282051282044</v>
      </c>
      <c r="M124" s="24">
        <f t="shared" si="8"/>
        <v>46.153846153846153</v>
      </c>
      <c r="N124" s="24">
        <f t="shared" si="8"/>
        <v>69.230769230769226</v>
      </c>
      <c r="O124" s="24">
        <f t="shared" si="8"/>
        <v>43.589743589743591</v>
      </c>
      <c r="P124" s="24">
        <f t="shared" si="8"/>
        <v>0</v>
      </c>
      <c r="Q124" s="24">
        <f t="shared" si="8"/>
        <v>0</v>
      </c>
    </row>
    <row r="126" spans="1:17">
      <c r="A126" s="11" t="s">
        <v>84</v>
      </c>
      <c r="B126" s="35" t="s">
        <v>66</v>
      </c>
      <c r="C126" s="30">
        <v>1</v>
      </c>
      <c r="D126" s="30">
        <v>1</v>
      </c>
      <c r="E126" s="30">
        <v>1</v>
      </c>
      <c r="F126" s="30">
        <v>1</v>
      </c>
      <c r="G126" s="30">
        <v>1</v>
      </c>
      <c r="H126" s="30">
        <v>1</v>
      </c>
      <c r="K126" s="30">
        <v>1</v>
      </c>
      <c r="L126" s="30">
        <v>1</v>
      </c>
    </row>
    <row r="127" spans="1:17">
      <c r="A127" s="11" t="s">
        <v>84</v>
      </c>
      <c r="B127" s="35" t="s">
        <v>45</v>
      </c>
      <c r="C127" s="30">
        <v>1</v>
      </c>
      <c r="D127" s="30">
        <v>1</v>
      </c>
      <c r="E127" s="30">
        <v>1</v>
      </c>
      <c r="F127" s="30">
        <v>1</v>
      </c>
      <c r="G127" s="30">
        <v>1</v>
      </c>
      <c r="K127" s="30">
        <v>1</v>
      </c>
      <c r="L127" s="30">
        <v>1</v>
      </c>
    </row>
    <row r="128" spans="1:17">
      <c r="A128" s="11" t="s">
        <v>84</v>
      </c>
      <c r="B128" s="35" t="s">
        <v>46</v>
      </c>
      <c r="C128" s="30">
        <v>1</v>
      </c>
      <c r="F128" s="30">
        <v>1</v>
      </c>
      <c r="H128" s="30">
        <v>1</v>
      </c>
      <c r="K128" s="30">
        <v>1</v>
      </c>
      <c r="L128" s="30">
        <v>1</v>
      </c>
    </row>
    <row r="129" spans="1:13">
      <c r="A129" s="11" t="s">
        <v>84</v>
      </c>
      <c r="B129" s="35" t="s">
        <v>47</v>
      </c>
      <c r="C129" s="30">
        <v>1</v>
      </c>
      <c r="D129" s="30">
        <v>1</v>
      </c>
      <c r="E129" s="30">
        <v>1</v>
      </c>
      <c r="F129" s="30">
        <v>1</v>
      </c>
      <c r="G129" s="30">
        <v>1</v>
      </c>
      <c r="K129" s="30">
        <v>1</v>
      </c>
      <c r="L129" s="30">
        <v>1</v>
      </c>
    </row>
    <row r="130" spans="1:13">
      <c r="A130" s="11" t="s">
        <v>84</v>
      </c>
      <c r="B130" s="35" t="s">
        <v>48</v>
      </c>
      <c r="C130" s="30">
        <v>1</v>
      </c>
      <c r="D130" s="30">
        <v>1</v>
      </c>
      <c r="E130" s="30">
        <v>1</v>
      </c>
      <c r="F130" s="30">
        <v>1</v>
      </c>
      <c r="G130" s="30">
        <v>1</v>
      </c>
      <c r="H130" s="30">
        <v>1</v>
      </c>
      <c r="K130" s="30">
        <v>1</v>
      </c>
      <c r="L130" s="30">
        <v>1</v>
      </c>
    </row>
    <row r="131" spans="1:13">
      <c r="A131" s="11" t="s">
        <v>84</v>
      </c>
      <c r="B131" s="35" t="s">
        <v>49</v>
      </c>
      <c r="C131" s="30">
        <v>1</v>
      </c>
      <c r="D131" s="30">
        <v>1</v>
      </c>
      <c r="E131" s="30">
        <v>1</v>
      </c>
      <c r="F131" s="30">
        <v>1</v>
      </c>
      <c r="G131" s="30">
        <v>1</v>
      </c>
      <c r="H131" s="30">
        <v>1</v>
      </c>
      <c r="K131" s="30">
        <v>1</v>
      </c>
      <c r="L131" s="30">
        <v>1</v>
      </c>
    </row>
    <row r="132" spans="1:13">
      <c r="A132" s="11" t="s">
        <v>84</v>
      </c>
      <c r="B132" s="35" t="s">
        <v>70</v>
      </c>
      <c r="C132" s="30">
        <v>1</v>
      </c>
      <c r="D132" s="30">
        <v>1</v>
      </c>
      <c r="E132" s="30">
        <v>1</v>
      </c>
      <c r="F132" s="30">
        <v>1</v>
      </c>
      <c r="G132" s="30">
        <v>1</v>
      </c>
      <c r="K132" s="30">
        <v>1</v>
      </c>
    </row>
    <row r="133" spans="1:13">
      <c r="A133" s="11" t="s">
        <v>84</v>
      </c>
      <c r="B133" s="35" t="s">
        <v>58</v>
      </c>
      <c r="C133" s="30">
        <v>1</v>
      </c>
      <c r="D133" s="30">
        <v>1</v>
      </c>
      <c r="E133" s="30">
        <v>1</v>
      </c>
      <c r="F133" s="30">
        <v>1</v>
      </c>
      <c r="G133" s="30">
        <v>1</v>
      </c>
      <c r="H133" s="30">
        <v>1</v>
      </c>
      <c r="K133" s="30">
        <v>1</v>
      </c>
      <c r="L133" s="30">
        <v>1</v>
      </c>
    </row>
    <row r="134" spans="1:13">
      <c r="A134" s="11" t="s">
        <v>84</v>
      </c>
      <c r="B134" s="35" t="s">
        <v>59</v>
      </c>
      <c r="C134" s="30">
        <v>1</v>
      </c>
      <c r="D134" s="30">
        <v>1</v>
      </c>
      <c r="E134" s="30">
        <v>1</v>
      </c>
      <c r="F134" s="30">
        <v>1</v>
      </c>
      <c r="G134" s="30">
        <v>1</v>
      </c>
      <c r="H134" s="30">
        <v>1</v>
      </c>
      <c r="K134" s="30">
        <v>1</v>
      </c>
      <c r="L134" s="30">
        <v>1</v>
      </c>
    </row>
    <row r="135" spans="1:13">
      <c r="A135" s="11" t="s">
        <v>84</v>
      </c>
      <c r="B135" s="35" t="s">
        <v>51</v>
      </c>
      <c r="C135" s="30">
        <v>1</v>
      </c>
      <c r="D135" s="30">
        <v>1</v>
      </c>
      <c r="E135" s="30">
        <v>1</v>
      </c>
      <c r="F135" s="30">
        <v>1</v>
      </c>
      <c r="G135" s="30">
        <v>1</v>
      </c>
      <c r="H135" s="30">
        <v>1</v>
      </c>
      <c r="K135" s="30">
        <v>1</v>
      </c>
      <c r="L135" s="30">
        <v>1</v>
      </c>
    </row>
    <row r="136" spans="1:13">
      <c r="A136" s="11" t="s">
        <v>84</v>
      </c>
      <c r="B136" s="37" t="s">
        <v>60</v>
      </c>
    </row>
    <row r="137" spans="1:13">
      <c r="A137" s="11" t="s">
        <v>84</v>
      </c>
      <c r="B137" s="35" t="s">
        <v>52</v>
      </c>
      <c r="C137" s="30">
        <v>1</v>
      </c>
      <c r="D137" s="30">
        <v>1</v>
      </c>
      <c r="F137" s="30">
        <v>1</v>
      </c>
      <c r="H137" s="30">
        <v>1</v>
      </c>
      <c r="K137" s="30">
        <v>1</v>
      </c>
    </row>
    <row r="138" spans="1:13">
      <c r="A138" s="11" t="s">
        <v>84</v>
      </c>
      <c r="B138" s="35" t="s">
        <v>61</v>
      </c>
      <c r="C138" s="30">
        <v>1</v>
      </c>
      <c r="D138" s="30">
        <v>1</v>
      </c>
      <c r="E138" s="30">
        <v>1</v>
      </c>
      <c r="F138" s="30">
        <v>1</v>
      </c>
      <c r="G138" s="30">
        <v>1</v>
      </c>
      <c r="H138" s="30">
        <v>1</v>
      </c>
      <c r="K138" s="30">
        <v>1</v>
      </c>
      <c r="L138" s="30">
        <v>1</v>
      </c>
      <c r="M138" s="30">
        <v>1</v>
      </c>
    </row>
    <row r="139" spans="1:13">
      <c r="A139" s="11" t="s">
        <v>84</v>
      </c>
      <c r="B139" s="36" t="s">
        <v>53</v>
      </c>
      <c r="C139" s="30">
        <v>1</v>
      </c>
      <c r="D139" s="30">
        <v>1</v>
      </c>
      <c r="E139" s="30">
        <v>1</v>
      </c>
      <c r="F139" s="30">
        <v>1</v>
      </c>
      <c r="G139" s="30">
        <v>1</v>
      </c>
      <c r="H139" s="30">
        <v>1</v>
      </c>
      <c r="K139" s="30">
        <v>1</v>
      </c>
      <c r="L139" s="30">
        <v>1</v>
      </c>
      <c r="M139" s="30">
        <v>1</v>
      </c>
    </row>
    <row r="140" spans="1:13">
      <c r="A140" s="11" t="s">
        <v>84</v>
      </c>
      <c r="B140" s="35" t="s">
        <v>62</v>
      </c>
      <c r="C140" s="30">
        <v>1</v>
      </c>
      <c r="D140" s="30">
        <v>1</v>
      </c>
      <c r="E140" s="30">
        <v>1</v>
      </c>
      <c r="F140" s="30">
        <v>1</v>
      </c>
      <c r="G140" s="30">
        <v>1</v>
      </c>
      <c r="H140" s="30">
        <v>1</v>
      </c>
      <c r="K140" s="30">
        <v>1</v>
      </c>
      <c r="L140" s="30">
        <v>1</v>
      </c>
      <c r="M140" s="30">
        <v>1</v>
      </c>
    </row>
    <row r="141" spans="1:13">
      <c r="A141" s="11" t="s">
        <v>84</v>
      </c>
      <c r="B141" s="35" t="s">
        <v>18</v>
      </c>
      <c r="C141" s="30">
        <v>1</v>
      </c>
      <c r="D141" s="30">
        <v>1</v>
      </c>
      <c r="E141" s="30">
        <v>1</v>
      </c>
      <c r="F141" s="30">
        <v>1</v>
      </c>
      <c r="G141" s="30">
        <v>1</v>
      </c>
      <c r="H141" s="30">
        <v>1</v>
      </c>
      <c r="K141" s="30">
        <v>1</v>
      </c>
      <c r="L141" s="30">
        <v>1</v>
      </c>
      <c r="M141" s="30">
        <v>1</v>
      </c>
    </row>
    <row r="142" spans="1:13">
      <c r="A142" s="11" t="s">
        <v>84</v>
      </c>
      <c r="B142" s="35" t="s">
        <v>19</v>
      </c>
      <c r="C142" s="30">
        <v>1</v>
      </c>
      <c r="F142" s="30">
        <v>1</v>
      </c>
      <c r="H142" s="30">
        <v>1</v>
      </c>
      <c r="K142" s="30">
        <v>1</v>
      </c>
      <c r="L142" s="30">
        <v>1</v>
      </c>
    </row>
    <row r="143" spans="1:13">
      <c r="A143" s="11" t="s">
        <v>84</v>
      </c>
      <c r="B143" s="35" t="s">
        <v>63</v>
      </c>
      <c r="C143" s="30">
        <v>1</v>
      </c>
      <c r="D143" s="30">
        <v>1</v>
      </c>
      <c r="K143" s="30">
        <v>1</v>
      </c>
    </row>
    <row r="144" spans="1:13">
      <c r="A144" s="11" t="s">
        <v>84</v>
      </c>
      <c r="B144" s="35" t="s">
        <v>20</v>
      </c>
      <c r="C144" s="30">
        <v>1</v>
      </c>
      <c r="D144" s="30">
        <v>1</v>
      </c>
      <c r="E144" s="30">
        <v>1</v>
      </c>
      <c r="F144" s="30">
        <v>1</v>
      </c>
      <c r="G144" s="30">
        <v>1</v>
      </c>
      <c r="H144" s="30">
        <v>1</v>
      </c>
      <c r="K144" s="30">
        <v>1</v>
      </c>
      <c r="L144" s="30">
        <v>1</v>
      </c>
    </row>
    <row r="145" spans="1:17">
      <c r="A145" s="11" t="s">
        <v>84</v>
      </c>
      <c r="B145" s="35" t="s">
        <v>44</v>
      </c>
      <c r="C145" s="30">
        <v>1</v>
      </c>
      <c r="D145" s="30">
        <v>1</v>
      </c>
      <c r="E145" s="30">
        <v>1</v>
      </c>
      <c r="F145" s="30">
        <v>1</v>
      </c>
      <c r="G145" s="30">
        <v>1</v>
      </c>
      <c r="H145" s="30">
        <v>1</v>
      </c>
      <c r="K145" s="30">
        <v>1</v>
      </c>
      <c r="L145" s="30">
        <v>1</v>
      </c>
      <c r="M145" s="30">
        <v>1</v>
      </c>
    </row>
    <row r="146" spans="1:17">
      <c r="A146" s="11" t="s">
        <v>84</v>
      </c>
      <c r="B146" s="35" t="s">
        <v>37</v>
      </c>
      <c r="C146" s="30">
        <v>1</v>
      </c>
      <c r="D146" s="30">
        <v>1</v>
      </c>
      <c r="E146" s="30">
        <v>1</v>
      </c>
      <c r="F146" s="30">
        <v>1</v>
      </c>
      <c r="G146" s="30">
        <v>1</v>
      </c>
      <c r="K146" s="30">
        <v>1</v>
      </c>
      <c r="L146" s="30">
        <v>1</v>
      </c>
    </row>
    <row r="147" spans="1:17">
      <c r="A147" s="11" t="s">
        <v>84</v>
      </c>
      <c r="B147" s="36" t="s">
        <v>38</v>
      </c>
      <c r="C147" s="30">
        <v>1</v>
      </c>
      <c r="D147" s="30">
        <v>1</v>
      </c>
      <c r="E147" s="30">
        <v>1</v>
      </c>
      <c r="F147" s="30">
        <v>1</v>
      </c>
      <c r="G147" s="30">
        <v>1</v>
      </c>
      <c r="K147" s="30">
        <v>1</v>
      </c>
      <c r="L147" s="30">
        <v>1</v>
      </c>
      <c r="M147" s="30">
        <v>1</v>
      </c>
    </row>
    <row r="148" spans="1:17">
      <c r="A148" s="11" t="s">
        <v>84</v>
      </c>
      <c r="B148" s="37" t="s">
        <v>39</v>
      </c>
    </row>
    <row r="149" spans="1:17">
      <c r="A149" s="11" t="s">
        <v>84</v>
      </c>
      <c r="B149" s="35" t="s">
        <v>64</v>
      </c>
      <c r="C149" s="30">
        <v>1</v>
      </c>
      <c r="D149" s="30">
        <v>1</v>
      </c>
      <c r="E149" s="30">
        <v>1</v>
      </c>
      <c r="F149" s="30">
        <v>1</v>
      </c>
      <c r="G149" s="30">
        <v>1</v>
      </c>
      <c r="K149" s="30">
        <v>1</v>
      </c>
      <c r="L149" s="30">
        <v>1</v>
      </c>
    </row>
    <row r="150" spans="1:17">
      <c r="A150" s="11" t="s">
        <v>84</v>
      </c>
      <c r="B150" s="35" t="s">
        <v>40</v>
      </c>
      <c r="C150" s="30">
        <v>1</v>
      </c>
      <c r="D150" s="30">
        <v>1</v>
      </c>
      <c r="E150" s="30">
        <v>1</v>
      </c>
      <c r="F150" s="30">
        <v>1</v>
      </c>
      <c r="G150" s="30">
        <v>1</v>
      </c>
      <c r="H150" s="30">
        <v>1</v>
      </c>
      <c r="K150" s="30">
        <v>1</v>
      </c>
      <c r="L150" s="30">
        <v>1</v>
      </c>
    </row>
    <row r="151" spans="1:17">
      <c r="A151" s="11" t="s">
        <v>84</v>
      </c>
      <c r="B151" s="35" t="s">
        <v>65</v>
      </c>
      <c r="C151" s="30">
        <v>1</v>
      </c>
      <c r="D151" s="30">
        <v>1</v>
      </c>
      <c r="E151" s="30">
        <v>1</v>
      </c>
      <c r="F151" s="30">
        <v>1</v>
      </c>
      <c r="G151" s="30">
        <v>1</v>
      </c>
      <c r="K151" s="30">
        <v>1</v>
      </c>
      <c r="L151" s="30">
        <v>1</v>
      </c>
    </row>
    <row r="152" spans="1:17">
      <c r="A152" s="11" t="s">
        <v>84</v>
      </c>
      <c r="B152" s="35" t="s">
        <v>42</v>
      </c>
      <c r="C152" s="30">
        <v>1</v>
      </c>
      <c r="D152" s="30">
        <v>1</v>
      </c>
      <c r="E152" s="30">
        <v>1</v>
      </c>
      <c r="F152" s="30">
        <v>1</v>
      </c>
      <c r="G152" s="30">
        <v>1</v>
      </c>
      <c r="K152" s="30">
        <v>1</v>
      </c>
      <c r="L152" s="30">
        <v>1</v>
      </c>
      <c r="M152" s="30">
        <v>1</v>
      </c>
    </row>
    <row r="153" spans="1:17">
      <c r="A153" s="11" t="s">
        <v>84</v>
      </c>
      <c r="B153" s="35" t="s">
        <v>43</v>
      </c>
      <c r="C153" s="30">
        <v>1</v>
      </c>
      <c r="D153" s="30">
        <v>1</v>
      </c>
      <c r="E153" s="30">
        <v>1</v>
      </c>
      <c r="F153" s="30">
        <v>1</v>
      </c>
      <c r="G153" s="30">
        <v>1</v>
      </c>
      <c r="K153" s="30">
        <v>1</v>
      </c>
      <c r="L153" s="30">
        <v>1</v>
      </c>
    </row>
    <row r="154" spans="1:17">
      <c r="A154" s="11" t="s">
        <v>84</v>
      </c>
      <c r="B154" s="31">
        <v>2</v>
      </c>
      <c r="C154" s="30">
        <v>1</v>
      </c>
      <c r="D154" s="30">
        <v>1</v>
      </c>
      <c r="E154" s="30">
        <v>1</v>
      </c>
      <c r="F154" s="30">
        <v>1</v>
      </c>
      <c r="G154" s="30">
        <v>1</v>
      </c>
      <c r="K154" s="30">
        <v>1</v>
      </c>
      <c r="L154" s="30">
        <v>1</v>
      </c>
      <c r="M154" s="30">
        <v>1</v>
      </c>
    </row>
    <row r="155" spans="1:17">
      <c r="A155" s="11" t="s">
        <v>84</v>
      </c>
      <c r="B155" s="31">
        <v>1</v>
      </c>
      <c r="C155" s="30">
        <v>1</v>
      </c>
      <c r="D155" s="30">
        <v>1</v>
      </c>
      <c r="E155" s="30">
        <v>1</v>
      </c>
      <c r="F155" s="30">
        <v>1</v>
      </c>
      <c r="G155" s="30">
        <v>1</v>
      </c>
      <c r="K155" s="30">
        <v>1</v>
      </c>
      <c r="L155" s="30">
        <v>1</v>
      </c>
      <c r="M155" s="30">
        <v>1</v>
      </c>
    </row>
    <row r="156" spans="1:17">
      <c r="A156" s="11" t="s">
        <v>84</v>
      </c>
      <c r="B156" s="31">
        <v>3</v>
      </c>
      <c r="C156" s="30">
        <v>1</v>
      </c>
      <c r="D156" s="30">
        <v>1</v>
      </c>
      <c r="E156" s="30">
        <v>1</v>
      </c>
      <c r="F156" s="30">
        <v>1</v>
      </c>
      <c r="G156" s="30">
        <v>1</v>
      </c>
      <c r="K156" s="30">
        <v>1</v>
      </c>
      <c r="L156" s="30">
        <v>1</v>
      </c>
    </row>
    <row r="157" spans="1:17">
      <c r="A157" s="11" t="s">
        <v>84</v>
      </c>
      <c r="B157" s="31">
        <v>5</v>
      </c>
      <c r="C157" s="30">
        <v>1</v>
      </c>
      <c r="D157" s="30">
        <v>1</v>
      </c>
      <c r="E157" s="30">
        <v>1</v>
      </c>
      <c r="F157" s="30">
        <v>1</v>
      </c>
      <c r="G157" s="30">
        <v>1</v>
      </c>
      <c r="K157" s="30">
        <v>1</v>
      </c>
      <c r="L157" s="30">
        <v>1</v>
      </c>
      <c r="M157" s="30">
        <v>1</v>
      </c>
    </row>
    <row r="158" spans="1:17">
      <c r="A158" s="45" t="s">
        <v>85</v>
      </c>
      <c r="B158" s="39"/>
      <c r="C158" s="40">
        <f t="shared" ref="C158:Q158" si="9">SUM(C126:C157)</f>
        <v>30</v>
      </c>
      <c r="D158" s="40">
        <f t="shared" si="9"/>
        <v>28</v>
      </c>
      <c r="E158" s="40">
        <f t="shared" si="9"/>
        <v>26</v>
      </c>
      <c r="F158" s="40">
        <f t="shared" si="9"/>
        <v>29</v>
      </c>
      <c r="G158" s="40">
        <f t="shared" si="9"/>
        <v>26</v>
      </c>
      <c r="H158" s="40">
        <f t="shared" si="9"/>
        <v>16</v>
      </c>
      <c r="I158" s="40">
        <f t="shared" si="9"/>
        <v>0</v>
      </c>
      <c r="J158" s="40">
        <f t="shared" si="9"/>
        <v>0</v>
      </c>
      <c r="K158" s="40">
        <f t="shared" si="9"/>
        <v>30</v>
      </c>
      <c r="L158" s="40">
        <f t="shared" si="9"/>
        <v>27</v>
      </c>
      <c r="M158" s="40">
        <f t="shared" si="9"/>
        <v>10</v>
      </c>
      <c r="N158" s="40">
        <f t="shared" si="9"/>
        <v>0</v>
      </c>
      <c r="O158" s="40">
        <f t="shared" si="9"/>
        <v>0</v>
      </c>
      <c r="P158" s="40">
        <f t="shared" si="9"/>
        <v>0</v>
      </c>
      <c r="Q158" s="40">
        <f t="shared" si="9"/>
        <v>0</v>
      </c>
    </row>
    <row r="159" spans="1:17">
      <c r="A159" s="46" t="s">
        <v>86</v>
      </c>
      <c r="B159" s="41"/>
      <c r="C159" s="24">
        <f>C158/32*100</f>
        <v>93.75</v>
      </c>
      <c r="D159" s="24">
        <f t="shared" ref="D159:Q159" si="10">D158/32*100</f>
        <v>87.5</v>
      </c>
      <c r="E159" s="24">
        <f t="shared" si="10"/>
        <v>81.25</v>
      </c>
      <c r="F159" s="24">
        <f t="shared" si="10"/>
        <v>90.625</v>
      </c>
      <c r="G159" s="24">
        <f t="shared" si="10"/>
        <v>81.25</v>
      </c>
      <c r="H159" s="24">
        <f t="shared" si="10"/>
        <v>50</v>
      </c>
      <c r="I159" s="24">
        <f t="shared" si="10"/>
        <v>0</v>
      </c>
      <c r="J159" s="24">
        <f t="shared" si="10"/>
        <v>0</v>
      </c>
      <c r="K159" s="24">
        <f t="shared" si="10"/>
        <v>93.75</v>
      </c>
      <c r="L159" s="24">
        <f t="shared" si="10"/>
        <v>84.375</v>
      </c>
      <c r="M159" s="24">
        <f t="shared" si="10"/>
        <v>31.25</v>
      </c>
      <c r="N159" s="24">
        <f t="shared" si="10"/>
        <v>0</v>
      </c>
      <c r="O159" s="24">
        <f t="shared" si="10"/>
        <v>0</v>
      </c>
      <c r="P159" s="24">
        <f t="shared" si="10"/>
        <v>0</v>
      </c>
      <c r="Q159" s="24">
        <f t="shared" si="10"/>
        <v>0</v>
      </c>
    </row>
    <row r="161" spans="1:13">
      <c r="A161" s="11" t="s">
        <v>87</v>
      </c>
      <c r="B161" s="35" t="s">
        <v>46</v>
      </c>
      <c r="C161" s="30">
        <v>1</v>
      </c>
      <c r="F161" s="30">
        <v>1</v>
      </c>
      <c r="G161" s="30">
        <v>1</v>
      </c>
      <c r="K161" s="30">
        <v>1</v>
      </c>
      <c r="L161" s="30">
        <v>1</v>
      </c>
      <c r="M161" s="30">
        <v>1</v>
      </c>
    </row>
    <row r="162" spans="1:13">
      <c r="A162" s="11" t="s">
        <v>87</v>
      </c>
      <c r="B162" s="35" t="s">
        <v>47</v>
      </c>
      <c r="C162" s="30">
        <v>1</v>
      </c>
      <c r="F162" s="30">
        <v>1</v>
      </c>
      <c r="G162" s="30">
        <v>1</v>
      </c>
      <c r="K162" s="30">
        <v>1</v>
      </c>
      <c r="L162" s="30">
        <v>1</v>
      </c>
      <c r="M162" s="30">
        <v>1</v>
      </c>
    </row>
    <row r="163" spans="1:13">
      <c r="A163" s="11" t="s">
        <v>87</v>
      </c>
      <c r="B163" s="35" t="s">
        <v>49</v>
      </c>
      <c r="C163" s="30">
        <v>1</v>
      </c>
      <c r="F163" s="30">
        <v>1</v>
      </c>
      <c r="G163" s="30">
        <v>1</v>
      </c>
      <c r="K163" s="30">
        <v>1</v>
      </c>
      <c r="L163" s="30">
        <v>1</v>
      </c>
    </row>
    <row r="164" spans="1:13">
      <c r="A164" s="11" t="s">
        <v>87</v>
      </c>
      <c r="B164" s="37" t="s">
        <v>70</v>
      </c>
    </row>
    <row r="165" spans="1:13">
      <c r="A165" s="11" t="s">
        <v>87</v>
      </c>
      <c r="B165" s="35" t="s">
        <v>58</v>
      </c>
      <c r="C165" s="30">
        <v>1</v>
      </c>
      <c r="D165" s="30">
        <v>1</v>
      </c>
      <c r="F165" s="30">
        <v>1</v>
      </c>
      <c r="G165" s="30">
        <v>1</v>
      </c>
      <c r="H165" s="30">
        <v>1</v>
      </c>
      <c r="K165" s="30">
        <v>1</v>
      </c>
    </row>
    <row r="166" spans="1:13">
      <c r="A166" s="11" t="s">
        <v>87</v>
      </c>
      <c r="B166" s="35" t="s">
        <v>50</v>
      </c>
      <c r="C166" s="30">
        <v>1</v>
      </c>
      <c r="D166" s="30">
        <v>1</v>
      </c>
      <c r="F166" s="30">
        <v>1</v>
      </c>
      <c r="G166" s="30">
        <v>1</v>
      </c>
      <c r="H166" s="30">
        <v>1</v>
      </c>
      <c r="K166" s="30">
        <v>1</v>
      </c>
      <c r="L166" s="30">
        <v>1</v>
      </c>
      <c r="M166" s="30">
        <v>1</v>
      </c>
    </row>
    <row r="167" spans="1:13">
      <c r="A167" s="11" t="s">
        <v>87</v>
      </c>
      <c r="B167" s="35" t="s">
        <v>59</v>
      </c>
      <c r="C167" s="30">
        <v>1</v>
      </c>
      <c r="D167" s="30">
        <v>1</v>
      </c>
      <c r="F167" s="30">
        <v>1</v>
      </c>
      <c r="G167" s="30">
        <v>1</v>
      </c>
      <c r="H167" s="30">
        <v>1</v>
      </c>
      <c r="K167" s="30">
        <v>1</v>
      </c>
    </row>
    <row r="168" spans="1:13">
      <c r="A168" s="11" t="s">
        <v>87</v>
      </c>
      <c r="B168" s="35" t="s">
        <v>51</v>
      </c>
      <c r="C168" s="30">
        <v>1</v>
      </c>
      <c r="D168" s="30">
        <v>1</v>
      </c>
      <c r="F168" s="30">
        <v>1</v>
      </c>
      <c r="G168" s="30">
        <v>1</v>
      </c>
      <c r="K168" s="30">
        <v>1</v>
      </c>
      <c r="L168" s="30">
        <v>1</v>
      </c>
    </row>
    <row r="169" spans="1:13">
      <c r="A169" s="11" t="s">
        <v>87</v>
      </c>
      <c r="B169" s="35" t="s">
        <v>60</v>
      </c>
      <c r="C169" s="30">
        <v>1</v>
      </c>
      <c r="D169" s="30">
        <v>1</v>
      </c>
      <c r="F169" s="30">
        <v>1</v>
      </c>
      <c r="G169" s="30">
        <v>1</v>
      </c>
      <c r="H169" s="30">
        <v>1</v>
      </c>
      <c r="K169" s="30">
        <v>1</v>
      </c>
    </row>
    <row r="170" spans="1:13">
      <c r="A170" s="11" t="s">
        <v>87</v>
      </c>
      <c r="B170" s="35" t="s">
        <v>52</v>
      </c>
      <c r="C170" s="30">
        <v>1</v>
      </c>
      <c r="D170" s="30">
        <v>1</v>
      </c>
      <c r="G170" s="30">
        <v>1</v>
      </c>
      <c r="K170" s="30">
        <v>1</v>
      </c>
    </row>
    <row r="171" spans="1:13">
      <c r="A171" s="11" t="s">
        <v>87</v>
      </c>
      <c r="B171" s="35" t="s">
        <v>71</v>
      </c>
      <c r="C171" s="30">
        <v>1</v>
      </c>
      <c r="F171" s="30">
        <v>1</v>
      </c>
      <c r="H171" s="30">
        <v>1</v>
      </c>
      <c r="K171" s="30">
        <v>1</v>
      </c>
      <c r="L171" s="30">
        <v>1</v>
      </c>
    </row>
    <row r="172" spans="1:13">
      <c r="A172" s="11" t="s">
        <v>87</v>
      </c>
      <c r="B172" s="37" t="s">
        <v>61</v>
      </c>
    </row>
    <row r="173" spans="1:13">
      <c r="A173" s="11" t="s">
        <v>87</v>
      </c>
      <c r="B173" s="35" t="s">
        <v>53</v>
      </c>
      <c r="C173" s="30">
        <v>1</v>
      </c>
      <c r="D173" s="30">
        <v>1</v>
      </c>
      <c r="F173" s="30">
        <v>1</v>
      </c>
      <c r="G173" s="30">
        <v>1</v>
      </c>
      <c r="H173" s="30">
        <v>1</v>
      </c>
      <c r="K173" s="30">
        <v>1</v>
      </c>
      <c r="L173" s="30">
        <v>1</v>
      </c>
    </row>
    <row r="174" spans="1:13">
      <c r="A174" s="11" t="s">
        <v>87</v>
      </c>
      <c r="B174" s="35" t="s">
        <v>54</v>
      </c>
      <c r="C174" s="30">
        <v>1</v>
      </c>
      <c r="D174" s="30">
        <v>1</v>
      </c>
      <c r="F174" s="30">
        <v>1</v>
      </c>
      <c r="G174" s="30">
        <v>1</v>
      </c>
      <c r="K174" s="30">
        <v>1</v>
      </c>
      <c r="L174" s="30">
        <v>1</v>
      </c>
      <c r="M174" s="30">
        <v>1</v>
      </c>
    </row>
    <row r="175" spans="1:13">
      <c r="A175" s="11" t="s">
        <v>87</v>
      </c>
      <c r="B175" s="35" t="s">
        <v>62</v>
      </c>
      <c r="C175" s="30">
        <v>1</v>
      </c>
      <c r="D175" s="30">
        <v>1</v>
      </c>
      <c r="F175" s="30">
        <v>1</v>
      </c>
      <c r="G175" s="30">
        <v>1</v>
      </c>
      <c r="K175" s="30">
        <v>1</v>
      </c>
    </row>
    <row r="176" spans="1:13">
      <c r="A176" s="11" t="s">
        <v>87</v>
      </c>
      <c r="B176" s="35" t="s">
        <v>17</v>
      </c>
      <c r="C176" s="30">
        <v>1</v>
      </c>
      <c r="D176" s="30">
        <v>1</v>
      </c>
      <c r="F176" s="30">
        <v>1</v>
      </c>
      <c r="G176" s="30">
        <v>1</v>
      </c>
      <c r="H176" s="30">
        <v>1</v>
      </c>
      <c r="K176" s="30">
        <v>1</v>
      </c>
      <c r="L176" s="30">
        <v>1</v>
      </c>
    </row>
    <row r="177" spans="1:17">
      <c r="A177" s="11" t="s">
        <v>87</v>
      </c>
      <c r="B177" s="35" t="s">
        <v>19</v>
      </c>
      <c r="C177" s="30">
        <v>1</v>
      </c>
      <c r="D177" s="30">
        <v>1</v>
      </c>
      <c r="F177" s="30">
        <v>1</v>
      </c>
      <c r="G177" s="30">
        <v>1</v>
      </c>
      <c r="H177" s="30">
        <v>1</v>
      </c>
      <c r="K177" s="30">
        <v>1</v>
      </c>
      <c r="L177" s="30">
        <v>1</v>
      </c>
      <c r="M177" s="30">
        <v>1</v>
      </c>
    </row>
    <row r="178" spans="1:17">
      <c r="A178" s="11" t="s">
        <v>87</v>
      </c>
      <c r="B178" s="35" t="s">
        <v>63</v>
      </c>
      <c r="C178" s="30">
        <v>1</v>
      </c>
      <c r="D178" s="30">
        <v>1</v>
      </c>
      <c r="F178" s="30">
        <v>1</v>
      </c>
      <c r="G178" s="30">
        <v>1</v>
      </c>
      <c r="K178" s="30">
        <v>1</v>
      </c>
      <c r="L178" s="30">
        <v>1</v>
      </c>
    </row>
    <row r="179" spans="1:17">
      <c r="A179" s="11" t="s">
        <v>87</v>
      </c>
      <c r="B179" s="37" t="s">
        <v>20</v>
      </c>
    </row>
    <row r="180" spans="1:17">
      <c r="A180" s="11" t="s">
        <v>87</v>
      </c>
      <c r="B180" s="35" t="s">
        <v>44</v>
      </c>
      <c r="C180" s="30">
        <v>1</v>
      </c>
      <c r="D180" s="30">
        <v>1</v>
      </c>
      <c r="F180" s="30">
        <v>1</v>
      </c>
      <c r="G180" s="30">
        <v>1</v>
      </c>
      <c r="H180" s="30">
        <v>1</v>
      </c>
      <c r="K180" s="30">
        <v>1</v>
      </c>
      <c r="L180" s="30">
        <v>1</v>
      </c>
      <c r="M180" s="30">
        <v>1</v>
      </c>
    </row>
    <row r="181" spans="1:17">
      <c r="A181" s="11" t="s">
        <v>87</v>
      </c>
      <c r="B181" s="31">
        <v>5</v>
      </c>
      <c r="C181" s="30">
        <v>1</v>
      </c>
      <c r="D181" s="30">
        <v>1</v>
      </c>
      <c r="F181" s="30">
        <v>1</v>
      </c>
      <c r="G181" s="30">
        <v>1</v>
      </c>
      <c r="K181" s="30">
        <v>1</v>
      </c>
      <c r="L181" s="30">
        <v>1</v>
      </c>
      <c r="M181" s="30">
        <v>1</v>
      </c>
    </row>
    <row r="182" spans="1:17">
      <c r="A182" s="11" t="s">
        <v>87</v>
      </c>
      <c r="B182" s="37">
        <v>4</v>
      </c>
    </row>
    <row r="183" spans="1:17">
      <c r="A183" s="11" t="s">
        <v>87</v>
      </c>
      <c r="B183" s="31">
        <v>3</v>
      </c>
      <c r="C183" s="30">
        <v>1</v>
      </c>
      <c r="D183" s="30">
        <v>1</v>
      </c>
      <c r="F183" s="30">
        <v>1</v>
      </c>
      <c r="G183" s="30">
        <v>1</v>
      </c>
      <c r="K183" s="30">
        <v>1</v>
      </c>
      <c r="L183" s="30">
        <v>1</v>
      </c>
      <c r="M183" s="30">
        <v>1</v>
      </c>
    </row>
    <row r="184" spans="1:17">
      <c r="A184" s="11" t="s">
        <v>87</v>
      </c>
      <c r="B184" s="31">
        <v>2</v>
      </c>
      <c r="C184" s="30">
        <v>1</v>
      </c>
      <c r="D184" s="30">
        <v>1</v>
      </c>
      <c r="F184" s="30">
        <v>1</v>
      </c>
      <c r="G184" s="30">
        <v>1</v>
      </c>
      <c r="K184" s="30">
        <v>1</v>
      </c>
      <c r="L184" s="30">
        <v>1</v>
      </c>
      <c r="M184" s="30">
        <v>1</v>
      </c>
    </row>
    <row r="185" spans="1:17">
      <c r="A185" s="45" t="s">
        <v>88</v>
      </c>
      <c r="B185" s="39"/>
      <c r="C185" s="40">
        <f t="shared" ref="C185:Q185" si="11">SUM(C161:C184)</f>
        <v>20</v>
      </c>
      <c r="D185" s="40">
        <f t="shared" si="11"/>
        <v>16</v>
      </c>
      <c r="E185" s="40">
        <f t="shared" si="11"/>
        <v>0</v>
      </c>
      <c r="F185" s="40">
        <f t="shared" si="11"/>
        <v>19</v>
      </c>
      <c r="G185" s="40">
        <f t="shared" si="11"/>
        <v>19</v>
      </c>
      <c r="H185" s="40">
        <f t="shared" si="11"/>
        <v>9</v>
      </c>
      <c r="I185" s="40">
        <f t="shared" si="11"/>
        <v>0</v>
      </c>
      <c r="J185" s="40">
        <f t="shared" si="11"/>
        <v>0</v>
      </c>
      <c r="K185" s="40">
        <f t="shared" si="11"/>
        <v>20</v>
      </c>
      <c r="L185" s="40">
        <f t="shared" si="11"/>
        <v>15</v>
      </c>
      <c r="M185" s="40">
        <f t="shared" si="11"/>
        <v>9</v>
      </c>
      <c r="N185" s="40">
        <f t="shared" si="11"/>
        <v>0</v>
      </c>
      <c r="O185" s="40">
        <f t="shared" si="11"/>
        <v>0</v>
      </c>
      <c r="P185" s="40">
        <f t="shared" si="11"/>
        <v>0</v>
      </c>
      <c r="Q185" s="40">
        <f t="shared" si="11"/>
        <v>0</v>
      </c>
    </row>
    <row r="186" spans="1:17">
      <c r="A186" s="46" t="s">
        <v>89</v>
      </c>
      <c r="B186" s="41"/>
      <c r="C186" s="24">
        <f>C185/24*100</f>
        <v>83.333333333333343</v>
      </c>
      <c r="D186" s="24">
        <f t="shared" ref="D186:Q186" si="12">D185/24*100</f>
        <v>66.666666666666657</v>
      </c>
      <c r="E186" s="24">
        <f t="shared" si="12"/>
        <v>0</v>
      </c>
      <c r="F186" s="24">
        <f t="shared" si="12"/>
        <v>79.166666666666657</v>
      </c>
      <c r="G186" s="24">
        <f t="shared" si="12"/>
        <v>79.166666666666657</v>
      </c>
      <c r="H186" s="24">
        <f t="shared" si="12"/>
        <v>37.5</v>
      </c>
      <c r="I186" s="24">
        <f t="shared" si="12"/>
        <v>0</v>
      </c>
      <c r="J186" s="24">
        <f t="shared" si="12"/>
        <v>0</v>
      </c>
      <c r="K186" s="24">
        <f t="shared" si="12"/>
        <v>83.333333333333343</v>
      </c>
      <c r="L186" s="24">
        <f t="shared" si="12"/>
        <v>62.5</v>
      </c>
      <c r="M186" s="24">
        <f t="shared" si="12"/>
        <v>37.5</v>
      </c>
      <c r="N186" s="24">
        <f t="shared" si="12"/>
        <v>0</v>
      </c>
      <c r="O186" s="24">
        <f t="shared" si="12"/>
        <v>0</v>
      </c>
      <c r="P186" s="24">
        <f t="shared" si="12"/>
        <v>0</v>
      </c>
      <c r="Q186" s="24">
        <f t="shared" si="12"/>
        <v>0</v>
      </c>
    </row>
    <row r="188" spans="1:17">
      <c r="A188" s="11" t="s">
        <v>90</v>
      </c>
      <c r="B188" s="36" t="s">
        <v>47</v>
      </c>
      <c r="C188" s="30">
        <v>1</v>
      </c>
      <c r="D188" s="30">
        <v>1</v>
      </c>
      <c r="E188" s="30">
        <v>1</v>
      </c>
      <c r="F188" s="30">
        <v>1</v>
      </c>
      <c r="G188" s="30">
        <v>1</v>
      </c>
      <c r="K188" s="30">
        <v>1</v>
      </c>
      <c r="L188" s="30">
        <v>1</v>
      </c>
      <c r="O188" s="30">
        <v>1</v>
      </c>
    </row>
    <row r="189" spans="1:17">
      <c r="A189" s="11" t="s">
        <v>90</v>
      </c>
      <c r="B189" s="35" t="s">
        <v>48</v>
      </c>
      <c r="C189" s="30">
        <v>1</v>
      </c>
      <c r="D189" s="30">
        <v>1</v>
      </c>
      <c r="E189" s="30">
        <v>1</v>
      </c>
      <c r="F189" s="30">
        <v>1</v>
      </c>
      <c r="G189" s="30">
        <v>1</v>
      </c>
      <c r="K189" s="30">
        <v>1</v>
      </c>
      <c r="O189" s="30">
        <v>1</v>
      </c>
    </row>
    <row r="190" spans="1:17">
      <c r="A190" s="11" t="s">
        <v>90</v>
      </c>
      <c r="B190" s="35" t="s">
        <v>58</v>
      </c>
      <c r="C190" s="30">
        <v>1</v>
      </c>
      <c r="D190" s="30">
        <v>1</v>
      </c>
      <c r="F190" s="30">
        <v>1</v>
      </c>
      <c r="G190" s="30">
        <v>1</v>
      </c>
      <c r="K190" s="30">
        <v>1</v>
      </c>
      <c r="L190" s="30">
        <v>1</v>
      </c>
    </row>
    <row r="191" spans="1:17">
      <c r="A191" s="11" t="s">
        <v>90</v>
      </c>
      <c r="B191" s="36" t="s">
        <v>50</v>
      </c>
      <c r="C191" s="30">
        <v>1</v>
      </c>
      <c r="D191" s="30">
        <v>1</v>
      </c>
      <c r="F191" s="30">
        <v>1</v>
      </c>
      <c r="G191" s="30">
        <v>1</v>
      </c>
      <c r="H191" s="30">
        <v>1</v>
      </c>
      <c r="K191" s="30">
        <v>1</v>
      </c>
      <c r="L191" s="30">
        <v>1</v>
      </c>
      <c r="O191" s="30">
        <v>1</v>
      </c>
    </row>
    <row r="192" spans="1:17">
      <c r="A192" s="11" t="s">
        <v>90</v>
      </c>
      <c r="B192" s="35" t="s">
        <v>59</v>
      </c>
      <c r="C192" s="30">
        <v>1</v>
      </c>
      <c r="D192" s="30">
        <v>1</v>
      </c>
      <c r="G192" s="30">
        <v>1</v>
      </c>
      <c r="H192" s="30">
        <v>1</v>
      </c>
      <c r="K192" s="30">
        <v>1</v>
      </c>
      <c r="L192" s="30">
        <v>1</v>
      </c>
      <c r="O192" s="30">
        <v>1</v>
      </c>
    </row>
    <row r="193" spans="1:15">
      <c r="A193" s="11" t="s">
        <v>90</v>
      </c>
      <c r="B193" s="35" t="s">
        <v>51</v>
      </c>
      <c r="C193" s="30">
        <v>1</v>
      </c>
      <c r="D193" s="30">
        <v>1</v>
      </c>
      <c r="F193" s="30">
        <v>1</v>
      </c>
      <c r="G193" s="30">
        <v>1</v>
      </c>
      <c r="H193" s="30">
        <v>1</v>
      </c>
      <c r="K193" s="30">
        <v>1</v>
      </c>
      <c r="L193" s="30">
        <v>1</v>
      </c>
    </row>
    <row r="194" spans="1:15">
      <c r="A194" s="11" t="s">
        <v>90</v>
      </c>
      <c r="B194" s="35" t="s">
        <v>60</v>
      </c>
      <c r="C194" s="30">
        <v>1</v>
      </c>
      <c r="D194" s="30">
        <v>1</v>
      </c>
      <c r="K194" s="30">
        <v>1</v>
      </c>
      <c r="L194" s="30">
        <v>1</v>
      </c>
      <c r="O194" s="30">
        <v>1</v>
      </c>
    </row>
    <row r="195" spans="1:15">
      <c r="A195" s="11" t="s">
        <v>90</v>
      </c>
      <c r="B195" s="35" t="s">
        <v>52</v>
      </c>
      <c r="C195" s="30">
        <v>1</v>
      </c>
      <c r="D195" s="30">
        <v>1</v>
      </c>
      <c r="F195" s="30">
        <v>1</v>
      </c>
      <c r="G195" s="30">
        <v>1</v>
      </c>
      <c r="H195" s="30">
        <v>1</v>
      </c>
      <c r="K195" s="30">
        <v>1</v>
      </c>
      <c r="L195" s="30">
        <v>1</v>
      </c>
    </row>
    <row r="196" spans="1:15">
      <c r="A196" s="11" t="s">
        <v>90</v>
      </c>
      <c r="B196" s="37" t="s">
        <v>71</v>
      </c>
    </row>
    <row r="197" spans="1:15">
      <c r="A197" s="11" t="s">
        <v>90</v>
      </c>
      <c r="B197" s="36" t="s">
        <v>61</v>
      </c>
      <c r="C197" s="30">
        <v>1</v>
      </c>
      <c r="D197" s="30">
        <v>1</v>
      </c>
      <c r="E197" s="30">
        <v>1</v>
      </c>
      <c r="F197" s="30">
        <v>1</v>
      </c>
      <c r="G197" s="30">
        <v>1</v>
      </c>
      <c r="H197" s="30">
        <v>1</v>
      </c>
      <c r="K197" s="30">
        <v>1</v>
      </c>
      <c r="L197" s="30">
        <v>1</v>
      </c>
      <c r="O197" s="30">
        <v>1</v>
      </c>
    </row>
    <row r="198" spans="1:15">
      <c r="A198" s="11" t="s">
        <v>90</v>
      </c>
      <c r="B198" s="35" t="s">
        <v>53</v>
      </c>
      <c r="C198" s="30">
        <v>1</v>
      </c>
      <c r="O198" s="30">
        <v>1</v>
      </c>
    </row>
    <row r="199" spans="1:15">
      <c r="A199" s="11" t="s">
        <v>90</v>
      </c>
      <c r="B199" s="35" t="s">
        <v>54</v>
      </c>
      <c r="C199" s="30">
        <v>1</v>
      </c>
      <c r="D199" s="30">
        <v>1</v>
      </c>
      <c r="K199" s="30">
        <v>1</v>
      </c>
      <c r="L199" s="30">
        <v>1</v>
      </c>
      <c r="O199" s="30">
        <v>1</v>
      </c>
    </row>
    <row r="200" spans="1:15">
      <c r="A200" s="11" t="s">
        <v>90</v>
      </c>
      <c r="B200" s="35" t="s">
        <v>62</v>
      </c>
      <c r="C200" s="30">
        <v>1</v>
      </c>
      <c r="D200" s="30">
        <v>1</v>
      </c>
      <c r="E200" s="30">
        <v>1</v>
      </c>
      <c r="F200" s="30">
        <v>1</v>
      </c>
      <c r="G200" s="30">
        <v>1</v>
      </c>
      <c r="H200" s="30">
        <v>1</v>
      </c>
      <c r="K200" s="30">
        <v>1</v>
      </c>
      <c r="L200" s="30">
        <v>1</v>
      </c>
      <c r="O200" s="30">
        <v>1</v>
      </c>
    </row>
    <row r="201" spans="1:15">
      <c r="A201" s="11" t="s">
        <v>90</v>
      </c>
      <c r="B201" s="36" t="s">
        <v>18</v>
      </c>
      <c r="C201" s="30">
        <v>1</v>
      </c>
      <c r="D201" s="30">
        <v>1</v>
      </c>
      <c r="E201" s="30">
        <v>1</v>
      </c>
      <c r="F201" s="30">
        <v>1</v>
      </c>
      <c r="G201" s="30">
        <v>1</v>
      </c>
      <c r="H201" s="30">
        <v>1</v>
      </c>
      <c r="K201" s="30">
        <v>1</v>
      </c>
      <c r="L201" s="30">
        <v>1</v>
      </c>
      <c r="O201" s="30">
        <v>1</v>
      </c>
    </row>
    <row r="202" spans="1:15">
      <c r="A202" s="11" t="s">
        <v>90</v>
      </c>
      <c r="B202" s="35" t="s">
        <v>19</v>
      </c>
      <c r="C202" s="30">
        <v>1</v>
      </c>
      <c r="D202" s="30">
        <v>1</v>
      </c>
      <c r="G202" s="30">
        <v>1</v>
      </c>
      <c r="H202" s="30">
        <v>1</v>
      </c>
      <c r="K202" s="30">
        <v>1</v>
      </c>
      <c r="L202" s="30">
        <v>1</v>
      </c>
      <c r="O202" s="30">
        <v>1</v>
      </c>
    </row>
    <row r="203" spans="1:15">
      <c r="A203" s="11" t="s">
        <v>90</v>
      </c>
      <c r="B203" s="35" t="s">
        <v>63</v>
      </c>
      <c r="C203" s="30">
        <v>1</v>
      </c>
      <c r="D203" s="30">
        <v>1</v>
      </c>
      <c r="E203" s="30">
        <v>1</v>
      </c>
      <c r="F203" s="30">
        <v>1</v>
      </c>
      <c r="G203" s="30">
        <v>1</v>
      </c>
      <c r="H203" s="30">
        <v>1</v>
      </c>
      <c r="K203" s="30">
        <v>1</v>
      </c>
      <c r="L203" s="30">
        <v>1</v>
      </c>
      <c r="O203" s="30">
        <v>1</v>
      </c>
    </row>
    <row r="204" spans="1:15">
      <c r="A204" s="11" t="s">
        <v>90</v>
      </c>
      <c r="B204" s="35" t="s">
        <v>48</v>
      </c>
      <c r="C204" s="30">
        <v>1</v>
      </c>
      <c r="D204" s="30">
        <v>1</v>
      </c>
      <c r="E204" s="30">
        <v>1</v>
      </c>
      <c r="F204" s="30">
        <v>1</v>
      </c>
      <c r="G204" s="30">
        <v>1</v>
      </c>
      <c r="K204" s="30">
        <v>1</v>
      </c>
      <c r="L204" s="30">
        <v>1</v>
      </c>
      <c r="O204" s="30">
        <v>1</v>
      </c>
    </row>
    <row r="205" spans="1:15">
      <c r="A205" s="11" t="s">
        <v>90</v>
      </c>
      <c r="B205" s="31">
        <v>6</v>
      </c>
      <c r="C205" s="30">
        <v>1</v>
      </c>
      <c r="D205" s="30">
        <v>1</v>
      </c>
      <c r="E205" s="30">
        <v>1</v>
      </c>
      <c r="F205" s="30">
        <v>1</v>
      </c>
      <c r="G205" s="30">
        <v>1</v>
      </c>
      <c r="H205" s="30">
        <v>1</v>
      </c>
      <c r="K205" s="30">
        <v>1</v>
      </c>
      <c r="L205" s="30">
        <v>1</v>
      </c>
      <c r="O205" s="30">
        <v>1</v>
      </c>
    </row>
    <row r="206" spans="1:15">
      <c r="A206" s="11" t="s">
        <v>90</v>
      </c>
      <c r="B206" s="31">
        <v>4</v>
      </c>
      <c r="C206" s="30">
        <v>1</v>
      </c>
      <c r="D206" s="30">
        <v>1</v>
      </c>
      <c r="E206" s="30">
        <v>1</v>
      </c>
      <c r="F206" s="30">
        <v>1</v>
      </c>
      <c r="G206" s="30">
        <v>1</v>
      </c>
      <c r="H206" s="30">
        <v>1</v>
      </c>
      <c r="K206" s="30">
        <v>1</v>
      </c>
      <c r="L206" s="30">
        <v>1</v>
      </c>
      <c r="O206" s="30">
        <v>1</v>
      </c>
    </row>
    <row r="207" spans="1:15">
      <c r="A207" s="11" t="s">
        <v>90</v>
      </c>
      <c r="B207" s="31">
        <v>3</v>
      </c>
      <c r="C207" s="30">
        <v>1</v>
      </c>
      <c r="D207" s="30">
        <v>1</v>
      </c>
      <c r="E207" s="30">
        <v>1</v>
      </c>
      <c r="F207" s="30">
        <v>1</v>
      </c>
      <c r="G207" s="30">
        <v>1</v>
      </c>
      <c r="H207" s="30">
        <v>1</v>
      </c>
      <c r="K207" s="30">
        <v>1</v>
      </c>
      <c r="L207" s="30">
        <v>1</v>
      </c>
      <c r="O207" s="30">
        <v>1</v>
      </c>
    </row>
    <row r="208" spans="1:15">
      <c r="A208" s="11" t="s">
        <v>90</v>
      </c>
      <c r="B208" s="31">
        <v>2</v>
      </c>
      <c r="C208" s="30">
        <v>1</v>
      </c>
      <c r="D208" s="30">
        <v>1</v>
      </c>
      <c r="F208" s="30">
        <v>1</v>
      </c>
      <c r="K208" s="30">
        <v>1</v>
      </c>
      <c r="L208" s="30">
        <v>1</v>
      </c>
      <c r="O208" s="30">
        <v>1</v>
      </c>
    </row>
    <row r="209" spans="1:15">
      <c r="A209" s="11" t="s">
        <v>90</v>
      </c>
      <c r="B209" s="31">
        <v>1</v>
      </c>
      <c r="C209" s="30">
        <v>1</v>
      </c>
      <c r="D209" s="30">
        <v>1</v>
      </c>
      <c r="E209" s="30">
        <v>1</v>
      </c>
      <c r="F209" s="30">
        <v>1</v>
      </c>
      <c r="G209" s="30">
        <v>1</v>
      </c>
      <c r="H209" s="30">
        <v>1</v>
      </c>
      <c r="K209" s="30">
        <v>1</v>
      </c>
      <c r="L209" s="30">
        <v>1</v>
      </c>
      <c r="O209" s="30">
        <v>1</v>
      </c>
    </row>
    <row r="210" spans="1:15">
      <c r="A210" s="11" t="s">
        <v>90</v>
      </c>
      <c r="B210" s="31">
        <v>1</v>
      </c>
      <c r="C210" s="30">
        <v>1</v>
      </c>
      <c r="D210" s="30">
        <v>1</v>
      </c>
      <c r="E210" s="30">
        <v>1</v>
      </c>
      <c r="F210" s="30">
        <v>1</v>
      </c>
      <c r="G210" s="30">
        <v>1</v>
      </c>
      <c r="H210" s="30">
        <v>1</v>
      </c>
      <c r="K210" s="30">
        <v>1</v>
      </c>
      <c r="O210" s="30">
        <v>1</v>
      </c>
    </row>
    <row r="211" spans="1:15">
      <c r="A211" s="11" t="s">
        <v>90</v>
      </c>
      <c r="B211" s="31">
        <v>2</v>
      </c>
      <c r="C211" s="30">
        <v>1</v>
      </c>
      <c r="D211" s="30">
        <v>1</v>
      </c>
      <c r="G211" s="30">
        <v>1</v>
      </c>
      <c r="O211" s="30">
        <v>1</v>
      </c>
    </row>
    <row r="212" spans="1:15">
      <c r="A212" s="11" t="s">
        <v>90</v>
      </c>
      <c r="B212" s="31">
        <v>3</v>
      </c>
      <c r="C212" s="30">
        <v>1</v>
      </c>
      <c r="D212" s="30">
        <v>1</v>
      </c>
      <c r="F212" s="30">
        <v>1</v>
      </c>
      <c r="G212" s="30">
        <v>1</v>
      </c>
      <c r="K212" s="30">
        <v>1</v>
      </c>
      <c r="O212" s="30">
        <v>1</v>
      </c>
    </row>
    <row r="213" spans="1:15">
      <c r="A213" s="11" t="s">
        <v>90</v>
      </c>
      <c r="B213" s="31">
        <v>4</v>
      </c>
      <c r="C213" s="30">
        <v>1</v>
      </c>
      <c r="D213" s="30">
        <v>1</v>
      </c>
      <c r="E213" s="30">
        <v>1</v>
      </c>
      <c r="F213" s="30">
        <v>1</v>
      </c>
      <c r="G213" s="30">
        <v>1</v>
      </c>
      <c r="H213" s="30">
        <v>1</v>
      </c>
      <c r="K213" s="30">
        <v>1</v>
      </c>
      <c r="L213" s="30">
        <v>1</v>
      </c>
      <c r="O213" s="30">
        <v>1</v>
      </c>
    </row>
    <row r="214" spans="1:15">
      <c r="A214" s="11" t="s">
        <v>90</v>
      </c>
      <c r="B214" s="37">
        <v>5</v>
      </c>
    </row>
    <row r="215" spans="1:15">
      <c r="A215" s="11" t="s">
        <v>90</v>
      </c>
      <c r="B215" s="31">
        <v>6</v>
      </c>
      <c r="C215" s="30">
        <v>1</v>
      </c>
      <c r="D215" s="30">
        <v>1</v>
      </c>
      <c r="O215" s="30">
        <v>1</v>
      </c>
    </row>
    <row r="216" spans="1:15">
      <c r="A216" s="11" t="s">
        <v>90</v>
      </c>
      <c r="B216" s="31">
        <v>7</v>
      </c>
      <c r="C216" s="30">
        <v>1</v>
      </c>
      <c r="D216" s="30">
        <v>1</v>
      </c>
      <c r="F216" s="30">
        <v>1</v>
      </c>
      <c r="G216" s="30">
        <v>1</v>
      </c>
      <c r="K216" s="30">
        <v>1</v>
      </c>
      <c r="L216" s="30">
        <v>1</v>
      </c>
      <c r="O216" s="30">
        <v>1</v>
      </c>
    </row>
    <row r="217" spans="1:15">
      <c r="A217" s="11" t="s">
        <v>90</v>
      </c>
      <c r="B217" s="37">
        <v>8</v>
      </c>
    </row>
    <row r="218" spans="1:15">
      <c r="A218" s="11" t="s">
        <v>90</v>
      </c>
      <c r="B218" s="31">
        <v>9</v>
      </c>
      <c r="C218" s="30">
        <v>1</v>
      </c>
      <c r="D218" s="30">
        <v>1</v>
      </c>
      <c r="E218" s="30">
        <v>1</v>
      </c>
      <c r="F218" s="30">
        <v>1</v>
      </c>
      <c r="G218" s="30">
        <v>1</v>
      </c>
      <c r="H218" s="30">
        <v>1</v>
      </c>
      <c r="K218" s="30">
        <v>1</v>
      </c>
      <c r="L218" s="30">
        <v>1</v>
      </c>
      <c r="O218" s="30">
        <v>1</v>
      </c>
    </row>
    <row r="219" spans="1:15">
      <c r="A219" s="11" t="s">
        <v>90</v>
      </c>
      <c r="B219" s="31">
        <v>10</v>
      </c>
      <c r="C219" s="30">
        <v>1</v>
      </c>
      <c r="D219" s="30">
        <v>1</v>
      </c>
      <c r="G219" s="30">
        <v>1</v>
      </c>
      <c r="O219" s="30">
        <v>1</v>
      </c>
    </row>
    <row r="220" spans="1:15">
      <c r="A220" s="11" t="s">
        <v>90</v>
      </c>
      <c r="B220" s="31">
        <v>11</v>
      </c>
      <c r="C220" s="30">
        <v>1</v>
      </c>
      <c r="D220" s="30">
        <v>1</v>
      </c>
      <c r="G220" s="30">
        <v>1</v>
      </c>
      <c r="K220" s="30">
        <v>1</v>
      </c>
      <c r="O220" s="30">
        <v>1</v>
      </c>
    </row>
    <row r="221" spans="1:15">
      <c r="A221" s="11" t="s">
        <v>90</v>
      </c>
      <c r="B221" s="37">
        <v>12</v>
      </c>
    </row>
    <row r="222" spans="1:15">
      <c r="A222" s="11" t="s">
        <v>90</v>
      </c>
      <c r="B222" s="31">
        <v>13</v>
      </c>
      <c r="C222" s="30">
        <v>1</v>
      </c>
      <c r="D222" s="30">
        <v>1</v>
      </c>
      <c r="F222" s="30">
        <v>1</v>
      </c>
      <c r="G222" s="30">
        <v>1</v>
      </c>
      <c r="K222" s="30">
        <v>1</v>
      </c>
      <c r="O222" s="30">
        <v>1</v>
      </c>
    </row>
    <row r="223" spans="1:15">
      <c r="A223" s="11" t="s">
        <v>90</v>
      </c>
      <c r="B223" s="31">
        <v>14</v>
      </c>
      <c r="C223" s="30">
        <v>1</v>
      </c>
      <c r="D223" s="30">
        <v>1</v>
      </c>
      <c r="G223" s="30">
        <v>1</v>
      </c>
      <c r="K223" s="30">
        <v>1</v>
      </c>
      <c r="O223" s="30">
        <v>1</v>
      </c>
    </row>
    <row r="224" spans="1:15">
      <c r="A224" s="11" t="s">
        <v>90</v>
      </c>
      <c r="B224" s="31">
        <v>15</v>
      </c>
      <c r="C224" s="30">
        <v>1</v>
      </c>
      <c r="D224" s="30">
        <v>1</v>
      </c>
      <c r="F224" s="30">
        <v>1</v>
      </c>
      <c r="G224" s="30">
        <v>1</v>
      </c>
      <c r="K224" s="30">
        <v>1</v>
      </c>
      <c r="O224" s="30">
        <v>1</v>
      </c>
    </row>
    <row r="225" spans="1:17">
      <c r="A225" s="11" t="s">
        <v>90</v>
      </c>
      <c r="B225" s="31">
        <v>16</v>
      </c>
      <c r="C225" s="30">
        <v>1</v>
      </c>
      <c r="D225" s="30">
        <v>1</v>
      </c>
      <c r="E225" s="30">
        <v>1</v>
      </c>
      <c r="F225" s="30">
        <v>1</v>
      </c>
      <c r="G225" s="30">
        <v>1</v>
      </c>
      <c r="H225" s="30">
        <v>1</v>
      </c>
      <c r="O225" s="30">
        <v>1</v>
      </c>
    </row>
    <row r="226" spans="1:17">
      <c r="A226" s="11" t="s">
        <v>90</v>
      </c>
      <c r="B226" s="31">
        <v>17</v>
      </c>
      <c r="K226" s="30">
        <v>1</v>
      </c>
      <c r="O226" s="30">
        <v>1</v>
      </c>
    </row>
    <row r="227" spans="1:17">
      <c r="A227" s="11" t="s">
        <v>90</v>
      </c>
      <c r="B227" s="31">
        <v>18</v>
      </c>
      <c r="C227" s="30">
        <v>1</v>
      </c>
      <c r="D227" s="30">
        <v>1</v>
      </c>
      <c r="F227" s="30">
        <v>1</v>
      </c>
      <c r="G227" s="30">
        <v>1</v>
      </c>
      <c r="H227" s="30">
        <v>1</v>
      </c>
      <c r="K227" s="30">
        <v>1</v>
      </c>
      <c r="O227" s="30">
        <v>1</v>
      </c>
    </row>
    <row r="228" spans="1:17">
      <c r="A228" s="11" t="s">
        <v>90</v>
      </c>
      <c r="B228" s="31">
        <v>19</v>
      </c>
      <c r="C228" s="30">
        <v>1</v>
      </c>
      <c r="D228" s="30">
        <v>1</v>
      </c>
      <c r="G228" s="30">
        <v>1</v>
      </c>
      <c r="O228" s="30">
        <v>1</v>
      </c>
    </row>
    <row r="229" spans="1:17">
      <c r="A229" s="11" t="s">
        <v>90</v>
      </c>
      <c r="B229" s="31">
        <v>20</v>
      </c>
      <c r="C229" s="30">
        <v>1</v>
      </c>
      <c r="G229" s="30">
        <v>1</v>
      </c>
      <c r="K229" s="30">
        <v>1</v>
      </c>
      <c r="O229" s="30">
        <v>1</v>
      </c>
    </row>
    <row r="230" spans="1:17">
      <c r="A230" s="11" t="s">
        <v>90</v>
      </c>
      <c r="B230" s="37">
        <v>21</v>
      </c>
      <c r="P230" s="2"/>
      <c r="Q230" s="2"/>
    </row>
    <row r="231" spans="1:17">
      <c r="A231" s="11" t="s">
        <v>90</v>
      </c>
      <c r="B231" s="31">
        <v>22</v>
      </c>
      <c r="C231" s="30">
        <v>1</v>
      </c>
      <c r="D231" s="30">
        <v>1</v>
      </c>
      <c r="G231" s="30">
        <v>1</v>
      </c>
      <c r="O231" s="30">
        <v>1</v>
      </c>
    </row>
    <row r="232" spans="1:17">
      <c r="A232" s="11" t="s">
        <v>90</v>
      </c>
      <c r="B232" s="37">
        <v>23</v>
      </c>
    </row>
    <row r="233" spans="1:17">
      <c r="A233" s="11" t="s">
        <v>90</v>
      </c>
      <c r="B233" s="31">
        <v>24</v>
      </c>
      <c r="C233" s="30">
        <v>1</v>
      </c>
      <c r="D233" s="30">
        <v>1</v>
      </c>
      <c r="F233" s="30">
        <v>1</v>
      </c>
      <c r="G233" s="30">
        <v>1</v>
      </c>
      <c r="K233" s="30">
        <v>1</v>
      </c>
      <c r="L233" s="30">
        <v>1</v>
      </c>
      <c r="O233" s="30">
        <v>1</v>
      </c>
    </row>
    <row r="234" spans="1:17">
      <c r="A234" s="11" t="s">
        <v>90</v>
      </c>
      <c r="B234" s="31">
        <v>25</v>
      </c>
      <c r="C234" s="30">
        <v>1</v>
      </c>
      <c r="D234" s="30">
        <v>1</v>
      </c>
      <c r="G234" s="30">
        <v>1</v>
      </c>
      <c r="K234" s="30">
        <v>1</v>
      </c>
      <c r="O234" s="30">
        <v>1</v>
      </c>
    </row>
    <row r="235" spans="1:17">
      <c r="A235" s="11" t="s">
        <v>90</v>
      </c>
      <c r="B235" s="31">
        <v>26</v>
      </c>
      <c r="C235" s="30">
        <v>1</v>
      </c>
      <c r="D235" s="30">
        <v>1</v>
      </c>
      <c r="E235" s="30">
        <v>1</v>
      </c>
      <c r="F235" s="30">
        <v>1</v>
      </c>
      <c r="G235" s="30">
        <v>1</v>
      </c>
      <c r="H235" s="30">
        <v>1</v>
      </c>
      <c r="K235" s="30">
        <v>1</v>
      </c>
      <c r="L235" s="30">
        <v>1</v>
      </c>
      <c r="O235" s="30">
        <v>1</v>
      </c>
    </row>
    <row r="236" spans="1:17">
      <c r="A236" s="11" t="s">
        <v>90</v>
      </c>
      <c r="B236" s="31">
        <v>27</v>
      </c>
      <c r="C236" s="30">
        <v>1</v>
      </c>
      <c r="D236" s="30">
        <v>1</v>
      </c>
      <c r="K236" s="30">
        <v>1</v>
      </c>
      <c r="O236" s="30">
        <v>1</v>
      </c>
    </row>
    <row r="237" spans="1:17">
      <c r="A237" s="11" t="s">
        <v>90</v>
      </c>
      <c r="B237" s="31">
        <v>28</v>
      </c>
      <c r="K237" s="30">
        <v>1</v>
      </c>
      <c r="O237" s="30">
        <v>1</v>
      </c>
    </row>
    <row r="238" spans="1:17">
      <c r="A238" s="11" t="s">
        <v>90</v>
      </c>
      <c r="B238" s="31">
        <v>29</v>
      </c>
      <c r="C238" s="30">
        <v>1</v>
      </c>
      <c r="D238" s="30">
        <v>1</v>
      </c>
      <c r="O238" s="30">
        <v>1</v>
      </c>
    </row>
    <row r="239" spans="1:17">
      <c r="A239" s="11" t="s">
        <v>90</v>
      </c>
      <c r="B239" s="31">
        <v>30</v>
      </c>
      <c r="C239" s="30">
        <v>1</v>
      </c>
      <c r="D239" s="30">
        <v>1</v>
      </c>
      <c r="E239" s="30">
        <v>1</v>
      </c>
      <c r="G239" s="30">
        <v>1</v>
      </c>
      <c r="H239" s="30">
        <v>1</v>
      </c>
      <c r="O239" s="30">
        <v>1</v>
      </c>
    </row>
    <row r="240" spans="1:17">
      <c r="A240" s="11" t="s">
        <v>90</v>
      </c>
      <c r="B240" s="31">
        <v>31</v>
      </c>
      <c r="C240" s="30">
        <v>1</v>
      </c>
      <c r="D240" s="30">
        <v>1</v>
      </c>
      <c r="E240" s="30">
        <v>1</v>
      </c>
      <c r="F240" s="30">
        <v>1</v>
      </c>
      <c r="G240" s="30">
        <v>1</v>
      </c>
      <c r="O240" s="30">
        <v>1</v>
      </c>
    </row>
    <row r="241" spans="1:17">
      <c r="A241" s="11" t="s">
        <v>90</v>
      </c>
      <c r="B241" s="31">
        <v>32</v>
      </c>
      <c r="C241" s="30">
        <v>1</v>
      </c>
      <c r="D241" s="30">
        <v>1</v>
      </c>
      <c r="E241" s="30">
        <v>1</v>
      </c>
      <c r="F241" s="30">
        <v>1</v>
      </c>
      <c r="G241" s="30">
        <v>1</v>
      </c>
      <c r="K241" s="30">
        <v>1</v>
      </c>
      <c r="O241" s="30">
        <v>1</v>
      </c>
    </row>
    <row r="242" spans="1:17">
      <c r="A242" s="45" t="s">
        <v>91</v>
      </c>
      <c r="B242" s="39"/>
      <c r="C242" s="40">
        <f>SUM(C188:C241)</f>
        <v>46</v>
      </c>
      <c r="D242" s="40">
        <f t="shared" ref="D242:Q242" si="13">SUM(D188:D241)</f>
        <v>44</v>
      </c>
      <c r="E242" s="40">
        <f t="shared" si="13"/>
        <v>19</v>
      </c>
      <c r="F242" s="40">
        <f t="shared" si="13"/>
        <v>29</v>
      </c>
      <c r="G242" s="40">
        <f t="shared" si="13"/>
        <v>39</v>
      </c>
      <c r="H242" s="40">
        <f t="shared" si="13"/>
        <v>20</v>
      </c>
      <c r="I242" s="40">
        <f t="shared" si="13"/>
        <v>0</v>
      </c>
      <c r="J242" s="40">
        <f t="shared" si="13"/>
        <v>0</v>
      </c>
      <c r="K242" s="40">
        <f t="shared" si="13"/>
        <v>38</v>
      </c>
      <c r="L242" s="40">
        <f t="shared" si="13"/>
        <v>24</v>
      </c>
      <c r="M242" s="40">
        <f t="shared" si="13"/>
        <v>0</v>
      </c>
      <c r="N242" s="40">
        <f t="shared" si="13"/>
        <v>0</v>
      </c>
      <c r="O242" s="40">
        <f t="shared" si="13"/>
        <v>45</v>
      </c>
      <c r="P242" s="40">
        <f t="shared" si="13"/>
        <v>0</v>
      </c>
      <c r="Q242" s="40">
        <f t="shared" si="13"/>
        <v>0</v>
      </c>
    </row>
    <row r="243" spans="1:17">
      <c r="A243" s="46" t="s">
        <v>92</v>
      </c>
      <c r="B243" s="41"/>
      <c r="C243" s="24">
        <f>C242/54*100</f>
        <v>85.18518518518519</v>
      </c>
      <c r="D243" s="24">
        <f t="shared" ref="D243:Q243" si="14">D242/54*100</f>
        <v>81.481481481481481</v>
      </c>
      <c r="E243" s="24">
        <f t="shared" si="14"/>
        <v>35.185185185185183</v>
      </c>
      <c r="F243" s="24">
        <f t="shared" si="14"/>
        <v>53.703703703703709</v>
      </c>
      <c r="G243" s="24">
        <f t="shared" si="14"/>
        <v>72.222222222222214</v>
      </c>
      <c r="H243" s="24">
        <f t="shared" si="14"/>
        <v>37.037037037037038</v>
      </c>
      <c r="I243" s="24">
        <f t="shared" si="14"/>
        <v>0</v>
      </c>
      <c r="J243" s="24">
        <f t="shared" si="14"/>
        <v>0</v>
      </c>
      <c r="K243" s="24">
        <f t="shared" si="14"/>
        <v>70.370370370370367</v>
      </c>
      <c r="L243" s="24">
        <f t="shared" si="14"/>
        <v>44.444444444444443</v>
      </c>
      <c r="M243" s="24">
        <f t="shared" si="14"/>
        <v>0</v>
      </c>
      <c r="N243" s="24">
        <f t="shared" si="14"/>
        <v>0</v>
      </c>
      <c r="O243" s="24">
        <f t="shared" si="14"/>
        <v>83.333333333333343</v>
      </c>
      <c r="P243" s="24">
        <f t="shared" si="14"/>
        <v>0</v>
      </c>
      <c r="Q243" s="24">
        <f t="shared" si="14"/>
        <v>0</v>
      </c>
    </row>
    <row r="245" spans="1:17">
      <c r="A245" s="11" t="s">
        <v>93</v>
      </c>
      <c r="B245" s="35" t="s">
        <v>59</v>
      </c>
      <c r="K245" s="30">
        <v>1</v>
      </c>
      <c r="L245" s="30">
        <v>1</v>
      </c>
    </row>
    <row r="246" spans="1:17">
      <c r="A246" s="11" t="s">
        <v>93</v>
      </c>
      <c r="B246" s="37" t="s">
        <v>51</v>
      </c>
    </row>
    <row r="247" spans="1:17">
      <c r="A247" s="11" t="s">
        <v>93</v>
      </c>
      <c r="B247" s="37" t="s">
        <v>60</v>
      </c>
    </row>
    <row r="248" spans="1:17">
      <c r="A248" s="11" t="s">
        <v>93</v>
      </c>
      <c r="B248" s="35" t="s">
        <v>52</v>
      </c>
      <c r="K248" s="30">
        <v>1</v>
      </c>
      <c r="L248" s="30">
        <v>1</v>
      </c>
    </row>
    <row r="249" spans="1:17">
      <c r="A249" s="11" t="s">
        <v>93</v>
      </c>
      <c r="B249" s="37" t="s">
        <v>71</v>
      </c>
    </row>
    <row r="250" spans="1:17">
      <c r="A250" s="11" t="s">
        <v>93</v>
      </c>
      <c r="B250" s="37" t="s">
        <v>61</v>
      </c>
    </row>
    <row r="251" spans="1:17">
      <c r="A251" s="11" t="s">
        <v>93</v>
      </c>
      <c r="B251" s="37" t="s">
        <v>53</v>
      </c>
    </row>
    <row r="252" spans="1:17">
      <c r="A252" s="11" t="s">
        <v>93</v>
      </c>
      <c r="B252" s="37" t="s">
        <v>54</v>
      </c>
    </row>
    <row r="253" spans="1:17">
      <c r="A253" s="11" t="s">
        <v>93</v>
      </c>
      <c r="B253" s="37" t="s">
        <v>62</v>
      </c>
    </row>
    <row r="254" spans="1:17">
      <c r="A254" s="11" t="s">
        <v>93</v>
      </c>
      <c r="B254" s="35" t="s">
        <v>17</v>
      </c>
      <c r="K254" s="30">
        <v>1</v>
      </c>
      <c r="L254" s="30">
        <v>1</v>
      </c>
    </row>
    <row r="255" spans="1:17">
      <c r="A255" s="11" t="s">
        <v>93</v>
      </c>
      <c r="B255" s="37" t="s">
        <v>18</v>
      </c>
    </row>
    <row r="256" spans="1:17">
      <c r="A256" s="11" t="s">
        <v>93</v>
      </c>
      <c r="B256" s="37" t="s">
        <v>19</v>
      </c>
    </row>
    <row r="257" spans="1:14">
      <c r="A257" s="11" t="s">
        <v>93</v>
      </c>
      <c r="B257" s="37" t="s">
        <v>63</v>
      </c>
    </row>
    <row r="258" spans="1:14">
      <c r="A258" s="11" t="s">
        <v>93</v>
      </c>
      <c r="B258" s="35" t="s">
        <v>20</v>
      </c>
      <c r="K258" s="30">
        <v>1</v>
      </c>
      <c r="L258" s="30">
        <v>1</v>
      </c>
    </row>
    <row r="259" spans="1:14">
      <c r="A259" s="11" t="s">
        <v>93</v>
      </c>
      <c r="B259" s="37" t="s">
        <v>44</v>
      </c>
    </row>
    <row r="260" spans="1:14">
      <c r="A260" s="11" t="s">
        <v>93</v>
      </c>
      <c r="B260" s="31">
        <v>4</v>
      </c>
      <c r="C260" s="30">
        <v>1</v>
      </c>
      <c r="G260" s="30">
        <v>1</v>
      </c>
      <c r="K260" s="30">
        <v>1</v>
      </c>
      <c r="L260" s="30">
        <v>1</v>
      </c>
      <c r="N260" s="30">
        <v>1</v>
      </c>
    </row>
    <row r="261" spans="1:14">
      <c r="A261" s="11" t="s">
        <v>93</v>
      </c>
      <c r="B261" s="31">
        <v>3</v>
      </c>
      <c r="C261" s="30">
        <v>1</v>
      </c>
      <c r="K261" s="30">
        <v>1</v>
      </c>
      <c r="L261" s="30">
        <v>1</v>
      </c>
      <c r="N261" s="30">
        <v>1</v>
      </c>
    </row>
    <row r="262" spans="1:14">
      <c r="A262" s="11" t="s">
        <v>93</v>
      </c>
      <c r="B262" s="31">
        <v>2</v>
      </c>
      <c r="G262" s="30">
        <v>1</v>
      </c>
      <c r="K262" s="30">
        <v>1</v>
      </c>
    </row>
    <row r="263" spans="1:14">
      <c r="A263" s="11" t="s">
        <v>93</v>
      </c>
      <c r="B263" s="37">
        <v>1</v>
      </c>
    </row>
    <row r="264" spans="1:14">
      <c r="A264" s="11" t="s">
        <v>93</v>
      </c>
      <c r="B264" s="37">
        <v>2</v>
      </c>
    </row>
    <row r="265" spans="1:14">
      <c r="A265" s="11" t="s">
        <v>93</v>
      </c>
      <c r="B265" s="37">
        <v>3</v>
      </c>
    </row>
    <row r="266" spans="1:14">
      <c r="A266" s="11" t="s">
        <v>93</v>
      </c>
      <c r="B266" s="31">
        <v>4</v>
      </c>
      <c r="K266" s="30">
        <v>1</v>
      </c>
    </row>
    <row r="267" spans="1:14">
      <c r="A267" s="11" t="s">
        <v>93</v>
      </c>
      <c r="B267" s="37">
        <v>5</v>
      </c>
    </row>
    <row r="268" spans="1:14">
      <c r="A268" s="11" t="s">
        <v>93</v>
      </c>
      <c r="B268" s="37">
        <v>6</v>
      </c>
    </row>
    <row r="269" spans="1:14">
      <c r="A269" s="11" t="s">
        <v>93</v>
      </c>
      <c r="B269" s="37">
        <v>7</v>
      </c>
    </row>
    <row r="270" spans="1:14">
      <c r="A270" s="11" t="s">
        <v>93</v>
      </c>
      <c r="B270" s="31">
        <v>8</v>
      </c>
      <c r="K270" s="30">
        <v>1</v>
      </c>
    </row>
    <row r="271" spans="1:14">
      <c r="A271" s="11" t="s">
        <v>93</v>
      </c>
      <c r="B271" s="37">
        <v>9</v>
      </c>
    </row>
    <row r="272" spans="1:14">
      <c r="A272" s="11" t="s">
        <v>93</v>
      </c>
      <c r="B272" s="37">
        <v>10</v>
      </c>
    </row>
    <row r="273" spans="1:17">
      <c r="A273" s="11" t="s">
        <v>93</v>
      </c>
      <c r="B273" s="37">
        <v>11</v>
      </c>
    </row>
    <row r="274" spans="1:17">
      <c r="A274" s="11" t="s">
        <v>93</v>
      </c>
      <c r="B274" s="37">
        <v>12</v>
      </c>
    </row>
    <row r="275" spans="1:17">
      <c r="A275" s="11" t="s">
        <v>93</v>
      </c>
      <c r="B275" s="31">
        <v>13</v>
      </c>
      <c r="K275" s="30">
        <v>1</v>
      </c>
    </row>
    <row r="276" spans="1:17">
      <c r="A276" s="11" t="s">
        <v>93</v>
      </c>
      <c r="B276" s="37">
        <v>14</v>
      </c>
    </row>
    <row r="277" spans="1:17">
      <c r="A277" s="11" t="s">
        <v>93</v>
      </c>
      <c r="B277" s="37">
        <v>15</v>
      </c>
    </row>
    <row r="278" spans="1:17">
      <c r="A278" s="11" t="s">
        <v>93</v>
      </c>
      <c r="B278" s="37">
        <v>16</v>
      </c>
    </row>
    <row r="279" spans="1:17">
      <c r="A279" s="11" t="s">
        <v>93</v>
      </c>
      <c r="B279" s="37">
        <v>17</v>
      </c>
    </row>
    <row r="280" spans="1:17">
      <c r="A280" s="11" t="s">
        <v>93</v>
      </c>
      <c r="B280" s="37">
        <v>18</v>
      </c>
    </row>
    <row r="281" spans="1:17">
      <c r="A281" s="11" t="s">
        <v>93</v>
      </c>
      <c r="B281" s="37">
        <v>19</v>
      </c>
    </row>
    <row r="282" spans="1:17">
      <c r="A282" s="11" t="s">
        <v>93</v>
      </c>
      <c r="B282" s="37">
        <v>20</v>
      </c>
    </row>
    <row r="283" spans="1:17">
      <c r="A283" s="45" t="s">
        <v>94</v>
      </c>
      <c r="B283" s="39"/>
      <c r="C283" s="40">
        <f t="shared" ref="C283:Q283" si="15">SUM(C245:C282)</f>
        <v>2</v>
      </c>
      <c r="D283" s="40">
        <f t="shared" si="15"/>
        <v>0</v>
      </c>
      <c r="E283" s="40">
        <f t="shared" si="15"/>
        <v>0</v>
      </c>
      <c r="F283" s="40">
        <f t="shared" si="15"/>
        <v>0</v>
      </c>
      <c r="G283" s="40">
        <f t="shared" si="15"/>
        <v>2</v>
      </c>
      <c r="H283" s="40">
        <f t="shared" si="15"/>
        <v>0</v>
      </c>
      <c r="I283" s="40">
        <f t="shared" si="15"/>
        <v>0</v>
      </c>
      <c r="J283" s="40">
        <f t="shared" si="15"/>
        <v>0</v>
      </c>
      <c r="K283" s="40">
        <f t="shared" si="15"/>
        <v>10</v>
      </c>
      <c r="L283" s="40">
        <f t="shared" si="15"/>
        <v>6</v>
      </c>
      <c r="M283" s="40">
        <f t="shared" si="15"/>
        <v>0</v>
      </c>
      <c r="N283" s="40">
        <f t="shared" si="15"/>
        <v>2</v>
      </c>
      <c r="O283" s="40">
        <f t="shared" si="15"/>
        <v>0</v>
      </c>
      <c r="P283" s="40">
        <f t="shared" si="15"/>
        <v>0</v>
      </c>
      <c r="Q283" s="40">
        <f t="shared" si="15"/>
        <v>0</v>
      </c>
    </row>
    <row r="284" spans="1:17">
      <c r="A284" s="46" t="s">
        <v>95</v>
      </c>
      <c r="B284" s="41"/>
      <c r="C284" s="24">
        <f>C283/38*100</f>
        <v>5.2631578947368416</v>
      </c>
      <c r="D284" s="24">
        <f t="shared" ref="D284:Q284" si="16">D283/38*100</f>
        <v>0</v>
      </c>
      <c r="E284" s="24">
        <f t="shared" si="16"/>
        <v>0</v>
      </c>
      <c r="F284" s="24">
        <f t="shared" si="16"/>
        <v>0</v>
      </c>
      <c r="G284" s="24">
        <f t="shared" si="16"/>
        <v>5.2631578947368416</v>
      </c>
      <c r="H284" s="24">
        <f t="shared" si="16"/>
        <v>0</v>
      </c>
      <c r="I284" s="24">
        <f t="shared" si="16"/>
        <v>0</v>
      </c>
      <c r="J284" s="24">
        <f t="shared" si="16"/>
        <v>0</v>
      </c>
      <c r="K284" s="24">
        <f t="shared" si="16"/>
        <v>26.315789473684209</v>
      </c>
      <c r="L284" s="24">
        <f t="shared" si="16"/>
        <v>15.789473684210526</v>
      </c>
      <c r="M284" s="24">
        <f t="shared" si="16"/>
        <v>0</v>
      </c>
      <c r="N284" s="24">
        <f t="shared" si="16"/>
        <v>5.2631578947368416</v>
      </c>
      <c r="O284" s="24">
        <f t="shared" si="16"/>
        <v>0</v>
      </c>
      <c r="P284" s="24">
        <f t="shared" si="16"/>
        <v>0</v>
      </c>
      <c r="Q284" s="24">
        <f t="shared" si="16"/>
        <v>0</v>
      </c>
    </row>
    <row r="286" spans="1:17">
      <c r="A286" s="47" t="s">
        <v>96</v>
      </c>
      <c r="B286" s="30">
        <v>1</v>
      </c>
      <c r="C286" s="30">
        <v>1</v>
      </c>
      <c r="D286" s="30">
        <v>1</v>
      </c>
      <c r="F286" s="30">
        <v>1</v>
      </c>
      <c r="G286" s="30">
        <v>1</v>
      </c>
      <c r="H286" s="30">
        <v>1</v>
      </c>
      <c r="K286" s="30">
        <v>1</v>
      </c>
      <c r="L286" s="30">
        <v>1</v>
      </c>
      <c r="M286" s="30">
        <v>1</v>
      </c>
    </row>
    <row r="287" spans="1:17">
      <c r="A287" s="47" t="s">
        <v>96</v>
      </c>
      <c r="B287" s="30">
        <v>2</v>
      </c>
      <c r="C287" s="30">
        <v>1</v>
      </c>
      <c r="D287" s="30">
        <v>1</v>
      </c>
      <c r="E287" s="30">
        <v>1</v>
      </c>
      <c r="F287" s="30">
        <v>1</v>
      </c>
      <c r="G287" s="30">
        <v>1</v>
      </c>
      <c r="H287" s="30">
        <v>1</v>
      </c>
      <c r="J287" s="30">
        <v>1</v>
      </c>
      <c r="K287" s="30">
        <v>1</v>
      </c>
      <c r="L287" s="30">
        <v>1</v>
      </c>
      <c r="O287" s="30">
        <v>1</v>
      </c>
    </row>
    <row r="288" spans="1:17">
      <c r="A288" s="47" t="s">
        <v>96</v>
      </c>
      <c r="B288" s="30">
        <v>3</v>
      </c>
      <c r="C288" s="30">
        <v>1</v>
      </c>
      <c r="D288" s="30">
        <v>1</v>
      </c>
      <c r="E288" s="30">
        <v>1</v>
      </c>
      <c r="F288" s="30">
        <v>1</v>
      </c>
      <c r="G288" s="30">
        <v>1</v>
      </c>
      <c r="H288" s="30">
        <v>1</v>
      </c>
      <c r="K288" s="30">
        <v>1</v>
      </c>
      <c r="L288" s="30">
        <v>1</v>
      </c>
      <c r="O288" s="30">
        <v>1</v>
      </c>
    </row>
    <row r="289" spans="1:15">
      <c r="A289" s="47" t="s">
        <v>96</v>
      </c>
      <c r="B289" s="30">
        <v>4</v>
      </c>
      <c r="C289" s="30">
        <v>1</v>
      </c>
      <c r="D289" s="30">
        <v>1</v>
      </c>
      <c r="E289" s="30">
        <v>1</v>
      </c>
      <c r="F289" s="30">
        <v>1</v>
      </c>
      <c r="G289" s="30">
        <v>1</v>
      </c>
      <c r="H289" s="30">
        <v>1</v>
      </c>
      <c r="K289" s="30">
        <v>1</v>
      </c>
      <c r="L289" s="30">
        <v>1</v>
      </c>
      <c r="O289" s="30">
        <v>1</v>
      </c>
    </row>
    <row r="290" spans="1:15">
      <c r="A290" s="47" t="s">
        <v>96</v>
      </c>
      <c r="B290" s="48">
        <v>5</v>
      </c>
    </row>
    <row r="291" spans="1:15">
      <c r="A291" s="47" t="s">
        <v>96</v>
      </c>
      <c r="B291" s="30">
        <v>6</v>
      </c>
      <c r="C291" s="30">
        <v>1</v>
      </c>
      <c r="D291" s="30">
        <v>1</v>
      </c>
      <c r="E291" s="30">
        <v>1</v>
      </c>
      <c r="F291" s="30">
        <v>1</v>
      </c>
      <c r="G291" s="30">
        <v>1</v>
      </c>
      <c r="H291" s="30">
        <v>1</v>
      </c>
    </row>
    <row r="292" spans="1:15">
      <c r="A292" s="47" t="s">
        <v>96</v>
      </c>
      <c r="B292" s="30">
        <v>7</v>
      </c>
      <c r="C292" s="30">
        <v>1</v>
      </c>
      <c r="D292" s="30">
        <v>1</v>
      </c>
      <c r="G292" s="30">
        <v>1</v>
      </c>
      <c r="K292" s="30">
        <v>1</v>
      </c>
      <c r="L292" s="30">
        <v>1</v>
      </c>
      <c r="O292" s="30">
        <v>1</v>
      </c>
    </row>
    <row r="293" spans="1:15">
      <c r="A293" s="47" t="s">
        <v>96</v>
      </c>
      <c r="B293" s="30">
        <v>8</v>
      </c>
      <c r="C293" s="30">
        <v>1</v>
      </c>
      <c r="D293" s="30">
        <v>1</v>
      </c>
      <c r="E293" s="30">
        <v>1</v>
      </c>
      <c r="F293" s="30">
        <v>1</v>
      </c>
      <c r="G293" s="30">
        <v>1</v>
      </c>
      <c r="H293" s="30">
        <v>1</v>
      </c>
      <c r="K293" s="30">
        <v>1</v>
      </c>
      <c r="L293" s="30">
        <v>1</v>
      </c>
      <c r="M293" s="30">
        <v>1</v>
      </c>
      <c r="N293" s="30">
        <v>1</v>
      </c>
      <c r="O293" s="30">
        <v>1</v>
      </c>
    </row>
    <row r="294" spans="1:15">
      <c r="A294" s="47" t="s">
        <v>96</v>
      </c>
      <c r="B294" s="30">
        <v>9</v>
      </c>
      <c r="C294" s="30">
        <v>1</v>
      </c>
      <c r="D294" s="30">
        <v>1</v>
      </c>
      <c r="E294" s="30">
        <v>1</v>
      </c>
      <c r="F294" s="30">
        <v>1</v>
      </c>
      <c r="G294" s="30">
        <v>1</v>
      </c>
      <c r="H294" s="30">
        <v>1</v>
      </c>
      <c r="K294" s="30">
        <v>1</v>
      </c>
      <c r="L294" s="30">
        <v>1</v>
      </c>
      <c r="O294" s="30">
        <v>1</v>
      </c>
    </row>
    <row r="295" spans="1:15">
      <c r="A295" s="47" t="s">
        <v>96</v>
      </c>
      <c r="B295" s="30">
        <v>10</v>
      </c>
      <c r="C295" s="30">
        <v>1</v>
      </c>
      <c r="D295" s="30">
        <v>1</v>
      </c>
      <c r="E295" s="30">
        <v>1</v>
      </c>
      <c r="F295" s="30">
        <v>1</v>
      </c>
      <c r="G295" s="30">
        <v>1</v>
      </c>
      <c r="H295" s="30">
        <v>1</v>
      </c>
      <c r="K295" s="30">
        <v>1</v>
      </c>
      <c r="L295" s="30">
        <v>1</v>
      </c>
      <c r="O295" s="30">
        <v>1</v>
      </c>
    </row>
    <row r="296" spans="1:15">
      <c r="A296" s="47" t="s">
        <v>96</v>
      </c>
      <c r="B296" s="30">
        <v>11</v>
      </c>
      <c r="C296" s="30">
        <v>1</v>
      </c>
      <c r="D296" s="30">
        <v>1</v>
      </c>
      <c r="E296" s="30">
        <v>1</v>
      </c>
      <c r="F296" s="30">
        <v>1</v>
      </c>
      <c r="G296" s="30">
        <v>1</v>
      </c>
      <c r="H296" s="30">
        <v>1</v>
      </c>
      <c r="K296" s="30">
        <v>1</v>
      </c>
      <c r="L296" s="30">
        <v>1</v>
      </c>
      <c r="O296" s="30">
        <v>1</v>
      </c>
    </row>
    <row r="297" spans="1:15">
      <c r="A297" s="47" t="s">
        <v>96</v>
      </c>
      <c r="B297" s="30">
        <v>12</v>
      </c>
      <c r="C297" s="30">
        <v>1</v>
      </c>
      <c r="D297" s="30">
        <v>1</v>
      </c>
      <c r="K297" s="30">
        <v>1</v>
      </c>
      <c r="L297" s="30">
        <v>1</v>
      </c>
    </row>
    <row r="298" spans="1:15">
      <c r="A298" s="47" t="s">
        <v>96</v>
      </c>
      <c r="B298" s="30">
        <v>13</v>
      </c>
      <c r="C298" s="30">
        <v>1</v>
      </c>
      <c r="D298" s="30">
        <v>1</v>
      </c>
      <c r="E298" s="30">
        <v>1</v>
      </c>
      <c r="F298" s="30">
        <v>1</v>
      </c>
      <c r="G298" s="30">
        <v>1</v>
      </c>
      <c r="H298" s="30">
        <v>1</v>
      </c>
      <c r="K298" s="30">
        <v>1</v>
      </c>
      <c r="L298" s="30">
        <v>1</v>
      </c>
      <c r="O298" s="30">
        <v>1</v>
      </c>
    </row>
    <row r="299" spans="1:15">
      <c r="A299" s="47" t="s">
        <v>96</v>
      </c>
      <c r="B299" s="30">
        <v>14</v>
      </c>
      <c r="C299" s="30">
        <v>1</v>
      </c>
      <c r="D299" s="30">
        <v>1</v>
      </c>
      <c r="E299" s="30">
        <v>1</v>
      </c>
      <c r="F299" s="30">
        <v>1</v>
      </c>
      <c r="G299" s="30">
        <v>1</v>
      </c>
      <c r="H299" s="30">
        <v>1</v>
      </c>
      <c r="K299" s="30">
        <v>1</v>
      </c>
      <c r="L299" s="30">
        <v>1</v>
      </c>
      <c r="M299" s="30">
        <v>1</v>
      </c>
      <c r="N299" s="30">
        <v>1</v>
      </c>
      <c r="O299" s="30">
        <v>1</v>
      </c>
    </row>
    <row r="300" spans="1:15">
      <c r="A300" s="47" t="s">
        <v>96</v>
      </c>
      <c r="B300" s="30">
        <v>15</v>
      </c>
      <c r="C300" s="30">
        <v>1</v>
      </c>
      <c r="D300" s="30">
        <v>1</v>
      </c>
      <c r="E300" s="30">
        <v>1</v>
      </c>
      <c r="F300" s="30">
        <v>1</v>
      </c>
      <c r="G300" s="30">
        <v>1</v>
      </c>
      <c r="H300" s="30">
        <v>1</v>
      </c>
      <c r="K300" s="30">
        <v>1</v>
      </c>
    </row>
    <row r="301" spans="1:15">
      <c r="A301" s="47" t="s">
        <v>96</v>
      </c>
      <c r="B301" s="30">
        <v>16</v>
      </c>
      <c r="C301" s="30">
        <v>1</v>
      </c>
      <c r="D301" s="30">
        <v>1</v>
      </c>
      <c r="E301" s="30">
        <v>1</v>
      </c>
      <c r="F301" s="30">
        <v>1</v>
      </c>
      <c r="G301" s="30">
        <v>1</v>
      </c>
      <c r="H301" s="30">
        <v>1</v>
      </c>
      <c r="K301" s="30">
        <v>1</v>
      </c>
    </row>
    <row r="302" spans="1:15">
      <c r="A302" s="47" t="s">
        <v>96</v>
      </c>
      <c r="B302" s="30">
        <v>17</v>
      </c>
      <c r="C302" s="30">
        <v>1</v>
      </c>
      <c r="D302" s="30">
        <v>1</v>
      </c>
      <c r="E302" s="30">
        <v>1</v>
      </c>
      <c r="F302" s="30">
        <v>1</v>
      </c>
      <c r="G302" s="30">
        <v>1</v>
      </c>
      <c r="H302" s="30">
        <v>1</v>
      </c>
      <c r="K302" s="30">
        <v>1</v>
      </c>
      <c r="L302" s="30">
        <v>1</v>
      </c>
      <c r="M302" s="30">
        <v>1</v>
      </c>
      <c r="N302" s="30">
        <v>1</v>
      </c>
      <c r="O302" s="30">
        <v>1</v>
      </c>
    </row>
    <row r="303" spans="1:15">
      <c r="A303" s="47" t="s">
        <v>96</v>
      </c>
      <c r="B303" s="30">
        <v>18</v>
      </c>
      <c r="C303" s="30">
        <v>1</v>
      </c>
      <c r="D303" s="30">
        <v>1</v>
      </c>
      <c r="E303" s="30">
        <v>1</v>
      </c>
      <c r="F303" s="30">
        <v>1</v>
      </c>
      <c r="G303" s="30">
        <v>1</v>
      </c>
      <c r="H303" s="30">
        <v>1</v>
      </c>
      <c r="K303" s="30">
        <v>1</v>
      </c>
      <c r="L303" s="30">
        <v>1</v>
      </c>
      <c r="O303" s="30">
        <v>1</v>
      </c>
    </row>
    <row r="304" spans="1:15">
      <c r="A304" s="47" t="s">
        <v>96</v>
      </c>
      <c r="B304" s="30">
        <v>19</v>
      </c>
      <c r="C304" s="30">
        <v>1</v>
      </c>
      <c r="D304" s="30">
        <v>1</v>
      </c>
      <c r="E304" s="30">
        <v>1</v>
      </c>
      <c r="F304" s="30">
        <v>1</v>
      </c>
      <c r="G304" s="30">
        <v>1</v>
      </c>
      <c r="H304" s="30">
        <v>1</v>
      </c>
      <c r="K304" s="30">
        <v>1</v>
      </c>
      <c r="L304" s="30">
        <v>1</v>
      </c>
      <c r="M304" s="30">
        <v>1</v>
      </c>
      <c r="N304" s="30">
        <v>1</v>
      </c>
      <c r="O304" s="30">
        <v>1</v>
      </c>
    </row>
    <row r="305" spans="1:15">
      <c r="A305" s="47" t="s">
        <v>96</v>
      </c>
      <c r="B305" s="30">
        <v>20</v>
      </c>
      <c r="C305" s="30">
        <v>1</v>
      </c>
      <c r="D305" s="30">
        <v>1</v>
      </c>
      <c r="F305" s="30">
        <v>1</v>
      </c>
      <c r="G305" s="30">
        <v>1</v>
      </c>
      <c r="H305" s="30">
        <v>1</v>
      </c>
      <c r="K305" s="30">
        <v>1</v>
      </c>
      <c r="L305" s="30">
        <v>1</v>
      </c>
    </row>
    <row r="306" spans="1:15">
      <c r="A306" s="47" t="s">
        <v>96</v>
      </c>
      <c r="B306" s="30">
        <v>21</v>
      </c>
      <c r="C306" s="30">
        <v>1</v>
      </c>
      <c r="D306" s="30">
        <v>1</v>
      </c>
      <c r="F306" s="30">
        <v>1</v>
      </c>
      <c r="G306" s="30">
        <v>1</v>
      </c>
      <c r="H306" s="30">
        <v>1</v>
      </c>
      <c r="K306" s="30">
        <v>1</v>
      </c>
      <c r="L306" s="30">
        <v>1</v>
      </c>
    </row>
    <row r="307" spans="1:15">
      <c r="A307" s="47" t="s">
        <v>96</v>
      </c>
      <c r="B307" s="30">
        <v>22</v>
      </c>
      <c r="C307" s="30">
        <v>1</v>
      </c>
      <c r="G307" s="30">
        <v>1</v>
      </c>
      <c r="K307" s="30">
        <v>1</v>
      </c>
      <c r="M307" s="30">
        <v>1</v>
      </c>
      <c r="N307" s="30">
        <v>1</v>
      </c>
    </row>
    <row r="308" spans="1:15">
      <c r="A308" s="47" t="s">
        <v>96</v>
      </c>
      <c r="B308" s="30">
        <v>23</v>
      </c>
      <c r="C308" s="30">
        <v>1</v>
      </c>
      <c r="D308" s="30">
        <v>1</v>
      </c>
      <c r="F308" s="30">
        <v>1</v>
      </c>
      <c r="G308" s="30">
        <v>1</v>
      </c>
      <c r="H308" s="30">
        <v>1</v>
      </c>
      <c r="K308" s="30">
        <v>1</v>
      </c>
      <c r="L308" s="30">
        <v>1</v>
      </c>
      <c r="O308" s="30">
        <v>1</v>
      </c>
    </row>
    <row r="309" spans="1:15">
      <c r="A309" s="47" t="s">
        <v>96</v>
      </c>
      <c r="B309" s="30">
        <v>24</v>
      </c>
      <c r="C309" s="30">
        <v>1</v>
      </c>
      <c r="D309" s="30">
        <v>1</v>
      </c>
      <c r="E309" s="30">
        <v>1</v>
      </c>
      <c r="F309" s="30">
        <v>1</v>
      </c>
      <c r="G309" s="30">
        <v>1</v>
      </c>
      <c r="H309" s="30">
        <v>1</v>
      </c>
      <c r="K309" s="30">
        <v>1</v>
      </c>
      <c r="L309" s="30">
        <v>1</v>
      </c>
      <c r="M309" s="30">
        <v>1</v>
      </c>
      <c r="N309" s="30">
        <v>1</v>
      </c>
      <c r="O309" s="30">
        <v>1</v>
      </c>
    </row>
    <row r="310" spans="1:15">
      <c r="A310" s="47" t="s">
        <v>96</v>
      </c>
      <c r="B310" s="30">
        <v>25</v>
      </c>
      <c r="C310" s="30">
        <v>1</v>
      </c>
      <c r="D310" s="30">
        <v>1</v>
      </c>
      <c r="E310" s="30">
        <v>1</v>
      </c>
      <c r="F310" s="30">
        <v>1</v>
      </c>
      <c r="G310" s="30">
        <v>1</v>
      </c>
      <c r="H310" s="30">
        <v>1</v>
      </c>
      <c r="K310" s="30">
        <v>1</v>
      </c>
      <c r="L310" s="30">
        <v>1</v>
      </c>
      <c r="M310" s="30">
        <v>1</v>
      </c>
      <c r="N310" s="30">
        <v>1</v>
      </c>
      <c r="O310" s="30">
        <v>1</v>
      </c>
    </row>
    <row r="311" spans="1:15">
      <c r="A311" s="47" t="s">
        <v>96</v>
      </c>
      <c r="B311" s="30">
        <v>26</v>
      </c>
      <c r="C311" s="30">
        <v>1</v>
      </c>
      <c r="D311" s="30">
        <v>1</v>
      </c>
      <c r="E311" s="30">
        <v>1</v>
      </c>
      <c r="F311" s="30">
        <v>1</v>
      </c>
      <c r="G311" s="30">
        <v>1</v>
      </c>
      <c r="H311" s="30">
        <v>1</v>
      </c>
      <c r="K311" s="30">
        <v>1</v>
      </c>
      <c r="L311" s="30">
        <v>1</v>
      </c>
      <c r="M311" s="30">
        <v>1</v>
      </c>
      <c r="N311" s="30">
        <v>1</v>
      </c>
      <c r="O311" s="30">
        <v>1</v>
      </c>
    </row>
    <row r="312" spans="1:15">
      <c r="A312" s="47" t="s">
        <v>96</v>
      </c>
      <c r="B312" s="30">
        <v>27</v>
      </c>
      <c r="C312" s="30">
        <v>1</v>
      </c>
      <c r="D312" s="30">
        <v>1</v>
      </c>
      <c r="E312" s="30">
        <v>1</v>
      </c>
      <c r="F312" s="30">
        <v>1</v>
      </c>
      <c r="G312" s="30">
        <v>1</v>
      </c>
      <c r="H312" s="30">
        <v>1</v>
      </c>
      <c r="K312" s="30">
        <v>1</v>
      </c>
      <c r="L312" s="30">
        <v>1</v>
      </c>
      <c r="O312" s="30">
        <v>1</v>
      </c>
    </row>
    <row r="313" spans="1:15">
      <c r="A313" s="47" t="s">
        <v>96</v>
      </c>
      <c r="B313" s="48">
        <v>28</v>
      </c>
    </row>
    <row r="314" spans="1:15">
      <c r="A314" s="47" t="s">
        <v>96</v>
      </c>
      <c r="B314" s="30">
        <v>29</v>
      </c>
      <c r="C314" s="30">
        <v>1</v>
      </c>
      <c r="D314" s="30">
        <v>1</v>
      </c>
      <c r="E314" s="30">
        <v>1</v>
      </c>
      <c r="F314" s="30">
        <v>1</v>
      </c>
      <c r="G314" s="30">
        <v>1</v>
      </c>
      <c r="H314" s="30">
        <v>1</v>
      </c>
      <c r="K314" s="30">
        <v>1</v>
      </c>
      <c r="L314" s="30">
        <v>1</v>
      </c>
      <c r="O314" s="30">
        <v>1</v>
      </c>
    </row>
    <row r="315" spans="1:15">
      <c r="A315" s="47" t="s">
        <v>96</v>
      </c>
      <c r="B315" s="30">
        <v>30</v>
      </c>
      <c r="C315" s="30">
        <v>1</v>
      </c>
      <c r="D315" s="30">
        <v>1</v>
      </c>
      <c r="F315" s="30">
        <v>1</v>
      </c>
      <c r="G315" s="30">
        <v>1</v>
      </c>
      <c r="K315" s="30">
        <v>1</v>
      </c>
      <c r="L315" s="30">
        <v>1</v>
      </c>
    </row>
    <row r="316" spans="1:15">
      <c r="A316" s="47" t="s">
        <v>96</v>
      </c>
      <c r="B316" s="30">
        <v>31</v>
      </c>
      <c r="C316" s="30">
        <v>1</v>
      </c>
      <c r="D316" s="30">
        <v>1</v>
      </c>
      <c r="E316" s="30">
        <v>1</v>
      </c>
      <c r="F316" s="30">
        <v>1</v>
      </c>
      <c r="G316" s="30">
        <v>1</v>
      </c>
      <c r="H316" s="30">
        <v>1</v>
      </c>
      <c r="O316" s="30">
        <v>1</v>
      </c>
    </row>
    <row r="317" spans="1:15">
      <c r="A317" s="47" t="s">
        <v>96</v>
      </c>
      <c r="B317" s="48">
        <v>32</v>
      </c>
    </row>
    <row r="318" spans="1:15">
      <c r="A318" s="47" t="s">
        <v>96</v>
      </c>
      <c r="B318" s="30">
        <v>33</v>
      </c>
      <c r="C318" s="30">
        <v>1</v>
      </c>
      <c r="D318" s="30">
        <v>1</v>
      </c>
      <c r="E318" s="30">
        <v>1</v>
      </c>
      <c r="F318" s="30">
        <v>1</v>
      </c>
      <c r="G318" s="30">
        <v>1</v>
      </c>
      <c r="H318" s="30">
        <v>1</v>
      </c>
      <c r="K318" s="30">
        <v>1</v>
      </c>
      <c r="L318" s="30">
        <v>1</v>
      </c>
      <c r="M318" s="30">
        <v>1</v>
      </c>
      <c r="N318" s="30">
        <v>1</v>
      </c>
      <c r="O318" s="30">
        <v>1</v>
      </c>
    </row>
    <row r="319" spans="1:15">
      <c r="A319" s="47" t="s">
        <v>96</v>
      </c>
      <c r="B319" s="30">
        <v>34</v>
      </c>
      <c r="C319" s="30">
        <v>1</v>
      </c>
      <c r="D319" s="30">
        <v>1</v>
      </c>
      <c r="E319" s="30">
        <v>1</v>
      </c>
      <c r="F319" s="30">
        <v>1</v>
      </c>
      <c r="G319" s="30">
        <v>1</v>
      </c>
      <c r="H319" s="30">
        <v>1</v>
      </c>
      <c r="K319" s="30">
        <v>1</v>
      </c>
      <c r="L319" s="30">
        <v>1</v>
      </c>
      <c r="O319" s="30">
        <v>1</v>
      </c>
    </row>
    <row r="320" spans="1:15">
      <c r="A320" s="47" t="s">
        <v>96</v>
      </c>
      <c r="B320" s="30">
        <v>35</v>
      </c>
      <c r="C320" s="30">
        <v>1</v>
      </c>
      <c r="D320" s="30">
        <v>1</v>
      </c>
      <c r="E320" s="30">
        <v>1</v>
      </c>
      <c r="F320" s="30">
        <v>1</v>
      </c>
      <c r="G320" s="30">
        <v>1</v>
      </c>
      <c r="H320" s="30">
        <v>1</v>
      </c>
      <c r="K320" s="30">
        <v>1</v>
      </c>
      <c r="L320" s="30">
        <v>1</v>
      </c>
      <c r="O320" s="30">
        <v>1</v>
      </c>
    </row>
    <row r="321" spans="1:15">
      <c r="A321" s="47" t="s">
        <v>96</v>
      </c>
      <c r="B321" s="30">
        <v>36</v>
      </c>
      <c r="C321" s="30">
        <v>1</v>
      </c>
      <c r="D321" s="30">
        <v>1</v>
      </c>
      <c r="E321" s="30">
        <v>1</v>
      </c>
      <c r="F321" s="30">
        <v>1</v>
      </c>
      <c r="G321" s="30">
        <v>1</v>
      </c>
      <c r="H321" s="30">
        <v>1</v>
      </c>
      <c r="K321" s="30">
        <v>1</v>
      </c>
      <c r="L321" s="30">
        <v>1</v>
      </c>
      <c r="M321" s="30">
        <v>1</v>
      </c>
      <c r="N321" s="30">
        <v>1</v>
      </c>
      <c r="O321" s="30">
        <v>1</v>
      </c>
    </row>
    <row r="322" spans="1:15">
      <c r="A322" s="47" t="s">
        <v>96</v>
      </c>
      <c r="B322" s="30">
        <v>37</v>
      </c>
      <c r="C322" s="30">
        <v>1</v>
      </c>
      <c r="D322" s="30">
        <v>1</v>
      </c>
      <c r="E322" s="30">
        <v>1</v>
      </c>
      <c r="F322" s="30">
        <v>1</v>
      </c>
      <c r="G322" s="30">
        <v>1</v>
      </c>
      <c r="H322" s="30">
        <v>1</v>
      </c>
      <c r="K322" s="30">
        <v>1</v>
      </c>
      <c r="O322" s="30">
        <v>1</v>
      </c>
    </row>
    <row r="323" spans="1:15">
      <c r="A323" s="47" t="s">
        <v>96</v>
      </c>
      <c r="B323" s="30">
        <v>38</v>
      </c>
      <c r="C323" s="30">
        <v>1</v>
      </c>
      <c r="D323" s="30">
        <v>1</v>
      </c>
      <c r="E323" s="30">
        <v>1</v>
      </c>
      <c r="F323" s="30">
        <v>1</v>
      </c>
      <c r="G323" s="30">
        <v>1</v>
      </c>
      <c r="H323" s="30">
        <v>1</v>
      </c>
      <c r="K323" s="30">
        <v>1</v>
      </c>
      <c r="L323" s="30">
        <v>1</v>
      </c>
      <c r="M323" s="30">
        <v>1</v>
      </c>
      <c r="N323" s="30">
        <v>1</v>
      </c>
      <c r="O323" s="30">
        <v>1</v>
      </c>
    </row>
    <row r="324" spans="1:15">
      <c r="A324" s="47" t="s">
        <v>96</v>
      </c>
      <c r="B324" s="30">
        <v>39</v>
      </c>
      <c r="C324" s="30">
        <v>1</v>
      </c>
      <c r="D324" s="30">
        <v>1</v>
      </c>
      <c r="E324" s="30">
        <v>1</v>
      </c>
      <c r="F324" s="30">
        <v>1</v>
      </c>
      <c r="G324" s="30">
        <v>1</v>
      </c>
      <c r="H324" s="30">
        <v>1</v>
      </c>
      <c r="K324" s="30">
        <v>1</v>
      </c>
      <c r="L324" s="30">
        <v>1</v>
      </c>
      <c r="M324" s="30">
        <v>1</v>
      </c>
      <c r="N324" s="30">
        <v>1</v>
      </c>
      <c r="O324" s="30">
        <v>1</v>
      </c>
    </row>
    <row r="325" spans="1:15">
      <c r="A325" s="47" t="s">
        <v>96</v>
      </c>
      <c r="B325" s="30">
        <v>40</v>
      </c>
      <c r="C325" s="30">
        <v>1</v>
      </c>
      <c r="D325" s="30">
        <v>1</v>
      </c>
      <c r="E325" s="30">
        <v>1</v>
      </c>
      <c r="F325" s="30">
        <v>1</v>
      </c>
      <c r="G325" s="30">
        <v>1</v>
      </c>
      <c r="H325" s="30">
        <v>1</v>
      </c>
      <c r="K325" s="30">
        <v>1</v>
      </c>
      <c r="L325" s="30">
        <v>1</v>
      </c>
      <c r="O325" s="30">
        <v>1</v>
      </c>
    </row>
    <row r="326" spans="1:15">
      <c r="A326" s="47" t="s">
        <v>96</v>
      </c>
      <c r="B326" s="30">
        <v>41</v>
      </c>
      <c r="C326" s="30">
        <v>1</v>
      </c>
      <c r="D326" s="30">
        <v>1</v>
      </c>
      <c r="E326" s="30">
        <v>1</v>
      </c>
      <c r="F326" s="30">
        <v>1</v>
      </c>
      <c r="G326" s="30">
        <v>1</v>
      </c>
      <c r="H326" s="30">
        <v>1</v>
      </c>
      <c r="K326" s="30">
        <v>1</v>
      </c>
      <c r="L326" s="30">
        <v>1</v>
      </c>
      <c r="M326" s="30">
        <v>1</v>
      </c>
      <c r="N326" s="30">
        <v>1</v>
      </c>
      <c r="O326" s="30">
        <v>1</v>
      </c>
    </row>
    <row r="327" spans="1:15">
      <c r="A327" s="47" t="s">
        <v>96</v>
      </c>
      <c r="B327" s="30">
        <v>42</v>
      </c>
      <c r="C327" s="30">
        <v>1</v>
      </c>
      <c r="D327" s="30">
        <v>1</v>
      </c>
      <c r="E327" s="30">
        <v>1</v>
      </c>
      <c r="F327" s="30">
        <v>1</v>
      </c>
      <c r="G327" s="30">
        <v>1</v>
      </c>
      <c r="H327" s="30">
        <v>1</v>
      </c>
      <c r="K327" s="30">
        <v>1</v>
      </c>
      <c r="L327" s="30">
        <v>1</v>
      </c>
      <c r="O327" s="30">
        <v>1</v>
      </c>
    </row>
    <row r="328" spans="1:15">
      <c r="A328" s="47" t="s">
        <v>96</v>
      </c>
      <c r="B328" s="30">
        <v>43</v>
      </c>
      <c r="C328" s="30">
        <v>1</v>
      </c>
      <c r="D328" s="30">
        <v>1</v>
      </c>
      <c r="E328" s="30">
        <v>1</v>
      </c>
      <c r="F328" s="30">
        <v>1</v>
      </c>
      <c r="G328" s="30">
        <v>1</v>
      </c>
      <c r="H328" s="30">
        <v>1</v>
      </c>
    </row>
    <row r="329" spans="1:15">
      <c r="A329" s="47" t="s">
        <v>96</v>
      </c>
      <c r="B329" s="30">
        <v>44</v>
      </c>
      <c r="C329" s="30">
        <v>1</v>
      </c>
      <c r="D329" s="30">
        <v>1</v>
      </c>
      <c r="E329" s="30">
        <v>1</v>
      </c>
      <c r="F329" s="30">
        <v>1</v>
      </c>
      <c r="G329" s="30">
        <v>1</v>
      </c>
      <c r="H329" s="30">
        <v>1</v>
      </c>
      <c r="K329" s="30">
        <v>1</v>
      </c>
      <c r="L329" s="30">
        <v>1</v>
      </c>
      <c r="M329" s="30">
        <v>1</v>
      </c>
      <c r="N329" s="30">
        <v>1</v>
      </c>
      <c r="O329" s="30">
        <v>1</v>
      </c>
    </row>
    <row r="330" spans="1:15">
      <c r="A330" s="47" t="s">
        <v>96</v>
      </c>
      <c r="B330" s="30">
        <v>45</v>
      </c>
      <c r="C330" s="30">
        <v>1</v>
      </c>
      <c r="D330" s="30">
        <v>1</v>
      </c>
      <c r="E330" s="30">
        <v>1</v>
      </c>
      <c r="F330" s="30">
        <v>1</v>
      </c>
      <c r="G330" s="30">
        <v>1</v>
      </c>
      <c r="H330" s="30">
        <v>1</v>
      </c>
      <c r="K330" s="30">
        <v>1</v>
      </c>
      <c r="L330" s="30">
        <v>1</v>
      </c>
      <c r="O330" s="30">
        <v>1</v>
      </c>
    </row>
    <row r="331" spans="1:15">
      <c r="A331" s="47" t="s">
        <v>96</v>
      </c>
      <c r="B331" s="30">
        <v>46</v>
      </c>
      <c r="C331" s="30">
        <v>1</v>
      </c>
      <c r="D331" s="30">
        <v>1</v>
      </c>
      <c r="F331" s="30">
        <v>1</v>
      </c>
      <c r="G331" s="30">
        <v>1</v>
      </c>
      <c r="H331" s="30">
        <v>1</v>
      </c>
      <c r="K331" s="30">
        <v>1</v>
      </c>
      <c r="L331" s="30">
        <v>1</v>
      </c>
      <c r="O331" s="30">
        <v>1</v>
      </c>
    </row>
    <row r="332" spans="1:15">
      <c r="A332" s="47" t="s">
        <v>96</v>
      </c>
      <c r="B332" s="30">
        <v>47</v>
      </c>
      <c r="C332" s="30">
        <v>1</v>
      </c>
      <c r="D332" s="30">
        <v>1</v>
      </c>
      <c r="E332" s="30">
        <v>1</v>
      </c>
      <c r="F332" s="30">
        <v>1</v>
      </c>
      <c r="G332" s="30">
        <v>1</v>
      </c>
      <c r="H332" s="30">
        <v>1</v>
      </c>
      <c r="K332" s="30">
        <v>1</v>
      </c>
      <c r="L332" s="30">
        <v>1</v>
      </c>
      <c r="M332" s="30">
        <v>1</v>
      </c>
      <c r="N332" s="30">
        <v>1</v>
      </c>
      <c r="O332" s="30">
        <v>1</v>
      </c>
    </row>
    <row r="333" spans="1:15">
      <c r="A333" s="47" t="s">
        <v>96</v>
      </c>
      <c r="B333" s="48">
        <v>48</v>
      </c>
    </row>
    <row r="334" spans="1:15">
      <c r="A334" s="47" t="s">
        <v>96</v>
      </c>
      <c r="B334" s="30">
        <v>49</v>
      </c>
      <c r="C334" s="30">
        <v>1</v>
      </c>
      <c r="D334" s="30">
        <v>1</v>
      </c>
      <c r="E334" s="30">
        <v>1</v>
      </c>
      <c r="F334" s="30">
        <v>1</v>
      </c>
      <c r="G334" s="30">
        <v>1</v>
      </c>
      <c r="H334" s="30">
        <v>1</v>
      </c>
      <c r="K334" s="30">
        <v>1</v>
      </c>
      <c r="L334" s="30">
        <v>1</v>
      </c>
      <c r="M334" s="30">
        <v>1</v>
      </c>
      <c r="N334" s="30">
        <v>1</v>
      </c>
      <c r="O334" s="30">
        <v>1</v>
      </c>
    </row>
    <row r="335" spans="1:15">
      <c r="A335" s="47" t="s">
        <v>96</v>
      </c>
      <c r="B335" s="30">
        <v>50</v>
      </c>
      <c r="C335" s="30">
        <v>1</v>
      </c>
      <c r="D335" s="30">
        <v>1</v>
      </c>
      <c r="E335" s="30">
        <v>1</v>
      </c>
      <c r="F335" s="30">
        <v>1</v>
      </c>
      <c r="G335" s="30">
        <v>1</v>
      </c>
      <c r="H335" s="30">
        <v>1</v>
      </c>
      <c r="K335" s="30">
        <v>1</v>
      </c>
      <c r="L335" s="30">
        <v>1</v>
      </c>
      <c r="O335" s="30">
        <v>1</v>
      </c>
    </row>
    <row r="336" spans="1:15">
      <c r="A336" s="47" t="s">
        <v>96</v>
      </c>
      <c r="B336" s="30">
        <v>51</v>
      </c>
      <c r="C336" s="30">
        <v>1</v>
      </c>
      <c r="D336" s="30">
        <v>1</v>
      </c>
      <c r="E336" s="30">
        <v>1</v>
      </c>
      <c r="F336" s="30">
        <v>1</v>
      </c>
      <c r="G336" s="30">
        <v>1</v>
      </c>
      <c r="H336" s="30">
        <v>1</v>
      </c>
      <c r="K336" s="30">
        <v>1</v>
      </c>
      <c r="L336" s="30">
        <v>1</v>
      </c>
      <c r="M336" s="30">
        <v>1</v>
      </c>
      <c r="N336" s="30">
        <v>1</v>
      </c>
      <c r="O336" s="30">
        <v>1</v>
      </c>
    </row>
    <row r="337" spans="1:17">
      <c r="A337" s="47" t="s">
        <v>96</v>
      </c>
      <c r="B337" s="48">
        <v>52</v>
      </c>
    </row>
    <row r="338" spans="1:17">
      <c r="A338" s="47" t="s">
        <v>96</v>
      </c>
      <c r="B338" s="30">
        <v>53</v>
      </c>
      <c r="C338" s="30">
        <v>1</v>
      </c>
      <c r="D338" s="30">
        <v>1</v>
      </c>
      <c r="E338" s="30">
        <v>1</v>
      </c>
      <c r="F338" s="30">
        <v>1</v>
      </c>
      <c r="G338" s="30">
        <v>1</v>
      </c>
      <c r="H338" s="30">
        <v>1</v>
      </c>
      <c r="K338" s="30">
        <v>1</v>
      </c>
      <c r="L338" s="30">
        <v>1</v>
      </c>
      <c r="N338" s="30">
        <v>1</v>
      </c>
      <c r="O338" s="30">
        <v>1</v>
      </c>
    </row>
    <row r="339" spans="1:17">
      <c r="A339" s="47" t="s">
        <v>96</v>
      </c>
      <c r="B339" s="30">
        <v>54</v>
      </c>
      <c r="C339" s="30">
        <v>1</v>
      </c>
      <c r="D339" s="30">
        <v>1</v>
      </c>
      <c r="E339" s="30">
        <v>1</v>
      </c>
      <c r="F339" s="30">
        <v>1</v>
      </c>
      <c r="G339" s="30">
        <v>1</v>
      </c>
      <c r="H339" s="30">
        <v>1</v>
      </c>
      <c r="O339" s="30">
        <v>1</v>
      </c>
    </row>
    <row r="340" spans="1:17">
      <c r="A340" s="47" t="s">
        <v>96</v>
      </c>
      <c r="B340" s="30">
        <v>55</v>
      </c>
      <c r="C340" s="30">
        <v>1</v>
      </c>
      <c r="D340" s="30">
        <v>1</v>
      </c>
      <c r="E340" s="30">
        <v>1</v>
      </c>
      <c r="F340" s="30">
        <v>1</v>
      </c>
      <c r="G340" s="30">
        <v>1</v>
      </c>
      <c r="H340" s="30">
        <v>1</v>
      </c>
      <c r="K340" s="30">
        <v>1</v>
      </c>
      <c r="L340" s="30">
        <v>1</v>
      </c>
      <c r="O340" s="30">
        <v>1</v>
      </c>
    </row>
    <row r="341" spans="1:17">
      <c r="A341" s="45" t="s">
        <v>97</v>
      </c>
      <c r="B341" s="39"/>
      <c r="C341" s="40">
        <f>SUM(C286:C340)</f>
        <v>50</v>
      </c>
      <c r="D341" s="40">
        <f t="shared" ref="D341:Q341" si="17">SUM(D286:D340)</f>
        <v>49</v>
      </c>
      <c r="E341" s="40">
        <f t="shared" si="17"/>
        <v>41</v>
      </c>
      <c r="F341" s="40">
        <f t="shared" si="17"/>
        <v>47</v>
      </c>
      <c r="G341" s="40">
        <f t="shared" si="17"/>
        <v>49</v>
      </c>
      <c r="H341" s="40">
        <f t="shared" si="17"/>
        <v>46</v>
      </c>
      <c r="I341" s="40">
        <f t="shared" si="17"/>
        <v>0</v>
      </c>
      <c r="J341" s="40">
        <f t="shared" si="17"/>
        <v>1</v>
      </c>
      <c r="K341" s="40">
        <f t="shared" si="17"/>
        <v>46</v>
      </c>
      <c r="L341" s="40">
        <f t="shared" si="17"/>
        <v>42</v>
      </c>
      <c r="M341" s="40">
        <f t="shared" si="17"/>
        <v>18</v>
      </c>
      <c r="N341" s="40">
        <f t="shared" si="17"/>
        <v>18</v>
      </c>
      <c r="O341" s="40">
        <f t="shared" si="17"/>
        <v>40</v>
      </c>
      <c r="P341" s="40">
        <f t="shared" si="17"/>
        <v>0</v>
      </c>
      <c r="Q341" s="40">
        <f t="shared" si="17"/>
        <v>0</v>
      </c>
    </row>
    <row r="342" spans="1:17">
      <c r="A342" s="46" t="s">
        <v>98</v>
      </c>
      <c r="B342" s="41"/>
      <c r="C342" s="24">
        <f>C341/55*100</f>
        <v>90.909090909090907</v>
      </c>
      <c r="D342" s="24">
        <f t="shared" ref="D342:Q342" si="18">D341/55*100</f>
        <v>89.090909090909093</v>
      </c>
      <c r="E342" s="24">
        <f t="shared" si="18"/>
        <v>74.545454545454547</v>
      </c>
      <c r="F342" s="24">
        <f t="shared" si="18"/>
        <v>85.454545454545453</v>
      </c>
      <c r="G342" s="24">
        <f t="shared" si="18"/>
        <v>89.090909090909093</v>
      </c>
      <c r="H342" s="24">
        <f t="shared" si="18"/>
        <v>83.636363636363626</v>
      </c>
      <c r="I342" s="24">
        <f t="shared" si="18"/>
        <v>0</v>
      </c>
      <c r="J342" s="24">
        <f t="shared" si="18"/>
        <v>1.8181818181818181</v>
      </c>
      <c r="K342" s="24">
        <f t="shared" si="18"/>
        <v>83.636363636363626</v>
      </c>
      <c r="L342" s="24">
        <f t="shared" si="18"/>
        <v>76.363636363636374</v>
      </c>
      <c r="M342" s="24">
        <f t="shared" si="18"/>
        <v>32.727272727272727</v>
      </c>
      <c r="N342" s="24">
        <f t="shared" si="18"/>
        <v>32.727272727272727</v>
      </c>
      <c r="O342" s="24">
        <f t="shared" si="18"/>
        <v>72.727272727272734</v>
      </c>
      <c r="P342" s="24">
        <f t="shared" si="18"/>
        <v>0</v>
      </c>
      <c r="Q342" s="24">
        <f t="shared" si="18"/>
        <v>0</v>
      </c>
    </row>
    <row r="344" spans="1:17">
      <c r="A344" s="47" t="s">
        <v>99</v>
      </c>
      <c r="B344" s="31">
        <v>1</v>
      </c>
      <c r="C344" s="30">
        <v>1</v>
      </c>
      <c r="D344" s="30">
        <v>1</v>
      </c>
      <c r="G344" s="30">
        <v>1</v>
      </c>
      <c r="I344" s="30">
        <v>1</v>
      </c>
      <c r="K344" s="30">
        <v>1</v>
      </c>
      <c r="L344" s="30">
        <v>1</v>
      </c>
    </row>
    <row r="345" spans="1:17">
      <c r="A345" s="47" t="s">
        <v>99</v>
      </c>
      <c r="B345" s="31">
        <v>2</v>
      </c>
      <c r="C345" s="30">
        <v>1</v>
      </c>
      <c r="D345" s="30">
        <v>1</v>
      </c>
      <c r="E345" s="30">
        <v>1</v>
      </c>
      <c r="F345" s="30">
        <v>1</v>
      </c>
      <c r="G345" s="30">
        <v>1</v>
      </c>
      <c r="K345" s="30">
        <v>1</v>
      </c>
      <c r="L345" s="30">
        <v>1</v>
      </c>
    </row>
    <row r="346" spans="1:17">
      <c r="A346" s="47" t="s">
        <v>99</v>
      </c>
      <c r="B346" s="37">
        <v>3</v>
      </c>
    </row>
    <row r="347" spans="1:17">
      <c r="A347" s="47" t="s">
        <v>99</v>
      </c>
      <c r="B347" s="31">
        <v>4</v>
      </c>
      <c r="C347" s="30">
        <v>1</v>
      </c>
      <c r="D347" s="30">
        <v>1</v>
      </c>
      <c r="E347" s="30">
        <v>1</v>
      </c>
      <c r="F347" s="30">
        <v>1</v>
      </c>
      <c r="G347" s="30">
        <v>1</v>
      </c>
      <c r="K347" s="30">
        <v>1</v>
      </c>
      <c r="L347" s="30">
        <v>1</v>
      </c>
    </row>
    <row r="348" spans="1:17">
      <c r="A348" s="47" t="s">
        <v>99</v>
      </c>
      <c r="B348" s="31">
        <v>5</v>
      </c>
      <c r="C348" s="30">
        <v>1</v>
      </c>
      <c r="D348" s="30">
        <v>1</v>
      </c>
      <c r="F348" s="30">
        <v>1</v>
      </c>
      <c r="G348" s="30">
        <v>1</v>
      </c>
      <c r="H348" s="30">
        <v>1</v>
      </c>
      <c r="K348" s="30">
        <v>1</v>
      </c>
      <c r="L348" s="30">
        <v>1</v>
      </c>
    </row>
    <row r="349" spans="1:17">
      <c r="A349" s="47" t="s">
        <v>99</v>
      </c>
      <c r="B349" s="31">
        <v>6</v>
      </c>
      <c r="C349" s="30">
        <v>1</v>
      </c>
      <c r="D349" s="30">
        <v>1</v>
      </c>
      <c r="E349" s="30">
        <v>1</v>
      </c>
      <c r="F349" s="30">
        <v>1</v>
      </c>
      <c r="G349" s="30">
        <v>1</v>
      </c>
      <c r="K349" s="30">
        <v>1</v>
      </c>
      <c r="L349" s="30">
        <v>1</v>
      </c>
    </row>
    <row r="350" spans="1:17">
      <c r="A350" s="47" t="s">
        <v>99</v>
      </c>
      <c r="B350" s="31">
        <v>7</v>
      </c>
      <c r="C350" s="30">
        <v>1</v>
      </c>
      <c r="D350" s="30">
        <v>1</v>
      </c>
      <c r="E350" s="30">
        <v>1</v>
      </c>
      <c r="F350" s="30">
        <v>1</v>
      </c>
      <c r="G350" s="30">
        <v>1</v>
      </c>
      <c r="H350" s="30">
        <v>1</v>
      </c>
      <c r="K350" s="30">
        <v>1</v>
      </c>
      <c r="L350" s="30">
        <v>1</v>
      </c>
    </row>
    <row r="351" spans="1:17">
      <c r="A351" s="47" t="s">
        <v>99</v>
      </c>
      <c r="B351" s="37">
        <v>8</v>
      </c>
    </row>
    <row r="352" spans="1:17">
      <c r="A352" s="47" t="s">
        <v>99</v>
      </c>
      <c r="B352" s="31">
        <v>9</v>
      </c>
      <c r="C352" s="30">
        <v>1</v>
      </c>
      <c r="D352" s="30">
        <v>1</v>
      </c>
      <c r="G352" s="30">
        <v>1</v>
      </c>
      <c r="K352" s="30">
        <v>1</v>
      </c>
    </row>
    <row r="353" spans="1:15">
      <c r="A353" s="47" t="s">
        <v>99</v>
      </c>
      <c r="B353" s="31">
        <v>10</v>
      </c>
      <c r="C353" s="30">
        <v>1</v>
      </c>
      <c r="D353" s="30">
        <v>1</v>
      </c>
      <c r="F353" s="30">
        <v>1</v>
      </c>
      <c r="G353" s="30">
        <v>1</v>
      </c>
    </row>
    <row r="354" spans="1:15">
      <c r="A354" s="47" t="s">
        <v>99</v>
      </c>
      <c r="B354" s="31">
        <v>11</v>
      </c>
      <c r="C354" s="30">
        <v>1</v>
      </c>
      <c r="D354" s="30">
        <v>1</v>
      </c>
      <c r="E354" s="30">
        <v>1</v>
      </c>
      <c r="F354" s="30">
        <v>1</v>
      </c>
      <c r="G354" s="30">
        <v>1</v>
      </c>
      <c r="K354" s="30">
        <v>1</v>
      </c>
      <c r="L354" s="30">
        <v>1</v>
      </c>
    </row>
    <row r="355" spans="1:15">
      <c r="A355" s="47" t="s">
        <v>99</v>
      </c>
      <c r="B355" s="31">
        <v>12</v>
      </c>
      <c r="C355" s="30">
        <v>1</v>
      </c>
      <c r="D355" s="30">
        <v>1</v>
      </c>
      <c r="G355" s="30">
        <v>1</v>
      </c>
    </row>
    <row r="356" spans="1:15">
      <c r="A356" s="47" t="s">
        <v>99</v>
      </c>
      <c r="B356" s="31">
        <v>13</v>
      </c>
      <c r="C356" s="30">
        <v>1</v>
      </c>
      <c r="D356" s="30">
        <v>1</v>
      </c>
      <c r="G356" s="30">
        <v>1</v>
      </c>
    </row>
    <row r="357" spans="1:15">
      <c r="A357" s="47" t="s">
        <v>99</v>
      </c>
      <c r="B357" s="31">
        <v>14</v>
      </c>
      <c r="C357" s="30">
        <v>1</v>
      </c>
      <c r="D357" s="30">
        <v>1</v>
      </c>
    </row>
    <row r="358" spans="1:15">
      <c r="A358" s="47" t="s">
        <v>99</v>
      </c>
      <c r="B358" s="31">
        <v>15</v>
      </c>
      <c r="C358" s="30">
        <v>1</v>
      </c>
      <c r="D358" s="30">
        <v>1</v>
      </c>
      <c r="F358" s="30">
        <v>1</v>
      </c>
      <c r="G358" s="30">
        <v>1</v>
      </c>
      <c r="K358" s="30">
        <v>1</v>
      </c>
    </row>
    <row r="359" spans="1:15">
      <c r="A359" s="47" t="s">
        <v>99</v>
      </c>
      <c r="B359" s="31">
        <v>16</v>
      </c>
      <c r="C359" s="30">
        <v>1</v>
      </c>
      <c r="D359" s="30">
        <v>1</v>
      </c>
      <c r="I359" s="30">
        <v>1</v>
      </c>
      <c r="K359" s="30">
        <v>1</v>
      </c>
    </row>
    <row r="360" spans="1:15">
      <c r="A360" s="47" t="s">
        <v>99</v>
      </c>
      <c r="B360" s="31">
        <v>17</v>
      </c>
      <c r="C360" s="30">
        <v>1</v>
      </c>
      <c r="D360" s="30">
        <v>1</v>
      </c>
      <c r="K360" s="30">
        <v>1</v>
      </c>
      <c r="O360" s="30">
        <v>1</v>
      </c>
    </row>
    <row r="361" spans="1:15">
      <c r="A361" s="47" t="s">
        <v>99</v>
      </c>
      <c r="B361" s="31">
        <v>18</v>
      </c>
      <c r="C361" s="30">
        <v>1</v>
      </c>
      <c r="D361" s="30">
        <v>1</v>
      </c>
      <c r="K361" s="30">
        <v>1</v>
      </c>
    </row>
    <row r="362" spans="1:15">
      <c r="A362" s="47" t="s">
        <v>99</v>
      </c>
      <c r="B362" s="31">
        <v>19</v>
      </c>
      <c r="C362" s="30">
        <v>1</v>
      </c>
      <c r="D362" s="30">
        <v>1</v>
      </c>
      <c r="E362" s="30">
        <v>1</v>
      </c>
      <c r="F362" s="30">
        <v>1</v>
      </c>
      <c r="G362" s="30">
        <v>1</v>
      </c>
    </row>
    <row r="363" spans="1:15">
      <c r="A363" s="47" t="s">
        <v>99</v>
      </c>
      <c r="B363" s="31">
        <v>20</v>
      </c>
      <c r="C363" s="30">
        <v>1</v>
      </c>
      <c r="D363" s="30">
        <v>1</v>
      </c>
      <c r="E363" s="30">
        <v>1</v>
      </c>
      <c r="F363" s="30">
        <v>1</v>
      </c>
      <c r="G363" s="30">
        <v>1</v>
      </c>
      <c r="K363" s="30">
        <v>1</v>
      </c>
      <c r="L363" s="30">
        <v>1</v>
      </c>
    </row>
    <row r="364" spans="1:15">
      <c r="A364" s="47" t="s">
        <v>99</v>
      </c>
      <c r="B364" s="31">
        <v>21</v>
      </c>
      <c r="C364" s="30">
        <v>1</v>
      </c>
      <c r="D364" s="30">
        <v>1</v>
      </c>
      <c r="E364" s="30">
        <v>1</v>
      </c>
      <c r="F364" s="30">
        <v>1</v>
      </c>
      <c r="G364" s="30">
        <v>1</v>
      </c>
      <c r="K364" s="30">
        <v>1</v>
      </c>
    </row>
    <row r="365" spans="1:15">
      <c r="A365" s="47" t="s">
        <v>99</v>
      </c>
      <c r="B365" s="31">
        <v>22</v>
      </c>
      <c r="C365" s="30">
        <v>1</v>
      </c>
      <c r="D365" s="30">
        <v>1</v>
      </c>
      <c r="E365" s="30">
        <v>1</v>
      </c>
      <c r="F365" s="30">
        <v>1</v>
      </c>
      <c r="G365" s="30">
        <v>1</v>
      </c>
      <c r="K365" s="30">
        <v>1</v>
      </c>
      <c r="L365" s="30">
        <v>1</v>
      </c>
    </row>
    <row r="366" spans="1:15">
      <c r="A366" s="47" t="s">
        <v>99</v>
      </c>
      <c r="B366" s="31">
        <v>23</v>
      </c>
      <c r="C366" s="30">
        <v>1</v>
      </c>
      <c r="D366" s="30">
        <v>1</v>
      </c>
      <c r="I366" s="30">
        <v>1</v>
      </c>
    </row>
    <row r="367" spans="1:15">
      <c r="A367" s="47" t="s">
        <v>99</v>
      </c>
      <c r="B367" s="31">
        <v>24</v>
      </c>
      <c r="C367" s="30">
        <v>1</v>
      </c>
      <c r="D367" s="30">
        <v>1</v>
      </c>
    </row>
    <row r="368" spans="1:15">
      <c r="A368" s="47" t="s">
        <v>99</v>
      </c>
      <c r="B368" s="31">
        <v>25</v>
      </c>
      <c r="C368" s="30">
        <v>1</v>
      </c>
      <c r="D368" s="30">
        <v>1</v>
      </c>
      <c r="E368" s="30">
        <v>1</v>
      </c>
      <c r="F368" s="30">
        <v>1</v>
      </c>
      <c r="G368" s="30">
        <v>1</v>
      </c>
      <c r="K368" s="30">
        <v>1</v>
      </c>
      <c r="L368" s="30">
        <v>1</v>
      </c>
    </row>
    <row r="369" spans="1:17">
      <c r="A369" s="47" t="s">
        <v>99</v>
      </c>
      <c r="B369" s="37">
        <v>26</v>
      </c>
    </row>
    <row r="370" spans="1:17">
      <c r="A370" s="47" t="s">
        <v>99</v>
      </c>
      <c r="B370" s="37">
        <v>27</v>
      </c>
    </row>
    <row r="371" spans="1:17">
      <c r="A371" s="47" t="s">
        <v>99</v>
      </c>
      <c r="B371" s="31">
        <v>28</v>
      </c>
      <c r="C371" s="30">
        <v>1</v>
      </c>
      <c r="D371" s="30">
        <v>1</v>
      </c>
      <c r="E371" s="30">
        <v>1</v>
      </c>
      <c r="F371" s="30">
        <v>1</v>
      </c>
      <c r="G371" s="30">
        <v>1</v>
      </c>
      <c r="K371" s="30">
        <v>1</v>
      </c>
    </row>
    <row r="372" spans="1:17">
      <c r="A372" s="47" t="s">
        <v>99</v>
      </c>
      <c r="B372" s="31">
        <v>29</v>
      </c>
      <c r="C372" s="30">
        <v>1</v>
      </c>
      <c r="D372" s="30">
        <v>1</v>
      </c>
      <c r="F372" s="30">
        <v>1</v>
      </c>
      <c r="G372" s="30">
        <v>1</v>
      </c>
      <c r="K372" s="30">
        <v>1</v>
      </c>
    </row>
    <row r="373" spans="1:17">
      <c r="A373" s="47" t="s">
        <v>99</v>
      </c>
      <c r="B373" s="31">
        <v>30</v>
      </c>
      <c r="C373" s="30">
        <v>1</v>
      </c>
      <c r="D373" s="30">
        <v>1</v>
      </c>
      <c r="F373" s="30">
        <v>1</v>
      </c>
      <c r="G373" s="30">
        <v>1</v>
      </c>
      <c r="I373" s="30">
        <v>1</v>
      </c>
      <c r="K373" s="30">
        <v>1</v>
      </c>
      <c r="L373" s="30">
        <v>1</v>
      </c>
    </row>
    <row r="374" spans="1:17">
      <c r="A374" s="47" t="s">
        <v>99</v>
      </c>
      <c r="B374" s="31">
        <v>31</v>
      </c>
      <c r="C374" s="30">
        <v>1</v>
      </c>
      <c r="D374" s="30">
        <v>1</v>
      </c>
    </row>
    <row r="375" spans="1:17">
      <c r="A375" s="45" t="s">
        <v>100</v>
      </c>
      <c r="B375" s="39"/>
      <c r="C375" s="40">
        <f>SUM(C344:C374)</f>
        <v>27</v>
      </c>
      <c r="D375" s="40">
        <f t="shared" ref="D375:Q375" si="19">SUM(D344:D374)</f>
        <v>27</v>
      </c>
      <c r="E375" s="40">
        <f t="shared" si="19"/>
        <v>11</v>
      </c>
      <c r="F375" s="40">
        <f t="shared" si="19"/>
        <v>16</v>
      </c>
      <c r="G375" s="40">
        <f t="shared" si="19"/>
        <v>20</v>
      </c>
      <c r="H375" s="40">
        <f t="shared" si="19"/>
        <v>2</v>
      </c>
      <c r="I375" s="40">
        <f t="shared" si="19"/>
        <v>4</v>
      </c>
      <c r="J375" s="40">
        <f t="shared" si="19"/>
        <v>0</v>
      </c>
      <c r="K375" s="40">
        <f t="shared" si="19"/>
        <v>19</v>
      </c>
      <c r="L375" s="40">
        <f t="shared" si="19"/>
        <v>11</v>
      </c>
      <c r="M375" s="40">
        <f t="shared" si="19"/>
        <v>0</v>
      </c>
      <c r="N375" s="40">
        <f t="shared" si="19"/>
        <v>0</v>
      </c>
      <c r="O375" s="40">
        <f t="shared" si="19"/>
        <v>1</v>
      </c>
      <c r="P375" s="40">
        <f t="shared" si="19"/>
        <v>0</v>
      </c>
      <c r="Q375" s="40">
        <f t="shared" si="19"/>
        <v>0</v>
      </c>
    </row>
    <row r="376" spans="1:17">
      <c r="A376" s="46" t="s">
        <v>101</v>
      </c>
      <c r="B376" s="41"/>
      <c r="C376" s="24">
        <f>C375/31*100</f>
        <v>87.096774193548384</v>
      </c>
      <c r="D376" s="24">
        <f t="shared" ref="D376:Q376" si="20">D375/31*100</f>
        <v>87.096774193548384</v>
      </c>
      <c r="E376" s="24">
        <f t="shared" si="20"/>
        <v>35.483870967741936</v>
      </c>
      <c r="F376" s="24">
        <f t="shared" si="20"/>
        <v>51.612903225806448</v>
      </c>
      <c r="G376" s="24">
        <f t="shared" si="20"/>
        <v>64.516129032258064</v>
      </c>
      <c r="H376" s="24">
        <f t="shared" si="20"/>
        <v>6.4516129032258061</v>
      </c>
      <c r="I376" s="24">
        <f t="shared" si="20"/>
        <v>12.903225806451612</v>
      </c>
      <c r="J376" s="24">
        <f t="shared" si="20"/>
        <v>0</v>
      </c>
      <c r="K376" s="24">
        <f t="shared" si="20"/>
        <v>61.29032258064516</v>
      </c>
      <c r="L376" s="24">
        <f t="shared" si="20"/>
        <v>35.483870967741936</v>
      </c>
      <c r="M376" s="24">
        <f t="shared" si="20"/>
        <v>0</v>
      </c>
      <c r="N376" s="24">
        <f t="shared" si="20"/>
        <v>0</v>
      </c>
      <c r="O376" s="24">
        <f t="shared" si="20"/>
        <v>3.225806451612903</v>
      </c>
      <c r="P376" s="24">
        <f t="shared" si="20"/>
        <v>0</v>
      </c>
      <c r="Q376" s="24">
        <f t="shared" si="20"/>
        <v>0</v>
      </c>
    </row>
    <row r="378" spans="1:17">
      <c r="A378" s="11" t="s">
        <v>102</v>
      </c>
      <c r="B378" s="35" t="s">
        <v>44</v>
      </c>
      <c r="C378" s="30">
        <v>1</v>
      </c>
      <c r="D378" s="30">
        <v>1</v>
      </c>
      <c r="E378" s="30">
        <v>1</v>
      </c>
      <c r="F378" s="30">
        <v>1</v>
      </c>
      <c r="G378" s="30">
        <v>1</v>
      </c>
      <c r="H378" s="30">
        <v>1</v>
      </c>
      <c r="K378" s="30">
        <v>1</v>
      </c>
      <c r="L378" s="30">
        <v>1</v>
      </c>
      <c r="M378" s="30">
        <v>1</v>
      </c>
      <c r="N378" s="30">
        <v>1</v>
      </c>
    </row>
    <row r="379" spans="1:17">
      <c r="A379" s="11" t="s">
        <v>102</v>
      </c>
      <c r="B379" s="35" t="s">
        <v>63</v>
      </c>
      <c r="C379" s="30">
        <v>1</v>
      </c>
      <c r="D379" s="30">
        <v>1</v>
      </c>
      <c r="E379" s="30">
        <v>1</v>
      </c>
      <c r="F379" s="30">
        <v>1</v>
      </c>
      <c r="G379" s="30">
        <v>1</v>
      </c>
      <c r="H379" s="30">
        <v>1</v>
      </c>
      <c r="K379" s="30">
        <v>1</v>
      </c>
      <c r="L379" s="30">
        <v>1</v>
      </c>
      <c r="N379" s="30">
        <v>1</v>
      </c>
    </row>
    <row r="380" spans="1:17">
      <c r="A380" s="11" t="s">
        <v>102</v>
      </c>
      <c r="B380" s="37" t="s">
        <v>19</v>
      </c>
    </row>
    <row r="381" spans="1:17">
      <c r="A381" s="11" t="s">
        <v>102</v>
      </c>
      <c r="B381" s="35" t="s">
        <v>18</v>
      </c>
      <c r="C381" s="30">
        <v>1</v>
      </c>
      <c r="D381" s="30">
        <v>1</v>
      </c>
      <c r="E381" s="30">
        <v>1</v>
      </c>
      <c r="F381" s="30">
        <v>1</v>
      </c>
      <c r="G381" s="30">
        <v>1</v>
      </c>
      <c r="H381" s="30">
        <v>1</v>
      </c>
      <c r="K381" s="30">
        <v>1</v>
      </c>
      <c r="L381" s="30">
        <v>1</v>
      </c>
      <c r="M381" s="30">
        <v>1</v>
      </c>
      <c r="N381" s="30">
        <v>1</v>
      </c>
      <c r="O381" s="30">
        <v>1</v>
      </c>
    </row>
    <row r="382" spans="1:17">
      <c r="A382" s="11" t="s">
        <v>102</v>
      </c>
      <c r="B382" s="35" t="s">
        <v>17</v>
      </c>
      <c r="C382" s="30">
        <v>1</v>
      </c>
      <c r="D382" s="30">
        <v>1</v>
      </c>
      <c r="E382" s="30">
        <v>1</v>
      </c>
      <c r="F382" s="30">
        <v>1</v>
      </c>
      <c r="G382" s="30">
        <v>1</v>
      </c>
      <c r="H382" s="30">
        <v>1</v>
      </c>
      <c r="K382" s="30">
        <v>1</v>
      </c>
      <c r="L382" s="30">
        <v>1</v>
      </c>
      <c r="M382" s="30">
        <v>1</v>
      </c>
      <c r="N382" s="30">
        <v>1</v>
      </c>
      <c r="O382" s="30">
        <v>1</v>
      </c>
    </row>
    <row r="383" spans="1:17">
      <c r="A383" s="11" t="s">
        <v>102</v>
      </c>
      <c r="B383" s="35" t="s">
        <v>62</v>
      </c>
      <c r="C383" s="30">
        <v>1</v>
      </c>
      <c r="D383" s="30">
        <v>1</v>
      </c>
      <c r="E383" s="30">
        <v>1</v>
      </c>
      <c r="F383" s="30">
        <v>1</v>
      </c>
      <c r="G383" s="30">
        <v>1</v>
      </c>
      <c r="H383" s="30">
        <v>1</v>
      </c>
      <c r="K383" s="30">
        <v>1</v>
      </c>
      <c r="L383" s="30">
        <v>1</v>
      </c>
    </row>
    <row r="384" spans="1:17">
      <c r="A384" s="11" t="s">
        <v>102</v>
      </c>
      <c r="B384" s="35" t="s">
        <v>54</v>
      </c>
      <c r="C384" s="30">
        <v>1</v>
      </c>
      <c r="D384" s="30">
        <v>1</v>
      </c>
      <c r="E384" s="30">
        <v>1</v>
      </c>
      <c r="F384" s="30">
        <v>1</v>
      </c>
      <c r="G384" s="30">
        <v>1</v>
      </c>
      <c r="H384" s="30">
        <v>1</v>
      </c>
      <c r="K384" s="30">
        <v>1</v>
      </c>
      <c r="L384" s="30">
        <v>1</v>
      </c>
      <c r="M384" s="30">
        <v>1</v>
      </c>
      <c r="N384" s="30">
        <v>1</v>
      </c>
      <c r="O384" s="30">
        <v>1</v>
      </c>
    </row>
    <row r="385" spans="1:15">
      <c r="A385" s="11" t="s">
        <v>102</v>
      </c>
      <c r="B385" s="36" t="s">
        <v>53</v>
      </c>
      <c r="C385" s="30">
        <v>1</v>
      </c>
      <c r="D385" s="30">
        <v>1</v>
      </c>
      <c r="E385" s="30">
        <v>1</v>
      </c>
      <c r="F385" s="30">
        <v>1</v>
      </c>
      <c r="G385" s="30">
        <v>1</v>
      </c>
      <c r="H385" s="30">
        <v>1</v>
      </c>
      <c r="K385" s="30">
        <v>1</v>
      </c>
      <c r="L385" s="30">
        <v>1</v>
      </c>
      <c r="M385" s="30">
        <v>1</v>
      </c>
      <c r="N385" s="30">
        <v>1</v>
      </c>
      <c r="O385" s="30">
        <v>1</v>
      </c>
    </row>
    <row r="386" spans="1:15">
      <c r="A386" s="11" t="s">
        <v>102</v>
      </c>
      <c r="B386" s="35" t="s">
        <v>61</v>
      </c>
      <c r="C386" s="30">
        <v>1</v>
      </c>
      <c r="D386" s="30">
        <v>1</v>
      </c>
      <c r="E386" s="30">
        <v>1</v>
      </c>
      <c r="F386" s="30">
        <v>1</v>
      </c>
      <c r="G386" s="30">
        <v>1</v>
      </c>
      <c r="H386" s="30">
        <v>1</v>
      </c>
      <c r="K386" s="30">
        <v>1</v>
      </c>
      <c r="L386" s="30">
        <v>1</v>
      </c>
      <c r="M386" s="30">
        <v>1</v>
      </c>
      <c r="N386" s="30">
        <v>1</v>
      </c>
    </row>
    <row r="387" spans="1:15">
      <c r="A387" s="11" t="s">
        <v>102</v>
      </c>
      <c r="B387" s="36" t="s">
        <v>71</v>
      </c>
      <c r="C387" s="30">
        <v>1</v>
      </c>
      <c r="D387" s="30">
        <v>1</v>
      </c>
      <c r="E387" s="30">
        <v>1</v>
      </c>
      <c r="F387" s="30">
        <v>1</v>
      </c>
      <c r="G387" s="30">
        <v>1</v>
      </c>
      <c r="H387" s="30">
        <v>1</v>
      </c>
      <c r="K387" s="30">
        <v>1</v>
      </c>
      <c r="L387" s="30">
        <v>1</v>
      </c>
      <c r="M387" s="30">
        <v>1</v>
      </c>
    </row>
    <row r="388" spans="1:15">
      <c r="A388" s="11" t="s">
        <v>102</v>
      </c>
      <c r="B388" s="35" t="s">
        <v>51</v>
      </c>
      <c r="C388" s="30">
        <v>1</v>
      </c>
      <c r="D388" s="30">
        <v>1</v>
      </c>
      <c r="E388" s="30">
        <v>1</v>
      </c>
      <c r="F388" s="30">
        <v>1</v>
      </c>
      <c r="G388" s="30">
        <v>1</v>
      </c>
      <c r="H388" s="30">
        <v>1</v>
      </c>
      <c r="K388" s="30">
        <v>1</v>
      </c>
      <c r="L388" s="30">
        <v>1</v>
      </c>
      <c r="M388" s="30">
        <v>1</v>
      </c>
      <c r="N388" s="30">
        <v>1</v>
      </c>
    </row>
    <row r="389" spans="1:15">
      <c r="A389" s="11" t="s">
        <v>102</v>
      </c>
      <c r="B389" s="35" t="s">
        <v>51</v>
      </c>
      <c r="C389" s="30">
        <v>1</v>
      </c>
      <c r="D389" s="30">
        <v>1</v>
      </c>
      <c r="E389" s="30">
        <v>1</v>
      </c>
      <c r="F389" s="30">
        <v>1</v>
      </c>
      <c r="G389" s="30">
        <v>1</v>
      </c>
      <c r="H389" s="30">
        <v>1</v>
      </c>
      <c r="K389" s="30">
        <v>1</v>
      </c>
      <c r="L389" s="30">
        <v>1</v>
      </c>
      <c r="M389" s="30">
        <v>1</v>
      </c>
    </row>
    <row r="390" spans="1:15">
      <c r="A390" s="11" t="s">
        <v>102</v>
      </c>
      <c r="B390" s="35" t="s">
        <v>59</v>
      </c>
      <c r="C390" s="30">
        <v>1</v>
      </c>
      <c r="D390" s="30">
        <v>1</v>
      </c>
      <c r="E390" s="30">
        <v>1</v>
      </c>
      <c r="F390" s="30">
        <v>1</v>
      </c>
      <c r="G390" s="30">
        <v>1</v>
      </c>
      <c r="H390" s="30">
        <v>1</v>
      </c>
      <c r="K390" s="30">
        <v>1</v>
      </c>
      <c r="L390" s="30">
        <v>1</v>
      </c>
      <c r="M390" s="30">
        <v>1</v>
      </c>
      <c r="N390" s="30">
        <v>1</v>
      </c>
      <c r="O390" s="30">
        <v>1</v>
      </c>
    </row>
    <row r="391" spans="1:15">
      <c r="A391" s="11" t="s">
        <v>102</v>
      </c>
      <c r="B391" s="35" t="s">
        <v>50</v>
      </c>
      <c r="C391" s="30">
        <v>1</v>
      </c>
      <c r="D391" s="30">
        <v>1</v>
      </c>
      <c r="E391" s="30">
        <v>1</v>
      </c>
      <c r="F391" s="30">
        <v>1</v>
      </c>
      <c r="G391" s="30">
        <v>1</v>
      </c>
      <c r="H391" s="30">
        <v>1</v>
      </c>
      <c r="K391" s="30">
        <v>1</v>
      </c>
      <c r="L391" s="30">
        <v>1</v>
      </c>
      <c r="M391" s="30">
        <v>1</v>
      </c>
      <c r="N391" s="30">
        <v>1</v>
      </c>
    </row>
    <row r="392" spans="1:15">
      <c r="A392" s="11" t="s">
        <v>102</v>
      </c>
      <c r="B392" s="35" t="s">
        <v>58</v>
      </c>
      <c r="C392" s="30">
        <v>1</v>
      </c>
      <c r="D392" s="30">
        <v>1</v>
      </c>
      <c r="E392" s="30">
        <v>1</v>
      </c>
      <c r="F392" s="30">
        <v>1</v>
      </c>
      <c r="G392" s="30">
        <v>1</v>
      </c>
      <c r="H392" s="30">
        <v>1</v>
      </c>
      <c r="K392" s="30">
        <v>1</v>
      </c>
      <c r="L392" s="30">
        <v>1</v>
      </c>
      <c r="M392" s="30">
        <v>1</v>
      </c>
      <c r="N392" s="30">
        <v>1</v>
      </c>
      <c r="O392" s="30">
        <v>1</v>
      </c>
    </row>
    <row r="393" spans="1:15">
      <c r="A393" s="11" t="s">
        <v>102</v>
      </c>
      <c r="B393" s="35" t="s">
        <v>70</v>
      </c>
      <c r="C393" s="30">
        <v>1</v>
      </c>
      <c r="D393" s="30">
        <v>1</v>
      </c>
      <c r="G393" s="30">
        <v>1</v>
      </c>
      <c r="K393" s="30">
        <v>1</v>
      </c>
      <c r="L393" s="30">
        <v>1</v>
      </c>
      <c r="M393" s="30">
        <v>1</v>
      </c>
    </row>
    <row r="394" spans="1:15">
      <c r="A394" s="11" t="s">
        <v>102</v>
      </c>
      <c r="B394" s="31">
        <v>19</v>
      </c>
      <c r="C394" s="30">
        <v>1</v>
      </c>
      <c r="D394" s="30">
        <v>1</v>
      </c>
      <c r="E394" s="30">
        <v>1</v>
      </c>
      <c r="F394" s="30">
        <v>1</v>
      </c>
      <c r="G394" s="30">
        <v>1</v>
      </c>
      <c r="H394" s="30">
        <v>1</v>
      </c>
      <c r="K394" s="30">
        <v>1</v>
      </c>
      <c r="L394" s="30">
        <v>1</v>
      </c>
      <c r="M394" s="30">
        <v>1</v>
      </c>
      <c r="N394" s="30">
        <v>1</v>
      </c>
    </row>
    <row r="395" spans="1:15">
      <c r="A395" s="11" t="s">
        <v>102</v>
      </c>
      <c r="B395" s="31">
        <v>20</v>
      </c>
      <c r="C395" s="30">
        <v>1</v>
      </c>
      <c r="D395" s="30">
        <v>1</v>
      </c>
      <c r="F395" s="30">
        <v>1</v>
      </c>
      <c r="G395" s="30">
        <v>1</v>
      </c>
      <c r="H395" s="30">
        <v>1</v>
      </c>
      <c r="K395" s="30">
        <v>1</v>
      </c>
      <c r="L395" s="30">
        <v>1</v>
      </c>
      <c r="M395" s="30">
        <v>1</v>
      </c>
      <c r="N395" s="30">
        <v>1</v>
      </c>
      <c r="O395" s="30">
        <v>1</v>
      </c>
    </row>
    <row r="396" spans="1:15">
      <c r="A396" s="11" t="s">
        <v>102</v>
      </c>
      <c r="B396" s="31">
        <v>21</v>
      </c>
      <c r="C396" s="30">
        <v>1</v>
      </c>
      <c r="D396" s="30">
        <v>1</v>
      </c>
      <c r="E396" s="30">
        <v>1</v>
      </c>
      <c r="F396" s="30">
        <v>1</v>
      </c>
      <c r="G396" s="30">
        <v>1</v>
      </c>
      <c r="H396" s="30">
        <v>1</v>
      </c>
      <c r="K396" s="30">
        <v>1</v>
      </c>
      <c r="L396" s="30">
        <v>1</v>
      </c>
    </row>
    <row r="397" spans="1:15">
      <c r="A397" s="11" t="s">
        <v>102</v>
      </c>
      <c r="B397" s="31">
        <v>22</v>
      </c>
      <c r="C397" s="30">
        <v>1</v>
      </c>
      <c r="D397" s="30">
        <v>1</v>
      </c>
      <c r="F397" s="30">
        <v>1</v>
      </c>
      <c r="G397" s="30">
        <v>1</v>
      </c>
      <c r="H397" s="30">
        <v>1</v>
      </c>
      <c r="K397" s="30">
        <v>1</v>
      </c>
      <c r="L397" s="30">
        <v>1</v>
      </c>
      <c r="O397" s="30">
        <v>1</v>
      </c>
    </row>
    <row r="398" spans="1:15">
      <c r="A398" s="11" t="s">
        <v>102</v>
      </c>
      <c r="B398" s="31">
        <v>23</v>
      </c>
      <c r="C398" s="30">
        <v>1</v>
      </c>
      <c r="D398" s="30">
        <v>1</v>
      </c>
      <c r="E398" s="30">
        <v>1</v>
      </c>
      <c r="F398" s="30">
        <v>1</v>
      </c>
      <c r="G398" s="30">
        <v>1</v>
      </c>
      <c r="H398" s="30">
        <v>1</v>
      </c>
      <c r="K398" s="30">
        <v>1</v>
      </c>
      <c r="L398" s="30">
        <v>1</v>
      </c>
    </row>
    <row r="399" spans="1:15">
      <c r="A399" s="11" t="s">
        <v>102</v>
      </c>
      <c r="B399" s="31">
        <v>24</v>
      </c>
      <c r="C399" s="30">
        <v>1</v>
      </c>
      <c r="D399" s="30">
        <v>1</v>
      </c>
      <c r="F399" s="30">
        <v>1</v>
      </c>
      <c r="G399" s="30">
        <v>1</v>
      </c>
      <c r="H399" s="30">
        <v>1</v>
      </c>
      <c r="K399" s="30">
        <v>1</v>
      </c>
      <c r="L399" s="30">
        <v>1</v>
      </c>
      <c r="M399" s="30">
        <v>1</v>
      </c>
      <c r="O399" s="30">
        <v>1</v>
      </c>
    </row>
    <row r="400" spans="1:15">
      <c r="A400" s="11" t="s">
        <v>102</v>
      </c>
      <c r="B400" s="31">
        <v>25</v>
      </c>
      <c r="C400" s="30">
        <v>1</v>
      </c>
      <c r="D400" s="30">
        <v>1</v>
      </c>
      <c r="E400" s="30">
        <v>1</v>
      </c>
      <c r="F400" s="30">
        <v>1</v>
      </c>
      <c r="G400" s="30">
        <v>1</v>
      </c>
      <c r="H400" s="30">
        <v>1</v>
      </c>
      <c r="K400" s="30">
        <v>1</v>
      </c>
      <c r="L400" s="30">
        <v>1</v>
      </c>
      <c r="M400" s="30">
        <v>1</v>
      </c>
      <c r="N400" s="30">
        <v>1</v>
      </c>
      <c r="O400" s="30">
        <v>1</v>
      </c>
    </row>
    <row r="401" spans="1:15">
      <c r="A401" s="11" t="s">
        <v>102</v>
      </c>
      <c r="B401" s="31">
        <v>26</v>
      </c>
      <c r="C401" s="30">
        <v>1</v>
      </c>
      <c r="D401" s="30">
        <v>1</v>
      </c>
      <c r="E401" s="30">
        <v>1</v>
      </c>
      <c r="F401" s="30">
        <v>1</v>
      </c>
      <c r="G401" s="30">
        <v>1</v>
      </c>
      <c r="H401" s="30">
        <v>1</v>
      </c>
      <c r="K401" s="30">
        <v>1</v>
      </c>
      <c r="L401" s="30">
        <v>1</v>
      </c>
      <c r="M401" s="30">
        <v>1</v>
      </c>
      <c r="N401" s="30">
        <v>1</v>
      </c>
      <c r="O401" s="30">
        <v>1</v>
      </c>
    </row>
    <row r="402" spans="1:15">
      <c r="A402" s="11" t="s">
        <v>102</v>
      </c>
      <c r="B402" s="37">
        <v>27</v>
      </c>
    </row>
    <row r="403" spans="1:15">
      <c r="A403" s="11" t="s">
        <v>102</v>
      </c>
      <c r="B403" s="31">
        <v>28</v>
      </c>
      <c r="C403" s="30">
        <v>1</v>
      </c>
      <c r="D403" s="30">
        <v>1</v>
      </c>
      <c r="E403" s="30">
        <v>1</v>
      </c>
      <c r="F403" s="30">
        <v>1</v>
      </c>
      <c r="G403" s="30">
        <v>1</v>
      </c>
      <c r="H403" s="30">
        <v>1</v>
      </c>
      <c r="K403" s="30">
        <v>1</v>
      </c>
      <c r="L403" s="30">
        <v>1</v>
      </c>
      <c r="M403" s="30">
        <v>1</v>
      </c>
      <c r="N403" s="30">
        <v>1</v>
      </c>
      <c r="O403" s="30">
        <v>1</v>
      </c>
    </row>
    <row r="404" spans="1:15">
      <c r="A404" s="11" t="s">
        <v>102</v>
      </c>
      <c r="B404" s="31">
        <v>29</v>
      </c>
      <c r="C404" s="30">
        <v>1</v>
      </c>
      <c r="D404" s="30">
        <v>1</v>
      </c>
      <c r="E404" s="30">
        <v>1</v>
      </c>
      <c r="F404" s="30">
        <v>1</v>
      </c>
      <c r="G404" s="30">
        <v>1</v>
      </c>
      <c r="H404" s="30">
        <v>1</v>
      </c>
      <c r="K404" s="30">
        <v>1</v>
      </c>
      <c r="L404" s="30">
        <v>1</v>
      </c>
      <c r="M404" s="30">
        <v>1</v>
      </c>
      <c r="N404" s="30">
        <v>1</v>
      </c>
      <c r="O404" s="30">
        <v>1</v>
      </c>
    </row>
    <row r="405" spans="1:15">
      <c r="A405" s="11" t="s">
        <v>102</v>
      </c>
      <c r="B405" s="31">
        <v>30</v>
      </c>
      <c r="C405" s="30">
        <v>1</v>
      </c>
      <c r="D405" s="30">
        <v>1</v>
      </c>
      <c r="E405" s="30">
        <v>1</v>
      </c>
      <c r="F405" s="30">
        <v>1</v>
      </c>
      <c r="G405" s="30">
        <v>1</v>
      </c>
      <c r="K405" s="30">
        <v>1</v>
      </c>
      <c r="L405" s="30">
        <v>1</v>
      </c>
      <c r="M405" s="30">
        <v>1</v>
      </c>
      <c r="O405" s="30">
        <v>1</v>
      </c>
    </row>
    <row r="406" spans="1:15">
      <c r="A406" s="11" t="s">
        <v>102</v>
      </c>
      <c r="B406" s="31">
        <v>31</v>
      </c>
      <c r="C406" s="30">
        <v>1</v>
      </c>
      <c r="D406" s="30">
        <v>1</v>
      </c>
      <c r="E406" s="30">
        <v>1</v>
      </c>
      <c r="F406" s="30">
        <v>1</v>
      </c>
      <c r="G406" s="30">
        <v>1</v>
      </c>
      <c r="H406" s="30">
        <v>1</v>
      </c>
      <c r="K406" s="30">
        <v>1</v>
      </c>
      <c r="L406" s="30">
        <v>1</v>
      </c>
      <c r="M406" s="30">
        <v>1</v>
      </c>
      <c r="N406" s="30">
        <v>1</v>
      </c>
      <c r="O406" s="30">
        <v>1</v>
      </c>
    </row>
    <row r="407" spans="1:15">
      <c r="A407" s="11" t="s">
        <v>102</v>
      </c>
      <c r="B407" s="31">
        <v>32</v>
      </c>
      <c r="K407" s="30">
        <v>1</v>
      </c>
      <c r="L407" s="30">
        <v>1</v>
      </c>
      <c r="M407" s="30">
        <v>1</v>
      </c>
      <c r="N407" s="30">
        <v>1</v>
      </c>
    </row>
    <row r="408" spans="1:15">
      <c r="A408" s="11" t="s">
        <v>102</v>
      </c>
      <c r="B408" s="31">
        <v>33</v>
      </c>
      <c r="C408" s="30">
        <v>1</v>
      </c>
      <c r="G408" s="30">
        <v>1</v>
      </c>
      <c r="K408" s="30">
        <v>1</v>
      </c>
      <c r="L408" s="30">
        <v>1</v>
      </c>
      <c r="M408" s="30">
        <v>1</v>
      </c>
      <c r="N408" s="30">
        <v>1</v>
      </c>
      <c r="O408" s="30">
        <v>1</v>
      </c>
    </row>
    <row r="409" spans="1:15">
      <c r="A409" s="11" t="s">
        <v>102</v>
      </c>
      <c r="B409" s="31">
        <v>34</v>
      </c>
      <c r="C409" s="30">
        <v>1</v>
      </c>
      <c r="D409" s="30">
        <v>1</v>
      </c>
      <c r="E409" s="30">
        <v>1</v>
      </c>
      <c r="F409" s="30">
        <v>1</v>
      </c>
      <c r="G409" s="30">
        <v>1</v>
      </c>
      <c r="H409" s="30">
        <v>1</v>
      </c>
      <c r="K409" s="30">
        <v>1</v>
      </c>
      <c r="L409" s="30">
        <v>1</v>
      </c>
    </row>
    <row r="410" spans="1:15">
      <c r="A410" s="11" t="s">
        <v>102</v>
      </c>
      <c r="B410" s="31">
        <v>35</v>
      </c>
      <c r="C410" s="30">
        <v>1</v>
      </c>
      <c r="D410" s="30">
        <v>1</v>
      </c>
      <c r="E410" s="30">
        <v>1</v>
      </c>
      <c r="F410" s="30">
        <v>1</v>
      </c>
      <c r="G410" s="30">
        <v>1</v>
      </c>
      <c r="H410" s="30">
        <v>1</v>
      </c>
      <c r="K410" s="30">
        <v>1</v>
      </c>
      <c r="L410" s="30">
        <v>1</v>
      </c>
      <c r="M410" s="30">
        <v>1</v>
      </c>
    </row>
    <row r="411" spans="1:15">
      <c r="A411" s="11" t="s">
        <v>102</v>
      </c>
      <c r="B411" s="31">
        <v>36</v>
      </c>
      <c r="C411" s="30">
        <v>1</v>
      </c>
      <c r="D411" s="30">
        <v>1</v>
      </c>
      <c r="E411" s="30">
        <v>1</v>
      </c>
      <c r="F411" s="30">
        <v>1</v>
      </c>
      <c r="G411" s="30">
        <v>1</v>
      </c>
      <c r="H411" s="30">
        <v>1</v>
      </c>
      <c r="K411" s="30">
        <v>1</v>
      </c>
      <c r="L411" s="30">
        <v>1</v>
      </c>
      <c r="M411" s="30">
        <v>1</v>
      </c>
      <c r="N411" s="30">
        <v>1</v>
      </c>
    </row>
    <row r="412" spans="1:15">
      <c r="A412" s="11" t="s">
        <v>102</v>
      </c>
      <c r="B412" s="31">
        <v>37</v>
      </c>
      <c r="C412" s="30">
        <v>1</v>
      </c>
      <c r="D412" s="30">
        <v>1</v>
      </c>
      <c r="E412" s="30">
        <v>1</v>
      </c>
      <c r="F412" s="30">
        <v>1</v>
      </c>
      <c r="G412" s="30">
        <v>1</v>
      </c>
      <c r="H412" s="30">
        <v>1</v>
      </c>
      <c r="K412" s="30">
        <v>1</v>
      </c>
      <c r="L412" s="30">
        <v>1</v>
      </c>
      <c r="M412" s="30">
        <v>1</v>
      </c>
      <c r="N412" s="30">
        <v>1</v>
      </c>
      <c r="O412" s="30">
        <v>1</v>
      </c>
    </row>
    <row r="413" spans="1:15">
      <c r="A413" s="11" t="s">
        <v>102</v>
      </c>
      <c r="B413" s="31">
        <v>38</v>
      </c>
      <c r="C413" s="30">
        <v>1</v>
      </c>
      <c r="D413" s="30">
        <v>1</v>
      </c>
      <c r="E413" s="30">
        <v>1</v>
      </c>
      <c r="F413" s="30">
        <v>1</v>
      </c>
      <c r="G413" s="30">
        <v>1</v>
      </c>
      <c r="K413" s="30">
        <v>1</v>
      </c>
      <c r="L413" s="30">
        <v>1</v>
      </c>
      <c r="M413" s="30">
        <v>1</v>
      </c>
      <c r="N413" s="30">
        <v>1</v>
      </c>
      <c r="O413" s="30">
        <v>1</v>
      </c>
    </row>
    <row r="414" spans="1:15">
      <c r="A414" s="11" t="s">
        <v>102</v>
      </c>
      <c r="B414" s="31">
        <v>39</v>
      </c>
      <c r="C414" s="30">
        <v>1</v>
      </c>
      <c r="D414" s="30">
        <v>1</v>
      </c>
      <c r="E414" s="30">
        <v>1</v>
      </c>
      <c r="F414" s="30">
        <v>1</v>
      </c>
      <c r="G414" s="30">
        <v>1</v>
      </c>
      <c r="K414" s="30">
        <v>1</v>
      </c>
      <c r="L414" s="30">
        <v>1</v>
      </c>
      <c r="M414" s="30">
        <v>1</v>
      </c>
      <c r="O414" s="30">
        <v>1</v>
      </c>
    </row>
    <row r="415" spans="1:15">
      <c r="A415" s="11" t="s">
        <v>102</v>
      </c>
      <c r="B415" s="31">
        <v>40</v>
      </c>
      <c r="C415" s="30">
        <v>1</v>
      </c>
      <c r="D415" s="30">
        <v>1</v>
      </c>
      <c r="F415" s="30">
        <v>1</v>
      </c>
      <c r="G415" s="30">
        <v>1</v>
      </c>
      <c r="K415" s="30">
        <v>1</v>
      </c>
      <c r="L415" s="30">
        <v>1</v>
      </c>
      <c r="M415" s="30">
        <v>1</v>
      </c>
      <c r="N415" s="30">
        <v>1</v>
      </c>
      <c r="O415" s="30">
        <v>1</v>
      </c>
    </row>
    <row r="416" spans="1:15">
      <c r="A416" s="11" t="s">
        <v>102</v>
      </c>
      <c r="B416" s="31">
        <v>41</v>
      </c>
      <c r="C416" s="30">
        <v>1</v>
      </c>
      <c r="D416" s="30">
        <v>1</v>
      </c>
      <c r="E416" s="30">
        <v>1</v>
      </c>
      <c r="F416" s="30">
        <v>1</v>
      </c>
      <c r="G416" s="30">
        <v>1</v>
      </c>
      <c r="K416" s="30">
        <v>1</v>
      </c>
      <c r="L416" s="30">
        <v>1</v>
      </c>
      <c r="M416" s="30">
        <v>1</v>
      </c>
      <c r="N416" s="30">
        <v>1</v>
      </c>
      <c r="O416" s="30">
        <v>1</v>
      </c>
    </row>
    <row r="417" spans="1:17">
      <c r="A417" s="11" t="s">
        <v>102</v>
      </c>
      <c r="B417" s="31">
        <v>42</v>
      </c>
      <c r="C417" s="30">
        <v>1</v>
      </c>
      <c r="D417" s="30">
        <v>1</v>
      </c>
      <c r="E417" s="30">
        <v>1</v>
      </c>
      <c r="F417" s="30">
        <v>1</v>
      </c>
      <c r="G417" s="30">
        <v>1</v>
      </c>
      <c r="K417" s="30">
        <v>1</v>
      </c>
      <c r="L417" s="30">
        <v>1</v>
      </c>
      <c r="M417" s="30">
        <v>1</v>
      </c>
      <c r="N417" s="30">
        <v>1</v>
      </c>
      <c r="O417" s="30">
        <v>1</v>
      </c>
    </row>
    <row r="418" spans="1:17">
      <c r="A418" s="11" t="s">
        <v>102</v>
      </c>
      <c r="B418" s="31">
        <v>43</v>
      </c>
      <c r="C418" s="30">
        <v>1</v>
      </c>
      <c r="D418" s="30">
        <v>1</v>
      </c>
      <c r="E418" s="30">
        <v>1</v>
      </c>
      <c r="F418" s="30">
        <v>1</v>
      </c>
      <c r="G418" s="30">
        <v>1</v>
      </c>
      <c r="K418" s="30">
        <v>1</v>
      </c>
      <c r="L418" s="30">
        <v>1</v>
      </c>
      <c r="M418" s="30">
        <v>1</v>
      </c>
      <c r="N418" s="30">
        <v>1</v>
      </c>
      <c r="O418" s="30">
        <v>1</v>
      </c>
    </row>
    <row r="419" spans="1:17">
      <c r="A419" s="11" t="s">
        <v>102</v>
      </c>
      <c r="B419" s="31">
        <v>44</v>
      </c>
      <c r="C419" s="30">
        <v>1</v>
      </c>
      <c r="D419" s="30">
        <v>1</v>
      </c>
      <c r="F419" s="30">
        <v>1</v>
      </c>
      <c r="G419" s="30">
        <v>1</v>
      </c>
      <c r="K419" s="30">
        <v>1</v>
      </c>
      <c r="L419" s="30">
        <v>1</v>
      </c>
      <c r="M419" s="30">
        <v>1</v>
      </c>
      <c r="N419" s="30">
        <v>1</v>
      </c>
      <c r="O419" s="30">
        <v>1</v>
      </c>
    </row>
    <row r="420" spans="1:17">
      <c r="A420" s="11" t="s">
        <v>102</v>
      </c>
      <c r="B420" s="31">
        <v>45</v>
      </c>
      <c r="C420" s="30">
        <v>1</v>
      </c>
      <c r="F420" s="30">
        <v>1</v>
      </c>
      <c r="G420" s="30">
        <v>1</v>
      </c>
      <c r="H420" s="30">
        <v>1</v>
      </c>
      <c r="K420" s="30">
        <v>1</v>
      </c>
      <c r="L420" s="30">
        <v>1</v>
      </c>
      <c r="M420" s="30">
        <v>1</v>
      </c>
      <c r="N420" s="30">
        <v>1</v>
      </c>
      <c r="O420" s="30">
        <v>1</v>
      </c>
    </row>
    <row r="421" spans="1:17">
      <c r="A421" s="11" t="s">
        <v>102</v>
      </c>
      <c r="B421" s="31">
        <v>46</v>
      </c>
      <c r="C421" s="30">
        <v>1</v>
      </c>
      <c r="D421" s="30">
        <v>1</v>
      </c>
      <c r="E421" s="30">
        <v>1</v>
      </c>
      <c r="F421" s="30">
        <v>1</v>
      </c>
      <c r="G421" s="30">
        <v>1</v>
      </c>
      <c r="K421" s="30">
        <v>1</v>
      </c>
      <c r="L421" s="30">
        <v>1</v>
      </c>
      <c r="M421" s="30">
        <v>1</v>
      </c>
      <c r="N421" s="30">
        <v>1</v>
      </c>
      <c r="O421" s="30">
        <v>1</v>
      </c>
    </row>
    <row r="422" spans="1:17">
      <c r="A422" s="11" t="s">
        <v>102</v>
      </c>
      <c r="B422" s="31">
        <v>47</v>
      </c>
      <c r="C422" s="30">
        <v>1</v>
      </c>
      <c r="D422" s="30">
        <v>1</v>
      </c>
      <c r="E422" s="30">
        <v>1</v>
      </c>
      <c r="F422" s="30">
        <v>1</v>
      </c>
      <c r="G422" s="30">
        <v>1</v>
      </c>
      <c r="H422" s="30">
        <v>1</v>
      </c>
      <c r="K422" s="30">
        <v>1</v>
      </c>
      <c r="L422" s="30">
        <v>1</v>
      </c>
      <c r="M422" s="30">
        <v>1</v>
      </c>
      <c r="N422" s="30">
        <v>1</v>
      </c>
      <c r="O422" s="30">
        <v>1</v>
      </c>
    </row>
    <row r="423" spans="1:17">
      <c r="A423" s="45" t="s">
        <v>103</v>
      </c>
      <c r="B423" s="39"/>
      <c r="C423" s="40">
        <f>SUM(C378:C422)</f>
        <v>42</v>
      </c>
      <c r="D423" s="40">
        <f t="shared" ref="D423:Q423" si="21">SUM(D378:D422)</f>
        <v>40</v>
      </c>
      <c r="E423" s="40">
        <f t="shared" si="21"/>
        <v>34</v>
      </c>
      <c r="F423" s="40">
        <f t="shared" si="21"/>
        <v>40</v>
      </c>
      <c r="G423" s="40">
        <f t="shared" si="21"/>
        <v>42</v>
      </c>
      <c r="H423" s="40">
        <f t="shared" si="21"/>
        <v>31</v>
      </c>
      <c r="I423" s="40">
        <f t="shared" si="21"/>
        <v>0</v>
      </c>
      <c r="J423" s="40">
        <f t="shared" si="21"/>
        <v>0</v>
      </c>
      <c r="K423" s="40">
        <f t="shared" si="21"/>
        <v>43</v>
      </c>
      <c r="L423" s="40">
        <f t="shared" si="21"/>
        <v>43</v>
      </c>
      <c r="M423" s="40">
        <f t="shared" si="21"/>
        <v>37</v>
      </c>
      <c r="N423" s="40">
        <f t="shared" si="21"/>
        <v>31</v>
      </c>
      <c r="O423" s="40">
        <f t="shared" si="21"/>
        <v>27</v>
      </c>
      <c r="P423" s="40">
        <f t="shared" si="21"/>
        <v>0</v>
      </c>
      <c r="Q423" s="40">
        <f t="shared" si="21"/>
        <v>0</v>
      </c>
    </row>
    <row r="424" spans="1:17">
      <c r="A424" s="46" t="s">
        <v>104</v>
      </c>
      <c r="B424" s="41"/>
      <c r="C424" s="24">
        <f>C423/45*100</f>
        <v>93.333333333333329</v>
      </c>
      <c r="D424" s="24">
        <f t="shared" ref="D424:Q424" si="22">D423/45*100</f>
        <v>88.888888888888886</v>
      </c>
      <c r="E424" s="24">
        <f t="shared" si="22"/>
        <v>75.555555555555557</v>
      </c>
      <c r="F424" s="24">
        <f t="shared" si="22"/>
        <v>88.888888888888886</v>
      </c>
      <c r="G424" s="24">
        <f t="shared" si="22"/>
        <v>93.333333333333329</v>
      </c>
      <c r="H424" s="24">
        <f t="shared" si="22"/>
        <v>68.888888888888886</v>
      </c>
      <c r="I424" s="24">
        <f t="shared" si="22"/>
        <v>0</v>
      </c>
      <c r="J424" s="24">
        <f t="shared" si="22"/>
        <v>0</v>
      </c>
      <c r="K424" s="24">
        <f t="shared" si="22"/>
        <v>95.555555555555557</v>
      </c>
      <c r="L424" s="24">
        <f t="shared" si="22"/>
        <v>95.555555555555557</v>
      </c>
      <c r="M424" s="24">
        <f t="shared" si="22"/>
        <v>82.222222222222214</v>
      </c>
      <c r="N424" s="24">
        <f t="shared" si="22"/>
        <v>68.888888888888886</v>
      </c>
      <c r="O424" s="24">
        <f t="shared" si="22"/>
        <v>60</v>
      </c>
      <c r="P424" s="24">
        <f t="shared" si="22"/>
        <v>0</v>
      </c>
      <c r="Q424" s="24">
        <f t="shared" si="22"/>
        <v>0</v>
      </c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0"/>
  <sheetViews>
    <sheetView topLeftCell="B1" workbookViewId="0">
      <pane ySplit="1" topLeftCell="A349" activePane="bottomLeft" state="frozen"/>
      <selection pane="bottomLeft" activeCell="Q87" sqref="Q87"/>
    </sheetView>
  </sheetViews>
  <sheetFormatPr defaultColWidth="9" defaultRowHeight="12.75"/>
  <cols>
    <col min="1" max="1" width="8.85546875" style="2" customWidth="1"/>
    <col min="2" max="2" width="7.42578125" style="31" customWidth="1"/>
    <col min="3" max="3" width="6.5703125" style="30" customWidth="1"/>
    <col min="4" max="4" width="10.28515625" style="30" customWidth="1"/>
    <col min="5" max="6" width="10" style="30" customWidth="1"/>
    <col min="7" max="7" width="6" style="30" customWidth="1"/>
    <col min="8" max="8" width="8.42578125" style="30" customWidth="1"/>
    <col min="9" max="9" width="6" style="30" customWidth="1"/>
    <col min="10" max="10" width="7.5703125" style="30" customWidth="1"/>
    <col min="11" max="11" width="6.28515625" style="30" customWidth="1"/>
    <col min="12" max="12" width="6.5703125" style="30" customWidth="1"/>
    <col min="13" max="13" width="10.28515625" style="30" customWidth="1"/>
    <col min="14" max="14" width="8.42578125" style="30" customWidth="1"/>
    <col min="15" max="15" width="9.85546875" style="30" customWidth="1"/>
    <col min="16" max="16" width="7.7109375" style="30" customWidth="1"/>
    <col min="17" max="17" width="9.7109375" style="30" customWidth="1"/>
    <col min="18" max="16384" width="9" style="2"/>
  </cols>
  <sheetData>
    <row r="1" spans="1:17" ht="38.25">
      <c r="A1" s="32" t="s">
        <v>105</v>
      </c>
      <c r="B1" s="33" t="s">
        <v>1</v>
      </c>
      <c r="C1" s="34" t="s">
        <v>2</v>
      </c>
      <c r="D1" s="34" t="s">
        <v>3</v>
      </c>
      <c r="E1" s="34" t="s">
        <v>128</v>
      </c>
      <c r="F1" s="34" t="s">
        <v>129</v>
      </c>
      <c r="G1" s="34" t="s">
        <v>130</v>
      </c>
      <c r="H1" s="34" t="s">
        <v>131</v>
      </c>
      <c r="I1" s="34" t="s">
        <v>132</v>
      </c>
      <c r="J1" s="34" t="s">
        <v>9</v>
      </c>
      <c r="K1" s="34" t="s">
        <v>10</v>
      </c>
      <c r="L1" s="34" t="s">
        <v>133</v>
      </c>
      <c r="M1" s="34" t="s">
        <v>134</v>
      </c>
      <c r="N1" s="34" t="s">
        <v>135</v>
      </c>
      <c r="O1" s="34" t="s">
        <v>136</v>
      </c>
      <c r="P1" s="34" t="s">
        <v>137</v>
      </c>
      <c r="Q1" s="34" t="s">
        <v>138</v>
      </c>
    </row>
    <row r="2" spans="1:17">
      <c r="A2" s="8" t="s">
        <v>16</v>
      </c>
      <c r="B2" s="35" t="s">
        <v>41</v>
      </c>
      <c r="C2" s="30">
        <v>1</v>
      </c>
      <c r="D2" s="30">
        <v>1</v>
      </c>
      <c r="E2" s="30">
        <v>1</v>
      </c>
      <c r="F2" s="30">
        <v>1</v>
      </c>
      <c r="G2" s="30">
        <v>1</v>
      </c>
      <c r="K2" s="30">
        <v>1</v>
      </c>
      <c r="L2" s="30">
        <v>1</v>
      </c>
    </row>
    <row r="3" spans="1:17">
      <c r="A3" s="8" t="s">
        <v>16</v>
      </c>
      <c r="B3" s="35" t="s">
        <v>65</v>
      </c>
      <c r="C3" s="30">
        <v>1</v>
      </c>
      <c r="D3" s="30">
        <v>1</v>
      </c>
      <c r="E3" s="30">
        <v>1</v>
      </c>
      <c r="F3" s="30">
        <v>1</v>
      </c>
      <c r="G3" s="30">
        <v>1</v>
      </c>
      <c r="H3" s="30">
        <v>1</v>
      </c>
      <c r="K3" s="30">
        <v>1</v>
      </c>
      <c r="L3" s="30">
        <v>1</v>
      </c>
    </row>
    <row r="4" spans="1:17">
      <c r="A4" s="8" t="s">
        <v>16</v>
      </c>
      <c r="B4" s="35" t="s">
        <v>42</v>
      </c>
      <c r="C4" s="30">
        <v>1</v>
      </c>
      <c r="D4" s="30">
        <v>1</v>
      </c>
      <c r="E4" s="30">
        <v>1</v>
      </c>
      <c r="F4" s="30">
        <v>1</v>
      </c>
      <c r="G4" s="30">
        <v>1</v>
      </c>
      <c r="H4" s="30">
        <v>1</v>
      </c>
      <c r="K4" s="30">
        <v>1</v>
      </c>
      <c r="L4" s="30">
        <v>1</v>
      </c>
      <c r="M4" s="30">
        <v>1</v>
      </c>
    </row>
    <row r="5" spans="1:17">
      <c r="A5" s="8" t="s">
        <v>16</v>
      </c>
      <c r="B5" s="36" t="s">
        <v>43</v>
      </c>
      <c r="C5" s="30">
        <v>1</v>
      </c>
      <c r="D5" s="30">
        <v>1</v>
      </c>
      <c r="E5" s="30">
        <v>1</v>
      </c>
      <c r="F5" s="30">
        <v>1</v>
      </c>
      <c r="G5" s="30">
        <v>1</v>
      </c>
      <c r="H5" s="30">
        <v>1</v>
      </c>
      <c r="I5" s="30">
        <v>1</v>
      </c>
      <c r="K5" s="30">
        <v>1</v>
      </c>
      <c r="L5" s="30">
        <v>1</v>
      </c>
      <c r="M5" s="30">
        <v>1</v>
      </c>
    </row>
    <row r="6" spans="1:17">
      <c r="A6" s="8" t="s">
        <v>16</v>
      </c>
      <c r="B6" s="36" t="s">
        <v>66</v>
      </c>
      <c r="C6" s="30">
        <v>1</v>
      </c>
      <c r="D6" s="30">
        <v>1</v>
      </c>
      <c r="E6" s="30">
        <v>1</v>
      </c>
      <c r="F6" s="30">
        <v>1</v>
      </c>
      <c r="G6" s="30">
        <v>1</v>
      </c>
      <c r="H6" s="30">
        <v>1</v>
      </c>
      <c r="I6" s="30">
        <v>1</v>
      </c>
      <c r="K6" s="30">
        <v>1</v>
      </c>
      <c r="L6" s="30">
        <v>1</v>
      </c>
      <c r="M6" s="30">
        <v>1</v>
      </c>
    </row>
    <row r="7" spans="1:17">
      <c r="A7" s="8" t="s">
        <v>16</v>
      </c>
      <c r="B7" s="35" t="s">
        <v>45</v>
      </c>
      <c r="C7" s="30">
        <v>1</v>
      </c>
      <c r="D7" s="30">
        <v>1</v>
      </c>
      <c r="E7" s="30">
        <v>1</v>
      </c>
      <c r="F7" s="30">
        <v>1</v>
      </c>
      <c r="G7" s="30">
        <v>1</v>
      </c>
      <c r="H7" s="30">
        <v>1</v>
      </c>
      <c r="I7" s="30">
        <v>1</v>
      </c>
      <c r="K7" s="30">
        <v>1</v>
      </c>
      <c r="L7" s="30">
        <v>1</v>
      </c>
      <c r="M7" s="30">
        <v>1</v>
      </c>
    </row>
    <row r="8" spans="1:17">
      <c r="A8" s="8" t="s">
        <v>16</v>
      </c>
      <c r="B8" s="35" t="s">
        <v>46</v>
      </c>
      <c r="C8" s="30">
        <v>1</v>
      </c>
      <c r="D8" s="30">
        <v>1</v>
      </c>
      <c r="E8" s="30">
        <v>1</v>
      </c>
      <c r="F8" s="30">
        <v>1</v>
      </c>
      <c r="G8" s="30">
        <v>1</v>
      </c>
      <c r="H8" s="30">
        <v>1</v>
      </c>
      <c r="I8" s="30">
        <v>1</v>
      </c>
      <c r="K8" s="30">
        <v>1</v>
      </c>
      <c r="L8" s="30">
        <v>1</v>
      </c>
    </row>
    <row r="9" spans="1:17">
      <c r="A9" s="8" t="s">
        <v>16</v>
      </c>
      <c r="B9" s="35" t="s">
        <v>47</v>
      </c>
      <c r="C9" s="30">
        <v>1</v>
      </c>
      <c r="D9" s="30">
        <v>1</v>
      </c>
      <c r="E9" s="30">
        <v>1</v>
      </c>
      <c r="F9" s="30">
        <v>1</v>
      </c>
      <c r="G9" s="30">
        <v>1</v>
      </c>
      <c r="H9" s="30">
        <v>1</v>
      </c>
      <c r="K9" s="30">
        <v>1</v>
      </c>
      <c r="L9" s="30">
        <v>1</v>
      </c>
    </row>
    <row r="10" spans="1:17">
      <c r="A10" s="8" t="s">
        <v>16</v>
      </c>
      <c r="B10" s="35" t="s">
        <v>48</v>
      </c>
      <c r="C10" s="30">
        <v>1</v>
      </c>
      <c r="D10" s="30">
        <v>1</v>
      </c>
      <c r="E10" s="30">
        <v>1</v>
      </c>
      <c r="F10" s="30">
        <v>1</v>
      </c>
      <c r="G10" s="30">
        <v>1</v>
      </c>
      <c r="H10" s="30">
        <v>1</v>
      </c>
      <c r="K10" s="30">
        <v>1</v>
      </c>
      <c r="L10" s="30">
        <v>1</v>
      </c>
    </row>
    <row r="11" spans="1:17">
      <c r="A11" s="8" t="s">
        <v>16</v>
      </c>
      <c r="B11" s="36" t="s">
        <v>49</v>
      </c>
      <c r="C11" s="30">
        <v>1</v>
      </c>
      <c r="D11" s="30">
        <v>1</v>
      </c>
      <c r="E11" s="30">
        <v>1</v>
      </c>
      <c r="F11" s="30">
        <v>1</v>
      </c>
      <c r="G11" s="30">
        <v>1</v>
      </c>
      <c r="H11" s="30">
        <v>1</v>
      </c>
      <c r="I11" s="30">
        <v>1</v>
      </c>
      <c r="K11" s="30">
        <v>1</v>
      </c>
      <c r="L11" s="30">
        <v>1</v>
      </c>
      <c r="M11" s="30">
        <v>1</v>
      </c>
    </row>
    <row r="12" spans="1:17">
      <c r="A12" s="8" t="s">
        <v>16</v>
      </c>
      <c r="B12" s="35" t="s">
        <v>70</v>
      </c>
      <c r="C12" s="30">
        <v>1</v>
      </c>
      <c r="D12" s="30">
        <v>1</v>
      </c>
      <c r="F12" s="30">
        <v>1</v>
      </c>
      <c r="G12" s="30">
        <v>1</v>
      </c>
      <c r="H12" s="30">
        <v>1</v>
      </c>
      <c r="I12" s="30">
        <v>1</v>
      </c>
      <c r="K12" s="30">
        <v>1</v>
      </c>
      <c r="L12" s="30">
        <v>1</v>
      </c>
    </row>
    <row r="13" spans="1:17">
      <c r="A13" s="8" t="s">
        <v>16</v>
      </c>
      <c r="B13" s="35" t="s">
        <v>58</v>
      </c>
      <c r="C13" s="30">
        <v>1</v>
      </c>
      <c r="D13" s="30">
        <v>1</v>
      </c>
      <c r="E13" s="30">
        <v>1</v>
      </c>
      <c r="F13" s="30">
        <v>1</v>
      </c>
      <c r="G13" s="30">
        <v>1</v>
      </c>
      <c r="H13" s="30">
        <v>1</v>
      </c>
      <c r="I13" s="30">
        <v>1</v>
      </c>
      <c r="K13" s="30">
        <v>1</v>
      </c>
      <c r="L13" s="30">
        <v>1</v>
      </c>
    </row>
    <row r="14" spans="1:17">
      <c r="A14" s="8" t="s">
        <v>16</v>
      </c>
      <c r="B14" s="35" t="s">
        <v>50</v>
      </c>
      <c r="C14" s="30">
        <v>1</v>
      </c>
      <c r="D14" s="30">
        <v>1</v>
      </c>
      <c r="E14" s="30">
        <v>1</v>
      </c>
      <c r="F14" s="30">
        <v>1</v>
      </c>
      <c r="G14" s="30">
        <v>1</v>
      </c>
      <c r="H14" s="30">
        <v>1</v>
      </c>
      <c r="I14" s="30">
        <v>1</v>
      </c>
      <c r="K14" s="30">
        <v>1</v>
      </c>
      <c r="L14" s="30">
        <v>1</v>
      </c>
      <c r="M14" s="30">
        <v>1</v>
      </c>
    </row>
    <row r="15" spans="1:17">
      <c r="A15" s="8" t="s">
        <v>16</v>
      </c>
      <c r="B15" s="35" t="s">
        <v>59</v>
      </c>
      <c r="C15" s="30">
        <v>1</v>
      </c>
      <c r="D15" s="30">
        <v>1</v>
      </c>
      <c r="E15" s="30">
        <v>1</v>
      </c>
      <c r="F15" s="30">
        <v>1</v>
      </c>
      <c r="G15" s="30">
        <v>1</v>
      </c>
      <c r="H15" s="30">
        <v>1</v>
      </c>
      <c r="K15" s="30">
        <v>1</v>
      </c>
      <c r="L15" s="30">
        <v>1</v>
      </c>
    </row>
    <row r="16" spans="1:17">
      <c r="A16" s="8" t="s">
        <v>16</v>
      </c>
      <c r="B16" s="35" t="s">
        <v>60</v>
      </c>
      <c r="C16" s="30">
        <v>1</v>
      </c>
      <c r="D16" s="30">
        <v>1</v>
      </c>
      <c r="E16" s="30">
        <v>1</v>
      </c>
      <c r="F16" s="30">
        <v>1</v>
      </c>
      <c r="G16" s="30">
        <v>1</v>
      </c>
      <c r="H16" s="30">
        <v>1</v>
      </c>
      <c r="I16" s="30">
        <v>1</v>
      </c>
      <c r="K16" s="30">
        <v>1</v>
      </c>
      <c r="L16" s="30">
        <v>1</v>
      </c>
      <c r="M16" s="30">
        <v>1</v>
      </c>
    </row>
    <row r="17" spans="1:12">
      <c r="A17" s="8" t="s">
        <v>16</v>
      </c>
      <c r="B17" s="37" t="s">
        <v>52</v>
      </c>
    </row>
    <row r="18" spans="1:12">
      <c r="A18" s="8" t="s">
        <v>16</v>
      </c>
      <c r="B18" s="35" t="s">
        <v>71</v>
      </c>
      <c r="C18" s="30">
        <v>1</v>
      </c>
      <c r="D18" s="30">
        <v>1</v>
      </c>
      <c r="E18" s="30">
        <v>1</v>
      </c>
      <c r="F18" s="30">
        <v>1</v>
      </c>
      <c r="G18" s="30">
        <v>1</v>
      </c>
      <c r="H18" s="30">
        <v>1</v>
      </c>
      <c r="I18" s="30">
        <v>1</v>
      </c>
      <c r="K18" s="30">
        <v>1</v>
      </c>
      <c r="L18" s="30">
        <v>1</v>
      </c>
    </row>
    <row r="19" spans="1:12">
      <c r="A19" s="8" t="s">
        <v>16</v>
      </c>
      <c r="B19" s="35" t="s">
        <v>61</v>
      </c>
      <c r="C19" s="30">
        <v>1</v>
      </c>
      <c r="D19" s="30">
        <v>1</v>
      </c>
      <c r="E19" s="30">
        <v>1</v>
      </c>
      <c r="F19" s="30">
        <v>1</v>
      </c>
      <c r="G19" s="30">
        <v>1</v>
      </c>
      <c r="H19" s="30">
        <v>1</v>
      </c>
      <c r="I19" s="30">
        <v>1</v>
      </c>
      <c r="K19" s="30">
        <v>1</v>
      </c>
      <c r="L19" s="30">
        <v>1</v>
      </c>
    </row>
    <row r="20" spans="1:12">
      <c r="A20" s="8" t="s">
        <v>16</v>
      </c>
      <c r="B20" s="35" t="s">
        <v>53</v>
      </c>
      <c r="C20" s="30">
        <v>1</v>
      </c>
      <c r="D20" s="30">
        <v>1</v>
      </c>
      <c r="E20" s="30">
        <v>1</v>
      </c>
      <c r="F20" s="30">
        <v>1</v>
      </c>
      <c r="G20" s="30">
        <v>1</v>
      </c>
      <c r="H20" s="30">
        <v>1</v>
      </c>
      <c r="I20" s="30">
        <v>1</v>
      </c>
      <c r="K20" s="30">
        <v>1</v>
      </c>
      <c r="L20" s="30">
        <v>1</v>
      </c>
    </row>
    <row r="21" spans="1:12">
      <c r="A21" s="8" t="s">
        <v>16</v>
      </c>
      <c r="B21" s="35" t="s">
        <v>53</v>
      </c>
      <c r="C21" s="30">
        <v>1</v>
      </c>
      <c r="D21" s="30">
        <v>1</v>
      </c>
      <c r="E21" s="30">
        <v>1</v>
      </c>
      <c r="G21" s="30">
        <v>1</v>
      </c>
      <c r="I21" s="30">
        <v>1</v>
      </c>
      <c r="K21" s="30">
        <v>1</v>
      </c>
      <c r="L21" s="30">
        <v>1</v>
      </c>
    </row>
    <row r="22" spans="1:12">
      <c r="A22" s="8" t="s">
        <v>16</v>
      </c>
      <c r="B22" s="35" t="s">
        <v>54</v>
      </c>
      <c r="C22" s="30">
        <v>1</v>
      </c>
      <c r="D22" s="30">
        <v>1</v>
      </c>
      <c r="E22" s="30">
        <v>1</v>
      </c>
      <c r="F22" s="30">
        <v>1</v>
      </c>
      <c r="G22" s="30">
        <v>1</v>
      </c>
      <c r="H22" s="30">
        <v>1</v>
      </c>
      <c r="K22" s="30">
        <v>1</v>
      </c>
      <c r="L22" s="30">
        <v>1</v>
      </c>
    </row>
    <row r="23" spans="1:12">
      <c r="A23" s="8" t="s">
        <v>16</v>
      </c>
      <c r="B23" s="35" t="s">
        <v>62</v>
      </c>
      <c r="C23" s="30">
        <v>1</v>
      </c>
      <c r="D23" s="30">
        <v>1</v>
      </c>
      <c r="E23" s="30">
        <v>1</v>
      </c>
      <c r="F23" s="30">
        <v>1</v>
      </c>
      <c r="G23" s="30">
        <v>1</v>
      </c>
      <c r="H23" s="30">
        <v>1</v>
      </c>
      <c r="I23" s="30">
        <v>1</v>
      </c>
      <c r="K23" s="30">
        <v>1</v>
      </c>
      <c r="L23" s="30">
        <v>1</v>
      </c>
    </row>
    <row r="24" spans="1:12">
      <c r="A24" s="8" t="s">
        <v>16</v>
      </c>
      <c r="B24" s="35" t="s">
        <v>17</v>
      </c>
      <c r="C24" s="30">
        <v>1</v>
      </c>
      <c r="D24" s="30">
        <v>1</v>
      </c>
      <c r="E24" s="30">
        <v>1</v>
      </c>
      <c r="F24" s="30">
        <v>1</v>
      </c>
      <c r="G24" s="30">
        <v>1</v>
      </c>
      <c r="H24" s="30">
        <v>1</v>
      </c>
      <c r="I24" s="30">
        <v>1</v>
      </c>
      <c r="K24" s="30">
        <v>1</v>
      </c>
      <c r="L24" s="30">
        <v>1</v>
      </c>
    </row>
    <row r="25" spans="1:12">
      <c r="A25" s="8" t="s">
        <v>16</v>
      </c>
      <c r="B25" s="35" t="s">
        <v>18</v>
      </c>
      <c r="C25" s="30">
        <v>1</v>
      </c>
      <c r="D25" s="30">
        <v>1</v>
      </c>
      <c r="E25" s="30">
        <v>1</v>
      </c>
      <c r="F25" s="30">
        <v>1</v>
      </c>
      <c r="G25" s="30">
        <v>1</v>
      </c>
      <c r="H25" s="30">
        <v>1</v>
      </c>
      <c r="K25" s="30">
        <v>1</v>
      </c>
      <c r="L25" s="30">
        <v>1</v>
      </c>
    </row>
    <row r="26" spans="1:12">
      <c r="A26" s="8" t="s">
        <v>16</v>
      </c>
      <c r="B26" s="35" t="s">
        <v>19</v>
      </c>
      <c r="C26" s="30">
        <v>1</v>
      </c>
      <c r="D26" s="30">
        <v>1</v>
      </c>
      <c r="E26" s="30">
        <v>1</v>
      </c>
      <c r="F26" s="30">
        <v>1</v>
      </c>
      <c r="G26" s="30">
        <v>1</v>
      </c>
      <c r="H26" s="30">
        <v>1</v>
      </c>
      <c r="I26" s="30">
        <v>1</v>
      </c>
      <c r="K26" s="30">
        <v>1</v>
      </c>
      <c r="L26" s="30">
        <v>1</v>
      </c>
    </row>
    <row r="27" spans="1:12">
      <c r="A27" s="8" t="s">
        <v>16</v>
      </c>
      <c r="B27" s="36" t="s">
        <v>63</v>
      </c>
      <c r="C27" s="30">
        <v>1</v>
      </c>
      <c r="D27" s="30">
        <v>1</v>
      </c>
      <c r="E27" s="30">
        <v>1</v>
      </c>
      <c r="F27" s="30">
        <v>1</v>
      </c>
      <c r="G27" s="30">
        <v>1</v>
      </c>
      <c r="H27" s="30">
        <v>1</v>
      </c>
      <c r="I27" s="30">
        <v>1</v>
      </c>
      <c r="K27" s="30">
        <v>1</v>
      </c>
      <c r="L27" s="30">
        <v>1</v>
      </c>
    </row>
    <row r="28" spans="1:12">
      <c r="A28" s="8" t="s">
        <v>16</v>
      </c>
      <c r="B28" s="37" t="s">
        <v>20</v>
      </c>
    </row>
    <row r="29" spans="1:12">
      <c r="A29" s="8" t="s">
        <v>16</v>
      </c>
      <c r="B29" s="35" t="s">
        <v>44</v>
      </c>
      <c r="C29" s="30">
        <v>1</v>
      </c>
      <c r="D29" s="30">
        <v>1</v>
      </c>
      <c r="E29" s="30">
        <v>1</v>
      </c>
      <c r="F29" s="30">
        <v>1</v>
      </c>
      <c r="G29" s="30">
        <v>1</v>
      </c>
      <c r="I29" s="30">
        <v>1</v>
      </c>
      <c r="K29" s="30">
        <v>1</v>
      </c>
      <c r="L29" s="30">
        <v>1</v>
      </c>
    </row>
    <row r="30" spans="1:12">
      <c r="A30" s="8" t="s">
        <v>16</v>
      </c>
      <c r="B30" s="31">
        <v>2</v>
      </c>
      <c r="C30" s="30">
        <v>1</v>
      </c>
      <c r="D30" s="30">
        <v>1</v>
      </c>
      <c r="E30" s="30">
        <v>1</v>
      </c>
      <c r="F30" s="30">
        <v>1</v>
      </c>
      <c r="G30" s="30">
        <v>1</v>
      </c>
      <c r="H30" s="30">
        <v>1</v>
      </c>
      <c r="I30" s="30">
        <v>1</v>
      </c>
      <c r="K30" s="30">
        <v>1</v>
      </c>
      <c r="L30" s="30">
        <v>1</v>
      </c>
    </row>
    <row r="31" spans="1:12">
      <c r="A31" s="8" t="s">
        <v>16</v>
      </c>
      <c r="B31" s="31">
        <v>3</v>
      </c>
      <c r="C31" s="30">
        <v>1</v>
      </c>
      <c r="D31" s="30">
        <v>1</v>
      </c>
      <c r="E31" s="30">
        <v>1</v>
      </c>
      <c r="F31" s="30">
        <v>1</v>
      </c>
      <c r="G31" s="30">
        <v>1</v>
      </c>
      <c r="H31" s="30">
        <v>1</v>
      </c>
      <c r="I31" s="30">
        <v>1</v>
      </c>
      <c r="K31" s="30">
        <v>1</v>
      </c>
      <c r="L31" s="30">
        <v>1</v>
      </c>
    </row>
    <row r="32" spans="1:12">
      <c r="A32" s="8" t="s">
        <v>16</v>
      </c>
      <c r="B32" s="31">
        <v>4</v>
      </c>
      <c r="C32" s="30">
        <v>1</v>
      </c>
      <c r="D32" s="30">
        <v>1</v>
      </c>
      <c r="E32" s="30">
        <v>1</v>
      </c>
      <c r="F32" s="30">
        <v>1</v>
      </c>
      <c r="G32" s="30">
        <v>1</v>
      </c>
      <c r="H32" s="30">
        <v>1</v>
      </c>
      <c r="I32" s="30">
        <v>1</v>
      </c>
      <c r="K32" s="30">
        <v>1</v>
      </c>
      <c r="L32" s="30">
        <v>1</v>
      </c>
    </row>
    <row r="33" spans="1:17">
      <c r="A33" s="8" t="s">
        <v>16</v>
      </c>
      <c r="B33" s="31">
        <v>5</v>
      </c>
      <c r="C33" s="30">
        <v>1</v>
      </c>
      <c r="D33" s="30">
        <v>1</v>
      </c>
      <c r="E33" s="30">
        <v>1</v>
      </c>
      <c r="F33" s="30">
        <v>1</v>
      </c>
      <c r="G33" s="30">
        <v>1</v>
      </c>
      <c r="I33" s="30">
        <v>1</v>
      </c>
      <c r="K33" s="30">
        <v>1</v>
      </c>
      <c r="L33" s="30">
        <v>1</v>
      </c>
    </row>
    <row r="34" spans="1:17">
      <c r="A34" s="8" t="s">
        <v>16</v>
      </c>
      <c r="B34" s="31">
        <v>6</v>
      </c>
      <c r="C34" s="30">
        <v>1</v>
      </c>
      <c r="D34" s="30">
        <v>1</v>
      </c>
      <c r="F34" s="30">
        <v>1</v>
      </c>
      <c r="G34" s="30">
        <v>1</v>
      </c>
      <c r="H34" s="30">
        <v>1</v>
      </c>
      <c r="I34" s="30">
        <v>1</v>
      </c>
      <c r="K34" s="30">
        <v>1</v>
      </c>
      <c r="L34" s="30">
        <v>1</v>
      </c>
    </row>
    <row r="35" spans="1:17">
      <c r="A35" s="8" t="s">
        <v>16</v>
      </c>
      <c r="B35" s="31">
        <v>7</v>
      </c>
      <c r="C35" s="30">
        <v>1</v>
      </c>
      <c r="D35" s="30">
        <v>1</v>
      </c>
      <c r="E35" s="30">
        <v>1</v>
      </c>
      <c r="F35" s="30">
        <v>1</v>
      </c>
      <c r="G35" s="30">
        <v>1</v>
      </c>
      <c r="H35" s="30">
        <v>1</v>
      </c>
      <c r="I35" s="30">
        <v>1</v>
      </c>
      <c r="K35" s="30">
        <v>1</v>
      </c>
      <c r="L35" s="30">
        <v>1</v>
      </c>
      <c r="M35" s="30">
        <v>1</v>
      </c>
    </row>
    <row r="36" spans="1:17">
      <c r="A36" s="8" t="s">
        <v>16</v>
      </c>
      <c r="B36" s="31">
        <v>8</v>
      </c>
      <c r="C36" s="30">
        <v>1</v>
      </c>
      <c r="D36" s="30">
        <v>1</v>
      </c>
      <c r="E36" s="30">
        <v>1</v>
      </c>
      <c r="F36" s="30">
        <v>1</v>
      </c>
      <c r="G36" s="30">
        <v>1</v>
      </c>
      <c r="H36" s="30">
        <v>1</v>
      </c>
      <c r="I36" s="30">
        <v>1</v>
      </c>
      <c r="K36" s="30">
        <v>1</v>
      </c>
      <c r="L36" s="30">
        <v>1</v>
      </c>
      <c r="M36" s="30">
        <v>1</v>
      </c>
    </row>
    <row r="37" spans="1:17">
      <c r="A37" s="8" t="s">
        <v>16</v>
      </c>
      <c r="B37" s="31">
        <v>10</v>
      </c>
      <c r="C37" s="30">
        <v>1</v>
      </c>
      <c r="D37" s="30">
        <v>1</v>
      </c>
      <c r="G37" s="30">
        <v>1</v>
      </c>
      <c r="H37" s="30">
        <v>1</v>
      </c>
      <c r="I37" s="30">
        <v>1</v>
      </c>
      <c r="K37" s="30">
        <v>1</v>
      </c>
      <c r="L37" s="30">
        <v>1</v>
      </c>
      <c r="M37" s="30">
        <v>1</v>
      </c>
    </row>
    <row r="38" spans="1:17">
      <c r="A38" s="8" t="s">
        <v>16</v>
      </c>
      <c r="B38" s="31">
        <v>12</v>
      </c>
      <c r="C38" s="30">
        <v>1</v>
      </c>
      <c r="D38" s="30">
        <v>1</v>
      </c>
      <c r="E38" s="30">
        <v>1</v>
      </c>
      <c r="F38" s="30">
        <v>1</v>
      </c>
      <c r="G38" s="30">
        <v>1</v>
      </c>
      <c r="I38" s="30">
        <v>1</v>
      </c>
      <c r="K38" s="30">
        <v>1</v>
      </c>
      <c r="L38" s="30">
        <v>1</v>
      </c>
    </row>
    <row r="39" spans="1:17">
      <c r="A39" s="8" t="s">
        <v>16</v>
      </c>
      <c r="B39" s="31">
        <v>13</v>
      </c>
      <c r="C39" s="30">
        <v>1</v>
      </c>
      <c r="D39" s="30">
        <v>1</v>
      </c>
      <c r="F39" s="30">
        <v>1</v>
      </c>
      <c r="G39" s="30">
        <v>1</v>
      </c>
      <c r="H39" s="30">
        <v>1</v>
      </c>
      <c r="I39" s="30">
        <v>1</v>
      </c>
      <c r="K39" s="30">
        <v>1</v>
      </c>
      <c r="L39" s="30">
        <v>1</v>
      </c>
      <c r="M39" s="30">
        <v>1</v>
      </c>
    </row>
    <row r="40" spans="1:17">
      <c r="A40" s="8" t="s">
        <v>16</v>
      </c>
      <c r="B40" s="31">
        <v>14</v>
      </c>
      <c r="C40" s="30">
        <v>1</v>
      </c>
      <c r="D40" s="30">
        <v>1</v>
      </c>
      <c r="E40" s="30">
        <v>1</v>
      </c>
      <c r="F40" s="30">
        <v>1</v>
      </c>
      <c r="G40" s="30">
        <v>1</v>
      </c>
      <c r="H40" s="30">
        <v>1</v>
      </c>
      <c r="I40" s="30">
        <v>1</v>
      </c>
      <c r="K40" s="30">
        <v>1</v>
      </c>
      <c r="L40" s="30">
        <v>1</v>
      </c>
    </row>
    <row r="41" spans="1:17">
      <c r="A41" s="8" t="s">
        <v>16</v>
      </c>
      <c r="B41" s="31">
        <v>15</v>
      </c>
      <c r="C41" s="30">
        <v>1</v>
      </c>
      <c r="D41" s="30">
        <v>1</v>
      </c>
      <c r="H41" s="30">
        <v>1</v>
      </c>
      <c r="K41" s="30">
        <v>1</v>
      </c>
    </row>
    <row r="42" spans="1:17">
      <c r="A42" s="38" t="s">
        <v>55</v>
      </c>
      <c r="B42" s="39"/>
      <c r="C42" s="40">
        <f>SUM(C2:C41)</f>
        <v>38</v>
      </c>
      <c r="D42" s="40">
        <f t="shared" ref="D42:Q42" si="0">SUM(D2:D41)</f>
        <v>38</v>
      </c>
      <c r="E42" s="40">
        <f t="shared" si="0"/>
        <v>33</v>
      </c>
      <c r="F42" s="40">
        <f t="shared" si="0"/>
        <v>35</v>
      </c>
      <c r="G42" s="40">
        <f t="shared" si="0"/>
        <v>37</v>
      </c>
      <c r="H42" s="40">
        <f t="shared" si="0"/>
        <v>33</v>
      </c>
      <c r="I42" s="40">
        <f t="shared" si="0"/>
        <v>29</v>
      </c>
      <c r="J42" s="40">
        <f t="shared" si="0"/>
        <v>0</v>
      </c>
      <c r="K42" s="40">
        <f t="shared" si="0"/>
        <v>38</v>
      </c>
      <c r="L42" s="40">
        <f t="shared" si="0"/>
        <v>37</v>
      </c>
      <c r="M42" s="40">
        <f t="shared" si="0"/>
        <v>11</v>
      </c>
      <c r="N42" s="40">
        <f t="shared" si="0"/>
        <v>0</v>
      </c>
      <c r="O42" s="40">
        <f t="shared" si="0"/>
        <v>0</v>
      </c>
      <c r="P42" s="40">
        <f t="shared" si="0"/>
        <v>0</v>
      </c>
      <c r="Q42" s="40">
        <f t="shared" si="0"/>
        <v>0</v>
      </c>
    </row>
    <row r="43" spans="1:17">
      <c r="A43" s="22" t="s">
        <v>56</v>
      </c>
      <c r="B43" s="41"/>
      <c r="C43" s="24">
        <f>C42/40*100</f>
        <v>95</v>
      </c>
      <c r="D43" s="24">
        <f t="shared" ref="D43:Q43" si="1">D42/40*100</f>
        <v>95</v>
      </c>
      <c r="E43" s="24">
        <f t="shared" si="1"/>
        <v>82.5</v>
      </c>
      <c r="F43" s="24">
        <f t="shared" si="1"/>
        <v>87.5</v>
      </c>
      <c r="G43" s="24">
        <f t="shared" si="1"/>
        <v>92.5</v>
      </c>
      <c r="H43" s="24">
        <f t="shared" si="1"/>
        <v>82.5</v>
      </c>
      <c r="I43" s="24">
        <f t="shared" si="1"/>
        <v>72.5</v>
      </c>
      <c r="J43" s="24">
        <f t="shared" si="1"/>
        <v>0</v>
      </c>
      <c r="K43" s="24">
        <f t="shared" si="1"/>
        <v>95</v>
      </c>
      <c r="L43" s="24">
        <f t="shared" si="1"/>
        <v>92.5</v>
      </c>
      <c r="M43" s="24">
        <f t="shared" si="1"/>
        <v>27.500000000000004</v>
      </c>
      <c r="N43" s="24">
        <f t="shared" si="1"/>
        <v>0</v>
      </c>
      <c r="O43" s="24">
        <f t="shared" si="1"/>
        <v>0</v>
      </c>
      <c r="P43" s="24">
        <f t="shared" si="1"/>
        <v>0</v>
      </c>
      <c r="Q43" s="24">
        <f t="shared" si="1"/>
        <v>0</v>
      </c>
    </row>
    <row r="45" spans="1:17">
      <c r="A45" s="8" t="s">
        <v>57</v>
      </c>
      <c r="B45" s="37" t="s">
        <v>42</v>
      </c>
    </row>
    <row r="46" spans="1:17">
      <c r="A46" s="8" t="s">
        <v>57</v>
      </c>
      <c r="B46" s="35" t="s">
        <v>43</v>
      </c>
      <c r="C46" s="30">
        <v>1</v>
      </c>
      <c r="D46" s="30">
        <v>1</v>
      </c>
      <c r="E46" s="30">
        <v>1</v>
      </c>
      <c r="F46" s="30">
        <v>1</v>
      </c>
      <c r="G46" s="30">
        <v>1</v>
      </c>
      <c r="K46" s="30">
        <v>1</v>
      </c>
    </row>
    <row r="47" spans="1:17">
      <c r="A47" s="8" t="s">
        <v>57</v>
      </c>
      <c r="B47" s="35" t="s">
        <v>66</v>
      </c>
      <c r="C47" s="30">
        <v>1</v>
      </c>
      <c r="D47" s="30">
        <v>1</v>
      </c>
      <c r="E47" s="30">
        <v>1</v>
      </c>
      <c r="F47" s="30">
        <v>1</v>
      </c>
      <c r="G47" s="30">
        <v>1</v>
      </c>
      <c r="H47" s="30">
        <v>1</v>
      </c>
      <c r="K47" s="30">
        <v>1</v>
      </c>
      <c r="L47" s="30">
        <v>1</v>
      </c>
      <c r="O47" s="30">
        <v>1</v>
      </c>
    </row>
    <row r="48" spans="1:17">
      <c r="A48" s="8" t="s">
        <v>57</v>
      </c>
      <c r="B48" s="35" t="s">
        <v>45</v>
      </c>
      <c r="C48" s="30">
        <v>1</v>
      </c>
      <c r="D48" s="30">
        <v>1</v>
      </c>
      <c r="E48" s="30">
        <v>1</v>
      </c>
      <c r="F48" s="30">
        <v>1</v>
      </c>
      <c r="G48" s="30">
        <v>1</v>
      </c>
      <c r="H48" s="30">
        <v>1</v>
      </c>
      <c r="K48" s="30">
        <v>1</v>
      </c>
      <c r="L48" s="30">
        <v>1</v>
      </c>
      <c r="O48" s="30">
        <v>1</v>
      </c>
    </row>
    <row r="49" spans="1:15">
      <c r="A49" s="8" t="s">
        <v>57</v>
      </c>
      <c r="B49" s="35" t="s">
        <v>46</v>
      </c>
      <c r="C49" s="30">
        <v>1</v>
      </c>
      <c r="D49" s="30">
        <v>1</v>
      </c>
      <c r="E49" s="30">
        <v>1</v>
      </c>
      <c r="F49" s="30">
        <v>1</v>
      </c>
      <c r="G49" s="30">
        <v>1</v>
      </c>
      <c r="H49" s="30">
        <v>1</v>
      </c>
      <c r="K49" s="30">
        <v>1</v>
      </c>
      <c r="L49" s="30">
        <v>1</v>
      </c>
      <c r="O49" s="30">
        <v>1</v>
      </c>
    </row>
    <row r="50" spans="1:15">
      <c r="A50" s="8" t="s">
        <v>57</v>
      </c>
      <c r="B50" s="35" t="s">
        <v>47</v>
      </c>
      <c r="C50" s="30">
        <v>1</v>
      </c>
      <c r="D50" s="30">
        <v>1</v>
      </c>
      <c r="E50" s="30">
        <v>1</v>
      </c>
      <c r="F50" s="30">
        <v>1</v>
      </c>
      <c r="G50" s="30">
        <v>1</v>
      </c>
      <c r="K50" s="30">
        <v>1</v>
      </c>
      <c r="L50" s="30">
        <v>1</v>
      </c>
      <c r="O50" s="30">
        <v>1</v>
      </c>
    </row>
    <row r="51" spans="1:15">
      <c r="A51" s="8" t="s">
        <v>57</v>
      </c>
      <c r="B51" s="35" t="s">
        <v>48</v>
      </c>
      <c r="C51" s="30">
        <v>1</v>
      </c>
      <c r="D51" s="30">
        <v>1</v>
      </c>
      <c r="E51" s="30">
        <v>1</v>
      </c>
      <c r="F51" s="30">
        <v>1</v>
      </c>
      <c r="G51" s="30">
        <v>1</v>
      </c>
      <c r="H51" s="30">
        <v>1</v>
      </c>
      <c r="K51" s="30">
        <v>1</v>
      </c>
      <c r="L51" s="30">
        <v>1</v>
      </c>
      <c r="O51" s="30">
        <v>1</v>
      </c>
    </row>
    <row r="52" spans="1:15">
      <c r="A52" s="8" t="s">
        <v>57</v>
      </c>
      <c r="B52" s="37" t="s">
        <v>49</v>
      </c>
    </row>
    <row r="53" spans="1:15">
      <c r="A53" s="8" t="s">
        <v>57</v>
      </c>
      <c r="B53" s="35" t="s">
        <v>70</v>
      </c>
      <c r="C53" s="30">
        <v>1</v>
      </c>
      <c r="D53" s="30">
        <v>1</v>
      </c>
      <c r="G53" s="30">
        <v>1</v>
      </c>
      <c r="K53" s="30">
        <v>1</v>
      </c>
      <c r="L53" s="30">
        <v>1</v>
      </c>
    </row>
    <row r="54" spans="1:15">
      <c r="A54" s="8" t="s">
        <v>57</v>
      </c>
      <c r="B54" s="35" t="s">
        <v>50</v>
      </c>
      <c r="C54" s="30">
        <v>1</v>
      </c>
      <c r="D54" s="30">
        <v>1</v>
      </c>
      <c r="G54" s="30">
        <v>1</v>
      </c>
      <c r="K54" s="30">
        <v>1</v>
      </c>
      <c r="L54" s="30">
        <v>1</v>
      </c>
    </row>
    <row r="55" spans="1:15">
      <c r="A55" s="8" t="s">
        <v>57</v>
      </c>
      <c r="B55" s="35" t="s">
        <v>59</v>
      </c>
      <c r="C55" s="30">
        <v>1</v>
      </c>
      <c r="D55" s="30">
        <v>1</v>
      </c>
      <c r="E55" s="30">
        <v>1</v>
      </c>
      <c r="F55" s="30">
        <v>1</v>
      </c>
      <c r="G55" s="30">
        <v>1</v>
      </c>
      <c r="H55" s="30">
        <v>1</v>
      </c>
      <c r="K55" s="30">
        <v>1</v>
      </c>
      <c r="L55" s="30">
        <v>1</v>
      </c>
      <c r="O55" s="30">
        <v>1</v>
      </c>
    </row>
    <row r="56" spans="1:15">
      <c r="A56" s="8" t="s">
        <v>57</v>
      </c>
      <c r="B56" s="35" t="s">
        <v>51</v>
      </c>
      <c r="C56" s="30">
        <v>1</v>
      </c>
      <c r="D56" s="30">
        <v>1</v>
      </c>
      <c r="E56" s="30">
        <v>1</v>
      </c>
      <c r="F56" s="30">
        <v>1</v>
      </c>
      <c r="G56" s="30">
        <v>1</v>
      </c>
      <c r="H56" s="30">
        <v>1</v>
      </c>
      <c r="K56" s="30">
        <v>1</v>
      </c>
      <c r="L56" s="30">
        <v>1</v>
      </c>
      <c r="O56" s="30">
        <v>1</v>
      </c>
    </row>
    <row r="57" spans="1:15">
      <c r="A57" s="8" t="s">
        <v>57</v>
      </c>
      <c r="B57" s="35" t="s">
        <v>51</v>
      </c>
      <c r="C57" s="30">
        <v>1</v>
      </c>
      <c r="D57" s="30">
        <v>1</v>
      </c>
      <c r="G57" s="30">
        <v>1</v>
      </c>
      <c r="H57" s="30">
        <v>1</v>
      </c>
      <c r="K57" s="30">
        <v>1</v>
      </c>
      <c r="L57" s="30">
        <v>1</v>
      </c>
      <c r="O57" s="30">
        <v>1</v>
      </c>
    </row>
    <row r="58" spans="1:15">
      <c r="A58" s="8" t="s">
        <v>57</v>
      </c>
      <c r="B58" s="37" t="s">
        <v>60</v>
      </c>
    </row>
    <row r="59" spans="1:15">
      <c r="A59" s="8" t="s">
        <v>57</v>
      </c>
      <c r="B59" s="35" t="s">
        <v>71</v>
      </c>
      <c r="C59" s="30">
        <v>1</v>
      </c>
      <c r="D59" s="30">
        <v>1</v>
      </c>
      <c r="E59" s="30">
        <v>1</v>
      </c>
      <c r="F59" s="30">
        <v>1</v>
      </c>
      <c r="G59" s="30">
        <v>1</v>
      </c>
      <c r="H59" s="30">
        <v>1</v>
      </c>
      <c r="K59" s="30">
        <v>1</v>
      </c>
      <c r="L59" s="30">
        <v>1</v>
      </c>
      <c r="O59" s="30">
        <v>1</v>
      </c>
    </row>
    <row r="60" spans="1:15">
      <c r="A60" s="8" t="s">
        <v>57</v>
      </c>
      <c r="B60" s="35" t="s">
        <v>61</v>
      </c>
      <c r="C60" s="30">
        <v>1</v>
      </c>
      <c r="D60" s="30">
        <v>1</v>
      </c>
      <c r="E60" s="30">
        <v>1</v>
      </c>
      <c r="F60" s="30">
        <v>1</v>
      </c>
      <c r="G60" s="30">
        <v>1</v>
      </c>
      <c r="H60" s="30">
        <v>1</v>
      </c>
      <c r="K60" s="30">
        <v>1</v>
      </c>
      <c r="L60" s="30">
        <v>1</v>
      </c>
      <c r="O60" s="30">
        <v>1</v>
      </c>
    </row>
    <row r="61" spans="1:15">
      <c r="A61" s="8" t="s">
        <v>57</v>
      </c>
      <c r="B61" s="37" t="s">
        <v>53</v>
      </c>
    </row>
    <row r="62" spans="1:15">
      <c r="A62" s="8" t="s">
        <v>57</v>
      </c>
      <c r="B62" s="37" t="s">
        <v>54</v>
      </c>
    </row>
    <row r="63" spans="1:15">
      <c r="A63" s="8" t="s">
        <v>57</v>
      </c>
      <c r="B63" s="35" t="s">
        <v>62</v>
      </c>
      <c r="C63" s="30">
        <v>1</v>
      </c>
      <c r="D63" s="30">
        <v>1</v>
      </c>
      <c r="E63" s="30">
        <v>1</v>
      </c>
      <c r="F63" s="30">
        <v>1</v>
      </c>
      <c r="G63" s="30">
        <v>1</v>
      </c>
      <c r="K63" s="30">
        <v>1</v>
      </c>
      <c r="L63" s="30">
        <v>1</v>
      </c>
    </row>
    <row r="64" spans="1:15">
      <c r="A64" s="8" t="s">
        <v>57</v>
      </c>
      <c r="B64" s="35" t="s">
        <v>17</v>
      </c>
      <c r="C64" s="30">
        <v>1</v>
      </c>
      <c r="D64" s="30">
        <v>1</v>
      </c>
      <c r="E64" s="30">
        <v>1</v>
      </c>
      <c r="F64" s="30">
        <v>1</v>
      </c>
      <c r="G64" s="30">
        <v>1</v>
      </c>
      <c r="H64" s="30">
        <v>1</v>
      </c>
      <c r="K64" s="30">
        <v>1</v>
      </c>
      <c r="L64" s="30">
        <v>1</v>
      </c>
      <c r="O64" s="30">
        <v>1</v>
      </c>
    </row>
    <row r="65" spans="1:17">
      <c r="A65" s="8" t="s">
        <v>57</v>
      </c>
      <c r="B65" s="37" t="s">
        <v>18</v>
      </c>
    </row>
    <row r="66" spans="1:17">
      <c r="A66" s="8" t="s">
        <v>57</v>
      </c>
      <c r="B66" s="35" t="s">
        <v>63</v>
      </c>
      <c r="C66" s="30">
        <v>1</v>
      </c>
      <c r="D66" s="30">
        <v>1</v>
      </c>
      <c r="E66" s="30">
        <v>1</v>
      </c>
      <c r="F66" s="30">
        <v>1</v>
      </c>
      <c r="G66" s="30">
        <v>1</v>
      </c>
      <c r="H66" s="30">
        <v>1</v>
      </c>
      <c r="K66" s="30">
        <v>1</v>
      </c>
      <c r="L66" s="30">
        <v>1</v>
      </c>
      <c r="O66" s="30">
        <v>1</v>
      </c>
    </row>
    <row r="67" spans="1:17">
      <c r="A67" s="8" t="s">
        <v>57</v>
      </c>
      <c r="B67" s="35" t="s">
        <v>20</v>
      </c>
      <c r="C67" s="30">
        <v>1</v>
      </c>
      <c r="D67" s="30">
        <v>1</v>
      </c>
      <c r="E67" s="30">
        <v>1</v>
      </c>
      <c r="F67" s="30">
        <v>1</v>
      </c>
      <c r="G67" s="30">
        <v>1</v>
      </c>
      <c r="K67" s="30">
        <v>1</v>
      </c>
      <c r="L67" s="30">
        <v>1</v>
      </c>
    </row>
    <row r="68" spans="1:17">
      <c r="A68" s="8" t="s">
        <v>57</v>
      </c>
      <c r="B68" s="35" t="s">
        <v>44</v>
      </c>
      <c r="C68" s="30">
        <v>1</v>
      </c>
      <c r="D68" s="30">
        <v>1</v>
      </c>
      <c r="E68" s="30">
        <v>1</v>
      </c>
      <c r="F68" s="30">
        <v>1</v>
      </c>
      <c r="G68" s="30">
        <v>1</v>
      </c>
      <c r="H68" s="30">
        <v>1</v>
      </c>
      <c r="K68" s="30">
        <v>1</v>
      </c>
      <c r="L68" s="30">
        <v>1</v>
      </c>
      <c r="O68" s="30">
        <v>1</v>
      </c>
    </row>
    <row r="69" spans="1:17">
      <c r="A69" s="8" t="s">
        <v>57</v>
      </c>
      <c r="B69" s="31">
        <v>1</v>
      </c>
      <c r="C69" s="30">
        <v>1</v>
      </c>
      <c r="D69" s="30">
        <v>1</v>
      </c>
      <c r="E69" s="30">
        <v>1</v>
      </c>
      <c r="F69" s="30">
        <v>1</v>
      </c>
      <c r="G69" s="30">
        <v>1</v>
      </c>
      <c r="H69" s="30">
        <v>1</v>
      </c>
      <c r="K69" s="30">
        <v>1</v>
      </c>
      <c r="L69" s="30">
        <v>1</v>
      </c>
      <c r="O69" s="30">
        <v>1</v>
      </c>
    </row>
    <row r="70" spans="1:17">
      <c r="A70" s="8" t="s">
        <v>57</v>
      </c>
      <c r="B70" s="31">
        <v>2</v>
      </c>
      <c r="C70" s="30">
        <v>1</v>
      </c>
      <c r="D70" s="30">
        <v>1</v>
      </c>
      <c r="F70" s="30">
        <v>1</v>
      </c>
      <c r="G70" s="30">
        <v>1</v>
      </c>
      <c r="H70" s="30">
        <v>1</v>
      </c>
      <c r="K70" s="30">
        <v>1</v>
      </c>
      <c r="L70" s="30">
        <v>1</v>
      </c>
    </row>
    <row r="71" spans="1:17">
      <c r="A71" s="8" t="s">
        <v>57</v>
      </c>
      <c r="B71" s="31">
        <v>3</v>
      </c>
      <c r="C71" s="30">
        <v>1</v>
      </c>
      <c r="D71" s="30">
        <v>1</v>
      </c>
      <c r="F71" s="30">
        <v>1</v>
      </c>
      <c r="G71" s="30">
        <v>1</v>
      </c>
      <c r="K71" s="30">
        <v>1</v>
      </c>
      <c r="L71" s="30">
        <v>1</v>
      </c>
      <c r="O71" s="30">
        <v>1</v>
      </c>
    </row>
    <row r="72" spans="1:17">
      <c r="A72" s="8" t="s">
        <v>57</v>
      </c>
      <c r="B72" s="31">
        <v>5</v>
      </c>
      <c r="C72" s="30">
        <v>1</v>
      </c>
      <c r="D72" s="30">
        <v>1</v>
      </c>
      <c r="E72" s="30">
        <v>1</v>
      </c>
      <c r="F72" s="30">
        <v>1</v>
      </c>
      <c r="G72" s="30">
        <v>1</v>
      </c>
      <c r="H72" s="30">
        <v>1</v>
      </c>
      <c r="K72" s="30">
        <v>1</v>
      </c>
      <c r="L72" s="30">
        <v>1</v>
      </c>
      <c r="O72" s="30">
        <v>1</v>
      </c>
    </row>
    <row r="73" spans="1:17">
      <c r="A73" s="8" t="s">
        <v>57</v>
      </c>
      <c r="B73" s="31">
        <v>6</v>
      </c>
      <c r="C73" s="30">
        <v>1</v>
      </c>
      <c r="D73" s="30">
        <v>1</v>
      </c>
      <c r="E73" s="30">
        <v>1</v>
      </c>
      <c r="F73" s="30">
        <v>1</v>
      </c>
      <c r="G73" s="30">
        <v>1</v>
      </c>
      <c r="H73" s="30">
        <v>1</v>
      </c>
      <c r="K73" s="30">
        <v>1</v>
      </c>
      <c r="L73" s="30">
        <v>1</v>
      </c>
      <c r="O73" s="30">
        <v>1</v>
      </c>
    </row>
    <row r="74" spans="1:17">
      <c r="A74" s="8" t="s">
        <v>57</v>
      </c>
      <c r="B74" s="31">
        <v>7</v>
      </c>
      <c r="C74" s="30">
        <v>1</v>
      </c>
      <c r="D74" s="30">
        <v>1</v>
      </c>
      <c r="G74" s="30">
        <v>1</v>
      </c>
      <c r="H74" s="30">
        <v>1</v>
      </c>
      <c r="K74" s="30">
        <v>1</v>
      </c>
      <c r="L74" s="30">
        <v>1</v>
      </c>
      <c r="O74" s="30">
        <v>1</v>
      </c>
    </row>
    <row r="75" spans="1:17">
      <c r="A75" s="8" t="s">
        <v>57</v>
      </c>
      <c r="B75" s="31">
        <v>8</v>
      </c>
      <c r="C75" s="30">
        <v>1</v>
      </c>
      <c r="D75" s="30">
        <v>1</v>
      </c>
      <c r="G75" s="30">
        <v>1</v>
      </c>
      <c r="H75" s="30">
        <v>1</v>
      </c>
      <c r="K75" s="30">
        <v>1</v>
      </c>
      <c r="L75" s="30">
        <v>1</v>
      </c>
      <c r="O75" s="30">
        <v>1</v>
      </c>
    </row>
    <row r="76" spans="1:17">
      <c r="A76" s="1" t="s">
        <v>57</v>
      </c>
      <c r="B76" s="31">
        <v>9</v>
      </c>
      <c r="C76" s="30">
        <v>1</v>
      </c>
      <c r="D76" s="30">
        <v>1</v>
      </c>
      <c r="F76" s="30">
        <v>1</v>
      </c>
      <c r="G76" s="30">
        <v>1</v>
      </c>
      <c r="H76" s="30">
        <v>1</v>
      </c>
      <c r="K76" s="30">
        <v>1</v>
      </c>
      <c r="L76" s="30">
        <v>1</v>
      </c>
    </row>
    <row r="77" spans="1:17">
      <c r="A77" s="8" t="s">
        <v>57</v>
      </c>
      <c r="B77" s="31">
        <v>10</v>
      </c>
      <c r="C77" s="30">
        <v>1</v>
      </c>
      <c r="D77" s="30">
        <v>1</v>
      </c>
      <c r="G77" s="30">
        <v>1</v>
      </c>
      <c r="H77" s="30">
        <v>1</v>
      </c>
      <c r="K77" s="30">
        <v>1</v>
      </c>
    </row>
    <row r="78" spans="1:17">
      <c r="A78" s="38" t="s">
        <v>67</v>
      </c>
      <c r="B78" s="39"/>
      <c r="C78" s="40">
        <f t="shared" ref="C78:Q78" si="2">SUM(C45:C77)</f>
        <v>27</v>
      </c>
      <c r="D78" s="40">
        <f t="shared" si="2"/>
        <v>27</v>
      </c>
      <c r="E78" s="40">
        <f t="shared" si="2"/>
        <v>18</v>
      </c>
      <c r="F78" s="40">
        <f t="shared" si="2"/>
        <v>21</v>
      </c>
      <c r="G78" s="40">
        <f t="shared" si="2"/>
        <v>27</v>
      </c>
      <c r="H78" s="40">
        <f t="shared" si="2"/>
        <v>20</v>
      </c>
      <c r="I78" s="40">
        <f t="shared" si="2"/>
        <v>0</v>
      </c>
      <c r="J78" s="40">
        <f t="shared" si="2"/>
        <v>0</v>
      </c>
      <c r="K78" s="40">
        <f t="shared" si="2"/>
        <v>27</v>
      </c>
      <c r="L78" s="40">
        <f t="shared" si="2"/>
        <v>25</v>
      </c>
      <c r="M78" s="40">
        <f t="shared" si="2"/>
        <v>0</v>
      </c>
      <c r="N78" s="40">
        <f t="shared" si="2"/>
        <v>0</v>
      </c>
      <c r="O78" s="40">
        <f t="shared" si="2"/>
        <v>19</v>
      </c>
      <c r="P78" s="40">
        <f t="shared" si="2"/>
        <v>0</v>
      </c>
      <c r="Q78" s="40">
        <f t="shared" si="2"/>
        <v>0</v>
      </c>
    </row>
    <row r="79" spans="1:17">
      <c r="A79" s="22" t="s">
        <v>106</v>
      </c>
      <c r="B79" s="41"/>
      <c r="C79" s="24">
        <f>C78/33*100</f>
        <v>81.818181818181827</v>
      </c>
      <c r="D79" s="24">
        <f t="shared" ref="D79:Q79" si="3">D78/33*100</f>
        <v>81.818181818181827</v>
      </c>
      <c r="E79" s="24">
        <f t="shared" si="3"/>
        <v>54.54545454545454</v>
      </c>
      <c r="F79" s="24">
        <f t="shared" si="3"/>
        <v>63.636363636363633</v>
      </c>
      <c r="G79" s="24">
        <f t="shared" si="3"/>
        <v>81.818181818181827</v>
      </c>
      <c r="H79" s="24">
        <f t="shared" si="3"/>
        <v>60.606060606060609</v>
      </c>
      <c r="I79" s="24">
        <f t="shared" si="3"/>
        <v>0</v>
      </c>
      <c r="J79" s="24">
        <f t="shared" si="3"/>
        <v>0</v>
      </c>
      <c r="K79" s="24">
        <f t="shared" si="3"/>
        <v>81.818181818181827</v>
      </c>
      <c r="L79" s="24">
        <f t="shared" si="3"/>
        <v>75.757575757575751</v>
      </c>
      <c r="M79" s="24">
        <f t="shared" si="3"/>
        <v>0</v>
      </c>
      <c r="N79" s="24">
        <f t="shared" si="3"/>
        <v>0</v>
      </c>
      <c r="O79" s="24">
        <f t="shared" si="3"/>
        <v>57.575757575757578</v>
      </c>
      <c r="P79" s="24">
        <f t="shared" si="3"/>
        <v>0</v>
      </c>
      <c r="Q79" s="24">
        <f t="shared" si="3"/>
        <v>0</v>
      </c>
    </row>
    <row r="81" spans="1:15">
      <c r="A81" s="8" t="s">
        <v>69</v>
      </c>
      <c r="B81" s="35" t="s">
        <v>32</v>
      </c>
      <c r="C81" s="30">
        <v>1</v>
      </c>
      <c r="D81" s="30">
        <v>1</v>
      </c>
      <c r="E81" s="30">
        <v>1</v>
      </c>
      <c r="F81" s="30">
        <v>1</v>
      </c>
      <c r="G81" s="30">
        <v>1</v>
      </c>
      <c r="K81" s="30">
        <v>1</v>
      </c>
      <c r="L81" s="30">
        <v>1</v>
      </c>
      <c r="M81" s="30">
        <v>1</v>
      </c>
      <c r="N81" s="30">
        <v>1</v>
      </c>
    </row>
    <row r="82" spans="1:15">
      <c r="A82" s="8" t="s">
        <v>69</v>
      </c>
      <c r="B82" s="35" t="s">
        <v>34</v>
      </c>
      <c r="C82" s="30">
        <v>1</v>
      </c>
      <c r="D82" s="30">
        <v>1</v>
      </c>
      <c r="G82" s="30">
        <v>1</v>
      </c>
      <c r="K82" s="30">
        <v>1</v>
      </c>
      <c r="L82" s="30">
        <v>1</v>
      </c>
      <c r="N82" s="30">
        <v>1</v>
      </c>
    </row>
    <row r="83" spans="1:15">
      <c r="A83" s="8" t="s">
        <v>69</v>
      </c>
      <c r="B83" s="35" t="s">
        <v>35</v>
      </c>
      <c r="C83" s="30">
        <v>1</v>
      </c>
      <c r="D83" s="30">
        <v>1</v>
      </c>
      <c r="G83" s="30">
        <v>1</v>
      </c>
      <c r="K83" s="30">
        <v>1</v>
      </c>
      <c r="O83" s="30">
        <v>1</v>
      </c>
    </row>
    <row r="84" spans="1:15">
      <c r="A84" s="8" t="s">
        <v>69</v>
      </c>
      <c r="B84" s="35" t="s">
        <v>36</v>
      </c>
      <c r="C84" s="30">
        <v>1</v>
      </c>
      <c r="D84" s="30">
        <v>1</v>
      </c>
      <c r="E84" s="30">
        <v>1</v>
      </c>
      <c r="F84" s="30">
        <v>1</v>
      </c>
      <c r="G84" s="30">
        <v>1</v>
      </c>
      <c r="H84" s="30">
        <v>1</v>
      </c>
      <c r="K84" s="30">
        <v>1</v>
      </c>
      <c r="L84" s="30">
        <v>1</v>
      </c>
      <c r="N84" s="30">
        <v>1</v>
      </c>
      <c r="O84" s="30">
        <v>1</v>
      </c>
    </row>
    <row r="85" spans="1:15">
      <c r="A85" s="8" t="s">
        <v>69</v>
      </c>
      <c r="B85" s="36" t="s">
        <v>37</v>
      </c>
      <c r="C85" s="30">
        <v>1</v>
      </c>
      <c r="D85" s="30">
        <v>1</v>
      </c>
      <c r="E85" s="30">
        <v>1</v>
      </c>
      <c r="F85" s="30">
        <v>1</v>
      </c>
      <c r="G85" s="30">
        <v>1</v>
      </c>
      <c r="H85" s="30">
        <v>1</v>
      </c>
      <c r="K85" s="30">
        <v>1</v>
      </c>
      <c r="L85" s="30">
        <v>1</v>
      </c>
      <c r="M85" s="30">
        <v>1</v>
      </c>
      <c r="N85" s="30">
        <v>1</v>
      </c>
      <c r="O85" s="30">
        <v>1</v>
      </c>
    </row>
    <row r="86" spans="1:15">
      <c r="A86" s="8" t="s">
        <v>69</v>
      </c>
      <c r="B86" s="35" t="s">
        <v>38</v>
      </c>
      <c r="C86" s="30">
        <v>1</v>
      </c>
      <c r="D86" s="30">
        <v>1</v>
      </c>
      <c r="E86" s="30">
        <v>1</v>
      </c>
      <c r="F86" s="30">
        <v>1</v>
      </c>
      <c r="G86" s="30">
        <v>1</v>
      </c>
      <c r="H86" s="30">
        <v>1</v>
      </c>
      <c r="K86" s="30">
        <v>1</v>
      </c>
      <c r="L86" s="30">
        <v>1</v>
      </c>
      <c r="M86" s="30">
        <v>1</v>
      </c>
      <c r="N86" s="30">
        <v>1</v>
      </c>
      <c r="O86" s="30">
        <v>1</v>
      </c>
    </row>
    <row r="87" spans="1:15">
      <c r="A87" s="8" t="s">
        <v>69</v>
      </c>
      <c r="B87" s="35" t="s">
        <v>39</v>
      </c>
      <c r="C87" s="30">
        <v>1</v>
      </c>
      <c r="D87" s="30">
        <v>1</v>
      </c>
      <c r="E87" s="30">
        <v>1</v>
      </c>
      <c r="F87" s="30">
        <v>1</v>
      </c>
      <c r="G87" s="30">
        <v>1</v>
      </c>
      <c r="H87" s="30">
        <v>1</v>
      </c>
      <c r="K87" s="30">
        <v>1</v>
      </c>
      <c r="L87" s="30">
        <v>1</v>
      </c>
      <c r="M87" s="30">
        <v>1</v>
      </c>
      <c r="N87" s="30">
        <v>1</v>
      </c>
    </row>
    <row r="88" spans="1:15">
      <c r="A88" s="8" t="s">
        <v>69</v>
      </c>
      <c r="B88" s="35" t="s">
        <v>40</v>
      </c>
      <c r="C88" s="30">
        <v>1</v>
      </c>
      <c r="D88" s="30">
        <v>1</v>
      </c>
      <c r="K88" s="30">
        <v>1</v>
      </c>
      <c r="L88" s="30">
        <v>1</v>
      </c>
      <c r="N88" s="30">
        <v>1</v>
      </c>
      <c r="O88" s="30">
        <v>1</v>
      </c>
    </row>
    <row r="89" spans="1:15">
      <c r="A89" s="8" t="s">
        <v>69</v>
      </c>
      <c r="B89" s="37" t="s">
        <v>41</v>
      </c>
    </row>
    <row r="90" spans="1:15">
      <c r="A90" s="8" t="s">
        <v>69</v>
      </c>
      <c r="B90" s="35" t="s">
        <v>65</v>
      </c>
      <c r="C90" s="30">
        <v>1</v>
      </c>
      <c r="D90" s="30">
        <v>1</v>
      </c>
      <c r="E90" s="30">
        <v>1</v>
      </c>
      <c r="F90" s="30">
        <v>1</v>
      </c>
      <c r="G90" s="30">
        <v>1</v>
      </c>
      <c r="K90" s="30">
        <v>1</v>
      </c>
      <c r="L90" s="30">
        <v>1</v>
      </c>
      <c r="O90" s="30">
        <v>1</v>
      </c>
    </row>
    <row r="91" spans="1:15">
      <c r="A91" s="8" t="s">
        <v>69</v>
      </c>
      <c r="B91" s="35" t="s">
        <v>42</v>
      </c>
      <c r="C91" s="30">
        <v>1</v>
      </c>
      <c r="D91" s="30">
        <v>1</v>
      </c>
      <c r="E91" s="30">
        <v>1</v>
      </c>
      <c r="F91" s="30">
        <v>1</v>
      </c>
      <c r="K91" s="30">
        <v>1</v>
      </c>
      <c r="L91" s="30">
        <v>1</v>
      </c>
      <c r="M91" s="30">
        <v>1</v>
      </c>
      <c r="N91" s="30">
        <v>1</v>
      </c>
      <c r="O91" s="30">
        <v>1</v>
      </c>
    </row>
    <row r="92" spans="1:15">
      <c r="A92" s="8" t="s">
        <v>69</v>
      </c>
      <c r="B92" s="36" t="s">
        <v>43</v>
      </c>
      <c r="C92" s="30">
        <v>1</v>
      </c>
      <c r="D92" s="30">
        <v>1</v>
      </c>
      <c r="E92" s="30">
        <v>1</v>
      </c>
      <c r="F92" s="30">
        <v>1</v>
      </c>
      <c r="G92" s="30">
        <v>1</v>
      </c>
      <c r="H92" s="30">
        <v>1</v>
      </c>
      <c r="K92" s="30">
        <v>1</v>
      </c>
      <c r="L92" s="30">
        <v>1</v>
      </c>
      <c r="M92" s="30">
        <v>1</v>
      </c>
      <c r="N92" s="30">
        <v>1</v>
      </c>
      <c r="O92" s="30">
        <v>1</v>
      </c>
    </row>
    <row r="93" spans="1:15">
      <c r="A93" s="8" t="s">
        <v>69</v>
      </c>
      <c r="B93" s="35" t="s">
        <v>66</v>
      </c>
      <c r="C93" s="30">
        <v>1</v>
      </c>
      <c r="D93" s="30">
        <v>1</v>
      </c>
      <c r="E93" s="30">
        <v>1</v>
      </c>
      <c r="F93" s="30">
        <v>1</v>
      </c>
      <c r="G93" s="30">
        <v>1</v>
      </c>
      <c r="H93" s="30">
        <v>1</v>
      </c>
      <c r="K93" s="30">
        <v>1</v>
      </c>
      <c r="L93" s="30">
        <v>1</v>
      </c>
      <c r="M93" s="30">
        <v>1</v>
      </c>
      <c r="N93" s="30">
        <v>1</v>
      </c>
      <c r="O93" s="30">
        <v>1</v>
      </c>
    </row>
    <row r="94" spans="1:15">
      <c r="A94" s="8" t="s">
        <v>69</v>
      </c>
      <c r="B94" s="35" t="s">
        <v>46</v>
      </c>
      <c r="C94" s="30">
        <v>1</v>
      </c>
      <c r="D94" s="30">
        <v>1</v>
      </c>
      <c r="E94" s="30">
        <v>1</v>
      </c>
      <c r="F94" s="30">
        <v>1</v>
      </c>
      <c r="G94" s="30">
        <v>1</v>
      </c>
      <c r="H94" s="30">
        <v>1</v>
      </c>
      <c r="K94" s="30">
        <v>1</v>
      </c>
      <c r="L94" s="30">
        <v>1</v>
      </c>
      <c r="M94" s="30">
        <v>1</v>
      </c>
      <c r="N94" s="30">
        <v>1</v>
      </c>
      <c r="O94" s="30">
        <v>1</v>
      </c>
    </row>
    <row r="95" spans="1:15">
      <c r="A95" s="8" t="s">
        <v>69</v>
      </c>
      <c r="B95" s="37" t="s">
        <v>47</v>
      </c>
    </row>
    <row r="96" spans="1:15">
      <c r="A96" s="8" t="s">
        <v>69</v>
      </c>
      <c r="B96" s="35" t="s">
        <v>48</v>
      </c>
      <c r="C96" s="30">
        <v>1</v>
      </c>
      <c r="D96" s="30">
        <v>1</v>
      </c>
      <c r="G96" s="30">
        <v>1</v>
      </c>
      <c r="K96" s="30">
        <v>1</v>
      </c>
      <c r="L96" s="30">
        <v>1</v>
      </c>
      <c r="N96" s="30">
        <v>1</v>
      </c>
      <c r="O96" s="30">
        <v>1</v>
      </c>
    </row>
    <row r="97" spans="1:17">
      <c r="A97" s="8" t="s">
        <v>69</v>
      </c>
      <c r="B97" s="35" t="s">
        <v>49</v>
      </c>
      <c r="C97" s="30">
        <v>1</v>
      </c>
      <c r="D97" s="30">
        <v>1</v>
      </c>
      <c r="E97" s="30">
        <v>1</v>
      </c>
      <c r="F97" s="30">
        <v>1</v>
      </c>
      <c r="G97" s="30">
        <v>1</v>
      </c>
      <c r="H97" s="30">
        <v>1</v>
      </c>
      <c r="K97" s="30">
        <v>1</v>
      </c>
      <c r="L97" s="30">
        <v>1</v>
      </c>
      <c r="M97" s="30">
        <v>1</v>
      </c>
      <c r="N97" s="30">
        <v>1</v>
      </c>
      <c r="O97" s="30">
        <v>1</v>
      </c>
    </row>
    <row r="98" spans="1:17">
      <c r="A98" s="8" t="s">
        <v>69</v>
      </c>
      <c r="B98" s="35" t="s">
        <v>70</v>
      </c>
      <c r="C98" s="30">
        <v>1</v>
      </c>
      <c r="D98" s="30">
        <v>1</v>
      </c>
      <c r="K98" s="30">
        <v>1</v>
      </c>
      <c r="L98" s="30">
        <v>1</v>
      </c>
      <c r="N98" s="30">
        <v>1</v>
      </c>
      <c r="O98" s="30">
        <v>1</v>
      </c>
    </row>
    <row r="99" spans="1:17">
      <c r="A99" s="8" t="s">
        <v>69</v>
      </c>
      <c r="B99" s="36" t="s">
        <v>50</v>
      </c>
      <c r="C99" s="30">
        <v>1</v>
      </c>
      <c r="D99" s="30">
        <v>1</v>
      </c>
      <c r="E99" s="30">
        <v>1</v>
      </c>
      <c r="F99" s="30">
        <v>1</v>
      </c>
      <c r="G99" s="30">
        <v>1</v>
      </c>
      <c r="H99" s="30">
        <v>1</v>
      </c>
      <c r="K99" s="30">
        <v>1</v>
      </c>
      <c r="L99" s="30">
        <v>1</v>
      </c>
      <c r="M99" s="30">
        <v>1</v>
      </c>
      <c r="N99" s="30">
        <v>1</v>
      </c>
      <c r="O99" s="30">
        <v>1</v>
      </c>
    </row>
    <row r="100" spans="1:17">
      <c r="A100" s="8" t="s">
        <v>69</v>
      </c>
      <c r="B100" s="35" t="s">
        <v>59</v>
      </c>
      <c r="C100" s="30">
        <v>1</v>
      </c>
      <c r="D100" s="30">
        <v>1</v>
      </c>
      <c r="H100" s="30">
        <v>1</v>
      </c>
      <c r="K100" s="30">
        <v>1</v>
      </c>
      <c r="L100" s="30">
        <v>1</v>
      </c>
    </row>
    <row r="101" spans="1:17">
      <c r="A101" s="8" t="s">
        <v>69</v>
      </c>
      <c r="B101" s="37" t="s">
        <v>51</v>
      </c>
    </row>
    <row r="102" spans="1:17">
      <c r="A102" s="8" t="s">
        <v>69</v>
      </c>
      <c r="B102" s="36" t="s">
        <v>60</v>
      </c>
      <c r="C102" s="30">
        <v>1</v>
      </c>
      <c r="D102" s="30">
        <v>1</v>
      </c>
      <c r="E102" s="30">
        <v>1</v>
      </c>
      <c r="F102" s="30">
        <v>1</v>
      </c>
      <c r="G102" s="30">
        <v>1</v>
      </c>
      <c r="H102" s="30">
        <v>1</v>
      </c>
      <c r="K102" s="30">
        <v>1</v>
      </c>
      <c r="L102" s="30">
        <v>1</v>
      </c>
      <c r="M102" s="30">
        <v>1</v>
      </c>
      <c r="N102" s="30">
        <v>1</v>
      </c>
      <c r="O102" s="30">
        <v>1</v>
      </c>
    </row>
    <row r="103" spans="1:17">
      <c r="A103" s="8" t="s">
        <v>69</v>
      </c>
      <c r="B103" s="35" t="s">
        <v>71</v>
      </c>
      <c r="C103" s="30">
        <v>1</v>
      </c>
      <c r="D103" s="30">
        <v>1</v>
      </c>
      <c r="E103" s="30">
        <v>1</v>
      </c>
      <c r="F103" s="30">
        <v>1</v>
      </c>
      <c r="G103" s="30">
        <v>1</v>
      </c>
      <c r="H103" s="30">
        <v>1</v>
      </c>
      <c r="K103" s="30">
        <v>1</v>
      </c>
      <c r="L103" s="30">
        <v>1</v>
      </c>
      <c r="M103" s="30">
        <v>1</v>
      </c>
      <c r="N103" s="30">
        <v>1</v>
      </c>
      <c r="O103" s="30">
        <v>1</v>
      </c>
    </row>
    <row r="104" spans="1:17">
      <c r="A104" s="8" t="s">
        <v>69</v>
      </c>
      <c r="B104" s="37" t="s">
        <v>61</v>
      </c>
    </row>
    <row r="105" spans="1:17">
      <c r="A105" s="8" t="s">
        <v>69</v>
      </c>
      <c r="B105" s="36" t="s">
        <v>54</v>
      </c>
      <c r="C105" s="30">
        <v>1</v>
      </c>
      <c r="D105" s="30">
        <v>1</v>
      </c>
      <c r="E105" s="30">
        <v>1</v>
      </c>
      <c r="F105" s="30">
        <v>1</v>
      </c>
      <c r="G105" s="30">
        <v>1</v>
      </c>
      <c r="H105" s="30">
        <v>1</v>
      </c>
      <c r="K105" s="30">
        <v>1</v>
      </c>
      <c r="L105" s="30">
        <v>1</v>
      </c>
      <c r="M105" s="30">
        <v>1</v>
      </c>
      <c r="N105" s="30">
        <v>1</v>
      </c>
      <c r="O105" s="30">
        <v>1</v>
      </c>
    </row>
    <row r="106" spans="1:17">
      <c r="A106" s="8" t="s">
        <v>69</v>
      </c>
      <c r="B106" s="35" t="s">
        <v>62</v>
      </c>
      <c r="C106" s="30">
        <v>1</v>
      </c>
      <c r="D106" s="30">
        <v>1</v>
      </c>
      <c r="E106" s="30">
        <v>1</v>
      </c>
      <c r="G106" s="30">
        <v>1</v>
      </c>
      <c r="H106" s="30">
        <v>1</v>
      </c>
      <c r="K106" s="30">
        <v>1</v>
      </c>
      <c r="L106" s="30">
        <v>1</v>
      </c>
      <c r="M106" s="30">
        <v>1</v>
      </c>
      <c r="N106" s="30">
        <v>1</v>
      </c>
      <c r="O106" s="30">
        <v>1</v>
      </c>
    </row>
    <row r="107" spans="1:17">
      <c r="A107" s="8" t="s">
        <v>69</v>
      </c>
      <c r="B107" s="35" t="s">
        <v>17</v>
      </c>
      <c r="C107" s="30">
        <v>1</v>
      </c>
      <c r="D107" s="30">
        <v>1</v>
      </c>
      <c r="E107" s="30">
        <v>1</v>
      </c>
      <c r="F107" s="30">
        <v>1</v>
      </c>
      <c r="G107" s="30">
        <v>1</v>
      </c>
      <c r="H107" s="30">
        <v>1</v>
      </c>
      <c r="K107" s="30">
        <v>1</v>
      </c>
      <c r="L107" s="30">
        <v>1</v>
      </c>
      <c r="N107" s="30">
        <v>1</v>
      </c>
      <c r="O107" s="30">
        <v>1</v>
      </c>
    </row>
    <row r="108" spans="1:17">
      <c r="A108" s="8" t="s">
        <v>69</v>
      </c>
      <c r="B108" s="36" t="s">
        <v>19</v>
      </c>
      <c r="C108" s="30">
        <v>1</v>
      </c>
      <c r="D108" s="30">
        <v>1</v>
      </c>
      <c r="E108" s="30">
        <v>1</v>
      </c>
      <c r="F108" s="30">
        <v>1</v>
      </c>
      <c r="G108" s="30">
        <v>1</v>
      </c>
      <c r="H108" s="30">
        <v>1</v>
      </c>
      <c r="K108" s="30">
        <v>1</v>
      </c>
      <c r="L108" s="30">
        <v>1</v>
      </c>
      <c r="M108" s="30">
        <v>1</v>
      </c>
      <c r="N108" s="30">
        <v>1</v>
      </c>
      <c r="O108" s="30">
        <v>1</v>
      </c>
    </row>
    <row r="109" spans="1:17">
      <c r="A109" s="8" t="s">
        <v>69</v>
      </c>
      <c r="B109" s="35" t="s">
        <v>20</v>
      </c>
      <c r="C109" s="30">
        <v>1</v>
      </c>
      <c r="D109" s="30">
        <v>1</v>
      </c>
      <c r="E109" s="30">
        <v>1</v>
      </c>
      <c r="F109" s="30">
        <v>1</v>
      </c>
      <c r="G109" s="30">
        <v>1</v>
      </c>
      <c r="H109" s="30">
        <v>1</v>
      </c>
      <c r="K109" s="30">
        <v>1</v>
      </c>
      <c r="L109" s="30">
        <v>1</v>
      </c>
      <c r="N109" s="30">
        <v>1</v>
      </c>
    </row>
    <row r="110" spans="1:17">
      <c r="A110" s="8" t="s">
        <v>69</v>
      </c>
      <c r="B110" s="35" t="s">
        <v>44</v>
      </c>
      <c r="C110" s="30">
        <v>1</v>
      </c>
      <c r="D110" s="30">
        <v>1</v>
      </c>
      <c r="E110" s="30">
        <v>1</v>
      </c>
      <c r="G110" s="30">
        <v>1</v>
      </c>
      <c r="H110" s="30">
        <v>1</v>
      </c>
      <c r="K110" s="30">
        <v>1</v>
      </c>
      <c r="L110" s="30">
        <v>1</v>
      </c>
      <c r="O110" s="30">
        <v>1</v>
      </c>
    </row>
    <row r="111" spans="1:17">
      <c r="A111" s="38" t="s">
        <v>82</v>
      </c>
      <c r="B111" s="39"/>
      <c r="C111" s="40">
        <f t="shared" ref="C111:Q111" si="4">SUM(C81:C110)</f>
        <v>26</v>
      </c>
      <c r="D111" s="40">
        <f t="shared" si="4"/>
        <v>26</v>
      </c>
      <c r="E111" s="40">
        <f t="shared" si="4"/>
        <v>20</v>
      </c>
      <c r="F111" s="40">
        <f t="shared" si="4"/>
        <v>18</v>
      </c>
      <c r="G111" s="40">
        <f t="shared" si="4"/>
        <v>22</v>
      </c>
      <c r="H111" s="40">
        <f t="shared" si="4"/>
        <v>18</v>
      </c>
      <c r="I111" s="40">
        <f t="shared" si="4"/>
        <v>0</v>
      </c>
      <c r="J111" s="40">
        <f t="shared" si="4"/>
        <v>0</v>
      </c>
      <c r="K111" s="40">
        <f t="shared" si="4"/>
        <v>26</v>
      </c>
      <c r="L111" s="40">
        <f t="shared" si="4"/>
        <v>25</v>
      </c>
      <c r="M111" s="40">
        <f t="shared" si="4"/>
        <v>15</v>
      </c>
      <c r="N111" s="40">
        <f t="shared" si="4"/>
        <v>22</v>
      </c>
      <c r="O111" s="40">
        <f t="shared" si="4"/>
        <v>21</v>
      </c>
      <c r="P111" s="40">
        <f t="shared" si="4"/>
        <v>0</v>
      </c>
      <c r="Q111" s="40">
        <f t="shared" si="4"/>
        <v>0</v>
      </c>
    </row>
    <row r="112" spans="1:17">
      <c r="A112" s="22" t="s">
        <v>107</v>
      </c>
      <c r="B112" s="41"/>
      <c r="C112" s="24">
        <f>C111/30*100</f>
        <v>86.666666666666671</v>
      </c>
      <c r="D112" s="24">
        <f t="shared" ref="D112:Q112" si="5">D111/30*100</f>
        <v>86.666666666666671</v>
      </c>
      <c r="E112" s="24">
        <f t="shared" si="5"/>
        <v>66.666666666666657</v>
      </c>
      <c r="F112" s="24">
        <f t="shared" si="5"/>
        <v>60</v>
      </c>
      <c r="G112" s="24">
        <f t="shared" si="5"/>
        <v>73.333333333333329</v>
      </c>
      <c r="H112" s="24">
        <f t="shared" si="5"/>
        <v>60</v>
      </c>
      <c r="I112" s="24">
        <f t="shared" si="5"/>
        <v>0</v>
      </c>
      <c r="J112" s="24">
        <f t="shared" si="5"/>
        <v>0</v>
      </c>
      <c r="K112" s="24">
        <f t="shared" si="5"/>
        <v>86.666666666666671</v>
      </c>
      <c r="L112" s="24">
        <f t="shared" si="5"/>
        <v>83.333333333333343</v>
      </c>
      <c r="M112" s="24">
        <f t="shared" si="5"/>
        <v>50</v>
      </c>
      <c r="N112" s="24">
        <f t="shared" si="5"/>
        <v>73.333333333333329</v>
      </c>
      <c r="O112" s="24">
        <f t="shared" si="5"/>
        <v>70</v>
      </c>
      <c r="P112" s="24">
        <f t="shared" si="5"/>
        <v>0</v>
      </c>
      <c r="Q112" s="24">
        <f t="shared" si="5"/>
        <v>0</v>
      </c>
    </row>
    <row r="114" spans="1:13">
      <c r="A114" s="8" t="s">
        <v>84</v>
      </c>
      <c r="B114" s="35" t="s">
        <v>40</v>
      </c>
      <c r="C114" s="30">
        <v>1</v>
      </c>
      <c r="D114" s="30">
        <v>1</v>
      </c>
      <c r="E114" s="30">
        <v>1</v>
      </c>
      <c r="F114" s="30">
        <v>1</v>
      </c>
      <c r="G114" s="30">
        <v>1</v>
      </c>
      <c r="H114" s="30">
        <v>1</v>
      </c>
      <c r="K114" s="30">
        <v>1</v>
      </c>
      <c r="L114" s="30">
        <v>1</v>
      </c>
    </row>
    <row r="115" spans="1:13">
      <c r="A115" s="8" t="s">
        <v>84</v>
      </c>
      <c r="B115" s="35" t="s">
        <v>41</v>
      </c>
      <c r="C115" s="30">
        <v>1</v>
      </c>
      <c r="D115" s="30">
        <v>1</v>
      </c>
      <c r="F115" s="30">
        <v>1</v>
      </c>
      <c r="G115" s="30">
        <v>1</v>
      </c>
      <c r="H115" s="30">
        <v>1</v>
      </c>
      <c r="K115" s="30">
        <v>1</v>
      </c>
      <c r="L115" s="30">
        <v>1</v>
      </c>
      <c r="M115" s="30">
        <v>1</v>
      </c>
    </row>
    <row r="116" spans="1:13">
      <c r="A116" s="8" t="s">
        <v>84</v>
      </c>
      <c r="B116" s="35" t="s">
        <v>65</v>
      </c>
      <c r="C116" s="30">
        <v>1</v>
      </c>
      <c r="D116" s="30">
        <v>1</v>
      </c>
      <c r="E116" s="30">
        <v>1</v>
      </c>
      <c r="F116" s="30">
        <v>1</v>
      </c>
      <c r="G116" s="30">
        <v>1</v>
      </c>
      <c r="H116" s="30">
        <v>1</v>
      </c>
      <c r="K116" s="30">
        <v>1</v>
      </c>
      <c r="L116" s="30">
        <v>1</v>
      </c>
    </row>
    <row r="117" spans="1:13">
      <c r="A117" s="8" t="s">
        <v>84</v>
      </c>
      <c r="B117" s="35" t="s">
        <v>42</v>
      </c>
      <c r="C117" s="30">
        <v>1</v>
      </c>
      <c r="D117" s="30">
        <v>1</v>
      </c>
      <c r="E117" s="30">
        <v>1</v>
      </c>
      <c r="F117" s="30">
        <v>1</v>
      </c>
      <c r="G117" s="30">
        <v>1</v>
      </c>
      <c r="K117" s="30">
        <v>1</v>
      </c>
      <c r="L117" s="30">
        <v>1</v>
      </c>
      <c r="M117" s="30">
        <v>1</v>
      </c>
    </row>
    <row r="118" spans="1:13">
      <c r="A118" s="8" t="s">
        <v>84</v>
      </c>
      <c r="B118" s="36" t="s">
        <v>43</v>
      </c>
      <c r="C118" s="30">
        <v>1</v>
      </c>
      <c r="D118" s="30">
        <v>1</v>
      </c>
      <c r="E118" s="30">
        <v>1</v>
      </c>
      <c r="F118" s="30">
        <v>1</v>
      </c>
      <c r="G118" s="30">
        <v>1</v>
      </c>
      <c r="K118" s="30">
        <v>1</v>
      </c>
      <c r="L118" s="30">
        <v>1</v>
      </c>
    </row>
    <row r="119" spans="1:13">
      <c r="A119" s="8" t="s">
        <v>84</v>
      </c>
      <c r="B119" s="35" t="s">
        <v>66</v>
      </c>
      <c r="C119" s="30">
        <v>1</v>
      </c>
      <c r="D119" s="30">
        <v>1</v>
      </c>
      <c r="E119" s="30">
        <v>1</v>
      </c>
      <c r="F119" s="30">
        <v>1</v>
      </c>
      <c r="G119" s="30">
        <v>1</v>
      </c>
      <c r="H119" s="30">
        <v>1</v>
      </c>
      <c r="K119" s="30">
        <v>1</v>
      </c>
      <c r="L119" s="30">
        <v>1</v>
      </c>
    </row>
    <row r="120" spans="1:13">
      <c r="A120" s="8" t="s">
        <v>84</v>
      </c>
      <c r="B120" s="36" t="s">
        <v>45</v>
      </c>
      <c r="C120" s="30">
        <v>1</v>
      </c>
      <c r="D120" s="30">
        <v>1</v>
      </c>
      <c r="E120" s="30">
        <v>1</v>
      </c>
      <c r="F120" s="30">
        <v>1</v>
      </c>
      <c r="G120" s="30">
        <v>1</v>
      </c>
      <c r="H120" s="30">
        <v>1</v>
      </c>
      <c r="K120" s="30">
        <v>1</v>
      </c>
      <c r="L120" s="30">
        <v>1</v>
      </c>
    </row>
    <row r="121" spans="1:13">
      <c r="A121" s="8" t="s">
        <v>84</v>
      </c>
      <c r="B121" s="35" t="s">
        <v>46</v>
      </c>
      <c r="C121" s="30">
        <v>1</v>
      </c>
      <c r="D121" s="30">
        <v>1</v>
      </c>
      <c r="E121" s="30">
        <v>1</v>
      </c>
      <c r="F121" s="30">
        <v>1</v>
      </c>
      <c r="G121" s="30">
        <v>1</v>
      </c>
      <c r="H121" s="30">
        <v>1</v>
      </c>
      <c r="K121" s="30">
        <v>1</v>
      </c>
      <c r="L121" s="30">
        <v>1</v>
      </c>
      <c r="M121" s="30">
        <v>1</v>
      </c>
    </row>
    <row r="122" spans="1:13">
      <c r="A122" s="8" t="s">
        <v>84</v>
      </c>
      <c r="B122" s="35" t="s">
        <v>47</v>
      </c>
      <c r="C122" s="30">
        <v>1</v>
      </c>
      <c r="D122" s="30">
        <v>1</v>
      </c>
      <c r="E122" s="30">
        <v>1</v>
      </c>
      <c r="F122" s="30">
        <v>1</v>
      </c>
      <c r="G122" s="30">
        <v>1</v>
      </c>
      <c r="K122" s="30">
        <v>1</v>
      </c>
      <c r="L122" s="30">
        <v>1</v>
      </c>
    </row>
    <row r="123" spans="1:13">
      <c r="A123" s="8" t="s">
        <v>84</v>
      </c>
      <c r="B123" s="36" t="s">
        <v>48</v>
      </c>
      <c r="C123" s="30">
        <v>1</v>
      </c>
      <c r="D123" s="30">
        <v>1</v>
      </c>
      <c r="E123" s="30">
        <v>1</v>
      </c>
      <c r="F123" s="30">
        <v>1</v>
      </c>
      <c r="G123" s="30">
        <v>1</v>
      </c>
      <c r="H123" s="30">
        <v>1</v>
      </c>
      <c r="K123" s="30">
        <v>1</v>
      </c>
      <c r="L123" s="30">
        <v>1</v>
      </c>
      <c r="M123" s="30">
        <v>1</v>
      </c>
    </row>
    <row r="124" spans="1:13">
      <c r="A124" s="8" t="s">
        <v>84</v>
      </c>
      <c r="B124" s="35" t="s">
        <v>58</v>
      </c>
      <c r="C124" s="30">
        <v>1</v>
      </c>
      <c r="D124" s="30">
        <v>1</v>
      </c>
      <c r="E124" s="30">
        <v>1</v>
      </c>
      <c r="F124" s="30">
        <v>1</v>
      </c>
      <c r="G124" s="30">
        <v>1</v>
      </c>
      <c r="H124" s="30">
        <v>1</v>
      </c>
      <c r="K124" s="30">
        <v>1</v>
      </c>
      <c r="L124" s="30">
        <v>1</v>
      </c>
    </row>
    <row r="125" spans="1:13">
      <c r="A125" s="8" t="s">
        <v>84</v>
      </c>
      <c r="B125" s="36" t="s">
        <v>50</v>
      </c>
      <c r="C125" s="30">
        <v>1</v>
      </c>
      <c r="D125" s="30">
        <v>1</v>
      </c>
      <c r="E125" s="30">
        <v>1</v>
      </c>
      <c r="F125" s="30">
        <v>1</v>
      </c>
      <c r="G125" s="30">
        <v>1</v>
      </c>
      <c r="H125" s="30">
        <v>1</v>
      </c>
      <c r="K125" s="30">
        <v>1</v>
      </c>
      <c r="L125" s="30">
        <v>1</v>
      </c>
    </row>
    <row r="126" spans="1:13">
      <c r="A126" s="8" t="s">
        <v>84</v>
      </c>
      <c r="B126" s="35" t="s">
        <v>59</v>
      </c>
      <c r="C126" s="30">
        <v>1</v>
      </c>
      <c r="D126" s="30">
        <v>1</v>
      </c>
      <c r="E126" s="30">
        <v>1</v>
      </c>
      <c r="G126" s="30">
        <v>1</v>
      </c>
      <c r="H126" s="30">
        <v>1</v>
      </c>
      <c r="K126" s="30">
        <v>1</v>
      </c>
      <c r="L126" s="30">
        <v>1</v>
      </c>
    </row>
    <row r="127" spans="1:13">
      <c r="A127" s="8" t="s">
        <v>84</v>
      </c>
      <c r="B127" s="36" t="s">
        <v>51</v>
      </c>
      <c r="C127" s="30">
        <v>1</v>
      </c>
      <c r="D127" s="30">
        <v>1</v>
      </c>
      <c r="E127" s="30">
        <v>1</v>
      </c>
      <c r="F127" s="30">
        <v>1</v>
      </c>
      <c r="G127" s="30">
        <v>1</v>
      </c>
      <c r="H127" s="30">
        <v>1</v>
      </c>
      <c r="K127" s="30">
        <v>1</v>
      </c>
      <c r="L127" s="30">
        <v>1</v>
      </c>
    </row>
    <row r="128" spans="1:13">
      <c r="A128" s="8" t="s">
        <v>84</v>
      </c>
      <c r="B128" s="35" t="s">
        <v>60</v>
      </c>
      <c r="C128" s="30">
        <v>1</v>
      </c>
      <c r="D128" s="30">
        <v>1</v>
      </c>
      <c r="E128" s="30">
        <v>1</v>
      </c>
      <c r="F128" s="30">
        <v>1</v>
      </c>
      <c r="G128" s="30">
        <v>1</v>
      </c>
      <c r="H128" s="30">
        <v>1</v>
      </c>
      <c r="K128" s="30">
        <v>1</v>
      </c>
      <c r="L128" s="30">
        <v>1</v>
      </c>
    </row>
    <row r="129" spans="1:17">
      <c r="A129" s="8" t="s">
        <v>84</v>
      </c>
      <c r="B129" s="35" t="s">
        <v>52</v>
      </c>
      <c r="C129" s="30">
        <v>1</v>
      </c>
      <c r="D129" s="30">
        <v>1</v>
      </c>
      <c r="E129" s="30">
        <v>1</v>
      </c>
      <c r="F129" s="30">
        <v>1</v>
      </c>
      <c r="G129" s="30">
        <v>1</v>
      </c>
      <c r="H129" s="30">
        <v>1</v>
      </c>
      <c r="K129" s="30">
        <v>1</v>
      </c>
      <c r="L129" s="30">
        <v>1</v>
      </c>
    </row>
    <row r="130" spans="1:17">
      <c r="A130" s="8" t="s">
        <v>84</v>
      </c>
      <c r="B130" s="36" t="s">
        <v>61</v>
      </c>
      <c r="C130" s="30">
        <v>1</v>
      </c>
      <c r="D130" s="30">
        <v>1</v>
      </c>
      <c r="E130" s="30">
        <v>1</v>
      </c>
      <c r="F130" s="30">
        <v>1</v>
      </c>
      <c r="G130" s="30">
        <v>1</v>
      </c>
      <c r="H130" s="30">
        <v>1</v>
      </c>
      <c r="K130" s="30">
        <v>1</v>
      </c>
      <c r="L130" s="30">
        <v>1</v>
      </c>
      <c r="M130" s="30">
        <v>1</v>
      </c>
    </row>
    <row r="131" spans="1:17">
      <c r="A131" s="8" t="s">
        <v>84</v>
      </c>
      <c r="B131" s="35" t="s">
        <v>54</v>
      </c>
      <c r="C131" s="30">
        <v>1</v>
      </c>
      <c r="D131" s="30">
        <v>1</v>
      </c>
      <c r="E131" s="30">
        <v>1</v>
      </c>
      <c r="F131" s="30">
        <v>1</v>
      </c>
      <c r="G131" s="30">
        <v>1</v>
      </c>
      <c r="H131" s="30">
        <v>1</v>
      </c>
      <c r="K131" s="30">
        <v>1</v>
      </c>
      <c r="L131" s="30">
        <v>1</v>
      </c>
    </row>
    <row r="132" spans="1:17">
      <c r="A132" s="8" t="s">
        <v>84</v>
      </c>
      <c r="B132" s="35" t="s">
        <v>62</v>
      </c>
      <c r="C132" s="30">
        <v>1</v>
      </c>
      <c r="D132" s="30">
        <v>1</v>
      </c>
      <c r="E132" s="30">
        <v>1</v>
      </c>
      <c r="F132" s="30">
        <v>1</v>
      </c>
      <c r="G132" s="30">
        <v>1</v>
      </c>
      <c r="H132" s="30">
        <v>1</v>
      </c>
      <c r="K132" s="30">
        <v>1</v>
      </c>
      <c r="L132" s="30">
        <v>1</v>
      </c>
    </row>
    <row r="133" spans="1:17">
      <c r="A133" s="8" t="s">
        <v>84</v>
      </c>
      <c r="B133" s="35" t="s">
        <v>18</v>
      </c>
      <c r="C133" s="30">
        <v>1</v>
      </c>
      <c r="D133" s="30">
        <v>1</v>
      </c>
      <c r="E133" s="30">
        <v>1</v>
      </c>
      <c r="F133" s="30">
        <v>1</v>
      </c>
      <c r="G133" s="30">
        <v>1</v>
      </c>
      <c r="H133" s="30">
        <v>1</v>
      </c>
      <c r="K133" s="30">
        <v>1</v>
      </c>
      <c r="L133" s="30">
        <v>1</v>
      </c>
    </row>
    <row r="134" spans="1:17">
      <c r="A134" s="8" t="s">
        <v>84</v>
      </c>
      <c r="B134" s="35" t="s">
        <v>19</v>
      </c>
      <c r="C134" s="30">
        <v>1</v>
      </c>
      <c r="D134" s="30">
        <v>1</v>
      </c>
      <c r="E134" s="30">
        <v>1</v>
      </c>
      <c r="F134" s="30">
        <v>1</v>
      </c>
      <c r="G134" s="30">
        <v>1</v>
      </c>
      <c r="H134" s="30">
        <v>1</v>
      </c>
      <c r="K134" s="30">
        <v>1</v>
      </c>
      <c r="L134" s="30">
        <v>1</v>
      </c>
    </row>
    <row r="135" spans="1:17">
      <c r="A135" s="8" t="s">
        <v>84</v>
      </c>
      <c r="B135" s="35" t="s">
        <v>44</v>
      </c>
      <c r="C135" s="30">
        <v>1</v>
      </c>
      <c r="D135" s="30">
        <v>1</v>
      </c>
      <c r="E135" s="30">
        <v>1</v>
      </c>
      <c r="F135" s="30">
        <v>1</v>
      </c>
      <c r="G135" s="30">
        <v>1</v>
      </c>
      <c r="H135" s="30">
        <v>1</v>
      </c>
      <c r="K135" s="30">
        <v>1</v>
      </c>
      <c r="L135" s="30">
        <v>1</v>
      </c>
      <c r="M135" s="30">
        <v>1</v>
      </c>
    </row>
    <row r="136" spans="1:17">
      <c r="A136" s="8" t="s">
        <v>84</v>
      </c>
      <c r="B136" s="31">
        <v>1</v>
      </c>
      <c r="C136" s="30">
        <v>1</v>
      </c>
      <c r="D136" s="30">
        <v>1</v>
      </c>
      <c r="E136" s="30">
        <v>1</v>
      </c>
      <c r="F136" s="30">
        <v>1</v>
      </c>
      <c r="G136" s="30">
        <v>1</v>
      </c>
      <c r="H136" s="30">
        <v>1</v>
      </c>
      <c r="K136" s="30">
        <v>1</v>
      </c>
      <c r="L136" s="30">
        <v>1</v>
      </c>
      <c r="M136" s="30">
        <v>1</v>
      </c>
    </row>
    <row r="137" spans="1:17">
      <c r="A137" s="8" t="s">
        <v>84</v>
      </c>
      <c r="B137" s="31">
        <v>4</v>
      </c>
      <c r="C137" s="30">
        <v>1</v>
      </c>
      <c r="D137" s="30">
        <v>1</v>
      </c>
      <c r="E137" s="30">
        <v>1</v>
      </c>
      <c r="F137" s="30">
        <v>1</v>
      </c>
      <c r="G137" s="30">
        <v>1</v>
      </c>
      <c r="H137" s="30">
        <v>1</v>
      </c>
      <c r="K137" s="30">
        <v>1</v>
      </c>
      <c r="L137" s="30">
        <v>1</v>
      </c>
    </row>
    <row r="138" spans="1:17">
      <c r="A138" s="8" t="s">
        <v>84</v>
      </c>
      <c r="B138" s="31">
        <v>5</v>
      </c>
      <c r="C138" s="30">
        <v>1</v>
      </c>
      <c r="D138" s="30">
        <v>1</v>
      </c>
      <c r="E138" s="30">
        <v>1</v>
      </c>
      <c r="F138" s="30">
        <v>1</v>
      </c>
      <c r="G138" s="30">
        <v>1</v>
      </c>
      <c r="K138" s="30">
        <v>1</v>
      </c>
      <c r="L138" s="30">
        <v>1</v>
      </c>
    </row>
    <row r="139" spans="1:17">
      <c r="A139" s="8" t="s">
        <v>84</v>
      </c>
      <c r="B139" s="31">
        <v>6</v>
      </c>
      <c r="C139" s="30">
        <v>1</v>
      </c>
      <c r="D139" s="30">
        <v>1</v>
      </c>
      <c r="E139" s="30">
        <v>1</v>
      </c>
      <c r="F139" s="30">
        <v>1</v>
      </c>
      <c r="G139" s="30">
        <v>1</v>
      </c>
      <c r="K139" s="30">
        <v>1</v>
      </c>
      <c r="L139" s="30">
        <v>1</v>
      </c>
    </row>
    <row r="140" spans="1:17">
      <c r="A140" s="8" t="s">
        <v>84</v>
      </c>
      <c r="B140" s="31">
        <v>7</v>
      </c>
      <c r="C140" s="30">
        <v>1</v>
      </c>
      <c r="D140" s="30">
        <v>1</v>
      </c>
      <c r="E140" s="30">
        <v>1</v>
      </c>
      <c r="F140" s="30">
        <v>1</v>
      </c>
      <c r="G140" s="30">
        <v>1</v>
      </c>
      <c r="H140" s="30">
        <v>1</v>
      </c>
      <c r="K140" s="30">
        <v>1</v>
      </c>
      <c r="L140" s="30">
        <v>1</v>
      </c>
    </row>
    <row r="141" spans="1:17">
      <c r="A141" s="8" t="s">
        <v>84</v>
      </c>
      <c r="B141" s="31">
        <v>8</v>
      </c>
      <c r="C141" s="30">
        <v>1</v>
      </c>
      <c r="D141" s="30">
        <v>1</v>
      </c>
      <c r="E141" s="30">
        <v>1</v>
      </c>
      <c r="F141" s="30">
        <v>1</v>
      </c>
      <c r="G141" s="30">
        <v>1</v>
      </c>
      <c r="H141" s="30">
        <v>1</v>
      </c>
      <c r="K141" s="30">
        <v>1</v>
      </c>
      <c r="L141" s="30">
        <v>1</v>
      </c>
      <c r="M141" s="30">
        <v>1</v>
      </c>
    </row>
    <row r="142" spans="1:17">
      <c r="A142" s="8" t="s">
        <v>84</v>
      </c>
      <c r="B142" s="31">
        <v>9</v>
      </c>
      <c r="C142" s="30">
        <v>1</v>
      </c>
      <c r="D142" s="30">
        <v>1</v>
      </c>
      <c r="E142" s="30">
        <v>1</v>
      </c>
      <c r="F142" s="30">
        <v>1</v>
      </c>
      <c r="G142" s="30">
        <v>1</v>
      </c>
      <c r="H142" s="30">
        <v>1</v>
      </c>
      <c r="K142" s="30">
        <v>1</v>
      </c>
      <c r="L142" s="30">
        <v>1</v>
      </c>
    </row>
    <row r="143" spans="1:17">
      <c r="A143" s="8" t="s">
        <v>84</v>
      </c>
      <c r="B143" s="31">
        <v>10</v>
      </c>
      <c r="C143" s="30">
        <v>1</v>
      </c>
      <c r="D143" s="30">
        <v>1</v>
      </c>
      <c r="E143" s="30">
        <v>1</v>
      </c>
      <c r="F143" s="30">
        <v>1</v>
      </c>
      <c r="G143" s="30">
        <v>1</v>
      </c>
      <c r="H143" s="30">
        <v>1</v>
      </c>
      <c r="K143" s="30">
        <v>1</v>
      </c>
      <c r="L143" s="30">
        <v>1</v>
      </c>
    </row>
    <row r="144" spans="1:17">
      <c r="A144" s="38" t="s">
        <v>85</v>
      </c>
      <c r="B144" s="39"/>
      <c r="C144" s="40">
        <f t="shared" ref="C144:Q144" si="6">SUM(C114:C143)</f>
        <v>30</v>
      </c>
      <c r="D144" s="40">
        <f t="shared" si="6"/>
        <v>30</v>
      </c>
      <c r="E144" s="40">
        <f t="shared" si="6"/>
        <v>29</v>
      </c>
      <c r="F144" s="40">
        <f t="shared" si="6"/>
        <v>29</v>
      </c>
      <c r="G144" s="40">
        <f t="shared" si="6"/>
        <v>30</v>
      </c>
      <c r="H144" s="40">
        <f t="shared" si="6"/>
        <v>25</v>
      </c>
      <c r="I144" s="40">
        <f t="shared" si="6"/>
        <v>0</v>
      </c>
      <c r="J144" s="40">
        <f t="shared" si="6"/>
        <v>0</v>
      </c>
      <c r="K144" s="40">
        <f t="shared" si="6"/>
        <v>30</v>
      </c>
      <c r="L144" s="40">
        <f t="shared" si="6"/>
        <v>30</v>
      </c>
      <c r="M144" s="40">
        <f t="shared" si="6"/>
        <v>8</v>
      </c>
      <c r="N144" s="40">
        <f t="shared" si="6"/>
        <v>0</v>
      </c>
      <c r="O144" s="40">
        <f t="shared" si="6"/>
        <v>0</v>
      </c>
      <c r="P144" s="40">
        <f t="shared" si="6"/>
        <v>0</v>
      </c>
      <c r="Q144" s="40">
        <f t="shared" si="6"/>
        <v>0</v>
      </c>
    </row>
    <row r="145" spans="1:17">
      <c r="A145" s="22" t="s">
        <v>107</v>
      </c>
      <c r="B145" s="41"/>
      <c r="C145" s="24">
        <f>C144/30*100</f>
        <v>100</v>
      </c>
      <c r="D145" s="24">
        <f t="shared" ref="D145:Q145" si="7">D144/30*100</f>
        <v>100</v>
      </c>
      <c r="E145" s="24">
        <f t="shared" si="7"/>
        <v>96.666666666666671</v>
      </c>
      <c r="F145" s="24">
        <f t="shared" si="7"/>
        <v>96.666666666666671</v>
      </c>
      <c r="G145" s="24">
        <f t="shared" si="7"/>
        <v>100</v>
      </c>
      <c r="H145" s="24">
        <f t="shared" si="7"/>
        <v>83.333333333333343</v>
      </c>
      <c r="I145" s="24">
        <f t="shared" si="7"/>
        <v>0</v>
      </c>
      <c r="J145" s="24">
        <f t="shared" si="7"/>
        <v>0</v>
      </c>
      <c r="K145" s="24">
        <f t="shared" si="7"/>
        <v>100</v>
      </c>
      <c r="L145" s="24">
        <f t="shared" si="7"/>
        <v>100</v>
      </c>
      <c r="M145" s="24">
        <f t="shared" si="7"/>
        <v>26.666666666666668</v>
      </c>
      <c r="N145" s="24">
        <f t="shared" si="7"/>
        <v>0</v>
      </c>
      <c r="O145" s="24">
        <f t="shared" si="7"/>
        <v>0</v>
      </c>
      <c r="P145" s="24">
        <f t="shared" si="7"/>
        <v>0</v>
      </c>
      <c r="Q145" s="24">
        <f t="shared" si="7"/>
        <v>0</v>
      </c>
    </row>
    <row r="147" spans="1:17">
      <c r="A147" s="8" t="s">
        <v>87</v>
      </c>
      <c r="B147" s="36" t="s">
        <v>41</v>
      </c>
      <c r="C147" s="30">
        <v>1</v>
      </c>
      <c r="D147" s="30">
        <v>1</v>
      </c>
      <c r="E147" s="30">
        <v>1</v>
      </c>
      <c r="F147" s="30">
        <v>1</v>
      </c>
      <c r="G147" s="30">
        <v>1</v>
      </c>
      <c r="K147" s="30">
        <v>1</v>
      </c>
      <c r="L147" s="30">
        <v>1</v>
      </c>
      <c r="M147" s="30">
        <v>1</v>
      </c>
      <c r="N147" s="30">
        <v>1</v>
      </c>
      <c r="O147" s="30">
        <v>1</v>
      </c>
    </row>
    <row r="148" spans="1:17">
      <c r="A148" s="8" t="s">
        <v>87</v>
      </c>
      <c r="B148" s="35" t="s">
        <v>65</v>
      </c>
      <c r="C148" s="30">
        <v>1</v>
      </c>
      <c r="D148" s="30">
        <v>1</v>
      </c>
      <c r="E148" s="30">
        <v>1</v>
      </c>
      <c r="F148" s="30">
        <v>1</v>
      </c>
      <c r="G148" s="30">
        <v>1</v>
      </c>
      <c r="K148" s="30">
        <v>1</v>
      </c>
      <c r="L148" s="30">
        <v>1</v>
      </c>
      <c r="N148" s="30">
        <v>1</v>
      </c>
      <c r="O148" s="30">
        <v>1</v>
      </c>
    </row>
    <row r="149" spans="1:17">
      <c r="A149" s="8" t="s">
        <v>87</v>
      </c>
      <c r="B149" s="35" t="s">
        <v>42</v>
      </c>
      <c r="C149" s="30">
        <v>1</v>
      </c>
      <c r="D149" s="30">
        <v>1</v>
      </c>
      <c r="E149" s="30">
        <v>1</v>
      </c>
      <c r="F149" s="30">
        <v>1</v>
      </c>
      <c r="G149" s="30">
        <v>1</v>
      </c>
      <c r="H149" s="30">
        <v>1</v>
      </c>
      <c r="K149" s="30">
        <v>1</v>
      </c>
      <c r="L149" s="30">
        <v>1</v>
      </c>
      <c r="N149" s="30">
        <v>1</v>
      </c>
      <c r="O149" s="30">
        <v>1</v>
      </c>
    </row>
    <row r="150" spans="1:17">
      <c r="A150" s="8" t="s">
        <v>87</v>
      </c>
      <c r="B150" s="35" t="s">
        <v>43</v>
      </c>
      <c r="C150" s="30">
        <v>1</v>
      </c>
      <c r="D150" s="30">
        <v>1</v>
      </c>
      <c r="E150" s="30">
        <v>1</v>
      </c>
      <c r="F150" s="30">
        <v>1</v>
      </c>
      <c r="G150" s="30">
        <v>1</v>
      </c>
      <c r="H150" s="30">
        <v>1</v>
      </c>
      <c r="K150" s="30">
        <v>1</v>
      </c>
      <c r="L150" s="30">
        <v>1</v>
      </c>
      <c r="N150" s="30">
        <v>1</v>
      </c>
      <c r="O150" s="30">
        <v>1</v>
      </c>
    </row>
    <row r="151" spans="1:17">
      <c r="A151" s="8" t="s">
        <v>87</v>
      </c>
      <c r="B151" s="35" t="s">
        <v>66</v>
      </c>
      <c r="C151" s="30">
        <v>1</v>
      </c>
      <c r="D151" s="30">
        <v>1</v>
      </c>
      <c r="E151" s="30">
        <v>1</v>
      </c>
      <c r="F151" s="30">
        <v>1</v>
      </c>
      <c r="G151" s="30">
        <v>1</v>
      </c>
      <c r="H151" s="30">
        <v>1</v>
      </c>
      <c r="K151" s="30">
        <v>1</v>
      </c>
      <c r="L151" s="30">
        <v>1</v>
      </c>
      <c r="O151" s="30">
        <v>1</v>
      </c>
    </row>
    <row r="152" spans="1:17">
      <c r="A152" s="8" t="s">
        <v>87</v>
      </c>
      <c r="B152" s="35" t="s">
        <v>45</v>
      </c>
      <c r="C152" s="30">
        <v>1</v>
      </c>
      <c r="D152" s="30">
        <v>1</v>
      </c>
      <c r="E152" s="30">
        <v>1</v>
      </c>
      <c r="F152" s="30">
        <v>1</v>
      </c>
      <c r="G152" s="30">
        <v>1</v>
      </c>
      <c r="K152" s="30">
        <v>1</v>
      </c>
      <c r="L152" s="30">
        <v>1</v>
      </c>
    </row>
    <row r="153" spans="1:17">
      <c r="A153" s="8" t="s">
        <v>87</v>
      </c>
      <c r="B153" s="35" t="s">
        <v>46</v>
      </c>
      <c r="C153" s="30">
        <v>1</v>
      </c>
      <c r="D153" s="30">
        <v>1</v>
      </c>
      <c r="E153" s="30">
        <v>1</v>
      </c>
      <c r="F153" s="30">
        <v>1</v>
      </c>
      <c r="G153" s="30">
        <v>1</v>
      </c>
      <c r="H153" s="30">
        <v>1</v>
      </c>
      <c r="K153" s="30">
        <v>1</v>
      </c>
      <c r="L153" s="30">
        <v>1</v>
      </c>
      <c r="N153" s="30">
        <v>1</v>
      </c>
      <c r="O153" s="30">
        <v>1</v>
      </c>
    </row>
    <row r="154" spans="1:17">
      <c r="A154" s="8" t="s">
        <v>87</v>
      </c>
      <c r="B154" s="35" t="s">
        <v>47</v>
      </c>
      <c r="C154" s="30">
        <v>1</v>
      </c>
      <c r="D154" s="30">
        <v>1</v>
      </c>
      <c r="E154" s="30">
        <v>1</v>
      </c>
      <c r="F154" s="30">
        <v>1</v>
      </c>
      <c r="G154" s="30">
        <v>1</v>
      </c>
      <c r="H154" s="30">
        <v>1</v>
      </c>
      <c r="K154" s="30">
        <v>1</v>
      </c>
      <c r="L154" s="30">
        <v>1</v>
      </c>
      <c r="N154" s="30">
        <v>1</v>
      </c>
      <c r="O154" s="30">
        <v>1</v>
      </c>
    </row>
    <row r="155" spans="1:17">
      <c r="A155" s="8" t="s">
        <v>87</v>
      </c>
      <c r="B155" s="35" t="s">
        <v>48</v>
      </c>
      <c r="C155" s="30">
        <v>1</v>
      </c>
      <c r="D155" s="30">
        <v>1</v>
      </c>
      <c r="E155" s="30">
        <v>1</v>
      </c>
      <c r="F155" s="30">
        <v>1</v>
      </c>
      <c r="G155" s="30">
        <v>1</v>
      </c>
      <c r="K155" s="30">
        <v>1</v>
      </c>
      <c r="L155" s="30">
        <v>1</v>
      </c>
      <c r="N155" s="30">
        <v>1</v>
      </c>
      <c r="O155" s="30">
        <v>1</v>
      </c>
    </row>
    <row r="156" spans="1:17">
      <c r="A156" s="8" t="s">
        <v>87</v>
      </c>
      <c r="B156" s="35" t="s">
        <v>49</v>
      </c>
      <c r="C156" s="30">
        <v>1</v>
      </c>
      <c r="D156" s="30">
        <v>1</v>
      </c>
      <c r="E156" s="30">
        <v>1</v>
      </c>
      <c r="F156" s="30">
        <v>1</v>
      </c>
      <c r="G156" s="30">
        <v>1</v>
      </c>
      <c r="H156" s="30">
        <v>1</v>
      </c>
      <c r="K156" s="30">
        <v>1</v>
      </c>
      <c r="L156" s="30">
        <v>1</v>
      </c>
      <c r="N156" s="30">
        <v>1</v>
      </c>
    </row>
    <row r="157" spans="1:17">
      <c r="A157" s="8" t="s">
        <v>87</v>
      </c>
      <c r="B157" s="35" t="s">
        <v>70</v>
      </c>
      <c r="C157" s="30">
        <v>1</v>
      </c>
      <c r="D157" s="30">
        <v>1</v>
      </c>
      <c r="E157" s="30">
        <v>1</v>
      </c>
      <c r="F157" s="30">
        <v>1</v>
      </c>
      <c r="G157" s="30">
        <v>1</v>
      </c>
      <c r="H157" s="30">
        <v>1</v>
      </c>
      <c r="K157" s="30">
        <v>1</v>
      </c>
      <c r="L157" s="30">
        <v>1</v>
      </c>
      <c r="N157" s="30">
        <v>1</v>
      </c>
      <c r="O157" s="30">
        <v>1</v>
      </c>
    </row>
    <row r="158" spans="1:17">
      <c r="A158" s="8" t="s">
        <v>87</v>
      </c>
      <c r="B158" s="35" t="s">
        <v>58</v>
      </c>
      <c r="C158" s="30">
        <v>1</v>
      </c>
      <c r="D158" s="30">
        <v>1</v>
      </c>
      <c r="E158" s="30">
        <v>1</v>
      </c>
      <c r="F158" s="30">
        <v>1</v>
      </c>
      <c r="G158" s="30">
        <v>1</v>
      </c>
      <c r="H158" s="30">
        <v>1</v>
      </c>
      <c r="K158" s="30">
        <v>1</v>
      </c>
      <c r="L158" s="30">
        <v>1</v>
      </c>
      <c r="N158" s="30">
        <v>1</v>
      </c>
      <c r="O158" s="30">
        <v>1</v>
      </c>
    </row>
    <row r="159" spans="1:17">
      <c r="A159" s="8" t="s">
        <v>87</v>
      </c>
      <c r="B159" s="35" t="s">
        <v>50</v>
      </c>
      <c r="C159" s="30">
        <v>1</v>
      </c>
      <c r="D159" s="30">
        <v>1</v>
      </c>
      <c r="G159" s="30">
        <v>1</v>
      </c>
      <c r="K159" s="30">
        <v>1</v>
      </c>
      <c r="L159" s="30">
        <v>1</v>
      </c>
      <c r="N159" s="30">
        <v>1</v>
      </c>
    </row>
    <row r="160" spans="1:17">
      <c r="A160" s="8" t="s">
        <v>87</v>
      </c>
      <c r="B160" s="35" t="s">
        <v>51</v>
      </c>
      <c r="C160" s="30">
        <v>1</v>
      </c>
      <c r="D160" s="30">
        <v>1</v>
      </c>
      <c r="E160" s="30">
        <v>1</v>
      </c>
      <c r="F160" s="30">
        <v>1</v>
      </c>
      <c r="G160" s="30">
        <v>1</v>
      </c>
      <c r="H160" s="30">
        <v>1</v>
      </c>
      <c r="K160" s="30">
        <v>1</v>
      </c>
      <c r="L160" s="30">
        <v>1</v>
      </c>
      <c r="N160" s="30">
        <v>1</v>
      </c>
      <c r="O160" s="30">
        <v>1</v>
      </c>
    </row>
    <row r="161" spans="1:17">
      <c r="A161" s="8" t="s">
        <v>87</v>
      </c>
      <c r="B161" s="35" t="s">
        <v>60</v>
      </c>
      <c r="C161" s="30">
        <v>1</v>
      </c>
      <c r="D161" s="30">
        <v>1</v>
      </c>
      <c r="E161" s="30">
        <v>1</v>
      </c>
      <c r="F161" s="30">
        <v>1</v>
      </c>
      <c r="G161" s="30">
        <v>1</v>
      </c>
      <c r="H161" s="30">
        <v>1</v>
      </c>
      <c r="K161" s="30">
        <v>1</v>
      </c>
      <c r="L161" s="30">
        <v>1</v>
      </c>
      <c r="N161" s="30">
        <v>1</v>
      </c>
    </row>
    <row r="162" spans="1:17">
      <c r="A162" s="8" t="s">
        <v>87</v>
      </c>
      <c r="B162" s="35" t="s">
        <v>52</v>
      </c>
      <c r="C162" s="30">
        <v>1</v>
      </c>
      <c r="D162" s="30">
        <v>1</v>
      </c>
      <c r="G162" s="30">
        <v>1</v>
      </c>
      <c r="K162" s="30">
        <v>1</v>
      </c>
      <c r="L162" s="30">
        <v>1</v>
      </c>
      <c r="N162" s="30">
        <v>1</v>
      </c>
      <c r="O162" s="30">
        <v>1</v>
      </c>
    </row>
    <row r="163" spans="1:17">
      <c r="A163" s="8" t="s">
        <v>87</v>
      </c>
      <c r="B163" s="35" t="s">
        <v>71</v>
      </c>
      <c r="C163" s="30">
        <v>1</v>
      </c>
      <c r="D163" s="30">
        <v>1</v>
      </c>
      <c r="E163" s="30">
        <v>1</v>
      </c>
      <c r="F163" s="30">
        <v>1</v>
      </c>
      <c r="G163" s="30">
        <v>1</v>
      </c>
      <c r="K163" s="30">
        <v>1</v>
      </c>
      <c r="L163" s="30">
        <v>1</v>
      </c>
      <c r="O163" s="30">
        <v>1</v>
      </c>
    </row>
    <row r="164" spans="1:17">
      <c r="A164" s="8" t="s">
        <v>87</v>
      </c>
      <c r="B164" s="35" t="s">
        <v>61</v>
      </c>
      <c r="C164" s="30">
        <v>1</v>
      </c>
      <c r="D164" s="30">
        <v>1</v>
      </c>
      <c r="E164" s="30">
        <v>1</v>
      </c>
      <c r="F164" s="30">
        <v>1</v>
      </c>
      <c r="G164" s="30">
        <v>1</v>
      </c>
      <c r="K164" s="30">
        <v>1</v>
      </c>
      <c r="L164" s="30">
        <v>1</v>
      </c>
      <c r="O164" s="30">
        <v>1</v>
      </c>
    </row>
    <row r="165" spans="1:17">
      <c r="A165" s="8" t="s">
        <v>87</v>
      </c>
      <c r="B165" s="35" t="s">
        <v>53</v>
      </c>
      <c r="C165" s="30">
        <v>1</v>
      </c>
      <c r="D165" s="30">
        <v>1</v>
      </c>
      <c r="E165" s="30">
        <v>1</v>
      </c>
      <c r="F165" s="30">
        <v>1</v>
      </c>
      <c r="G165" s="30">
        <v>1</v>
      </c>
      <c r="H165" s="30">
        <v>1</v>
      </c>
      <c r="K165" s="30">
        <v>1</v>
      </c>
      <c r="L165" s="30">
        <v>1</v>
      </c>
    </row>
    <row r="166" spans="1:17">
      <c r="A166" s="8" t="s">
        <v>87</v>
      </c>
      <c r="B166" s="35" t="s">
        <v>54</v>
      </c>
      <c r="C166" s="30">
        <v>1</v>
      </c>
      <c r="D166" s="30">
        <v>1</v>
      </c>
      <c r="E166" s="30">
        <v>1</v>
      </c>
      <c r="F166" s="30">
        <v>1</v>
      </c>
      <c r="G166" s="30">
        <v>1</v>
      </c>
      <c r="H166" s="30">
        <v>1</v>
      </c>
      <c r="K166" s="30">
        <v>1</v>
      </c>
      <c r="L166" s="30">
        <v>1</v>
      </c>
      <c r="N166" s="30">
        <v>1</v>
      </c>
      <c r="O166" s="30">
        <v>1</v>
      </c>
    </row>
    <row r="167" spans="1:17">
      <c r="A167" s="8" t="s">
        <v>87</v>
      </c>
      <c r="B167" s="35" t="s">
        <v>62</v>
      </c>
      <c r="C167" s="30">
        <v>1</v>
      </c>
      <c r="D167" s="30">
        <v>1</v>
      </c>
      <c r="E167" s="30">
        <v>1</v>
      </c>
      <c r="F167" s="30">
        <v>1</v>
      </c>
      <c r="G167" s="30">
        <v>1</v>
      </c>
      <c r="H167" s="30">
        <v>1</v>
      </c>
      <c r="K167" s="30">
        <v>1</v>
      </c>
      <c r="L167" s="30">
        <v>1</v>
      </c>
      <c r="N167" s="30">
        <v>1</v>
      </c>
      <c r="O167" s="30">
        <v>1</v>
      </c>
    </row>
    <row r="168" spans="1:17">
      <c r="A168" s="8" t="s">
        <v>87</v>
      </c>
      <c r="B168" s="35" t="s">
        <v>18</v>
      </c>
      <c r="C168" s="30">
        <v>1</v>
      </c>
      <c r="D168" s="30">
        <v>1</v>
      </c>
      <c r="E168" s="30">
        <v>1</v>
      </c>
      <c r="F168" s="30">
        <v>1</v>
      </c>
      <c r="G168" s="30">
        <v>1</v>
      </c>
      <c r="H168" s="30">
        <v>1</v>
      </c>
      <c r="K168" s="30">
        <v>1</v>
      </c>
      <c r="L168" s="30">
        <v>1</v>
      </c>
      <c r="N168" s="30">
        <v>1</v>
      </c>
      <c r="O168" s="30">
        <v>1</v>
      </c>
    </row>
    <row r="169" spans="1:17">
      <c r="A169" s="8" t="s">
        <v>87</v>
      </c>
      <c r="B169" s="35" t="s">
        <v>19</v>
      </c>
      <c r="C169" s="30">
        <v>1</v>
      </c>
      <c r="D169" s="30">
        <v>1</v>
      </c>
      <c r="E169" s="30">
        <v>1</v>
      </c>
      <c r="F169" s="30">
        <v>1</v>
      </c>
      <c r="K169" s="30">
        <v>1</v>
      </c>
      <c r="L169" s="30">
        <v>1</v>
      </c>
      <c r="N169" s="30">
        <v>1</v>
      </c>
      <c r="O169" s="30">
        <v>1</v>
      </c>
    </row>
    <row r="170" spans="1:17">
      <c r="A170" s="38" t="s">
        <v>88</v>
      </c>
      <c r="B170" s="39"/>
      <c r="C170" s="40">
        <f t="shared" ref="C170:Q170" si="8">SUM(C147:C169)</f>
        <v>23</v>
      </c>
      <c r="D170" s="40">
        <f t="shared" si="8"/>
        <v>23</v>
      </c>
      <c r="E170" s="40">
        <f t="shared" si="8"/>
        <v>21</v>
      </c>
      <c r="F170" s="40">
        <f t="shared" si="8"/>
        <v>21</v>
      </c>
      <c r="G170" s="40">
        <f t="shared" si="8"/>
        <v>22</v>
      </c>
      <c r="H170" s="40">
        <f t="shared" si="8"/>
        <v>14</v>
      </c>
      <c r="I170" s="40">
        <f t="shared" si="8"/>
        <v>0</v>
      </c>
      <c r="J170" s="40">
        <f t="shared" si="8"/>
        <v>0</v>
      </c>
      <c r="K170" s="40">
        <f t="shared" si="8"/>
        <v>23</v>
      </c>
      <c r="L170" s="40">
        <f t="shared" si="8"/>
        <v>23</v>
      </c>
      <c r="M170" s="40">
        <f t="shared" si="8"/>
        <v>1</v>
      </c>
      <c r="N170" s="40">
        <f t="shared" si="8"/>
        <v>18</v>
      </c>
      <c r="O170" s="40">
        <f t="shared" si="8"/>
        <v>18</v>
      </c>
      <c r="P170" s="40">
        <f t="shared" si="8"/>
        <v>0</v>
      </c>
      <c r="Q170" s="40">
        <f t="shared" si="8"/>
        <v>0</v>
      </c>
    </row>
    <row r="171" spans="1:17">
      <c r="A171" s="22" t="s">
        <v>108</v>
      </c>
      <c r="B171" s="41"/>
      <c r="C171" s="24">
        <f>C170/23*100</f>
        <v>100</v>
      </c>
      <c r="D171" s="24">
        <f t="shared" ref="D171:Q171" si="9">D170/23*100</f>
        <v>100</v>
      </c>
      <c r="E171" s="24">
        <f t="shared" si="9"/>
        <v>91.304347826086953</v>
      </c>
      <c r="F171" s="24">
        <f t="shared" si="9"/>
        <v>91.304347826086953</v>
      </c>
      <c r="G171" s="24">
        <f t="shared" si="9"/>
        <v>95.652173913043484</v>
      </c>
      <c r="H171" s="24">
        <f t="shared" si="9"/>
        <v>60.869565217391312</v>
      </c>
      <c r="I171" s="24">
        <f t="shared" si="9"/>
        <v>0</v>
      </c>
      <c r="J171" s="24">
        <f t="shared" si="9"/>
        <v>0</v>
      </c>
      <c r="K171" s="24">
        <f t="shared" si="9"/>
        <v>100</v>
      </c>
      <c r="L171" s="24">
        <f t="shared" si="9"/>
        <v>100</v>
      </c>
      <c r="M171" s="24">
        <f t="shared" si="9"/>
        <v>4.3478260869565215</v>
      </c>
      <c r="N171" s="24">
        <f t="shared" si="9"/>
        <v>78.260869565217391</v>
      </c>
      <c r="O171" s="24">
        <f t="shared" si="9"/>
        <v>78.260869565217391</v>
      </c>
      <c r="P171" s="24">
        <f t="shared" si="9"/>
        <v>0</v>
      </c>
      <c r="Q171" s="24">
        <f t="shared" si="9"/>
        <v>0</v>
      </c>
    </row>
    <row r="173" spans="1:17">
      <c r="A173" s="8" t="s">
        <v>90</v>
      </c>
      <c r="B173" s="35" t="s">
        <v>43</v>
      </c>
      <c r="C173" s="30">
        <v>1</v>
      </c>
      <c r="D173" s="30">
        <v>1</v>
      </c>
      <c r="E173" s="30">
        <v>1</v>
      </c>
      <c r="F173" s="30">
        <v>1</v>
      </c>
      <c r="G173" s="30">
        <v>1</v>
      </c>
      <c r="K173" s="30">
        <v>1</v>
      </c>
      <c r="L173" s="30">
        <v>1</v>
      </c>
      <c r="O173" s="30">
        <v>1</v>
      </c>
    </row>
    <row r="174" spans="1:17">
      <c r="A174" s="8" t="s">
        <v>90</v>
      </c>
      <c r="B174" s="36" t="s">
        <v>45</v>
      </c>
      <c r="C174" s="30">
        <v>1</v>
      </c>
      <c r="D174" s="30">
        <v>1</v>
      </c>
      <c r="E174" s="30">
        <v>1</v>
      </c>
      <c r="F174" s="30">
        <v>1</v>
      </c>
      <c r="G174" s="30">
        <v>1</v>
      </c>
      <c r="H174" s="30">
        <v>1</v>
      </c>
      <c r="K174" s="30">
        <v>1</v>
      </c>
      <c r="L174" s="30">
        <v>1</v>
      </c>
      <c r="O174" s="30">
        <v>1</v>
      </c>
    </row>
    <row r="175" spans="1:17">
      <c r="A175" s="8" t="s">
        <v>90</v>
      </c>
      <c r="B175" s="35" t="s">
        <v>46</v>
      </c>
      <c r="C175" s="30">
        <v>1</v>
      </c>
      <c r="D175" s="30">
        <v>1</v>
      </c>
      <c r="E175" s="30">
        <v>1</v>
      </c>
      <c r="F175" s="30">
        <v>1</v>
      </c>
      <c r="G175" s="30">
        <v>1</v>
      </c>
      <c r="K175" s="30">
        <v>1</v>
      </c>
      <c r="L175" s="30">
        <v>1</v>
      </c>
      <c r="O175" s="30">
        <v>1</v>
      </c>
    </row>
    <row r="176" spans="1:17">
      <c r="A176" s="8" t="s">
        <v>90</v>
      </c>
      <c r="B176" s="35" t="s">
        <v>47</v>
      </c>
      <c r="C176" s="30">
        <v>1</v>
      </c>
      <c r="D176" s="30">
        <v>1</v>
      </c>
      <c r="E176" s="30">
        <v>1</v>
      </c>
      <c r="F176" s="30">
        <v>1</v>
      </c>
      <c r="G176" s="30">
        <v>1</v>
      </c>
      <c r="H176" s="30">
        <v>1</v>
      </c>
      <c r="K176" s="30">
        <v>1</v>
      </c>
      <c r="L176" s="30">
        <v>1</v>
      </c>
      <c r="O176" s="30">
        <v>1</v>
      </c>
    </row>
    <row r="177" spans="1:15">
      <c r="A177" s="8" t="s">
        <v>90</v>
      </c>
      <c r="B177" s="35" t="s">
        <v>48</v>
      </c>
      <c r="C177" s="30">
        <v>1</v>
      </c>
      <c r="D177" s="30">
        <v>1</v>
      </c>
      <c r="E177" s="30">
        <v>1</v>
      </c>
      <c r="F177" s="30">
        <v>1</v>
      </c>
      <c r="G177" s="30">
        <v>1</v>
      </c>
      <c r="H177" s="30">
        <v>1</v>
      </c>
      <c r="K177" s="30">
        <v>1</v>
      </c>
      <c r="L177" s="30">
        <v>1</v>
      </c>
      <c r="O177" s="30">
        <v>1</v>
      </c>
    </row>
    <row r="178" spans="1:15">
      <c r="A178" s="8" t="s">
        <v>90</v>
      </c>
      <c r="B178" s="35" t="s">
        <v>70</v>
      </c>
      <c r="C178" s="30">
        <v>1</v>
      </c>
      <c r="D178" s="30">
        <v>1</v>
      </c>
      <c r="G178" s="30">
        <v>1</v>
      </c>
      <c r="H178" s="30">
        <v>1</v>
      </c>
      <c r="K178" s="30">
        <v>1</v>
      </c>
      <c r="L178" s="30">
        <v>1</v>
      </c>
      <c r="O178" s="30">
        <v>1</v>
      </c>
    </row>
    <row r="179" spans="1:15">
      <c r="A179" s="8" t="s">
        <v>90</v>
      </c>
      <c r="B179" s="35" t="s">
        <v>50</v>
      </c>
      <c r="C179" s="30">
        <v>1</v>
      </c>
      <c r="D179" s="30">
        <v>1</v>
      </c>
      <c r="E179" s="30">
        <v>1</v>
      </c>
      <c r="F179" s="30">
        <v>1</v>
      </c>
      <c r="G179" s="30">
        <v>1</v>
      </c>
      <c r="H179" s="30">
        <v>1</v>
      </c>
      <c r="K179" s="30">
        <v>1</v>
      </c>
      <c r="L179" s="30">
        <v>1</v>
      </c>
      <c r="M179" s="30">
        <v>1</v>
      </c>
      <c r="O179" s="30">
        <v>1</v>
      </c>
    </row>
    <row r="180" spans="1:15">
      <c r="A180" s="8" t="s">
        <v>90</v>
      </c>
      <c r="B180" s="35" t="s">
        <v>51</v>
      </c>
      <c r="C180" s="30">
        <v>1</v>
      </c>
      <c r="D180" s="30">
        <v>1</v>
      </c>
      <c r="E180" s="30">
        <v>1</v>
      </c>
      <c r="F180" s="30">
        <v>1</v>
      </c>
      <c r="G180" s="30">
        <v>1</v>
      </c>
      <c r="K180" s="30">
        <v>1</v>
      </c>
      <c r="L180" s="30">
        <v>1</v>
      </c>
      <c r="M180" s="30">
        <v>1</v>
      </c>
    </row>
    <row r="181" spans="1:15">
      <c r="A181" s="8" t="s">
        <v>90</v>
      </c>
      <c r="B181" s="35" t="s">
        <v>52</v>
      </c>
      <c r="C181" s="30">
        <v>1</v>
      </c>
      <c r="D181" s="30">
        <v>1</v>
      </c>
      <c r="E181" s="30">
        <v>1</v>
      </c>
      <c r="F181" s="30">
        <v>1</v>
      </c>
      <c r="G181" s="30">
        <v>1</v>
      </c>
      <c r="H181" s="30">
        <v>1</v>
      </c>
      <c r="K181" s="30">
        <v>1</v>
      </c>
      <c r="L181" s="30">
        <v>1</v>
      </c>
      <c r="O181" s="30">
        <v>1</v>
      </c>
    </row>
    <row r="182" spans="1:15">
      <c r="A182" s="8" t="s">
        <v>90</v>
      </c>
      <c r="B182" s="35" t="s">
        <v>61</v>
      </c>
      <c r="C182" s="30">
        <v>1</v>
      </c>
      <c r="D182" s="30">
        <v>1</v>
      </c>
      <c r="E182" s="30">
        <v>1</v>
      </c>
      <c r="G182" s="30">
        <v>1</v>
      </c>
      <c r="K182" s="30">
        <v>1</v>
      </c>
      <c r="L182" s="30">
        <v>1</v>
      </c>
      <c r="O182" s="30">
        <v>1</v>
      </c>
    </row>
    <row r="183" spans="1:15">
      <c r="A183" s="8" t="s">
        <v>90</v>
      </c>
      <c r="B183" s="35" t="s">
        <v>53</v>
      </c>
      <c r="C183" s="30">
        <v>1</v>
      </c>
      <c r="D183" s="30">
        <v>1</v>
      </c>
      <c r="E183" s="30">
        <v>1</v>
      </c>
      <c r="F183" s="30">
        <v>1</v>
      </c>
      <c r="G183" s="30">
        <v>1</v>
      </c>
      <c r="H183" s="30">
        <v>1</v>
      </c>
      <c r="K183" s="30">
        <v>1</v>
      </c>
      <c r="L183" s="30">
        <v>1</v>
      </c>
      <c r="O183" s="30">
        <v>1</v>
      </c>
    </row>
    <row r="184" spans="1:15">
      <c r="A184" s="8" t="s">
        <v>90</v>
      </c>
      <c r="B184" s="35" t="s">
        <v>54</v>
      </c>
      <c r="C184" s="30">
        <v>1</v>
      </c>
      <c r="D184" s="30">
        <v>1</v>
      </c>
      <c r="E184" s="30">
        <v>1</v>
      </c>
      <c r="F184" s="30">
        <v>1</v>
      </c>
      <c r="G184" s="30">
        <v>1</v>
      </c>
      <c r="H184" s="30">
        <v>1</v>
      </c>
      <c r="K184" s="30">
        <v>1</v>
      </c>
      <c r="L184" s="30">
        <v>1</v>
      </c>
      <c r="O184" s="30">
        <v>1</v>
      </c>
    </row>
    <row r="185" spans="1:15">
      <c r="A185" s="8" t="s">
        <v>90</v>
      </c>
      <c r="B185" s="35" t="s">
        <v>62</v>
      </c>
      <c r="C185" s="30">
        <v>1</v>
      </c>
      <c r="D185" s="30">
        <v>1</v>
      </c>
      <c r="E185" s="30">
        <v>1</v>
      </c>
      <c r="F185" s="30">
        <v>1</v>
      </c>
      <c r="G185" s="30">
        <v>1</v>
      </c>
      <c r="K185" s="30">
        <v>1</v>
      </c>
      <c r="O185" s="30">
        <v>1</v>
      </c>
    </row>
    <row r="186" spans="1:15">
      <c r="A186" s="8" t="s">
        <v>90</v>
      </c>
      <c r="B186" s="35" t="s">
        <v>17</v>
      </c>
      <c r="C186" s="30">
        <v>1</v>
      </c>
      <c r="D186" s="30">
        <v>1</v>
      </c>
      <c r="E186" s="30">
        <v>1</v>
      </c>
      <c r="F186" s="30">
        <v>1</v>
      </c>
      <c r="H186" s="30">
        <v>1</v>
      </c>
      <c r="K186" s="30">
        <v>1</v>
      </c>
      <c r="O186" s="30">
        <v>1</v>
      </c>
    </row>
    <row r="187" spans="1:15">
      <c r="A187" s="8" t="s">
        <v>90</v>
      </c>
      <c r="B187" s="36" t="s">
        <v>18</v>
      </c>
      <c r="C187" s="30">
        <v>1</v>
      </c>
      <c r="D187" s="30">
        <v>1</v>
      </c>
      <c r="E187" s="30">
        <v>1</v>
      </c>
      <c r="F187" s="30">
        <v>1</v>
      </c>
      <c r="G187" s="30">
        <v>1</v>
      </c>
      <c r="H187" s="30">
        <v>1</v>
      </c>
      <c r="K187" s="30">
        <v>1</v>
      </c>
      <c r="O187" s="30">
        <v>1</v>
      </c>
    </row>
    <row r="188" spans="1:15">
      <c r="A188" s="8" t="s">
        <v>90</v>
      </c>
      <c r="B188" s="35" t="s">
        <v>20</v>
      </c>
      <c r="C188" s="30">
        <v>1</v>
      </c>
      <c r="D188" s="30">
        <v>1</v>
      </c>
      <c r="K188" s="30">
        <v>1</v>
      </c>
      <c r="O188" s="30">
        <v>1</v>
      </c>
    </row>
    <row r="189" spans="1:15">
      <c r="A189" s="8" t="s">
        <v>90</v>
      </c>
      <c r="B189" s="37" t="s">
        <v>44</v>
      </c>
    </row>
    <row r="190" spans="1:15">
      <c r="A190" s="8" t="s">
        <v>90</v>
      </c>
      <c r="B190" s="31">
        <v>1</v>
      </c>
      <c r="C190" s="30">
        <v>1</v>
      </c>
      <c r="D190" s="30">
        <v>1</v>
      </c>
      <c r="E190" s="30">
        <v>1</v>
      </c>
      <c r="F190" s="30">
        <v>1</v>
      </c>
      <c r="G190" s="30">
        <v>1</v>
      </c>
      <c r="H190" s="30">
        <v>1</v>
      </c>
      <c r="K190" s="30">
        <v>1</v>
      </c>
      <c r="L190" s="30">
        <v>1</v>
      </c>
      <c r="O190" s="30">
        <v>1</v>
      </c>
    </row>
    <row r="191" spans="1:15">
      <c r="A191" s="8" t="s">
        <v>90</v>
      </c>
      <c r="B191" s="31">
        <v>2</v>
      </c>
      <c r="C191" s="30">
        <v>1</v>
      </c>
      <c r="D191" s="30">
        <v>1</v>
      </c>
      <c r="E191" s="30">
        <v>1</v>
      </c>
      <c r="F191" s="30">
        <v>1</v>
      </c>
      <c r="G191" s="30">
        <v>1</v>
      </c>
      <c r="H191" s="30">
        <v>1</v>
      </c>
      <c r="K191" s="30">
        <v>1</v>
      </c>
      <c r="L191" s="30">
        <v>1</v>
      </c>
      <c r="O191" s="30">
        <v>1</v>
      </c>
    </row>
    <row r="192" spans="1:15">
      <c r="A192" s="8" t="s">
        <v>90</v>
      </c>
      <c r="B192" s="31">
        <v>4</v>
      </c>
      <c r="C192" s="30">
        <v>1</v>
      </c>
      <c r="D192" s="30">
        <v>1</v>
      </c>
      <c r="E192" s="30">
        <v>1</v>
      </c>
      <c r="F192" s="30">
        <v>1</v>
      </c>
      <c r="G192" s="30">
        <v>1</v>
      </c>
      <c r="H192" s="30">
        <v>1</v>
      </c>
      <c r="K192" s="30">
        <v>1</v>
      </c>
      <c r="L192" s="30">
        <v>1</v>
      </c>
      <c r="M192" s="30">
        <v>1</v>
      </c>
      <c r="O192" s="30">
        <v>1</v>
      </c>
    </row>
    <row r="193" spans="1:15">
      <c r="A193" s="8" t="s">
        <v>90</v>
      </c>
      <c r="B193" s="31">
        <v>8</v>
      </c>
      <c r="C193" s="30">
        <v>1</v>
      </c>
      <c r="D193" s="30">
        <v>1</v>
      </c>
      <c r="E193" s="30">
        <v>1</v>
      </c>
      <c r="F193" s="30">
        <v>1</v>
      </c>
      <c r="G193" s="30">
        <v>1</v>
      </c>
      <c r="H193" s="30">
        <v>1</v>
      </c>
      <c r="K193" s="30">
        <v>1</v>
      </c>
      <c r="L193" s="30">
        <v>1</v>
      </c>
      <c r="O193" s="30">
        <v>1</v>
      </c>
    </row>
    <row r="194" spans="1:15">
      <c r="A194" s="8" t="s">
        <v>90</v>
      </c>
      <c r="B194" s="31">
        <v>1</v>
      </c>
      <c r="C194" s="30">
        <v>1</v>
      </c>
      <c r="D194" s="30">
        <v>1</v>
      </c>
      <c r="E194" s="30">
        <v>1</v>
      </c>
      <c r="F194" s="30">
        <v>1</v>
      </c>
      <c r="G194" s="30">
        <v>1</v>
      </c>
      <c r="K194" s="30">
        <v>1</v>
      </c>
      <c r="L194" s="30">
        <v>1</v>
      </c>
      <c r="O194" s="30">
        <v>1</v>
      </c>
    </row>
    <row r="195" spans="1:15">
      <c r="A195" s="8" t="s">
        <v>90</v>
      </c>
      <c r="B195" s="31">
        <v>2</v>
      </c>
      <c r="C195" s="30">
        <v>1</v>
      </c>
      <c r="D195" s="30">
        <v>1</v>
      </c>
    </row>
    <row r="196" spans="1:15">
      <c r="A196" s="8" t="s">
        <v>90</v>
      </c>
      <c r="B196" s="37">
        <v>3</v>
      </c>
      <c r="K196" s="30">
        <v>1</v>
      </c>
      <c r="L196" s="30">
        <v>1</v>
      </c>
    </row>
    <row r="197" spans="1:15">
      <c r="A197" s="8" t="s">
        <v>90</v>
      </c>
      <c r="B197" s="31">
        <v>4</v>
      </c>
    </row>
    <row r="198" spans="1:15">
      <c r="A198" s="8" t="s">
        <v>90</v>
      </c>
      <c r="B198" s="37">
        <v>5</v>
      </c>
    </row>
    <row r="199" spans="1:15">
      <c r="A199" s="8" t="s">
        <v>90</v>
      </c>
      <c r="B199" s="31">
        <v>6</v>
      </c>
      <c r="C199" s="30">
        <v>1</v>
      </c>
      <c r="D199" s="30">
        <v>1</v>
      </c>
      <c r="E199" s="30">
        <v>1</v>
      </c>
      <c r="F199" s="30">
        <v>1</v>
      </c>
      <c r="G199" s="30">
        <v>1</v>
      </c>
      <c r="H199" s="30">
        <v>1</v>
      </c>
      <c r="K199" s="30">
        <v>1</v>
      </c>
      <c r="L199" s="30">
        <v>1</v>
      </c>
      <c r="O199" s="30">
        <v>1</v>
      </c>
    </row>
    <row r="200" spans="1:15">
      <c r="A200" s="8" t="s">
        <v>90</v>
      </c>
      <c r="B200" s="31">
        <v>7</v>
      </c>
      <c r="C200" s="30">
        <v>1</v>
      </c>
      <c r="D200" s="30">
        <v>1</v>
      </c>
      <c r="G200" s="30">
        <v>1</v>
      </c>
      <c r="O200" s="30">
        <v>1</v>
      </c>
    </row>
    <row r="201" spans="1:15">
      <c r="A201" s="8" t="s">
        <v>90</v>
      </c>
      <c r="B201" s="31">
        <v>8</v>
      </c>
      <c r="C201" s="30">
        <v>1</v>
      </c>
      <c r="D201" s="30">
        <v>1</v>
      </c>
      <c r="G201" s="30">
        <v>1</v>
      </c>
      <c r="H201" s="30">
        <v>1</v>
      </c>
      <c r="K201" s="30">
        <v>1</v>
      </c>
      <c r="L201" s="30">
        <v>1</v>
      </c>
      <c r="N201" s="30">
        <v>1</v>
      </c>
      <c r="O201" s="30">
        <v>1</v>
      </c>
    </row>
    <row r="202" spans="1:15">
      <c r="A202" s="8" t="s">
        <v>90</v>
      </c>
      <c r="B202" s="31">
        <v>9</v>
      </c>
      <c r="C202" s="30">
        <v>1</v>
      </c>
      <c r="D202" s="30">
        <v>1</v>
      </c>
      <c r="G202" s="30">
        <v>1</v>
      </c>
      <c r="K202" s="30">
        <v>1</v>
      </c>
      <c r="L202" s="30">
        <v>1</v>
      </c>
      <c r="N202" s="30">
        <v>1</v>
      </c>
      <c r="O202" s="30">
        <v>1</v>
      </c>
    </row>
    <row r="203" spans="1:15">
      <c r="A203" s="8" t="s">
        <v>90</v>
      </c>
      <c r="B203" s="31">
        <v>10</v>
      </c>
      <c r="C203" s="30">
        <v>1</v>
      </c>
      <c r="D203" s="30">
        <v>1</v>
      </c>
      <c r="G203" s="30">
        <v>1</v>
      </c>
      <c r="K203" s="30">
        <v>1</v>
      </c>
      <c r="L203" s="30">
        <v>1</v>
      </c>
      <c r="O203" s="30">
        <v>1</v>
      </c>
    </row>
    <row r="204" spans="1:15">
      <c r="A204" s="8" t="s">
        <v>90</v>
      </c>
      <c r="B204" s="31">
        <v>11</v>
      </c>
      <c r="C204" s="30">
        <v>1</v>
      </c>
      <c r="D204" s="30">
        <v>1</v>
      </c>
      <c r="G204" s="30">
        <v>1</v>
      </c>
      <c r="H204" s="30">
        <v>1</v>
      </c>
      <c r="K204" s="30">
        <v>1</v>
      </c>
      <c r="L204" s="30">
        <v>1</v>
      </c>
      <c r="O204" s="30">
        <v>1</v>
      </c>
    </row>
    <row r="205" spans="1:15">
      <c r="A205" s="8" t="s">
        <v>90</v>
      </c>
      <c r="B205" s="31">
        <v>12</v>
      </c>
      <c r="C205" s="30">
        <v>1</v>
      </c>
      <c r="D205" s="30">
        <v>1</v>
      </c>
      <c r="O205" s="30">
        <v>1</v>
      </c>
    </row>
    <row r="206" spans="1:15">
      <c r="A206" s="8" t="s">
        <v>90</v>
      </c>
      <c r="B206" s="37">
        <v>13</v>
      </c>
    </row>
    <row r="207" spans="1:15">
      <c r="A207" s="8" t="s">
        <v>90</v>
      </c>
      <c r="B207" s="37">
        <v>14</v>
      </c>
    </row>
    <row r="208" spans="1:15">
      <c r="A208" s="8" t="s">
        <v>90</v>
      </c>
      <c r="B208" s="31">
        <v>15</v>
      </c>
      <c r="C208" s="30">
        <v>1</v>
      </c>
      <c r="D208" s="30">
        <v>1</v>
      </c>
    </row>
    <row r="209" spans="1:17">
      <c r="A209" s="8" t="s">
        <v>90</v>
      </c>
      <c r="B209" s="31">
        <v>16</v>
      </c>
      <c r="C209" s="30">
        <v>1</v>
      </c>
      <c r="D209" s="30">
        <v>1</v>
      </c>
      <c r="O209" s="30">
        <v>1</v>
      </c>
    </row>
    <row r="210" spans="1:17">
      <c r="A210" s="8" t="s">
        <v>90</v>
      </c>
      <c r="B210" s="31">
        <v>17</v>
      </c>
      <c r="C210" s="30">
        <v>1</v>
      </c>
      <c r="D210" s="30">
        <v>1</v>
      </c>
      <c r="E210" s="30">
        <v>1</v>
      </c>
      <c r="F210" s="30">
        <v>1</v>
      </c>
      <c r="G210" s="30">
        <v>1</v>
      </c>
      <c r="H210" s="30">
        <v>1</v>
      </c>
      <c r="K210" s="30">
        <v>1</v>
      </c>
      <c r="L210" s="30">
        <v>1</v>
      </c>
      <c r="N210" s="30">
        <v>1</v>
      </c>
      <c r="O210" s="30">
        <v>1</v>
      </c>
    </row>
    <row r="211" spans="1:17">
      <c r="A211" s="8" t="s">
        <v>90</v>
      </c>
      <c r="B211" s="31">
        <v>18</v>
      </c>
      <c r="C211" s="30">
        <v>1</v>
      </c>
      <c r="D211" s="30">
        <v>1</v>
      </c>
      <c r="E211" s="30">
        <v>1</v>
      </c>
      <c r="F211" s="30">
        <v>1</v>
      </c>
      <c r="G211" s="30">
        <v>1</v>
      </c>
      <c r="H211" s="30">
        <v>1</v>
      </c>
      <c r="K211" s="30">
        <v>1</v>
      </c>
      <c r="L211" s="30">
        <v>1</v>
      </c>
      <c r="N211" s="30">
        <v>1</v>
      </c>
      <c r="O211" s="30">
        <v>1</v>
      </c>
    </row>
    <row r="212" spans="1:17">
      <c r="A212" s="8" t="s">
        <v>90</v>
      </c>
      <c r="B212" s="31">
        <v>19</v>
      </c>
      <c r="C212" s="30">
        <v>1</v>
      </c>
      <c r="D212" s="30">
        <v>1</v>
      </c>
      <c r="E212" s="30">
        <v>1</v>
      </c>
      <c r="F212" s="30">
        <v>1</v>
      </c>
      <c r="G212" s="30">
        <v>1</v>
      </c>
      <c r="H212" s="30">
        <v>1</v>
      </c>
      <c r="K212" s="30">
        <v>1</v>
      </c>
      <c r="L212" s="30">
        <v>1</v>
      </c>
      <c r="O212" s="30">
        <v>1</v>
      </c>
    </row>
    <row r="213" spans="1:17">
      <c r="A213" s="8" t="s">
        <v>90</v>
      </c>
      <c r="B213" s="31">
        <v>20</v>
      </c>
      <c r="C213" s="30">
        <v>1</v>
      </c>
      <c r="D213" s="30">
        <v>1</v>
      </c>
      <c r="G213" s="30">
        <v>1</v>
      </c>
      <c r="H213" s="30">
        <v>1</v>
      </c>
      <c r="K213" s="30">
        <v>1</v>
      </c>
      <c r="L213" s="30">
        <v>1</v>
      </c>
    </row>
    <row r="214" spans="1:17">
      <c r="A214" s="8" t="s">
        <v>90</v>
      </c>
      <c r="B214" s="31">
        <v>21</v>
      </c>
      <c r="C214" s="30">
        <v>1</v>
      </c>
      <c r="D214" s="30">
        <v>1</v>
      </c>
      <c r="G214" s="30">
        <v>1</v>
      </c>
      <c r="K214" s="30">
        <v>1</v>
      </c>
      <c r="O214" s="30">
        <v>1</v>
      </c>
    </row>
    <row r="215" spans="1:17">
      <c r="A215" s="38" t="s">
        <v>91</v>
      </c>
      <c r="B215" s="39"/>
      <c r="C215" s="40">
        <f>SUM(C173:C214)</f>
        <v>36</v>
      </c>
      <c r="D215" s="40">
        <f t="shared" ref="D215:Q215" si="10">SUM(D173:D214)</f>
        <v>36</v>
      </c>
      <c r="E215" s="40">
        <f t="shared" si="10"/>
        <v>23</v>
      </c>
      <c r="F215" s="40">
        <f t="shared" si="10"/>
        <v>22</v>
      </c>
      <c r="G215" s="40">
        <f t="shared" si="10"/>
        <v>30</v>
      </c>
      <c r="H215" s="40">
        <f t="shared" si="10"/>
        <v>21</v>
      </c>
      <c r="I215" s="40">
        <f t="shared" si="10"/>
        <v>0</v>
      </c>
      <c r="J215" s="40">
        <f t="shared" si="10"/>
        <v>0</v>
      </c>
      <c r="K215" s="40">
        <f t="shared" si="10"/>
        <v>32</v>
      </c>
      <c r="L215" s="40">
        <f t="shared" si="10"/>
        <v>27</v>
      </c>
      <c r="M215" s="40">
        <f t="shared" si="10"/>
        <v>3</v>
      </c>
      <c r="N215" s="40">
        <f t="shared" si="10"/>
        <v>4</v>
      </c>
      <c r="O215" s="40">
        <f t="shared" si="10"/>
        <v>32</v>
      </c>
      <c r="P215" s="40">
        <f t="shared" si="10"/>
        <v>0</v>
      </c>
      <c r="Q215" s="40">
        <f t="shared" si="10"/>
        <v>0</v>
      </c>
    </row>
    <row r="216" spans="1:17">
      <c r="A216" s="22" t="s">
        <v>109</v>
      </c>
      <c r="B216" s="41"/>
      <c r="C216" s="24">
        <f>C215/42*100</f>
        <v>85.714285714285708</v>
      </c>
      <c r="D216" s="24">
        <f t="shared" ref="D216:Q216" si="11">D215/42*100</f>
        <v>85.714285714285708</v>
      </c>
      <c r="E216" s="24">
        <f t="shared" si="11"/>
        <v>54.761904761904766</v>
      </c>
      <c r="F216" s="24">
        <f t="shared" si="11"/>
        <v>52.380952380952387</v>
      </c>
      <c r="G216" s="24">
        <f t="shared" si="11"/>
        <v>71.428571428571431</v>
      </c>
      <c r="H216" s="24">
        <f t="shared" si="11"/>
        <v>50</v>
      </c>
      <c r="I216" s="24">
        <f t="shared" si="11"/>
        <v>0</v>
      </c>
      <c r="J216" s="24">
        <f t="shared" si="11"/>
        <v>0</v>
      </c>
      <c r="K216" s="24">
        <f t="shared" si="11"/>
        <v>76.19047619047619</v>
      </c>
      <c r="L216" s="24">
        <f t="shared" si="11"/>
        <v>64.285714285714292</v>
      </c>
      <c r="M216" s="24">
        <f t="shared" si="11"/>
        <v>7.1428571428571423</v>
      </c>
      <c r="N216" s="24">
        <f t="shared" si="11"/>
        <v>9.5238095238095237</v>
      </c>
      <c r="O216" s="24">
        <f t="shared" si="11"/>
        <v>76.19047619047619</v>
      </c>
      <c r="P216" s="24">
        <f t="shared" si="11"/>
        <v>0</v>
      </c>
      <c r="Q216" s="24">
        <f t="shared" si="11"/>
        <v>0</v>
      </c>
    </row>
    <row r="218" spans="1:17">
      <c r="A218" s="8" t="s">
        <v>93</v>
      </c>
      <c r="B218" s="36" t="s">
        <v>77</v>
      </c>
      <c r="C218" s="30">
        <v>1</v>
      </c>
      <c r="D218" s="30">
        <v>1</v>
      </c>
      <c r="G218" s="30">
        <v>1</v>
      </c>
      <c r="K218" s="30">
        <v>1</v>
      </c>
      <c r="L218" s="30">
        <v>1</v>
      </c>
      <c r="N218" s="30">
        <v>1</v>
      </c>
    </row>
    <row r="219" spans="1:17">
      <c r="A219" s="8" t="s">
        <v>93</v>
      </c>
      <c r="B219" s="35" t="s">
        <v>78</v>
      </c>
      <c r="C219" s="30">
        <v>1</v>
      </c>
      <c r="D219" s="30">
        <v>1</v>
      </c>
      <c r="G219" s="30">
        <v>1</v>
      </c>
      <c r="K219" s="30">
        <v>1</v>
      </c>
      <c r="L219" s="30">
        <v>1</v>
      </c>
    </row>
    <row r="220" spans="1:17">
      <c r="A220" s="8" t="s">
        <v>93</v>
      </c>
      <c r="B220" s="35" t="s">
        <v>79</v>
      </c>
      <c r="C220" s="30">
        <v>1</v>
      </c>
      <c r="D220" s="30">
        <v>1</v>
      </c>
      <c r="E220" s="30">
        <v>1</v>
      </c>
      <c r="F220" s="30">
        <v>1</v>
      </c>
      <c r="G220" s="30">
        <v>1</v>
      </c>
      <c r="K220" s="30">
        <v>1</v>
      </c>
      <c r="L220" s="30">
        <v>1</v>
      </c>
      <c r="N220" s="30">
        <v>1</v>
      </c>
    </row>
    <row r="221" spans="1:17">
      <c r="A221" s="8" t="s">
        <v>93</v>
      </c>
      <c r="B221" s="35" t="s">
        <v>32</v>
      </c>
      <c r="C221" s="30">
        <v>1</v>
      </c>
      <c r="D221" s="30">
        <v>1</v>
      </c>
      <c r="E221" s="30">
        <v>1</v>
      </c>
      <c r="F221" s="30">
        <v>1</v>
      </c>
      <c r="G221" s="30">
        <v>1</v>
      </c>
      <c r="K221" s="30">
        <v>1</v>
      </c>
      <c r="L221" s="30">
        <v>1</v>
      </c>
      <c r="N221" s="30">
        <v>1</v>
      </c>
    </row>
    <row r="222" spans="1:17">
      <c r="A222" s="8" t="s">
        <v>93</v>
      </c>
      <c r="B222" s="35" t="s">
        <v>33</v>
      </c>
      <c r="C222" s="30">
        <v>1</v>
      </c>
      <c r="D222" s="30">
        <v>1</v>
      </c>
      <c r="F222" s="30">
        <v>1</v>
      </c>
      <c r="G222" s="30">
        <v>1</v>
      </c>
      <c r="K222" s="30">
        <v>1</v>
      </c>
      <c r="L222" s="30">
        <v>1</v>
      </c>
    </row>
    <row r="223" spans="1:17">
      <c r="A223" s="8" t="s">
        <v>93</v>
      </c>
      <c r="B223" s="35" t="s">
        <v>34</v>
      </c>
      <c r="C223" s="30">
        <v>1</v>
      </c>
      <c r="D223" s="30">
        <v>1</v>
      </c>
      <c r="G223" s="30">
        <v>1</v>
      </c>
      <c r="K223" s="30">
        <v>1</v>
      </c>
    </row>
    <row r="224" spans="1:17">
      <c r="A224" s="8" t="s">
        <v>93</v>
      </c>
      <c r="B224" s="35" t="s">
        <v>35</v>
      </c>
      <c r="C224" s="30">
        <v>1</v>
      </c>
      <c r="D224" s="30">
        <v>1</v>
      </c>
      <c r="F224" s="30">
        <v>1</v>
      </c>
      <c r="G224" s="30">
        <v>1</v>
      </c>
      <c r="K224" s="30">
        <v>1</v>
      </c>
      <c r="L224" s="30">
        <v>1</v>
      </c>
      <c r="N224" s="30">
        <v>1</v>
      </c>
    </row>
    <row r="225" spans="1:15">
      <c r="A225" s="8" t="s">
        <v>93</v>
      </c>
      <c r="B225" s="36" t="s">
        <v>38</v>
      </c>
      <c r="C225" s="30">
        <v>1</v>
      </c>
      <c r="D225" s="30">
        <v>1</v>
      </c>
      <c r="E225" s="30">
        <v>1</v>
      </c>
      <c r="F225" s="30">
        <v>1</v>
      </c>
      <c r="G225" s="30">
        <v>1</v>
      </c>
      <c r="K225" s="30">
        <v>1</v>
      </c>
      <c r="L225" s="30">
        <v>1</v>
      </c>
      <c r="M225" s="30">
        <v>1</v>
      </c>
      <c r="N225" s="30">
        <v>1</v>
      </c>
      <c r="O225" s="30">
        <v>1</v>
      </c>
    </row>
    <row r="226" spans="1:15">
      <c r="A226" s="8" t="s">
        <v>93</v>
      </c>
      <c r="B226" s="35" t="s">
        <v>39</v>
      </c>
      <c r="C226" s="30">
        <v>1</v>
      </c>
      <c r="D226" s="30">
        <v>1</v>
      </c>
      <c r="F226" s="30">
        <v>1</v>
      </c>
      <c r="G226" s="30">
        <v>1</v>
      </c>
      <c r="K226" s="30">
        <v>1</v>
      </c>
      <c r="L226" s="30">
        <v>1</v>
      </c>
      <c r="O226" s="30">
        <v>1</v>
      </c>
    </row>
    <row r="227" spans="1:15">
      <c r="A227" s="8" t="s">
        <v>93</v>
      </c>
      <c r="B227" s="37" t="s">
        <v>64</v>
      </c>
    </row>
    <row r="228" spans="1:15">
      <c r="A228" s="8" t="s">
        <v>93</v>
      </c>
      <c r="B228" s="35" t="s">
        <v>40</v>
      </c>
      <c r="C228" s="30">
        <v>1</v>
      </c>
      <c r="D228" s="30">
        <v>1</v>
      </c>
      <c r="E228" s="30">
        <v>1</v>
      </c>
      <c r="G228" s="30">
        <v>1</v>
      </c>
      <c r="K228" s="30">
        <v>1</v>
      </c>
      <c r="L228" s="30">
        <v>1</v>
      </c>
      <c r="M228" s="30">
        <v>1</v>
      </c>
      <c r="N228" s="30">
        <v>1</v>
      </c>
    </row>
    <row r="229" spans="1:15">
      <c r="A229" s="8" t="s">
        <v>93</v>
      </c>
      <c r="B229" s="35" t="s">
        <v>41</v>
      </c>
      <c r="C229" s="30">
        <v>1</v>
      </c>
      <c r="D229" s="30">
        <v>1</v>
      </c>
      <c r="E229" s="30">
        <v>1</v>
      </c>
      <c r="F229" s="30">
        <v>1</v>
      </c>
      <c r="G229" s="30">
        <v>1</v>
      </c>
      <c r="K229" s="30">
        <v>1</v>
      </c>
      <c r="L229" s="30">
        <v>1</v>
      </c>
      <c r="N229" s="30">
        <v>1</v>
      </c>
    </row>
    <row r="230" spans="1:15">
      <c r="A230" s="8" t="s">
        <v>93</v>
      </c>
      <c r="B230" s="35" t="s">
        <v>65</v>
      </c>
      <c r="C230" s="30">
        <v>1</v>
      </c>
      <c r="D230" s="30">
        <v>1</v>
      </c>
      <c r="E230" s="30">
        <v>1</v>
      </c>
      <c r="F230" s="30">
        <v>1</v>
      </c>
      <c r="K230" s="30">
        <v>1</v>
      </c>
      <c r="L230" s="30">
        <v>1</v>
      </c>
      <c r="N230" s="30">
        <v>1</v>
      </c>
    </row>
    <row r="231" spans="1:15">
      <c r="A231" s="8" t="s">
        <v>93</v>
      </c>
      <c r="B231" s="35" t="s">
        <v>42</v>
      </c>
      <c r="C231" s="30">
        <v>1</v>
      </c>
      <c r="D231" s="30">
        <v>1</v>
      </c>
      <c r="E231" s="30">
        <v>1</v>
      </c>
      <c r="F231" s="30">
        <v>1</v>
      </c>
      <c r="G231" s="30">
        <v>1</v>
      </c>
      <c r="K231" s="30">
        <v>1</v>
      </c>
      <c r="L231" s="30">
        <v>1</v>
      </c>
      <c r="M231" s="30">
        <v>1</v>
      </c>
      <c r="N231" s="30">
        <v>1</v>
      </c>
    </row>
    <row r="232" spans="1:15">
      <c r="A232" s="8" t="s">
        <v>93</v>
      </c>
      <c r="B232" s="35" t="s">
        <v>66</v>
      </c>
      <c r="C232" s="30">
        <v>1</v>
      </c>
      <c r="D232" s="30">
        <v>1</v>
      </c>
      <c r="E232" s="30">
        <v>1</v>
      </c>
      <c r="F232" s="30">
        <v>1</v>
      </c>
      <c r="G232" s="30">
        <v>1</v>
      </c>
      <c r="K232" s="30">
        <v>1</v>
      </c>
      <c r="L232" s="30">
        <v>1</v>
      </c>
      <c r="M232" s="30">
        <v>1</v>
      </c>
      <c r="N232" s="30">
        <v>1</v>
      </c>
    </row>
    <row r="233" spans="1:15">
      <c r="A233" s="8" t="s">
        <v>93</v>
      </c>
      <c r="B233" s="35" t="s">
        <v>48</v>
      </c>
      <c r="C233" s="30">
        <v>1</v>
      </c>
      <c r="D233" s="30">
        <v>1</v>
      </c>
      <c r="E233" s="30">
        <v>1</v>
      </c>
      <c r="F233" s="30">
        <v>1</v>
      </c>
      <c r="G233" s="30">
        <v>1</v>
      </c>
      <c r="K233" s="30">
        <v>1</v>
      </c>
      <c r="L233" s="30">
        <v>1</v>
      </c>
      <c r="M233" s="30">
        <v>1</v>
      </c>
      <c r="N233" s="30">
        <v>1</v>
      </c>
    </row>
    <row r="234" spans="1:15">
      <c r="A234" s="8" t="s">
        <v>93</v>
      </c>
      <c r="B234" s="35" t="s">
        <v>110</v>
      </c>
      <c r="C234" s="30">
        <v>1</v>
      </c>
      <c r="D234" s="30">
        <v>1</v>
      </c>
      <c r="E234" s="30">
        <v>1</v>
      </c>
      <c r="G234" s="30">
        <v>1</v>
      </c>
      <c r="K234" s="30">
        <v>1</v>
      </c>
      <c r="L234" s="30">
        <v>1</v>
      </c>
    </row>
    <row r="235" spans="1:15">
      <c r="A235" s="8" t="s">
        <v>93</v>
      </c>
      <c r="B235" s="36" t="s">
        <v>51</v>
      </c>
      <c r="C235" s="30">
        <v>1</v>
      </c>
      <c r="D235" s="30">
        <v>1</v>
      </c>
      <c r="E235" s="30">
        <v>1</v>
      </c>
      <c r="F235" s="30">
        <v>1</v>
      </c>
      <c r="G235" s="30">
        <v>1</v>
      </c>
      <c r="K235" s="30">
        <v>1</v>
      </c>
      <c r="L235" s="30">
        <v>1</v>
      </c>
      <c r="M235" s="30">
        <v>1</v>
      </c>
      <c r="N235" s="30">
        <v>1</v>
      </c>
    </row>
    <row r="236" spans="1:15">
      <c r="A236" s="8" t="s">
        <v>93</v>
      </c>
      <c r="B236" s="31">
        <v>1</v>
      </c>
      <c r="C236" s="30">
        <v>1</v>
      </c>
      <c r="D236" s="30">
        <v>1</v>
      </c>
    </row>
    <row r="237" spans="1:15">
      <c r="A237" s="8" t="s">
        <v>93</v>
      </c>
      <c r="B237" s="37">
        <v>2</v>
      </c>
    </row>
    <row r="238" spans="1:15">
      <c r="A238" s="8" t="s">
        <v>93</v>
      </c>
      <c r="B238" s="37">
        <v>3</v>
      </c>
    </row>
    <row r="239" spans="1:15">
      <c r="A239" s="8" t="s">
        <v>93</v>
      </c>
      <c r="B239" s="31">
        <v>4</v>
      </c>
      <c r="C239" s="30">
        <v>1</v>
      </c>
      <c r="D239" s="30">
        <v>1</v>
      </c>
      <c r="K239" s="30">
        <v>1</v>
      </c>
    </row>
    <row r="240" spans="1:15">
      <c r="A240" s="8" t="s">
        <v>93</v>
      </c>
      <c r="B240" s="31">
        <v>5</v>
      </c>
      <c r="C240" s="30">
        <v>1</v>
      </c>
      <c r="D240" s="30">
        <v>1</v>
      </c>
    </row>
    <row r="241" spans="1:17">
      <c r="A241" s="8" t="s">
        <v>93</v>
      </c>
      <c r="B241" s="37">
        <v>6</v>
      </c>
    </row>
    <row r="242" spans="1:17">
      <c r="A242" s="8" t="s">
        <v>93</v>
      </c>
      <c r="B242" s="31">
        <v>7</v>
      </c>
      <c r="C242" s="30">
        <v>1</v>
      </c>
      <c r="D242" s="30">
        <v>1</v>
      </c>
    </row>
    <row r="243" spans="1:17">
      <c r="A243" s="8" t="s">
        <v>93</v>
      </c>
      <c r="B243" s="37">
        <v>8</v>
      </c>
    </row>
    <row r="244" spans="1:17">
      <c r="A244" s="8" t="s">
        <v>93</v>
      </c>
      <c r="B244" s="37">
        <v>9</v>
      </c>
    </row>
    <row r="245" spans="1:17">
      <c r="A245" s="8" t="s">
        <v>93</v>
      </c>
      <c r="B245" s="37">
        <v>10</v>
      </c>
    </row>
    <row r="246" spans="1:17">
      <c r="A246" s="8" t="s">
        <v>93</v>
      </c>
      <c r="B246" s="31">
        <v>11</v>
      </c>
      <c r="C246" s="30">
        <v>1</v>
      </c>
      <c r="D246" s="30">
        <v>1</v>
      </c>
      <c r="K246" s="30">
        <v>1</v>
      </c>
    </row>
    <row r="247" spans="1:17">
      <c r="A247" s="8" t="s">
        <v>93</v>
      </c>
      <c r="B247" s="31">
        <v>12</v>
      </c>
      <c r="C247" s="30">
        <v>1</v>
      </c>
      <c r="D247" s="30">
        <v>1</v>
      </c>
    </row>
    <row r="248" spans="1:17">
      <c r="A248" s="8" t="s">
        <v>93</v>
      </c>
      <c r="B248" s="37">
        <v>13</v>
      </c>
    </row>
    <row r="249" spans="1:17">
      <c r="A249" s="8" t="s">
        <v>93</v>
      </c>
      <c r="B249" s="31">
        <v>14</v>
      </c>
    </row>
    <row r="250" spans="1:17">
      <c r="A250" s="8" t="s">
        <v>93</v>
      </c>
      <c r="B250" s="31">
        <v>15</v>
      </c>
      <c r="C250" s="30">
        <v>1</v>
      </c>
      <c r="D250" s="30">
        <v>1</v>
      </c>
      <c r="G250" s="30">
        <v>1</v>
      </c>
    </row>
    <row r="251" spans="1:17">
      <c r="A251" s="8" t="s">
        <v>93</v>
      </c>
      <c r="B251" s="37">
        <v>16</v>
      </c>
    </row>
    <row r="252" spans="1:17">
      <c r="A252" s="8" t="s">
        <v>93</v>
      </c>
      <c r="B252" s="37">
        <v>17</v>
      </c>
    </row>
    <row r="253" spans="1:17">
      <c r="A253" s="8" t="s">
        <v>93</v>
      </c>
      <c r="B253" s="31">
        <v>18</v>
      </c>
      <c r="C253" s="30">
        <v>1</v>
      </c>
      <c r="D253" s="30">
        <v>1</v>
      </c>
    </row>
    <row r="254" spans="1:17">
      <c r="A254" s="38" t="s">
        <v>94</v>
      </c>
      <c r="B254" s="39"/>
      <c r="C254" s="40">
        <f t="shared" ref="C254:Q254" si="12">SUM(C218:C253)</f>
        <v>25</v>
      </c>
      <c r="D254" s="40">
        <f t="shared" si="12"/>
        <v>25</v>
      </c>
      <c r="E254" s="40">
        <f t="shared" si="12"/>
        <v>11</v>
      </c>
      <c r="F254" s="40">
        <f t="shared" si="12"/>
        <v>12</v>
      </c>
      <c r="G254" s="40">
        <f t="shared" si="12"/>
        <v>17</v>
      </c>
      <c r="H254" s="40">
        <f t="shared" si="12"/>
        <v>0</v>
      </c>
      <c r="I254" s="40">
        <f t="shared" si="12"/>
        <v>0</v>
      </c>
      <c r="J254" s="40">
        <f t="shared" si="12"/>
        <v>0</v>
      </c>
      <c r="K254" s="40">
        <f t="shared" si="12"/>
        <v>19</v>
      </c>
      <c r="L254" s="40">
        <f t="shared" si="12"/>
        <v>16</v>
      </c>
      <c r="M254" s="40">
        <f t="shared" si="12"/>
        <v>6</v>
      </c>
      <c r="N254" s="40">
        <f t="shared" si="12"/>
        <v>12</v>
      </c>
      <c r="O254" s="40">
        <f t="shared" si="12"/>
        <v>2</v>
      </c>
      <c r="P254" s="40">
        <f t="shared" si="12"/>
        <v>0</v>
      </c>
      <c r="Q254" s="40">
        <f t="shared" si="12"/>
        <v>0</v>
      </c>
    </row>
    <row r="255" spans="1:17">
      <c r="A255" s="22" t="s">
        <v>68</v>
      </c>
      <c r="B255" s="41"/>
      <c r="C255" s="24">
        <f>C254/36*100</f>
        <v>69.444444444444443</v>
      </c>
      <c r="D255" s="24">
        <f t="shared" ref="D255:Q255" si="13">D254/36*100</f>
        <v>69.444444444444443</v>
      </c>
      <c r="E255" s="24">
        <f t="shared" si="13"/>
        <v>30.555555555555557</v>
      </c>
      <c r="F255" s="24">
        <f t="shared" si="13"/>
        <v>33.333333333333329</v>
      </c>
      <c r="G255" s="24">
        <f t="shared" si="13"/>
        <v>47.222222222222221</v>
      </c>
      <c r="H255" s="24">
        <f t="shared" si="13"/>
        <v>0</v>
      </c>
      <c r="I255" s="24">
        <f t="shared" si="13"/>
        <v>0</v>
      </c>
      <c r="J255" s="24">
        <f t="shared" si="13"/>
        <v>0</v>
      </c>
      <c r="K255" s="24">
        <f t="shared" si="13"/>
        <v>52.777777777777779</v>
      </c>
      <c r="L255" s="24">
        <f t="shared" si="13"/>
        <v>44.444444444444443</v>
      </c>
      <c r="M255" s="24">
        <f t="shared" si="13"/>
        <v>16.666666666666664</v>
      </c>
      <c r="N255" s="24">
        <f t="shared" si="13"/>
        <v>33.333333333333329</v>
      </c>
      <c r="O255" s="24">
        <f t="shared" si="13"/>
        <v>5.5555555555555554</v>
      </c>
      <c r="P255" s="24">
        <f t="shared" si="13"/>
        <v>0</v>
      </c>
      <c r="Q255" s="24">
        <f t="shared" si="13"/>
        <v>0</v>
      </c>
    </row>
    <row r="257" spans="1:15">
      <c r="A257" s="8" t="s">
        <v>96</v>
      </c>
      <c r="B257" s="31">
        <v>1</v>
      </c>
      <c r="C257" s="30">
        <v>1</v>
      </c>
      <c r="D257" s="30">
        <v>1</v>
      </c>
      <c r="K257" s="30">
        <v>1</v>
      </c>
    </row>
    <row r="258" spans="1:15">
      <c r="A258" s="8" t="s">
        <v>96</v>
      </c>
      <c r="B258" s="31">
        <v>2</v>
      </c>
      <c r="C258" s="30">
        <v>1</v>
      </c>
      <c r="F258" s="30">
        <v>1</v>
      </c>
      <c r="O258" s="30">
        <v>1</v>
      </c>
    </row>
    <row r="259" spans="1:15">
      <c r="A259" s="8" t="s">
        <v>96</v>
      </c>
      <c r="B259" s="31">
        <v>3</v>
      </c>
      <c r="C259" s="30">
        <v>1</v>
      </c>
      <c r="D259" s="30">
        <v>1</v>
      </c>
      <c r="E259" s="30">
        <v>1</v>
      </c>
      <c r="F259" s="30">
        <v>1</v>
      </c>
      <c r="G259" s="30">
        <v>1</v>
      </c>
      <c r="H259" s="30">
        <v>1</v>
      </c>
      <c r="J259" s="30">
        <v>1</v>
      </c>
      <c r="K259" s="30">
        <v>1</v>
      </c>
      <c r="L259" s="30">
        <v>1</v>
      </c>
      <c r="M259" s="30">
        <v>1</v>
      </c>
      <c r="N259" s="30">
        <v>1</v>
      </c>
    </row>
    <row r="260" spans="1:15">
      <c r="A260" s="8" t="s">
        <v>96</v>
      </c>
      <c r="B260" s="31">
        <v>4</v>
      </c>
      <c r="C260" s="30">
        <v>1</v>
      </c>
      <c r="D260" s="30">
        <v>1</v>
      </c>
    </row>
    <row r="261" spans="1:15">
      <c r="A261" s="8" t="s">
        <v>96</v>
      </c>
      <c r="B261" s="31">
        <v>5</v>
      </c>
      <c r="C261" s="30">
        <v>1</v>
      </c>
      <c r="D261" s="30">
        <v>1</v>
      </c>
      <c r="K261" s="30">
        <v>1</v>
      </c>
      <c r="L261" s="30">
        <v>1</v>
      </c>
    </row>
    <row r="262" spans="1:15">
      <c r="A262" s="8" t="s">
        <v>96</v>
      </c>
      <c r="B262" s="31">
        <v>6</v>
      </c>
      <c r="C262" s="30">
        <v>1</v>
      </c>
      <c r="D262" s="30">
        <v>1</v>
      </c>
      <c r="E262" s="30">
        <v>1</v>
      </c>
      <c r="F262" s="30">
        <v>1</v>
      </c>
      <c r="G262" s="30">
        <v>1</v>
      </c>
      <c r="H262" s="30">
        <v>1</v>
      </c>
      <c r="K262" s="30">
        <v>1</v>
      </c>
      <c r="L262" s="30">
        <v>1</v>
      </c>
    </row>
    <row r="263" spans="1:15">
      <c r="A263" s="8" t="s">
        <v>96</v>
      </c>
      <c r="B263" s="31">
        <v>7</v>
      </c>
      <c r="C263" s="30">
        <v>1</v>
      </c>
      <c r="D263" s="30">
        <v>1</v>
      </c>
      <c r="E263" s="30">
        <v>1</v>
      </c>
      <c r="F263" s="30">
        <v>1</v>
      </c>
      <c r="G263" s="30">
        <v>1</v>
      </c>
      <c r="H263" s="30">
        <v>1</v>
      </c>
      <c r="K263" s="30">
        <v>1</v>
      </c>
      <c r="L263" s="30">
        <v>1</v>
      </c>
      <c r="N263" s="30">
        <v>1</v>
      </c>
    </row>
    <row r="264" spans="1:15">
      <c r="A264" s="8" t="s">
        <v>96</v>
      </c>
      <c r="B264" s="31">
        <v>8</v>
      </c>
      <c r="C264" s="30">
        <v>1</v>
      </c>
      <c r="D264" s="30">
        <v>1</v>
      </c>
      <c r="G264" s="30">
        <v>1</v>
      </c>
      <c r="J264" s="30">
        <v>1</v>
      </c>
    </row>
    <row r="265" spans="1:15">
      <c r="A265" s="8" t="s">
        <v>96</v>
      </c>
      <c r="B265" s="31">
        <v>9</v>
      </c>
      <c r="C265" s="30">
        <v>1</v>
      </c>
      <c r="D265" s="30">
        <v>1</v>
      </c>
      <c r="G265" s="30">
        <v>1</v>
      </c>
      <c r="K265" s="30">
        <v>1</v>
      </c>
      <c r="L265" s="30">
        <v>1</v>
      </c>
    </row>
    <row r="266" spans="1:15">
      <c r="A266" s="8" t="s">
        <v>96</v>
      </c>
      <c r="B266" s="31">
        <v>10</v>
      </c>
      <c r="C266" s="30">
        <v>1</v>
      </c>
      <c r="D266" s="30">
        <v>1</v>
      </c>
      <c r="E266" s="30">
        <v>1</v>
      </c>
      <c r="F266" s="30">
        <v>1</v>
      </c>
      <c r="G266" s="30">
        <v>1</v>
      </c>
      <c r="H266" s="30">
        <v>1</v>
      </c>
      <c r="K266" s="30">
        <v>1</v>
      </c>
      <c r="L266" s="30">
        <v>1</v>
      </c>
      <c r="M266" s="30">
        <v>1</v>
      </c>
      <c r="N266" s="30">
        <v>1</v>
      </c>
    </row>
    <row r="267" spans="1:15">
      <c r="A267" s="8" t="s">
        <v>96</v>
      </c>
      <c r="B267" s="31">
        <v>11</v>
      </c>
      <c r="C267" s="30">
        <v>1</v>
      </c>
      <c r="D267" s="30">
        <v>1</v>
      </c>
      <c r="E267" s="30">
        <v>1</v>
      </c>
      <c r="F267" s="30">
        <v>1</v>
      </c>
      <c r="G267" s="30">
        <v>1</v>
      </c>
      <c r="H267" s="30">
        <v>1</v>
      </c>
      <c r="J267" s="30">
        <v>1</v>
      </c>
      <c r="K267" s="30">
        <v>1</v>
      </c>
      <c r="L267" s="30">
        <v>1</v>
      </c>
      <c r="M267" s="30">
        <v>1</v>
      </c>
      <c r="N267" s="30">
        <v>1</v>
      </c>
    </row>
    <row r="268" spans="1:15">
      <c r="A268" s="8" t="s">
        <v>96</v>
      </c>
      <c r="B268" s="31">
        <v>12</v>
      </c>
      <c r="C268" s="30">
        <v>1</v>
      </c>
      <c r="D268" s="30">
        <v>1</v>
      </c>
      <c r="E268" s="30">
        <v>1</v>
      </c>
      <c r="F268" s="30">
        <v>1</v>
      </c>
      <c r="G268" s="30">
        <v>1</v>
      </c>
      <c r="H268" s="30">
        <v>1</v>
      </c>
      <c r="J268" s="30">
        <v>1</v>
      </c>
      <c r="K268" s="30">
        <v>1</v>
      </c>
      <c r="N268" s="30">
        <v>1</v>
      </c>
    </row>
    <row r="269" spans="1:15">
      <c r="A269" s="8" t="s">
        <v>96</v>
      </c>
      <c r="B269" s="31">
        <v>13</v>
      </c>
      <c r="C269" s="30">
        <v>1</v>
      </c>
      <c r="D269" s="30">
        <v>1</v>
      </c>
      <c r="E269" s="30">
        <v>1</v>
      </c>
      <c r="F269" s="30">
        <v>1</v>
      </c>
      <c r="G269" s="30">
        <v>1</v>
      </c>
      <c r="K269" s="30">
        <v>1</v>
      </c>
      <c r="L269" s="30">
        <v>1</v>
      </c>
    </row>
    <row r="270" spans="1:15">
      <c r="A270" s="8" t="s">
        <v>96</v>
      </c>
      <c r="B270" s="31">
        <v>14</v>
      </c>
      <c r="C270" s="30">
        <v>1</v>
      </c>
      <c r="D270" s="30">
        <v>1</v>
      </c>
      <c r="E270" s="30">
        <v>1</v>
      </c>
      <c r="F270" s="30">
        <v>1</v>
      </c>
      <c r="G270" s="30">
        <v>1</v>
      </c>
    </row>
    <row r="271" spans="1:15">
      <c r="A271" s="8" t="s">
        <v>96</v>
      </c>
      <c r="B271" s="31">
        <v>15</v>
      </c>
      <c r="C271" s="30">
        <v>1</v>
      </c>
      <c r="D271" s="30">
        <v>1</v>
      </c>
      <c r="E271" s="30">
        <v>1</v>
      </c>
      <c r="F271" s="30">
        <v>1</v>
      </c>
      <c r="G271" s="30">
        <v>1</v>
      </c>
      <c r="H271" s="30">
        <v>1</v>
      </c>
      <c r="J271" s="30">
        <v>1</v>
      </c>
      <c r="K271" s="30">
        <v>1</v>
      </c>
      <c r="L271" s="30">
        <v>1</v>
      </c>
      <c r="M271" s="30">
        <v>1</v>
      </c>
      <c r="N271" s="30">
        <v>1</v>
      </c>
    </row>
    <row r="272" spans="1:15">
      <c r="A272" s="8" t="s">
        <v>96</v>
      </c>
      <c r="B272" s="31">
        <v>16</v>
      </c>
      <c r="C272" s="30">
        <v>1</v>
      </c>
      <c r="D272" s="30">
        <v>1</v>
      </c>
      <c r="E272" s="30">
        <v>1</v>
      </c>
      <c r="F272" s="30">
        <v>1</v>
      </c>
      <c r="G272" s="30">
        <v>1</v>
      </c>
      <c r="J272" s="30">
        <v>1</v>
      </c>
      <c r="K272" s="30">
        <v>1</v>
      </c>
      <c r="L272" s="30">
        <v>1</v>
      </c>
      <c r="M272" s="30">
        <v>1</v>
      </c>
      <c r="N272" s="30">
        <v>1</v>
      </c>
    </row>
    <row r="273" spans="1:15">
      <c r="A273" s="8" t="s">
        <v>96</v>
      </c>
      <c r="B273" s="31">
        <v>17</v>
      </c>
      <c r="C273" s="30">
        <v>1</v>
      </c>
      <c r="D273" s="30">
        <v>1</v>
      </c>
      <c r="E273" s="30">
        <v>1</v>
      </c>
      <c r="F273" s="30">
        <v>1</v>
      </c>
      <c r="G273" s="30">
        <v>1</v>
      </c>
      <c r="K273" s="30">
        <v>1</v>
      </c>
      <c r="L273" s="30">
        <v>1</v>
      </c>
      <c r="N273" s="30">
        <v>1</v>
      </c>
    </row>
    <row r="274" spans="1:15">
      <c r="A274" s="8" t="s">
        <v>96</v>
      </c>
      <c r="B274" s="31">
        <v>18</v>
      </c>
      <c r="C274" s="30">
        <v>1</v>
      </c>
      <c r="D274" s="30">
        <v>1</v>
      </c>
      <c r="E274" s="30">
        <v>1</v>
      </c>
      <c r="F274" s="30">
        <v>1</v>
      </c>
      <c r="G274" s="30">
        <v>1</v>
      </c>
      <c r="H274" s="30">
        <v>1</v>
      </c>
      <c r="K274" s="30">
        <v>1</v>
      </c>
      <c r="L274" s="30">
        <v>1</v>
      </c>
      <c r="N274" s="30">
        <v>1</v>
      </c>
      <c r="O274" s="30">
        <v>1</v>
      </c>
    </row>
    <row r="275" spans="1:15">
      <c r="A275" s="8" t="s">
        <v>96</v>
      </c>
      <c r="B275" s="31">
        <v>19</v>
      </c>
      <c r="C275" s="30">
        <v>1</v>
      </c>
      <c r="D275" s="30">
        <v>1</v>
      </c>
      <c r="E275" s="30">
        <v>1</v>
      </c>
      <c r="F275" s="30">
        <v>1</v>
      </c>
      <c r="G275" s="30">
        <v>1</v>
      </c>
      <c r="K275" s="30">
        <v>1</v>
      </c>
      <c r="L275" s="30">
        <v>1</v>
      </c>
    </row>
    <row r="276" spans="1:15">
      <c r="A276" s="8" t="s">
        <v>96</v>
      </c>
      <c r="B276" s="31">
        <v>20</v>
      </c>
      <c r="C276" s="30">
        <v>1</v>
      </c>
      <c r="D276" s="30">
        <v>1</v>
      </c>
      <c r="E276" s="30">
        <v>1</v>
      </c>
      <c r="F276" s="30">
        <v>1</v>
      </c>
      <c r="G276" s="30">
        <v>1</v>
      </c>
      <c r="H276" s="30">
        <v>1</v>
      </c>
      <c r="K276" s="30">
        <v>1</v>
      </c>
      <c r="L276" s="30">
        <v>1</v>
      </c>
      <c r="M276" s="30">
        <v>1</v>
      </c>
      <c r="N276" s="30">
        <v>1</v>
      </c>
    </row>
    <row r="277" spans="1:15">
      <c r="A277" s="8" t="s">
        <v>96</v>
      </c>
      <c r="B277" s="31">
        <v>21</v>
      </c>
      <c r="C277" s="30">
        <v>1</v>
      </c>
      <c r="D277" s="30">
        <v>1</v>
      </c>
      <c r="E277" s="30">
        <v>1</v>
      </c>
      <c r="F277" s="30">
        <v>1</v>
      </c>
      <c r="G277" s="30">
        <v>1</v>
      </c>
      <c r="H277" s="30">
        <v>1</v>
      </c>
      <c r="J277" s="30">
        <v>1</v>
      </c>
      <c r="K277" s="30">
        <v>1</v>
      </c>
      <c r="L277" s="30">
        <v>1</v>
      </c>
      <c r="N277" s="30">
        <v>1</v>
      </c>
    </row>
    <row r="278" spans="1:15">
      <c r="A278" s="8" t="s">
        <v>96</v>
      </c>
      <c r="B278" s="31">
        <v>22</v>
      </c>
      <c r="C278" s="30">
        <v>1</v>
      </c>
      <c r="D278" s="30">
        <v>1</v>
      </c>
      <c r="E278" s="30">
        <v>1</v>
      </c>
      <c r="F278" s="30">
        <v>1</v>
      </c>
      <c r="G278" s="30">
        <v>1</v>
      </c>
      <c r="H278" s="30">
        <v>1</v>
      </c>
      <c r="K278" s="30">
        <v>1</v>
      </c>
      <c r="L278" s="30">
        <v>1</v>
      </c>
      <c r="M278" s="30">
        <v>1</v>
      </c>
      <c r="N278" s="30">
        <v>1</v>
      </c>
    </row>
    <row r="279" spans="1:15">
      <c r="A279" s="8" t="s">
        <v>96</v>
      </c>
      <c r="B279" s="31">
        <v>23</v>
      </c>
      <c r="C279" s="30">
        <v>1</v>
      </c>
      <c r="D279" s="30">
        <v>1</v>
      </c>
      <c r="E279" s="30">
        <v>1</v>
      </c>
      <c r="F279" s="30">
        <v>1</v>
      </c>
      <c r="G279" s="30">
        <v>1</v>
      </c>
      <c r="H279" s="30">
        <v>1</v>
      </c>
      <c r="J279" s="30">
        <v>1</v>
      </c>
      <c r="K279" s="30">
        <v>1</v>
      </c>
      <c r="L279" s="30">
        <v>1</v>
      </c>
      <c r="M279" s="30">
        <v>1</v>
      </c>
      <c r="N279" s="30">
        <v>1</v>
      </c>
      <c r="O279" s="30">
        <v>1</v>
      </c>
    </row>
    <row r="280" spans="1:15">
      <c r="A280" s="8" t="s">
        <v>96</v>
      </c>
      <c r="B280" s="37">
        <v>24</v>
      </c>
    </row>
    <row r="281" spans="1:15">
      <c r="A281" s="8" t="s">
        <v>96</v>
      </c>
      <c r="B281" s="31">
        <v>25</v>
      </c>
      <c r="C281" s="30">
        <v>1</v>
      </c>
      <c r="D281" s="30">
        <v>1</v>
      </c>
      <c r="E281" s="30">
        <v>1</v>
      </c>
      <c r="F281" s="30">
        <v>1</v>
      </c>
      <c r="G281" s="30">
        <v>1</v>
      </c>
      <c r="H281" s="30">
        <v>1</v>
      </c>
      <c r="K281" s="30">
        <v>1</v>
      </c>
      <c r="L281" s="30">
        <v>1</v>
      </c>
    </row>
    <row r="282" spans="1:15">
      <c r="A282" s="8" t="s">
        <v>96</v>
      </c>
      <c r="B282" s="31">
        <v>26</v>
      </c>
      <c r="C282" s="30">
        <v>1</v>
      </c>
      <c r="D282" s="30">
        <v>1</v>
      </c>
      <c r="E282" s="30">
        <v>1</v>
      </c>
      <c r="F282" s="30">
        <v>1</v>
      </c>
      <c r="G282" s="30">
        <v>1</v>
      </c>
      <c r="H282" s="30">
        <v>1</v>
      </c>
      <c r="J282" s="30">
        <v>1</v>
      </c>
      <c r="K282" s="30">
        <v>1</v>
      </c>
      <c r="L282" s="30">
        <v>1</v>
      </c>
      <c r="M282" s="30">
        <v>1</v>
      </c>
      <c r="N282" s="30">
        <v>1</v>
      </c>
      <c r="O282" s="30">
        <v>1</v>
      </c>
    </row>
    <row r="283" spans="1:15">
      <c r="A283" s="8" t="s">
        <v>96</v>
      </c>
      <c r="B283" s="31">
        <v>27</v>
      </c>
      <c r="C283" s="30">
        <v>1</v>
      </c>
      <c r="D283" s="30">
        <v>1</v>
      </c>
      <c r="E283" s="30">
        <v>1</v>
      </c>
      <c r="F283" s="30">
        <v>1</v>
      </c>
      <c r="G283" s="30">
        <v>1</v>
      </c>
      <c r="H283" s="30">
        <v>1</v>
      </c>
      <c r="K283" s="30">
        <v>1</v>
      </c>
      <c r="L283" s="30">
        <v>1</v>
      </c>
      <c r="M283" s="30">
        <v>1</v>
      </c>
      <c r="N283" s="30">
        <v>1</v>
      </c>
    </row>
    <row r="284" spans="1:15">
      <c r="A284" s="8" t="s">
        <v>96</v>
      </c>
      <c r="B284" s="31">
        <v>28</v>
      </c>
      <c r="C284" s="30">
        <v>1</v>
      </c>
      <c r="D284" s="30">
        <v>1</v>
      </c>
      <c r="E284" s="30">
        <v>1</v>
      </c>
      <c r="F284" s="30">
        <v>1</v>
      </c>
      <c r="G284" s="30">
        <v>1</v>
      </c>
      <c r="H284" s="30">
        <v>1</v>
      </c>
      <c r="K284" s="30">
        <v>1</v>
      </c>
      <c r="L284" s="30">
        <v>1</v>
      </c>
      <c r="M284" s="30">
        <v>1</v>
      </c>
      <c r="N284" s="30">
        <v>1</v>
      </c>
    </row>
    <row r="285" spans="1:15">
      <c r="A285" s="8" t="s">
        <v>96</v>
      </c>
      <c r="B285" s="31">
        <v>29</v>
      </c>
      <c r="C285" s="30">
        <v>1</v>
      </c>
      <c r="D285" s="30">
        <v>1</v>
      </c>
      <c r="E285" s="30">
        <v>1</v>
      </c>
      <c r="F285" s="30">
        <v>1</v>
      </c>
      <c r="G285" s="30">
        <v>1</v>
      </c>
      <c r="H285" s="30">
        <v>1</v>
      </c>
      <c r="K285" s="30">
        <v>1</v>
      </c>
      <c r="L285" s="30">
        <v>1</v>
      </c>
      <c r="M285" s="30">
        <v>1</v>
      </c>
      <c r="N285" s="30">
        <v>1</v>
      </c>
    </row>
    <row r="286" spans="1:15">
      <c r="A286" s="8" t="s">
        <v>96</v>
      </c>
      <c r="B286" s="31">
        <v>30</v>
      </c>
      <c r="C286" s="30">
        <v>1</v>
      </c>
      <c r="D286" s="30">
        <v>1</v>
      </c>
      <c r="E286" s="30">
        <v>1</v>
      </c>
      <c r="F286" s="30">
        <v>1</v>
      </c>
      <c r="G286" s="30">
        <v>1</v>
      </c>
      <c r="H286" s="30">
        <v>1</v>
      </c>
      <c r="K286" s="30">
        <v>1</v>
      </c>
      <c r="L286" s="30">
        <v>1</v>
      </c>
      <c r="N286" s="30">
        <v>1</v>
      </c>
    </row>
    <row r="287" spans="1:15">
      <c r="A287" s="8" t="s">
        <v>96</v>
      </c>
      <c r="B287" s="31">
        <v>31</v>
      </c>
      <c r="C287" s="30">
        <v>1</v>
      </c>
      <c r="D287" s="30">
        <v>1</v>
      </c>
      <c r="E287" s="30">
        <v>1</v>
      </c>
      <c r="F287" s="30">
        <v>1</v>
      </c>
      <c r="G287" s="30">
        <v>1</v>
      </c>
      <c r="H287" s="30">
        <v>1</v>
      </c>
      <c r="K287" s="30">
        <v>1</v>
      </c>
      <c r="L287" s="30">
        <v>1</v>
      </c>
      <c r="M287" s="30">
        <v>1</v>
      </c>
      <c r="N287" s="30">
        <v>1</v>
      </c>
    </row>
    <row r="288" spans="1:15">
      <c r="A288" s="8" t="s">
        <v>96</v>
      </c>
      <c r="B288" s="31">
        <v>32</v>
      </c>
      <c r="C288" s="30">
        <v>1</v>
      </c>
      <c r="D288" s="30">
        <v>1</v>
      </c>
      <c r="E288" s="30">
        <v>1</v>
      </c>
      <c r="F288" s="30">
        <v>1</v>
      </c>
      <c r="G288" s="30">
        <v>1</v>
      </c>
      <c r="H288" s="30">
        <v>1</v>
      </c>
      <c r="J288" s="30">
        <v>1</v>
      </c>
    </row>
    <row r="289" spans="1:14">
      <c r="A289" s="8" t="s">
        <v>96</v>
      </c>
      <c r="B289" s="31">
        <v>33</v>
      </c>
      <c r="C289" s="30">
        <v>1</v>
      </c>
      <c r="D289" s="30">
        <v>1</v>
      </c>
      <c r="F289" s="30">
        <v>1</v>
      </c>
      <c r="G289" s="30">
        <v>1</v>
      </c>
      <c r="H289" s="30">
        <v>1</v>
      </c>
      <c r="K289" s="30">
        <v>1</v>
      </c>
      <c r="L289" s="30">
        <v>1</v>
      </c>
      <c r="N289" s="30">
        <v>1</v>
      </c>
    </row>
    <row r="290" spans="1:14">
      <c r="A290" s="8" t="s">
        <v>96</v>
      </c>
      <c r="B290" s="31">
        <v>34</v>
      </c>
      <c r="C290" s="30">
        <v>1</v>
      </c>
      <c r="D290" s="30">
        <v>1</v>
      </c>
      <c r="E290" s="30">
        <v>1</v>
      </c>
      <c r="F290" s="30">
        <v>1</v>
      </c>
      <c r="G290" s="30">
        <v>1</v>
      </c>
      <c r="H290" s="30">
        <v>1</v>
      </c>
      <c r="J290" s="30">
        <v>1</v>
      </c>
      <c r="K290" s="30">
        <v>1</v>
      </c>
      <c r="L290" s="30">
        <v>1</v>
      </c>
      <c r="M290" s="30">
        <v>1</v>
      </c>
      <c r="N290" s="30">
        <v>1</v>
      </c>
    </row>
    <row r="291" spans="1:14">
      <c r="A291" s="8" t="s">
        <v>96</v>
      </c>
      <c r="B291" s="31">
        <v>35</v>
      </c>
      <c r="C291" s="30">
        <v>1</v>
      </c>
      <c r="D291" s="30">
        <v>1</v>
      </c>
      <c r="E291" s="30">
        <v>1</v>
      </c>
      <c r="F291" s="30">
        <v>1</v>
      </c>
      <c r="G291" s="30">
        <v>1</v>
      </c>
      <c r="H291" s="30">
        <v>1</v>
      </c>
      <c r="K291" s="30">
        <v>1</v>
      </c>
      <c r="L291" s="30">
        <v>1</v>
      </c>
    </row>
    <row r="292" spans="1:14">
      <c r="A292" s="8" t="s">
        <v>96</v>
      </c>
      <c r="B292" s="31">
        <v>36</v>
      </c>
      <c r="C292" s="30">
        <v>1</v>
      </c>
      <c r="D292" s="30">
        <v>1</v>
      </c>
      <c r="E292" s="30">
        <v>1</v>
      </c>
      <c r="F292" s="30">
        <v>1</v>
      </c>
      <c r="G292" s="30">
        <v>1</v>
      </c>
      <c r="H292" s="30">
        <v>1</v>
      </c>
      <c r="J292" s="30">
        <v>1</v>
      </c>
      <c r="K292" s="30">
        <v>1</v>
      </c>
      <c r="L292" s="30">
        <v>1</v>
      </c>
      <c r="M292" s="30">
        <v>1</v>
      </c>
      <c r="N292" s="30">
        <v>1</v>
      </c>
    </row>
    <row r="293" spans="1:14">
      <c r="A293" s="8" t="s">
        <v>96</v>
      </c>
      <c r="B293" s="31">
        <v>37</v>
      </c>
      <c r="C293" s="30">
        <v>1</v>
      </c>
      <c r="D293" s="30">
        <v>1</v>
      </c>
      <c r="E293" s="30">
        <v>1</v>
      </c>
      <c r="F293" s="30">
        <v>1</v>
      </c>
      <c r="G293" s="30">
        <v>1</v>
      </c>
      <c r="H293" s="30">
        <v>1</v>
      </c>
      <c r="J293" s="30">
        <v>1</v>
      </c>
      <c r="K293" s="30">
        <v>1</v>
      </c>
      <c r="L293" s="30">
        <v>1</v>
      </c>
      <c r="M293" s="30">
        <v>1</v>
      </c>
      <c r="N293" s="30">
        <v>1</v>
      </c>
    </row>
    <row r="294" spans="1:14">
      <c r="A294" s="8" t="s">
        <v>96</v>
      </c>
      <c r="B294" s="31">
        <v>38</v>
      </c>
      <c r="C294" s="30">
        <v>1</v>
      </c>
      <c r="D294" s="30">
        <v>1</v>
      </c>
      <c r="E294" s="30">
        <v>1</v>
      </c>
      <c r="F294" s="30">
        <v>1</v>
      </c>
      <c r="G294" s="30">
        <v>1</v>
      </c>
      <c r="H294" s="30">
        <v>1</v>
      </c>
      <c r="J294" s="30">
        <v>1</v>
      </c>
      <c r="K294" s="30">
        <v>1</v>
      </c>
      <c r="L294" s="30">
        <v>1</v>
      </c>
      <c r="N294" s="30">
        <v>1</v>
      </c>
    </row>
    <row r="295" spans="1:14">
      <c r="A295" s="8" t="s">
        <v>96</v>
      </c>
      <c r="B295" s="37">
        <v>39</v>
      </c>
    </row>
    <row r="296" spans="1:14">
      <c r="A296" s="8" t="s">
        <v>96</v>
      </c>
      <c r="B296" s="31">
        <v>40</v>
      </c>
      <c r="C296" s="30">
        <v>1</v>
      </c>
      <c r="D296" s="30">
        <v>1</v>
      </c>
      <c r="K296" s="30">
        <v>1</v>
      </c>
      <c r="L296" s="30">
        <v>1</v>
      </c>
      <c r="N296" s="30">
        <v>1</v>
      </c>
    </row>
    <row r="297" spans="1:14">
      <c r="A297" s="8" t="s">
        <v>96</v>
      </c>
      <c r="B297" s="31">
        <v>41</v>
      </c>
      <c r="C297" s="30">
        <v>1</v>
      </c>
      <c r="D297" s="30">
        <v>1</v>
      </c>
      <c r="E297" s="30">
        <v>1</v>
      </c>
      <c r="F297" s="30">
        <v>1</v>
      </c>
      <c r="G297" s="30">
        <v>1</v>
      </c>
      <c r="H297" s="30">
        <v>1</v>
      </c>
      <c r="J297" s="30">
        <v>1</v>
      </c>
      <c r="K297" s="30">
        <v>1</v>
      </c>
      <c r="L297" s="30">
        <v>1</v>
      </c>
      <c r="M297" s="30">
        <v>1</v>
      </c>
      <c r="N297" s="30">
        <v>1</v>
      </c>
    </row>
    <row r="298" spans="1:14">
      <c r="A298" s="8" t="s">
        <v>96</v>
      </c>
      <c r="B298" s="31">
        <v>42</v>
      </c>
      <c r="C298" s="30">
        <v>1</v>
      </c>
      <c r="D298" s="30">
        <v>1</v>
      </c>
      <c r="E298" s="30">
        <v>1</v>
      </c>
      <c r="F298" s="30">
        <v>1</v>
      </c>
      <c r="G298" s="30">
        <v>1</v>
      </c>
      <c r="H298" s="30">
        <v>1</v>
      </c>
      <c r="J298" s="30">
        <v>1</v>
      </c>
      <c r="K298" s="30">
        <v>1</v>
      </c>
      <c r="L298" s="30">
        <v>1</v>
      </c>
      <c r="M298" s="30">
        <v>1</v>
      </c>
      <c r="N298" s="30">
        <v>1</v>
      </c>
    </row>
    <row r="299" spans="1:14">
      <c r="A299" s="8" t="s">
        <v>96</v>
      </c>
      <c r="B299" s="31">
        <v>43</v>
      </c>
      <c r="C299" s="30">
        <v>1</v>
      </c>
      <c r="D299" s="30">
        <v>1</v>
      </c>
      <c r="E299" s="30">
        <v>1</v>
      </c>
      <c r="F299" s="30">
        <v>1</v>
      </c>
      <c r="G299" s="30">
        <v>1</v>
      </c>
      <c r="H299" s="30">
        <v>1</v>
      </c>
      <c r="K299" s="30">
        <v>1</v>
      </c>
      <c r="L299" s="30">
        <v>1</v>
      </c>
      <c r="M299" s="30">
        <v>1</v>
      </c>
      <c r="N299" s="30">
        <v>1</v>
      </c>
    </row>
    <row r="300" spans="1:14">
      <c r="A300" s="8" t="s">
        <v>96</v>
      </c>
      <c r="B300" s="31">
        <v>44</v>
      </c>
      <c r="C300" s="30">
        <v>1</v>
      </c>
      <c r="D300" s="30">
        <v>1</v>
      </c>
      <c r="E300" s="30">
        <v>1</v>
      </c>
      <c r="F300" s="30">
        <v>1</v>
      </c>
      <c r="G300" s="30">
        <v>1</v>
      </c>
      <c r="H300" s="30">
        <v>1</v>
      </c>
      <c r="K300" s="30">
        <v>1</v>
      </c>
      <c r="L300" s="30">
        <v>1</v>
      </c>
      <c r="M300" s="30">
        <v>1</v>
      </c>
      <c r="N300" s="30">
        <v>1</v>
      </c>
    </row>
    <row r="301" spans="1:14">
      <c r="A301" s="8" t="s">
        <v>96</v>
      </c>
      <c r="B301" s="31">
        <v>45</v>
      </c>
      <c r="C301" s="30">
        <v>1</v>
      </c>
      <c r="D301" s="30">
        <v>1</v>
      </c>
      <c r="G301" s="30">
        <v>1</v>
      </c>
    </row>
    <row r="302" spans="1:14">
      <c r="A302" s="8" t="s">
        <v>96</v>
      </c>
      <c r="B302" s="31">
        <v>46</v>
      </c>
      <c r="C302" s="30">
        <v>1</v>
      </c>
      <c r="D302" s="30">
        <v>1</v>
      </c>
      <c r="E302" s="30">
        <v>1</v>
      </c>
      <c r="F302" s="30">
        <v>1</v>
      </c>
      <c r="G302" s="30">
        <v>1</v>
      </c>
      <c r="H302" s="30">
        <v>1</v>
      </c>
      <c r="J302" s="30">
        <v>1</v>
      </c>
      <c r="K302" s="30">
        <v>1</v>
      </c>
      <c r="L302" s="30">
        <v>1</v>
      </c>
      <c r="M302" s="30">
        <v>1</v>
      </c>
      <c r="N302" s="30">
        <v>1</v>
      </c>
    </row>
    <row r="303" spans="1:14">
      <c r="A303" s="8" t="s">
        <v>96</v>
      </c>
      <c r="B303" s="31">
        <v>47</v>
      </c>
      <c r="C303" s="30">
        <v>1</v>
      </c>
      <c r="D303" s="30">
        <v>1</v>
      </c>
      <c r="E303" s="30">
        <v>1</v>
      </c>
      <c r="F303" s="30">
        <v>1</v>
      </c>
      <c r="G303" s="30">
        <v>1</v>
      </c>
      <c r="H303" s="30">
        <v>1</v>
      </c>
      <c r="K303" s="30">
        <v>1</v>
      </c>
      <c r="L303" s="30">
        <v>1</v>
      </c>
      <c r="M303" s="30">
        <v>1</v>
      </c>
      <c r="N303" s="30">
        <v>1</v>
      </c>
    </row>
    <row r="304" spans="1:14">
      <c r="A304" s="8" t="s">
        <v>96</v>
      </c>
      <c r="B304" s="31">
        <v>48</v>
      </c>
      <c r="C304" s="30">
        <v>1</v>
      </c>
      <c r="D304" s="30">
        <v>1</v>
      </c>
      <c r="G304" s="30">
        <v>1</v>
      </c>
    </row>
    <row r="305" spans="1:17">
      <c r="A305" s="8" t="s">
        <v>96</v>
      </c>
      <c r="B305" s="31">
        <v>49</v>
      </c>
      <c r="C305" s="30">
        <v>1</v>
      </c>
      <c r="D305" s="30">
        <v>1</v>
      </c>
      <c r="G305" s="30">
        <v>1</v>
      </c>
      <c r="J305" s="30">
        <v>1</v>
      </c>
      <c r="K305" s="30">
        <v>1</v>
      </c>
      <c r="N305" s="30">
        <v>1</v>
      </c>
    </row>
    <row r="306" spans="1:17">
      <c r="A306" s="8" t="s">
        <v>96</v>
      </c>
      <c r="B306" s="31">
        <v>50</v>
      </c>
      <c r="C306" s="30">
        <v>1</v>
      </c>
      <c r="D306" s="30">
        <v>1</v>
      </c>
      <c r="E306" s="30">
        <v>1</v>
      </c>
      <c r="F306" s="30">
        <v>1</v>
      </c>
      <c r="G306" s="30">
        <v>1</v>
      </c>
      <c r="H306" s="30">
        <v>1</v>
      </c>
      <c r="J306" s="30">
        <v>1</v>
      </c>
      <c r="K306" s="30">
        <v>1</v>
      </c>
      <c r="L306" s="30">
        <v>1</v>
      </c>
      <c r="N306" s="30">
        <v>1</v>
      </c>
    </row>
    <row r="307" spans="1:17">
      <c r="A307" s="8" t="s">
        <v>96</v>
      </c>
      <c r="B307" s="37">
        <v>51</v>
      </c>
    </row>
    <row r="308" spans="1:17">
      <c r="A308" s="8" t="s">
        <v>96</v>
      </c>
      <c r="B308" s="31">
        <v>52</v>
      </c>
      <c r="C308" s="30">
        <v>1</v>
      </c>
      <c r="D308" s="30">
        <v>1</v>
      </c>
      <c r="E308" s="30">
        <v>1</v>
      </c>
      <c r="F308" s="30">
        <v>1</v>
      </c>
      <c r="H308" s="30">
        <v>1</v>
      </c>
      <c r="J308" s="30">
        <v>1</v>
      </c>
      <c r="K308" s="30">
        <v>1</v>
      </c>
      <c r="L308" s="30">
        <v>1</v>
      </c>
      <c r="N308" s="30">
        <v>1</v>
      </c>
    </row>
    <row r="309" spans="1:17">
      <c r="A309" s="8" t="s">
        <v>96</v>
      </c>
      <c r="B309" s="37">
        <v>53</v>
      </c>
    </row>
    <row r="310" spans="1:17">
      <c r="A310" s="8" t="s">
        <v>96</v>
      </c>
      <c r="B310" s="31">
        <v>54</v>
      </c>
      <c r="C310" s="30">
        <v>1</v>
      </c>
      <c r="D310" s="30">
        <v>1</v>
      </c>
      <c r="E310" s="30">
        <v>1</v>
      </c>
      <c r="F310" s="30">
        <v>1</v>
      </c>
      <c r="G310" s="30">
        <v>1</v>
      </c>
      <c r="H310" s="30">
        <v>1</v>
      </c>
      <c r="K310" s="30">
        <v>1</v>
      </c>
      <c r="L310" s="30">
        <v>1</v>
      </c>
      <c r="N310" s="30">
        <v>1</v>
      </c>
    </row>
    <row r="311" spans="1:17">
      <c r="A311" s="8" t="s">
        <v>96</v>
      </c>
      <c r="B311" s="31">
        <v>55</v>
      </c>
      <c r="C311" s="30">
        <v>1</v>
      </c>
      <c r="D311" s="30">
        <v>1</v>
      </c>
      <c r="E311" s="30">
        <v>1</v>
      </c>
      <c r="F311" s="30">
        <v>1</v>
      </c>
      <c r="G311" s="30">
        <v>1</v>
      </c>
      <c r="H311" s="30">
        <v>1</v>
      </c>
      <c r="K311" s="30">
        <v>1</v>
      </c>
      <c r="L311" s="30">
        <v>1</v>
      </c>
      <c r="N311" s="30">
        <v>1</v>
      </c>
    </row>
    <row r="312" spans="1:17">
      <c r="A312" s="38" t="s">
        <v>97</v>
      </c>
      <c r="B312" s="39"/>
      <c r="C312" s="40">
        <f>SUM(C257:C311)</f>
        <v>51</v>
      </c>
      <c r="D312" s="40">
        <f t="shared" ref="D312:Q312" si="14">SUM(D257:D311)</f>
        <v>50</v>
      </c>
      <c r="E312" s="40">
        <f t="shared" si="14"/>
        <v>40</v>
      </c>
      <c r="F312" s="40">
        <f t="shared" si="14"/>
        <v>42</v>
      </c>
      <c r="G312" s="40">
        <f t="shared" si="14"/>
        <v>45</v>
      </c>
      <c r="H312" s="40">
        <f t="shared" si="14"/>
        <v>36</v>
      </c>
      <c r="I312" s="40">
        <f t="shared" si="14"/>
        <v>0</v>
      </c>
      <c r="J312" s="40">
        <f t="shared" si="14"/>
        <v>20</v>
      </c>
      <c r="K312" s="40">
        <f t="shared" si="14"/>
        <v>44</v>
      </c>
      <c r="L312" s="40">
        <f t="shared" si="14"/>
        <v>41</v>
      </c>
      <c r="M312" s="40">
        <f t="shared" si="14"/>
        <v>22</v>
      </c>
      <c r="N312" s="40">
        <f t="shared" si="14"/>
        <v>36</v>
      </c>
      <c r="O312" s="40">
        <f t="shared" si="14"/>
        <v>4</v>
      </c>
      <c r="P312" s="40">
        <f t="shared" si="14"/>
        <v>0</v>
      </c>
      <c r="Q312" s="40">
        <f t="shared" si="14"/>
        <v>0</v>
      </c>
    </row>
    <row r="313" spans="1:17">
      <c r="A313" s="22" t="s">
        <v>98</v>
      </c>
      <c r="B313" s="41"/>
      <c r="C313" s="24">
        <f>C312/55*100</f>
        <v>92.72727272727272</v>
      </c>
      <c r="D313" s="24">
        <f t="shared" ref="D313:Q313" si="15">D312/55*100</f>
        <v>90.909090909090907</v>
      </c>
      <c r="E313" s="24">
        <f t="shared" si="15"/>
        <v>72.727272727272734</v>
      </c>
      <c r="F313" s="24">
        <f t="shared" si="15"/>
        <v>76.363636363636374</v>
      </c>
      <c r="G313" s="24">
        <f t="shared" si="15"/>
        <v>81.818181818181827</v>
      </c>
      <c r="H313" s="24">
        <f t="shared" si="15"/>
        <v>65.454545454545453</v>
      </c>
      <c r="I313" s="24">
        <f t="shared" si="15"/>
        <v>0</v>
      </c>
      <c r="J313" s="24">
        <f t="shared" si="15"/>
        <v>36.363636363636367</v>
      </c>
      <c r="K313" s="24">
        <f t="shared" si="15"/>
        <v>80</v>
      </c>
      <c r="L313" s="24">
        <f t="shared" si="15"/>
        <v>74.545454545454547</v>
      </c>
      <c r="M313" s="24">
        <f t="shared" si="15"/>
        <v>40</v>
      </c>
      <c r="N313" s="24">
        <f t="shared" si="15"/>
        <v>65.454545454545453</v>
      </c>
      <c r="O313" s="24">
        <f t="shared" si="15"/>
        <v>7.2727272727272725</v>
      </c>
      <c r="P313" s="24">
        <f t="shared" si="15"/>
        <v>0</v>
      </c>
      <c r="Q313" s="24">
        <f t="shared" si="15"/>
        <v>0</v>
      </c>
    </row>
    <row r="315" spans="1:17">
      <c r="A315" s="8" t="s">
        <v>99</v>
      </c>
      <c r="B315" s="31">
        <v>1</v>
      </c>
      <c r="C315" s="30">
        <v>1</v>
      </c>
      <c r="D315" s="30">
        <v>1</v>
      </c>
      <c r="E315" s="30">
        <v>1</v>
      </c>
      <c r="F315" s="30">
        <v>1</v>
      </c>
      <c r="G315" s="30">
        <v>1</v>
      </c>
      <c r="I315" s="30">
        <v>1</v>
      </c>
    </row>
    <row r="316" spans="1:17">
      <c r="A316" s="8" t="s">
        <v>99</v>
      </c>
      <c r="B316" s="31">
        <v>2</v>
      </c>
      <c r="C316" s="30">
        <v>1</v>
      </c>
      <c r="D316" s="30">
        <v>1</v>
      </c>
      <c r="E316" s="30">
        <v>1</v>
      </c>
      <c r="F316" s="30">
        <v>1</v>
      </c>
      <c r="G316" s="30">
        <v>1</v>
      </c>
      <c r="I316" s="30">
        <v>1</v>
      </c>
    </row>
    <row r="317" spans="1:17">
      <c r="A317" s="8" t="s">
        <v>99</v>
      </c>
      <c r="B317" s="31">
        <v>3</v>
      </c>
      <c r="C317" s="30">
        <v>1</v>
      </c>
      <c r="D317" s="30">
        <v>1</v>
      </c>
      <c r="E317" s="30">
        <v>1</v>
      </c>
      <c r="F317" s="30">
        <v>1</v>
      </c>
      <c r="G317" s="30">
        <v>1</v>
      </c>
      <c r="I317" s="30">
        <v>1</v>
      </c>
      <c r="K317" s="30">
        <v>1</v>
      </c>
      <c r="L317" s="30">
        <v>1</v>
      </c>
      <c r="N317" s="30">
        <v>1</v>
      </c>
    </row>
    <row r="318" spans="1:17">
      <c r="A318" s="8" t="s">
        <v>99</v>
      </c>
      <c r="B318" s="31">
        <v>4</v>
      </c>
      <c r="C318" s="30">
        <v>1</v>
      </c>
      <c r="D318" s="30">
        <v>1</v>
      </c>
      <c r="E318" s="30">
        <v>1</v>
      </c>
      <c r="F318" s="30">
        <v>1</v>
      </c>
      <c r="G318" s="30">
        <v>1</v>
      </c>
      <c r="I318" s="30">
        <v>1</v>
      </c>
    </row>
    <row r="319" spans="1:17">
      <c r="A319" s="8" t="s">
        <v>99</v>
      </c>
      <c r="B319" s="31">
        <v>5</v>
      </c>
      <c r="C319" s="30">
        <v>1</v>
      </c>
      <c r="D319" s="30">
        <v>1</v>
      </c>
      <c r="G319" s="30">
        <v>1</v>
      </c>
      <c r="I319" s="30">
        <v>1</v>
      </c>
    </row>
    <row r="320" spans="1:17">
      <c r="A320" s="8" t="s">
        <v>99</v>
      </c>
      <c r="B320" s="31">
        <v>6</v>
      </c>
      <c r="C320" s="30">
        <v>1</v>
      </c>
      <c r="D320" s="30">
        <v>1</v>
      </c>
      <c r="E320" s="30">
        <v>1</v>
      </c>
      <c r="F320" s="30">
        <v>1</v>
      </c>
      <c r="G320" s="30">
        <v>1</v>
      </c>
      <c r="I320" s="30">
        <v>1</v>
      </c>
    </row>
    <row r="321" spans="1:14">
      <c r="A321" s="8" t="s">
        <v>99</v>
      </c>
      <c r="B321" s="31">
        <v>7</v>
      </c>
      <c r="C321" s="30">
        <v>1</v>
      </c>
      <c r="G321" s="30">
        <v>1</v>
      </c>
      <c r="I321" s="30">
        <v>1</v>
      </c>
    </row>
    <row r="322" spans="1:14">
      <c r="A322" s="8" t="s">
        <v>99</v>
      </c>
      <c r="B322" s="31">
        <v>8</v>
      </c>
      <c r="C322" s="30">
        <v>1</v>
      </c>
      <c r="D322" s="30">
        <v>1</v>
      </c>
      <c r="E322" s="30">
        <v>1</v>
      </c>
      <c r="F322" s="30">
        <v>1</v>
      </c>
      <c r="G322" s="30">
        <v>1</v>
      </c>
      <c r="I322" s="30">
        <v>1</v>
      </c>
      <c r="K322" s="30">
        <v>1</v>
      </c>
      <c r="L322" s="30">
        <v>1</v>
      </c>
    </row>
    <row r="323" spans="1:14">
      <c r="A323" s="8" t="s">
        <v>99</v>
      </c>
      <c r="B323" s="31">
        <v>9</v>
      </c>
      <c r="I323" s="30">
        <v>1</v>
      </c>
    </row>
    <row r="324" spans="1:14">
      <c r="A324" s="8" t="s">
        <v>99</v>
      </c>
      <c r="B324" s="31">
        <v>10</v>
      </c>
      <c r="I324" s="30">
        <v>1</v>
      </c>
    </row>
    <row r="325" spans="1:14">
      <c r="A325" s="8" t="s">
        <v>99</v>
      </c>
      <c r="B325" s="31">
        <v>11</v>
      </c>
      <c r="C325" s="30">
        <v>1</v>
      </c>
      <c r="D325" s="30">
        <v>1</v>
      </c>
      <c r="E325" s="30">
        <v>1</v>
      </c>
      <c r="F325" s="30">
        <v>1</v>
      </c>
      <c r="G325" s="30">
        <v>1</v>
      </c>
      <c r="I325" s="30">
        <v>1</v>
      </c>
      <c r="K325" s="30">
        <v>1</v>
      </c>
      <c r="L325" s="30">
        <v>1</v>
      </c>
      <c r="N325" s="30">
        <v>1</v>
      </c>
    </row>
    <row r="326" spans="1:14">
      <c r="A326" s="8" t="s">
        <v>99</v>
      </c>
      <c r="B326" s="31">
        <v>12</v>
      </c>
      <c r="C326" s="30">
        <v>1</v>
      </c>
      <c r="D326" s="30">
        <v>1</v>
      </c>
      <c r="I326" s="30">
        <v>1</v>
      </c>
      <c r="K326" s="30">
        <v>1</v>
      </c>
      <c r="N326" s="30">
        <v>1</v>
      </c>
    </row>
    <row r="327" spans="1:14">
      <c r="A327" s="8" t="s">
        <v>99</v>
      </c>
      <c r="B327" s="31">
        <v>13</v>
      </c>
      <c r="C327" s="30">
        <v>1</v>
      </c>
      <c r="D327" s="30">
        <v>1</v>
      </c>
      <c r="E327" s="30">
        <v>1</v>
      </c>
      <c r="F327" s="30">
        <v>1</v>
      </c>
      <c r="G327" s="30">
        <v>1</v>
      </c>
      <c r="I327" s="30">
        <v>1</v>
      </c>
      <c r="K327" s="30">
        <v>1</v>
      </c>
      <c r="L327" s="30">
        <v>1</v>
      </c>
      <c r="N327" s="30">
        <v>1</v>
      </c>
    </row>
    <row r="328" spans="1:14">
      <c r="A328" s="8" t="s">
        <v>99</v>
      </c>
      <c r="B328" s="31">
        <v>14</v>
      </c>
      <c r="C328" s="30">
        <v>1</v>
      </c>
      <c r="D328" s="30">
        <v>1</v>
      </c>
      <c r="E328" s="30">
        <v>1</v>
      </c>
      <c r="F328" s="30">
        <v>1</v>
      </c>
      <c r="G328" s="30">
        <v>1</v>
      </c>
      <c r="I328" s="30">
        <v>1</v>
      </c>
    </row>
    <row r="329" spans="1:14">
      <c r="A329" s="8" t="s">
        <v>99</v>
      </c>
      <c r="B329" s="31">
        <v>15</v>
      </c>
      <c r="C329" s="30">
        <v>1</v>
      </c>
      <c r="D329" s="30">
        <v>1</v>
      </c>
      <c r="I329" s="30">
        <v>1</v>
      </c>
    </row>
    <row r="330" spans="1:14">
      <c r="A330" s="8" t="s">
        <v>99</v>
      </c>
      <c r="B330" s="31">
        <v>16</v>
      </c>
      <c r="C330" s="30">
        <v>1</v>
      </c>
      <c r="D330" s="30">
        <v>1</v>
      </c>
      <c r="I330" s="30">
        <v>1</v>
      </c>
    </row>
    <row r="331" spans="1:14">
      <c r="A331" s="8" t="s">
        <v>99</v>
      </c>
      <c r="B331" s="31">
        <v>17</v>
      </c>
      <c r="C331" s="30">
        <v>1</v>
      </c>
      <c r="D331" s="30">
        <v>1</v>
      </c>
      <c r="E331" s="30">
        <v>1</v>
      </c>
      <c r="F331" s="30">
        <v>1</v>
      </c>
      <c r="G331" s="30">
        <v>1</v>
      </c>
      <c r="I331" s="30">
        <v>1</v>
      </c>
    </row>
    <row r="332" spans="1:14">
      <c r="A332" s="8" t="s">
        <v>99</v>
      </c>
      <c r="B332" s="31">
        <v>18</v>
      </c>
      <c r="C332" s="30">
        <v>1</v>
      </c>
      <c r="D332" s="30">
        <v>1</v>
      </c>
      <c r="G332" s="30">
        <v>1</v>
      </c>
      <c r="I332" s="30">
        <v>1</v>
      </c>
    </row>
    <row r="333" spans="1:14">
      <c r="A333" s="8" t="s">
        <v>99</v>
      </c>
      <c r="B333" s="31">
        <v>19</v>
      </c>
      <c r="C333" s="30">
        <v>1</v>
      </c>
      <c r="D333" s="30">
        <v>1</v>
      </c>
      <c r="E333" s="30">
        <v>1</v>
      </c>
      <c r="F333" s="30">
        <v>1</v>
      </c>
      <c r="G333" s="30">
        <v>1</v>
      </c>
      <c r="I333" s="30">
        <v>1</v>
      </c>
    </row>
    <row r="334" spans="1:14">
      <c r="A334" s="8" t="s">
        <v>99</v>
      </c>
      <c r="B334" s="31">
        <v>20</v>
      </c>
      <c r="C334" s="30">
        <v>1</v>
      </c>
      <c r="D334" s="30">
        <v>1</v>
      </c>
      <c r="E334" s="30">
        <v>1</v>
      </c>
      <c r="F334" s="30">
        <v>1</v>
      </c>
      <c r="G334" s="30">
        <v>1</v>
      </c>
      <c r="I334" s="30">
        <v>1</v>
      </c>
      <c r="K334" s="30">
        <v>1</v>
      </c>
      <c r="L334" s="30">
        <v>1</v>
      </c>
    </row>
    <row r="335" spans="1:14">
      <c r="A335" s="8" t="s">
        <v>99</v>
      </c>
      <c r="B335" s="31">
        <v>21</v>
      </c>
      <c r="C335" s="30">
        <v>1</v>
      </c>
      <c r="D335" s="30">
        <v>1</v>
      </c>
      <c r="I335" s="30">
        <v>1</v>
      </c>
    </row>
    <row r="336" spans="1:14">
      <c r="A336" s="8" t="s">
        <v>99</v>
      </c>
      <c r="B336" s="31">
        <v>22</v>
      </c>
      <c r="I336" s="30">
        <v>1</v>
      </c>
    </row>
    <row r="337" spans="1:17">
      <c r="A337" s="8" t="s">
        <v>99</v>
      </c>
      <c r="B337" s="37">
        <v>23</v>
      </c>
    </row>
    <row r="338" spans="1:17">
      <c r="A338" s="8" t="s">
        <v>99</v>
      </c>
      <c r="B338" s="31">
        <v>24</v>
      </c>
      <c r="I338" s="30">
        <v>1</v>
      </c>
    </row>
    <row r="339" spans="1:17">
      <c r="A339" s="8" t="s">
        <v>99</v>
      </c>
      <c r="B339" s="31">
        <v>25</v>
      </c>
      <c r="C339" s="30">
        <v>1</v>
      </c>
      <c r="D339" s="30">
        <v>1</v>
      </c>
      <c r="E339" s="30">
        <v>1</v>
      </c>
      <c r="F339" s="30">
        <v>1</v>
      </c>
      <c r="G339" s="30">
        <v>1</v>
      </c>
      <c r="I339" s="30">
        <v>1</v>
      </c>
      <c r="K339" s="30">
        <v>1</v>
      </c>
      <c r="L339" s="30">
        <v>1</v>
      </c>
      <c r="N339" s="30">
        <v>1</v>
      </c>
    </row>
    <row r="340" spans="1:17">
      <c r="A340" s="8" t="s">
        <v>99</v>
      </c>
      <c r="B340" s="31">
        <v>26</v>
      </c>
      <c r="C340" s="30">
        <v>1</v>
      </c>
      <c r="D340" s="30">
        <v>1</v>
      </c>
      <c r="I340" s="30">
        <v>1</v>
      </c>
    </row>
    <row r="341" spans="1:17">
      <c r="A341" s="8" t="s">
        <v>99</v>
      </c>
      <c r="B341" s="37">
        <v>27</v>
      </c>
    </row>
    <row r="342" spans="1:17">
      <c r="A342" s="8" t="s">
        <v>99</v>
      </c>
      <c r="B342" s="31">
        <v>28</v>
      </c>
      <c r="C342" s="30">
        <v>1</v>
      </c>
      <c r="D342" s="30">
        <v>1</v>
      </c>
      <c r="G342" s="30">
        <v>1</v>
      </c>
      <c r="I342" s="30">
        <v>1</v>
      </c>
      <c r="K342" s="30">
        <v>1</v>
      </c>
      <c r="L342" s="30">
        <v>1</v>
      </c>
    </row>
    <row r="343" spans="1:17">
      <c r="A343" s="8" t="s">
        <v>99</v>
      </c>
      <c r="B343" s="31">
        <v>29</v>
      </c>
      <c r="I343" s="30">
        <v>1</v>
      </c>
    </row>
    <row r="344" spans="1:17">
      <c r="A344" s="8" t="s">
        <v>99</v>
      </c>
      <c r="B344" s="31">
        <v>30</v>
      </c>
      <c r="I344" s="30">
        <v>1</v>
      </c>
    </row>
    <row r="345" spans="1:17">
      <c r="A345" s="38" t="s">
        <v>100</v>
      </c>
      <c r="B345" s="39"/>
      <c r="C345" s="40">
        <f>SUM(C315:C344)</f>
        <v>22</v>
      </c>
      <c r="D345" s="40">
        <f t="shared" ref="D345:Q345" si="16">SUM(D315:D344)</f>
        <v>21</v>
      </c>
      <c r="E345" s="40">
        <f t="shared" si="16"/>
        <v>13</v>
      </c>
      <c r="F345" s="40">
        <f t="shared" si="16"/>
        <v>13</v>
      </c>
      <c r="G345" s="40">
        <f t="shared" si="16"/>
        <v>17</v>
      </c>
      <c r="H345" s="40">
        <f t="shared" si="16"/>
        <v>0</v>
      </c>
      <c r="I345" s="40">
        <f t="shared" si="16"/>
        <v>28</v>
      </c>
      <c r="J345" s="40">
        <f t="shared" si="16"/>
        <v>0</v>
      </c>
      <c r="K345" s="40">
        <f t="shared" si="16"/>
        <v>8</v>
      </c>
      <c r="L345" s="40">
        <f t="shared" si="16"/>
        <v>7</v>
      </c>
      <c r="M345" s="40">
        <f t="shared" si="16"/>
        <v>0</v>
      </c>
      <c r="N345" s="40">
        <f t="shared" si="16"/>
        <v>5</v>
      </c>
      <c r="O345" s="40">
        <f t="shared" si="16"/>
        <v>0</v>
      </c>
      <c r="P345" s="40">
        <f t="shared" si="16"/>
        <v>0</v>
      </c>
      <c r="Q345" s="40">
        <f t="shared" si="16"/>
        <v>0</v>
      </c>
    </row>
    <row r="346" spans="1:17">
      <c r="A346" s="22" t="s">
        <v>107</v>
      </c>
      <c r="B346" s="41"/>
      <c r="C346" s="24">
        <f>C345/30*100</f>
        <v>73.333333333333329</v>
      </c>
      <c r="D346" s="24">
        <f t="shared" ref="D346:Q346" si="17">D345/30*100</f>
        <v>70</v>
      </c>
      <c r="E346" s="24">
        <f t="shared" si="17"/>
        <v>43.333333333333336</v>
      </c>
      <c r="F346" s="24">
        <f t="shared" si="17"/>
        <v>43.333333333333336</v>
      </c>
      <c r="G346" s="24">
        <f t="shared" si="17"/>
        <v>56.666666666666664</v>
      </c>
      <c r="H346" s="24">
        <f t="shared" si="17"/>
        <v>0</v>
      </c>
      <c r="I346" s="24">
        <f t="shared" si="17"/>
        <v>93.333333333333329</v>
      </c>
      <c r="J346" s="24">
        <f t="shared" si="17"/>
        <v>0</v>
      </c>
      <c r="K346" s="24">
        <f t="shared" si="17"/>
        <v>26.666666666666668</v>
      </c>
      <c r="L346" s="24">
        <f t="shared" si="17"/>
        <v>23.333333333333332</v>
      </c>
      <c r="M346" s="24">
        <f t="shared" si="17"/>
        <v>0</v>
      </c>
      <c r="N346" s="24">
        <f t="shared" si="17"/>
        <v>16.666666666666664</v>
      </c>
      <c r="O346" s="24">
        <f t="shared" si="17"/>
        <v>0</v>
      </c>
      <c r="P346" s="24">
        <f t="shared" si="17"/>
        <v>0</v>
      </c>
      <c r="Q346" s="24">
        <f t="shared" si="17"/>
        <v>0</v>
      </c>
    </row>
    <row r="348" spans="1:17">
      <c r="A348" s="8" t="s">
        <v>102</v>
      </c>
      <c r="B348" s="31">
        <v>1</v>
      </c>
      <c r="C348" s="30">
        <v>1</v>
      </c>
      <c r="D348" s="30">
        <v>1</v>
      </c>
      <c r="E348" s="30">
        <v>1</v>
      </c>
      <c r="F348" s="30">
        <v>1</v>
      </c>
      <c r="G348" s="30">
        <v>1</v>
      </c>
      <c r="H348" s="30">
        <v>1</v>
      </c>
      <c r="K348" s="30">
        <v>1</v>
      </c>
      <c r="L348" s="30">
        <v>1</v>
      </c>
      <c r="M348" s="30">
        <v>1</v>
      </c>
      <c r="N348" s="30">
        <v>1</v>
      </c>
    </row>
    <row r="349" spans="1:17">
      <c r="A349" s="8" t="s">
        <v>102</v>
      </c>
      <c r="B349" s="31">
        <v>2</v>
      </c>
      <c r="C349" s="30">
        <v>1</v>
      </c>
      <c r="D349" s="30">
        <v>1</v>
      </c>
      <c r="E349" s="30">
        <v>1</v>
      </c>
      <c r="F349" s="30">
        <v>1</v>
      </c>
      <c r="G349" s="30">
        <v>1</v>
      </c>
      <c r="H349" s="30">
        <v>1</v>
      </c>
      <c r="K349" s="30">
        <v>1</v>
      </c>
      <c r="L349" s="30">
        <v>1</v>
      </c>
      <c r="M349" s="30">
        <v>1</v>
      </c>
      <c r="N349" s="30">
        <v>1</v>
      </c>
    </row>
    <row r="350" spans="1:17">
      <c r="A350" s="8" t="s">
        <v>102</v>
      </c>
      <c r="B350" s="31">
        <v>3</v>
      </c>
      <c r="C350" s="30">
        <v>1</v>
      </c>
      <c r="D350" s="30">
        <v>1</v>
      </c>
      <c r="E350" s="30">
        <v>1</v>
      </c>
      <c r="F350" s="30">
        <v>1</v>
      </c>
      <c r="G350" s="30">
        <v>1</v>
      </c>
      <c r="H350" s="30">
        <v>1</v>
      </c>
      <c r="K350" s="30">
        <v>1</v>
      </c>
      <c r="L350" s="30">
        <v>1</v>
      </c>
      <c r="M350" s="30">
        <v>1</v>
      </c>
      <c r="N350" s="30">
        <v>1</v>
      </c>
      <c r="O350" s="30">
        <v>1</v>
      </c>
    </row>
    <row r="351" spans="1:17">
      <c r="A351" s="8" t="s">
        <v>102</v>
      </c>
      <c r="B351" s="31">
        <v>4</v>
      </c>
      <c r="C351" s="30">
        <v>1</v>
      </c>
      <c r="D351" s="30">
        <v>1</v>
      </c>
      <c r="E351" s="30">
        <v>1</v>
      </c>
      <c r="F351" s="30">
        <v>1</v>
      </c>
      <c r="G351" s="30">
        <v>1</v>
      </c>
      <c r="H351" s="30">
        <v>1</v>
      </c>
      <c r="J351" s="30">
        <v>1</v>
      </c>
      <c r="K351" s="30">
        <v>1</v>
      </c>
      <c r="L351" s="30">
        <v>1</v>
      </c>
      <c r="M351" s="30">
        <v>1</v>
      </c>
      <c r="N351" s="30">
        <v>1</v>
      </c>
      <c r="O351" s="30">
        <v>1</v>
      </c>
    </row>
    <row r="352" spans="1:17">
      <c r="A352" s="8" t="s">
        <v>102</v>
      </c>
      <c r="B352" s="31">
        <v>5</v>
      </c>
      <c r="C352" s="30">
        <v>1</v>
      </c>
      <c r="D352" s="30">
        <v>1</v>
      </c>
      <c r="E352" s="30">
        <v>1</v>
      </c>
      <c r="F352" s="30">
        <v>1</v>
      </c>
      <c r="G352" s="30">
        <v>1</v>
      </c>
      <c r="J352" s="30">
        <v>1</v>
      </c>
      <c r="K352" s="30">
        <v>1</v>
      </c>
      <c r="L352" s="30">
        <v>1</v>
      </c>
      <c r="M352" s="30">
        <v>1</v>
      </c>
      <c r="N352" s="30">
        <v>1</v>
      </c>
      <c r="O352" s="30">
        <v>1</v>
      </c>
    </row>
    <row r="353" spans="1:15">
      <c r="A353" s="8" t="s">
        <v>102</v>
      </c>
      <c r="B353" s="31">
        <v>6</v>
      </c>
      <c r="C353" s="30">
        <v>1</v>
      </c>
      <c r="D353" s="30">
        <v>1</v>
      </c>
      <c r="E353" s="30">
        <v>1</v>
      </c>
      <c r="F353" s="30">
        <v>1</v>
      </c>
      <c r="G353" s="30">
        <v>1</v>
      </c>
      <c r="K353" s="30">
        <v>1</v>
      </c>
      <c r="L353" s="30">
        <v>1</v>
      </c>
      <c r="N353" s="30">
        <v>1</v>
      </c>
    </row>
    <row r="354" spans="1:15">
      <c r="A354" s="8" t="s">
        <v>102</v>
      </c>
      <c r="B354" s="31">
        <v>7</v>
      </c>
      <c r="C354" s="30">
        <v>1</v>
      </c>
      <c r="D354" s="30">
        <v>1</v>
      </c>
      <c r="E354" s="30">
        <v>1</v>
      </c>
      <c r="F354" s="30">
        <v>1</v>
      </c>
      <c r="G354" s="30">
        <v>1</v>
      </c>
      <c r="K354" s="30">
        <v>1</v>
      </c>
      <c r="L354" s="30">
        <v>1</v>
      </c>
    </row>
    <row r="355" spans="1:15">
      <c r="A355" s="8" t="s">
        <v>102</v>
      </c>
      <c r="B355" s="31">
        <v>8</v>
      </c>
      <c r="C355" s="30">
        <v>1</v>
      </c>
      <c r="D355" s="30">
        <v>1</v>
      </c>
      <c r="E355" s="30">
        <v>1</v>
      </c>
      <c r="F355" s="30">
        <v>1</v>
      </c>
      <c r="G355" s="30">
        <v>1</v>
      </c>
      <c r="J355" s="30">
        <v>1</v>
      </c>
      <c r="K355" s="30">
        <v>1</v>
      </c>
      <c r="L355" s="30">
        <v>1</v>
      </c>
    </row>
    <row r="356" spans="1:15">
      <c r="A356" s="8" t="s">
        <v>102</v>
      </c>
      <c r="B356" s="31">
        <v>9</v>
      </c>
      <c r="C356" s="30">
        <v>1</v>
      </c>
      <c r="D356" s="30">
        <v>1</v>
      </c>
      <c r="E356" s="30">
        <v>1</v>
      </c>
      <c r="F356" s="30">
        <v>1</v>
      </c>
      <c r="J356" s="30">
        <v>1</v>
      </c>
      <c r="K356" s="30">
        <v>1</v>
      </c>
      <c r="L356" s="30">
        <v>1</v>
      </c>
      <c r="N356" s="30">
        <v>1</v>
      </c>
    </row>
    <row r="357" spans="1:15">
      <c r="A357" s="8" t="s">
        <v>102</v>
      </c>
      <c r="B357" s="31">
        <v>10</v>
      </c>
      <c r="C357" s="30">
        <v>1</v>
      </c>
      <c r="D357" s="30">
        <v>1</v>
      </c>
      <c r="E357" s="30">
        <v>1</v>
      </c>
      <c r="F357" s="30">
        <v>1</v>
      </c>
      <c r="G357" s="30">
        <v>1</v>
      </c>
      <c r="J357" s="30">
        <v>1</v>
      </c>
      <c r="K357" s="30">
        <v>1</v>
      </c>
    </row>
    <row r="358" spans="1:15">
      <c r="A358" s="8" t="s">
        <v>102</v>
      </c>
      <c r="B358" s="31">
        <v>11</v>
      </c>
      <c r="C358" s="30">
        <v>1</v>
      </c>
      <c r="D358" s="30">
        <v>1</v>
      </c>
      <c r="E358" s="30">
        <v>1</v>
      </c>
      <c r="F358" s="30">
        <v>1</v>
      </c>
      <c r="G358" s="30">
        <v>1</v>
      </c>
      <c r="K358" s="30">
        <v>1</v>
      </c>
      <c r="L358" s="30">
        <v>1</v>
      </c>
      <c r="N358" s="30">
        <v>1</v>
      </c>
    </row>
    <row r="359" spans="1:15">
      <c r="A359" s="8" t="s">
        <v>102</v>
      </c>
      <c r="B359" s="31">
        <v>12</v>
      </c>
      <c r="C359" s="30">
        <v>1</v>
      </c>
      <c r="D359" s="30">
        <v>1</v>
      </c>
      <c r="E359" s="30">
        <v>1</v>
      </c>
      <c r="F359" s="30">
        <v>1</v>
      </c>
      <c r="G359" s="30">
        <v>1</v>
      </c>
      <c r="H359" s="30">
        <v>1</v>
      </c>
      <c r="K359" s="30">
        <v>1</v>
      </c>
      <c r="L359" s="30">
        <v>1</v>
      </c>
      <c r="N359" s="30">
        <v>1</v>
      </c>
    </row>
    <row r="360" spans="1:15">
      <c r="A360" s="8" t="s">
        <v>102</v>
      </c>
      <c r="B360" s="31">
        <v>13</v>
      </c>
      <c r="C360" s="30">
        <v>1</v>
      </c>
      <c r="D360" s="30">
        <v>1</v>
      </c>
      <c r="E360" s="30">
        <v>1</v>
      </c>
      <c r="F360" s="30">
        <v>1</v>
      </c>
      <c r="G360" s="30">
        <v>1</v>
      </c>
      <c r="H360" s="30">
        <v>1</v>
      </c>
      <c r="K360" s="30">
        <v>1</v>
      </c>
      <c r="L360" s="30">
        <v>1</v>
      </c>
      <c r="N360" s="30">
        <v>1</v>
      </c>
      <c r="O360" s="30">
        <v>1</v>
      </c>
    </row>
    <row r="361" spans="1:15">
      <c r="A361" s="8" t="s">
        <v>102</v>
      </c>
      <c r="B361" s="31">
        <v>14</v>
      </c>
      <c r="C361" s="30">
        <v>1</v>
      </c>
      <c r="D361" s="30">
        <v>1</v>
      </c>
      <c r="E361" s="30">
        <v>1</v>
      </c>
      <c r="F361" s="30">
        <v>1</v>
      </c>
      <c r="G361" s="30">
        <v>1</v>
      </c>
      <c r="H361" s="30">
        <v>1</v>
      </c>
      <c r="K361" s="30">
        <v>1</v>
      </c>
      <c r="L361" s="30">
        <v>1</v>
      </c>
      <c r="M361" s="30">
        <v>1</v>
      </c>
      <c r="N361" s="30">
        <v>1</v>
      </c>
      <c r="O361" s="30">
        <v>1</v>
      </c>
    </row>
    <row r="362" spans="1:15">
      <c r="A362" s="8" t="s">
        <v>102</v>
      </c>
      <c r="B362" s="31">
        <v>15</v>
      </c>
      <c r="C362" s="30">
        <v>1</v>
      </c>
      <c r="F362" s="30">
        <v>1</v>
      </c>
      <c r="G362" s="30">
        <v>1</v>
      </c>
      <c r="J362" s="30">
        <v>1</v>
      </c>
      <c r="K362" s="30">
        <v>1</v>
      </c>
      <c r="L362" s="30">
        <v>1</v>
      </c>
      <c r="N362" s="30">
        <v>1</v>
      </c>
    </row>
    <row r="363" spans="1:15">
      <c r="A363" s="8" t="s">
        <v>102</v>
      </c>
      <c r="B363" s="31">
        <v>16</v>
      </c>
      <c r="C363" s="30">
        <v>1</v>
      </c>
      <c r="D363" s="30">
        <v>1</v>
      </c>
      <c r="E363" s="30">
        <v>1</v>
      </c>
      <c r="F363" s="30">
        <v>1</v>
      </c>
      <c r="G363" s="30">
        <v>1</v>
      </c>
      <c r="J363" s="30">
        <v>1</v>
      </c>
      <c r="K363" s="30">
        <v>1</v>
      </c>
      <c r="L363" s="30">
        <v>1</v>
      </c>
      <c r="M363" s="30">
        <v>1</v>
      </c>
      <c r="N363" s="30">
        <v>1</v>
      </c>
      <c r="O363" s="30">
        <v>1</v>
      </c>
    </row>
    <row r="364" spans="1:15">
      <c r="A364" s="8" t="s">
        <v>102</v>
      </c>
      <c r="B364" s="31">
        <v>17</v>
      </c>
      <c r="C364" s="30">
        <v>1</v>
      </c>
      <c r="D364" s="30">
        <v>1</v>
      </c>
      <c r="E364" s="30">
        <v>1</v>
      </c>
      <c r="F364" s="30">
        <v>1</v>
      </c>
      <c r="G364" s="30">
        <v>1</v>
      </c>
      <c r="J364" s="30">
        <v>1</v>
      </c>
      <c r="K364" s="30">
        <v>1</v>
      </c>
      <c r="L364" s="30">
        <v>1</v>
      </c>
      <c r="M364" s="30">
        <v>1</v>
      </c>
      <c r="N364" s="30">
        <v>1</v>
      </c>
      <c r="O364" s="30">
        <v>1</v>
      </c>
    </row>
    <row r="365" spans="1:15">
      <c r="A365" s="8" t="s">
        <v>102</v>
      </c>
      <c r="B365" s="37">
        <v>18</v>
      </c>
    </row>
    <row r="366" spans="1:15">
      <c r="A366" s="8" t="s">
        <v>102</v>
      </c>
      <c r="B366" s="37">
        <v>19</v>
      </c>
    </row>
    <row r="367" spans="1:15">
      <c r="A367" s="8" t="s">
        <v>102</v>
      </c>
      <c r="B367" s="31">
        <v>20</v>
      </c>
      <c r="C367" s="30">
        <v>1</v>
      </c>
      <c r="D367" s="30">
        <v>1</v>
      </c>
      <c r="E367" s="30">
        <v>1</v>
      </c>
      <c r="F367" s="30">
        <v>1</v>
      </c>
      <c r="G367" s="30">
        <v>1</v>
      </c>
      <c r="J367" s="30">
        <v>1</v>
      </c>
      <c r="K367" s="30">
        <v>1</v>
      </c>
      <c r="L367" s="30">
        <v>1</v>
      </c>
      <c r="M367" s="30">
        <v>1</v>
      </c>
      <c r="N367" s="30">
        <v>1</v>
      </c>
      <c r="O367" s="30">
        <v>1</v>
      </c>
    </row>
    <row r="368" spans="1:15">
      <c r="A368" s="8" t="s">
        <v>102</v>
      </c>
      <c r="B368" s="31">
        <v>21</v>
      </c>
      <c r="C368" s="30">
        <v>1</v>
      </c>
      <c r="D368" s="30">
        <v>1</v>
      </c>
      <c r="E368" s="30">
        <v>1</v>
      </c>
      <c r="F368" s="30">
        <v>1</v>
      </c>
      <c r="G368" s="30">
        <v>1</v>
      </c>
      <c r="J368" s="30">
        <v>1</v>
      </c>
      <c r="K368" s="30">
        <v>1</v>
      </c>
      <c r="L368" s="30">
        <v>1</v>
      </c>
      <c r="N368" s="30">
        <v>1</v>
      </c>
      <c r="O368" s="30">
        <v>1</v>
      </c>
    </row>
    <row r="369" spans="1:15">
      <c r="A369" s="8" t="s">
        <v>102</v>
      </c>
      <c r="B369" s="31">
        <v>22</v>
      </c>
      <c r="C369" s="30">
        <v>1</v>
      </c>
      <c r="D369" s="30">
        <v>1</v>
      </c>
      <c r="E369" s="30">
        <v>1</v>
      </c>
      <c r="F369" s="30">
        <v>1</v>
      </c>
      <c r="G369" s="30">
        <v>1</v>
      </c>
      <c r="H369" s="30">
        <v>1</v>
      </c>
      <c r="J369" s="30">
        <v>1</v>
      </c>
      <c r="K369" s="30">
        <v>1</v>
      </c>
      <c r="L369" s="30">
        <v>1</v>
      </c>
      <c r="M369" s="30">
        <v>1</v>
      </c>
      <c r="N369" s="30">
        <v>1</v>
      </c>
      <c r="O369" s="30">
        <v>1</v>
      </c>
    </row>
    <row r="370" spans="1:15">
      <c r="A370" s="8" t="s">
        <v>102</v>
      </c>
      <c r="B370" s="31">
        <v>23</v>
      </c>
      <c r="C370" s="30">
        <v>1</v>
      </c>
      <c r="D370" s="30">
        <v>1</v>
      </c>
      <c r="E370" s="30">
        <v>1</v>
      </c>
      <c r="F370" s="30">
        <v>1</v>
      </c>
      <c r="G370" s="30">
        <v>1</v>
      </c>
      <c r="H370" s="30">
        <v>1</v>
      </c>
      <c r="J370" s="30">
        <v>1</v>
      </c>
      <c r="K370" s="30">
        <v>1</v>
      </c>
      <c r="L370" s="30">
        <v>1</v>
      </c>
      <c r="M370" s="30">
        <v>1</v>
      </c>
      <c r="N370" s="30">
        <v>1</v>
      </c>
      <c r="O370" s="30">
        <v>1</v>
      </c>
    </row>
    <row r="371" spans="1:15">
      <c r="A371" s="8" t="s">
        <v>102</v>
      </c>
      <c r="B371" s="31">
        <v>24</v>
      </c>
      <c r="C371" s="30">
        <v>1</v>
      </c>
      <c r="D371" s="30">
        <v>1</v>
      </c>
      <c r="G371" s="30">
        <v>1</v>
      </c>
      <c r="J371" s="30">
        <v>1</v>
      </c>
      <c r="K371" s="30">
        <v>1</v>
      </c>
      <c r="L371" s="30">
        <v>1</v>
      </c>
    </row>
    <row r="372" spans="1:15">
      <c r="A372" s="8" t="s">
        <v>102</v>
      </c>
      <c r="B372" s="31">
        <v>25</v>
      </c>
      <c r="C372" s="30">
        <v>1</v>
      </c>
      <c r="D372" s="30">
        <v>1</v>
      </c>
      <c r="E372" s="30">
        <v>1</v>
      </c>
      <c r="F372" s="30">
        <v>1</v>
      </c>
      <c r="G372" s="30">
        <v>1</v>
      </c>
      <c r="K372" s="30">
        <v>1</v>
      </c>
      <c r="L372" s="30">
        <v>1</v>
      </c>
      <c r="M372" s="30">
        <v>1</v>
      </c>
      <c r="N372" s="30">
        <v>1</v>
      </c>
      <c r="O372" s="30">
        <v>1</v>
      </c>
    </row>
    <row r="373" spans="1:15">
      <c r="A373" s="8" t="s">
        <v>102</v>
      </c>
      <c r="B373" s="31">
        <v>26</v>
      </c>
      <c r="C373" s="30">
        <v>1</v>
      </c>
      <c r="D373" s="30">
        <v>1</v>
      </c>
      <c r="E373" s="30">
        <v>1</v>
      </c>
      <c r="F373" s="30">
        <v>1</v>
      </c>
      <c r="G373" s="30">
        <v>1</v>
      </c>
      <c r="J373" s="30">
        <v>1</v>
      </c>
      <c r="K373" s="30">
        <v>1</v>
      </c>
      <c r="L373" s="30">
        <v>1</v>
      </c>
      <c r="N373" s="30">
        <v>1</v>
      </c>
      <c r="O373" s="30">
        <v>1</v>
      </c>
    </row>
    <row r="374" spans="1:15">
      <c r="A374" s="8" t="s">
        <v>102</v>
      </c>
      <c r="B374" s="31">
        <v>27</v>
      </c>
      <c r="C374" s="30">
        <v>1</v>
      </c>
      <c r="D374" s="30">
        <v>1</v>
      </c>
      <c r="E374" s="30">
        <v>1</v>
      </c>
      <c r="F374" s="30">
        <v>1</v>
      </c>
      <c r="G374" s="30">
        <v>1</v>
      </c>
      <c r="H374" s="30">
        <v>1</v>
      </c>
      <c r="J374" s="30">
        <v>1</v>
      </c>
      <c r="K374" s="30">
        <v>1</v>
      </c>
      <c r="L374" s="30">
        <v>1</v>
      </c>
      <c r="M374" s="30">
        <v>1</v>
      </c>
      <c r="N374" s="30">
        <v>1</v>
      </c>
      <c r="O374" s="30">
        <v>1</v>
      </c>
    </row>
    <row r="375" spans="1:15">
      <c r="A375" s="8" t="s">
        <v>102</v>
      </c>
      <c r="B375" s="31">
        <v>28</v>
      </c>
      <c r="C375" s="30">
        <v>1</v>
      </c>
      <c r="D375" s="30">
        <v>1</v>
      </c>
      <c r="G375" s="30">
        <v>1</v>
      </c>
    </row>
    <row r="376" spans="1:15">
      <c r="A376" s="8" t="s">
        <v>102</v>
      </c>
      <c r="B376" s="31">
        <v>29</v>
      </c>
      <c r="C376" s="30">
        <v>1</v>
      </c>
      <c r="D376" s="30">
        <v>1</v>
      </c>
      <c r="E376" s="30">
        <v>1</v>
      </c>
      <c r="F376" s="30">
        <v>1</v>
      </c>
      <c r="G376" s="30">
        <v>1</v>
      </c>
      <c r="J376" s="30">
        <v>1</v>
      </c>
    </row>
    <row r="377" spans="1:15">
      <c r="A377" s="8" t="s">
        <v>102</v>
      </c>
      <c r="B377" s="31">
        <v>30</v>
      </c>
      <c r="C377" s="30">
        <v>1</v>
      </c>
      <c r="D377" s="30">
        <v>1</v>
      </c>
      <c r="E377" s="30">
        <v>1</v>
      </c>
      <c r="F377" s="30">
        <v>1</v>
      </c>
      <c r="G377" s="30">
        <v>1</v>
      </c>
    </row>
    <row r="378" spans="1:15">
      <c r="A378" s="8" t="s">
        <v>102</v>
      </c>
      <c r="B378" s="31">
        <v>31</v>
      </c>
      <c r="C378" s="30">
        <v>1</v>
      </c>
      <c r="D378" s="30">
        <v>1</v>
      </c>
      <c r="G378" s="30">
        <v>1</v>
      </c>
      <c r="K378" s="30">
        <v>1</v>
      </c>
      <c r="L378" s="30">
        <v>1</v>
      </c>
      <c r="N378" s="30">
        <v>1</v>
      </c>
    </row>
    <row r="379" spans="1:15">
      <c r="A379" s="8" t="s">
        <v>102</v>
      </c>
      <c r="B379" s="31">
        <v>32</v>
      </c>
      <c r="C379" s="30">
        <v>1</v>
      </c>
      <c r="D379" s="30">
        <v>1</v>
      </c>
      <c r="E379" s="30">
        <v>1</v>
      </c>
      <c r="F379" s="30">
        <v>1</v>
      </c>
      <c r="G379" s="30">
        <v>1</v>
      </c>
      <c r="J379" s="30">
        <v>1</v>
      </c>
      <c r="K379" s="30">
        <v>1</v>
      </c>
      <c r="L379" s="30">
        <v>1</v>
      </c>
      <c r="N379" s="30">
        <v>1</v>
      </c>
      <c r="O379" s="30">
        <v>1</v>
      </c>
    </row>
    <row r="380" spans="1:15">
      <c r="A380" s="8" t="s">
        <v>102</v>
      </c>
      <c r="B380" s="31">
        <v>33</v>
      </c>
      <c r="C380" s="30">
        <v>1</v>
      </c>
      <c r="D380" s="30">
        <v>1</v>
      </c>
      <c r="E380" s="30">
        <v>1</v>
      </c>
      <c r="F380" s="30">
        <v>1</v>
      </c>
      <c r="G380" s="30">
        <v>1</v>
      </c>
      <c r="K380" s="30">
        <v>1</v>
      </c>
      <c r="L380" s="30">
        <v>1</v>
      </c>
      <c r="M380" s="30">
        <v>1</v>
      </c>
      <c r="N380" s="30">
        <v>1</v>
      </c>
      <c r="O380" s="30">
        <v>1</v>
      </c>
    </row>
    <row r="381" spans="1:15">
      <c r="A381" s="8" t="s">
        <v>102</v>
      </c>
      <c r="B381" s="31">
        <v>34</v>
      </c>
      <c r="C381" s="30">
        <v>1</v>
      </c>
      <c r="D381" s="30">
        <v>1</v>
      </c>
      <c r="K381" s="30">
        <v>1</v>
      </c>
      <c r="L381" s="30">
        <v>1</v>
      </c>
      <c r="N381" s="30">
        <v>1</v>
      </c>
    </row>
    <row r="382" spans="1:15">
      <c r="A382" s="8" t="s">
        <v>102</v>
      </c>
      <c r="B382" s="31">
        <v>35</v>
      </c>
      <c r="C382" s="30">
        <v>1</v>
      </c>
      <c r="D382" s="30">
        <v>1</v>
      </c>
      <c r="G382" s="30">
        <v>1</v>
      </c>
      <c r="J382" s="30">
        <v>1</v>
      </c>
      <c r="K382" s="30">
        <v>1</v>
      </c>
      <c r="L382" s="30">
        <v>1</v>
      </c>
      <c r="N382" s="30">
        <v>1</v>
      </c>
    </row>
    <row r="383" spans="1:15">
      <c r="A383" s="8" t="s">
        <v>102</v>
      </c>
      <c r="B383" s="31">
        <v>36</v>
      </c>
      <c r="C383" s="30">
        <v>1</v>
      </c>
      <c r="G383" s="30">
        <v>1</v>
      </c>
      <c r="J383" s="30">
        <v>1</v>
      </c>
      <c r="K383" s="30">
        <v>1</v>
      </c>
      <c r="L383" s="30">
        <v>1</v>
      </c>
      <c r="M383" s="30">
        <v>1</v>
      </c>
      <c r="N383" s="30">
        <v>1</v>
      </c>
      <c r="O383" s="30">
        <v>1</v>
      </c>
    </row>
    <row r="384" spans="1:15">
      <c r="A384" s="8" t="s">
        <v>102</v>
      </c>
      <c r="B384" s="31">
        <v>37</v>
      </c>
      <c r="C384" s="30">
        <v>1</v>
      </c>
      <c r="D384" s="30">
        <v>1</v>
      </c>
      <c r="E384" s="30">
        <v>1</v>
      </c>
      <c r="F384" s="30">
        <v>1</v>
      </c>
      <c r="G384" s="30">
        <v>1</v>
      </c>
      <c r="K384" s="30">
        <v>1</v>
      </c>
      <c r="L384" s="30">
        <v>1</v>
      </c>
      <c r="M384" s="30">
        <v>1</v>
      </c>
      <c r="N384" s="30">
        <v>1</v>
      </c>
    </row>
    <row r="385" spans="1:17">
      <c r="A385" s="8" t="s">
        <v>102</v>
      </c>
      <c r="B385" s="31">
        <v>38</v>
      </c>
      <c r="C385" s="30">
        <v>1</v>
      </c>
      <c r="G385" s="30">
        <v>1</v>
      </c>
      <c r="J385" s="30">
        <v>1</v>
      </c>
      <c r="K385" s="30">
        <v>1</v>
      </c>
      <c r="L385" s="30">
        <v>1</v>
      </c>
      <c r="M385" s="30">
        <v>1</v>
      </c>
      <c r="N385" s="30">
        <v>1</v>
      </c>
      <c r="O385" s="30">
        <v>1</v>
      </c>
    </row>
    <row r="386" spans="1:17">
      <c r="A386" s="8" t="s">
        <v>102</v>
      </c>
      <c r="B386" s="31">
        <v>39</v>
      </c>
      <c r="C386" s="30">
        <v>1</v>
      </c>
      <c r="G386" s="30">
        <v>1</v>
      </c>
      <c r="J386" s="30">
        <v>1</v>
      </c>
      <c r="K386" s="30">
        <v>1</v>
      </c>
      <c r="L386" s="30">
        <v>1</v>
      </c>
      <c r="M386" s="30">
        <v>1</v>
      </c>
      <c r="N386" s="30">
        <v>1</v>
      </c>
      <c r="O386" s="30">
        <v>1</v>
      </c>
    </row>
    <row r="387" spans="1:17">
      <c r="A387" s="8" t="s">
        <v>102</v>
      </c>
      <c r="B387" s="31">
        <v>40</v>
      </c>
      <c r="C387" s="30">
        <v>1</v>
      </c>
      <c r="D387" s="30">
        <v>1</v>
      </c>
      <c r="E387" s="30">
        <v>1</v>
      </c>
      <c r="F387" s="30">
        <v>1</v>
      </c>
      <c r="G387" s="30">
        <v>1</v>
      </c>
      <c r="J387" s="30">
        <v>1</v>
      </c>
      <c r="K387" s="30">
        <v>1</v>
      </c>
      <c r="L387" s="30">
        <v>1</v>
      </c>
      <c r="M387" s="30">
        <v>1</v>
      </c>
      <c r="N387" s="30">
        <v>1</v>
      </c>
      <c r="O387" s="30">
        <v>1</v>
      </c>
    </row>
    <row r="388" spans="1:17">
      <c r="A388" s="8" t="s">
        <v>102</v>
      </c>
      <c r="B388" s="31">
        <v>41</v>
      </c>
      <c r="C388" s="30">
        <v>1</v>
      </c>
      <c r="D388" s="30">
        <v>1</v>
      </c>
      <c r="E388" s="30">
        <v>1</v>
      </c>
      <c r="F388" s="30">
        <v>1</v>
      </c>
      <c r="G388" s="30">
        <v>1</v>
      </c>
      <c r="J388" s="30">
        <v>1</v>
      </c>
      <c r="K388" s="30">
        <v>1</v>
      </c>
      <c r="L388" s="30">
        <v>1</v>
      </c>
      <c r="N388" s="30">
        <v>1</v>
      </c>
      <c r="O388" s="30">
        <v>1</v>
      </c>
    </row>
    <row r="389" spans="1:17">
      <c r="A389" s="38" t="s">
        <v>103</v>
      </c>
      <c r="B389" s="39"/>
      <c r="C389" s="40">
        <f>SUM(C348:C388)</f>
        <v>39</v>
      </c>
      <c r="D389" s="40">
        <f t="shared" ref="D389:Q389" si="18">SUM(D348:D388)</f>
        <v>35</v>
      </c>
      <c r="E389" s="40">
        <f t="shared" si="18"/>
        <v>30</v>
      </c>
      <c r="F389" s="40">
        <f t="shared" si="18"/>
        <v>31</v>
      </c>
      <c r="G389" s="40">
        <f t="shared" si="18"/>
        <v>37</v>
      </c>
      <c r="H389" s="40">
        <f t="shared" si="18"/>
        <v>10</v>
      </c>
      <c r="I389" s="40">
        <f t="shared" si="18"/>
        <v>0</v>
      </c>
      <c r="J389" s="40">
        <f t="shared" si="18"/>
        <v>23</v>
      </c>
      <c r="K389" s="40">
        <f t="shared" si="18"/>
        <v>36</v>
      </c>
      <c r="L389" s="40">
        <f t="shared" si="18"/>
        <v>35</v>
      </c>
      <c r="M389" s="40">
        <f t="shared" si="18"/>
        <v>19</v>
      </c>
      <c r="N389" s="40">
        <f t="shared" si="18"/>
        <v>32</v>
      </c>
      <c r="O389" s="40">
        <f t="shared" si="18"/>
        <v>21</v>
      </c>
      <c r="P389" s="40">
        <f t="shared" si="18"/>
        <v>0</v>
      </c>
      <c r="Q389" s="40">
        <f t="shared" si="18"/>
        <v>0</v>
      </c>
    </row>
    <row r="390" spans="1:17">
      <c r="A390" s="22" t="s">
        <v>111</v>
      </c>
      <c r="B390" s="41"/>
      <c r="C390" s="24">
        <f>C389/41*100</f>
        <v>95.121951219512198</v>
      </c>
      <c r="D390" s="24">
        <f t="shared" ref="D390:Q390" si="19">D389/41*100</f>
        <v>85.365853658536579</v>
      </c>
      <c r="E390" s="24">
        <f t="shared" si="19"/>
        <v>73.170731707317074</v>
      </c>
      <c r="F390" s="24">
        <f t="shared" si="19"/>
        <v>75.609756097560975</v>
      </c>
      <c r="G390" s="24">
        <f t="shared" si="19"/>
        <v>90.243902439024396</v>
      </c>
      <c r="H390" s="24">
        <f t="shared" si="19"/>
        <v>24.390243902439025</v>
      </c>
      <c r="I390" s="24">
        <f t="shared" si="19"/>
        <v>0</v>
      </c>
      <c r="J390" s="24">
        <f t="shared" si="19"/>
        <v>56.09756097560976</v>
      </c>
      <c r="K390" s="24">
        <f t="shared" si="19"/>
        <v>87.804878048780495</v>
      </c>
      <c r="L390" s="24">
        <f t="shared" si="19"/>
        <v>85.365853658536579</v>
      </c>
      <c r="M390" s="24">
        <f t="shared" si="19"/>
        <v>46.341463414634148</v>
      </c>
      <c r="N390" s="24">
        <f t="shared" si="19"/>
        <v>78.048780487804876</v>
      </c>
      <c r="O390" s="24">
        <f t="shared" si="19"/>
        <v>51.219512195121951</v>
      </c>
      <c r="P390" s="24">
        <f t="shared" si="19"/>
        <v>0</v>
      </c>
      <c r="Q390" s="24">
        <f t="shared" si="19"/>
        <v>0</v>
      </c>
    </row>
  </sheetData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3"/>
  <sheetViews>
    <sheetView workbookViewId="0">
      <pane ySplit="1" topLeftCell="A2" activePane="bottomLeft" state="frozen"/>
      <selection pane="bottomLeft" activeCell="P32" sqref="P32"/>
    </sheetView>
  </sheetViews>
  <sheetFormatPr defaultColWidth="9" defaultRowHeight="12.75"/>
  <cols>
    <col min="1" max="1" width="9" style="2" customWidth="1"/>
    <col min="2" max="2" width="7.42578125" style="31" customWidth="1"/>
    <col min="3" max="3" width="6" style="30" customWidth="1"/>
    <col min="4" max="4" width="10.42578125" style="30" customWidth="1"/>
    <col min="5" max="5" width="10" style="30" customWidth="1"/>
    <col min="6" max="6" width="10.28515625" style="30" customWidth="1"/>
    <col min="7" max="7" width="5.5703125" style="30" customWidth="1"/>
    <col min="8" max="8" width="8.140625" style="30" customWidth="1"/>
    <col min="9" max="10" width="6.42578125" style="30" customWidth="1"/>
    <col min="11" max="11" width="6.140625" style="30" customWidth="1"/>
    <col min="12" max="12" width="6.85546875" style="30" customWidth="1"/>
    <col min="13" max="13" width="10.28515625" style="30" customWidth="1"/>
    <col min="14" max="14" width="8.28515625" style="30" customWidth="1"/>
    <col min="15" max="15" width="10.140625" style="30" customWidth="1"/>
    <col min="16" max="16" width="8.42578125" style="30" customWidth="1"/>
    <col min="17" max="17" width="9.7109375" style="30" customWidth="1"/>
    <col min="18" max="16384" width="9" style="2"/>
  </cols>
  <sheetData>
    <row r="1" spans="1:17" ht="38.25">
      <c r="A1" s="32" t="s">
        <v>112</v>
      </c>
      <c r="B1" s="33" t="s">
        <v>1</v>
      </c>
      <c r="C1" s="34" t="s">
        <v>2</v>
      </c>
      <c r="D1" s="34" t="s">
        <v>3</v>
      </c>
      <c r="E1" s="34" t="s">
        <v>128</v>
      </c>
      <c r="F1" s="34" t="s">
        <v>129</v>
      </c>
      <c r="G1" s="34" t="s">
        <v>130</v>
      </c>
      <c r="H1" s="34" t="s">
        <v>131</v>
      </c>
      <c r="I1" s="34" t="s">
        <v>132</v>
      </c>
      <c r="J1" s="34" t="s">
        <v>9</v>
      </c>
      <c r="K1" s="34" t="s">
        <v>10</v>
      </c>
      <c r="L1" s="34" t="s">
        <v>133</v>
      </c>
      <c r="M1" s="34" t="s">
        <v>134</v>
      </c>
      <c r="N1" s="34" t="s">
        <v>135</v>
      </c>
      <c r="O1" s="34" t="s">
        <v>136</v>
      </c>
      <c r="P1" s="34" t="s">
        <v>137</v>
      </c>
      <c r="Q1" s="34" t="s">
        <v>138</v>
      </c>
    </row>
    <row r="2" spans="1:17">
      <c r="A2" s="8" t="s">
        <v>16</v>
      </c>
      <c r="B2" s="35" t="s">
        <v>39</v>
      </c>
      <c r="C2" s="30">
        <v>1</v>
      </c>
      <c r="D2" s="30">
        <v>1</v>
      </c>
      <c r="E2" s="30">
        <v>1</v>
      </c>
      <c r="F2" s="30">
        <v>1</v>
      </c>
      <c r="G2" s="30">
        <v>1</v>
      </c>
      <c r="H2" s="30">
        <v>1</v>
      </c>
      <c r="I2" s="30">
        <v>1</v>
      </c>
      <c r="K2" s="30">
        <v>1</v>
      </c>
      <c r="L2" s="30">
        <v>1</v>
      </c>
    </row>
    <row r="3" spans="1:17">
      <c r="A3" s="8" t="s">
        <v>16</v>
      </c>
      <c r="B3" s="35" t="s">
        <v>39</v>
      </c>
      <c r="C3" s="30">
        <v>1</v>
      </c>
      <c r="D3" s="30">
        <v>1</v>
      </c>
      <c r="E3" s="30">
        <v>1</v>
      </c>
      <c r="F3" s="30">
        <v>1</v>
      </c>
      <c r="G3" s="30">
        <v>1</v>
      </c>
      <c r="H3" s="30">
        <v>1</v>
      </c>
      <c r="I3" s="30">
        <v>1</v>
      </c>
      <c r="K3" s="30">
        <v>1</v>
      </c>
      <c r="L3" s="30">
        <v>1</v>
      </c>
    </row>
    <row r="4" spans="1:17">
      <c r="A4" s="8" t="s">
        <v>16</v>
      </c>
      <c r="B4" s="36" t="s">
        <v>64</v>
      </c>
      <c r="C4" s="30">
        <v>1</v>
      </c>
      <c r="D4" s="30">
        <v>1</v>
      </c>
      <c r="E4" s="30">
        <v>1</v>
      </c>
      <c r="F4" s="30">
        <v>1</v>
      </c>
      <c r="G4" s="30">
        <v>1</v>
      </c>
      <c r="H4" s="30">
        <v>1</v>
      </c>
      <c r="I4" s="30">
        <v>1</v>
      </c>
      <c r="K4" s="30">
        <v>1</v>
      </c>
      <c r="L4" s="30">
        <v>1</v>
      </c>
      <c r="N4" s="30">
        <v>1</v>
      </c>
    </row>
    <row r="5" spans="1:17">
      <c r="A5" s="8" t="s">
        <v>16</v>
      </c>
      <c r="B5" s="35" t="s">
        <v>40</v>
      </c>
      <c r="C5" s="30">
        <v>1</v>
      </c>
      <c r="D5" s="30">
        <v>1</v>
      </c>
      <c r="E5" s="30">
        <v>1</v>
      </c>
      <c r="F5" s="30">
        <v>1</v>
      </c>
      <c r="G5" s="30">
        <v>1</v>
      </c>
      <c r="H5" s="30">
        <v>1</v>
      </c>
      <c r="K5" s="30">
        <v>1</v>
      </c>
      <c r="L5" s="30">
        <v>1</v>
      </c>
      <c r="N5" s="30">
        <v>1</v>
      </c>
    </row>
    <row r="6" spans="1:17">
      <c r="A6" s="8" t="s">
        <v>16</v>
      </c>
      <c r="B6" s="35" t="s">
        <v>41</v>
      </c>
      <c r="C6" s="30">
        <v>1</v>
      </c>
      <c r="D6" s="30">
        <v>1</v>
      </c>
      <c r="E6" s="30">
        <v>1</v>
      </c>
      <c r="F6" s="30">
        <v>1</v>
      </c>
      <c r="G6" s="30">
        <v>1</v>
      </c>
      <c r="H6" s="30">
        <v>1</v>
      </c>
      <c r="K6" s="30">
        <v>1</v>
      </c>
      <c r="L6" s="30">
        <v>1</v>
      </c>
      <c r="N6" s="30">
        <v>1</v>
      </c>
    </row>
    <row r="7" spans="1:17">
      <c r="A7" s="8" t="s">
        <v>16</v>
      </c>
      <c r="B7" s="35" t="s">
        <v>65</v>
      </c>
      <c r="C7" s="30">
        <v>1</v>
      </c>
      <c r="D7" s="30">
        <v>1</v>
      </c>
      <c r="E7" s="30">
        <v>1</v>
      </c>
      <c r="F7" s="30">
        <v>1</v>
      </c>
      <c r="G7" s="30">
        <v>1</v>
      </c>
      <c r="K7" s="30">
        <v>1</v>
      </c>
      <c r="L7" s="30">
        <v>1</v>
      </c>
      <c r="N7" s="30">
        <v>1</v>
      </c>
    </row>
    <row r="8" spans="1:17">
      <c r="A8" s="8" t="s">
        <v>16</v>
      </c>
      <c r="B8" s="36" t="s">
        <v>42</v>
      </c>
      <c r="C8" s="30">
        <v>1</v>
      </c>
      <c r="D8" s="30">
        <v>1</v>
      </c>
      <c r="E8" s="30">
        <v>1</v>
      </c>
      <c r="F8" s="30">
        <v>1</v>
      </c>
      <c r="G8" s="30">
        <v>1</v>
      </c>
      <c r="H8" s="30">
        <v>1</v>
      </c>
      <c r="I8" s="30">
        <v>1</v>
      </c>
      <c r="K8" s="30">
        <v>1</v>
      </c>
      <c r="L8" s="30">
        <v>1</v>
      </c>
      <c r="N8" s="30">
        <v>1</v>
      </c>
    </row>
    <row r="9" spans="1:17">
      <c r="A9" s="8" t="s">
        <v>16</v>
      </c>
      <c r="B9" s="36" t="s">
        <v>43</v>
      </c>
      <c r="C9" s="30">
        <v>1</v>
      </c>
      <c r="D9" s="30">
        <v>1</v>
      </c>
      <c r="E9" s="30">
        <v>1</v>
      </c>
      <c r="F9" s="30">
        <v>1</v>
      </c>
      <c r="G9" s="30">
        <v>1</v>
      </c>
      <c r="H9" s="30">
        <v>1</v>
      </c>
      <c r="I9" s="30">
        <v>1</v>
      </c>
      <c r="K9" s="30">
        <v>1</v>
      </c>
      <c r="L9" s="30">
        <v>1</v>
      </c>
      <c r="N9" s="30">
        <v>1</v>
      </c>
    </row>
    <row r="10" spans="1:17">
      <c r="A10" s="8" t="s">
        <v>16</v>
      </c>
      <c r="B10" s="35" t="s">
        <v>66</v>
      </c>
      <c r="C10" s="30">
        <v>1</v>
      </c>
      <c r="D10" s="30">
        <v>1</v>
      </c>
      <c r="E10" s="30">
        <v>1</v>
      </c>
      <c r="F10" s="30">
        <v>1</v>
      </c>
      <c r="G10" s="30">
        <v>1</v>
      </c>
      <c r="I10" s="30">
        <v>1</v>
      </c>
      <c r="K10" s="30">
        <v>1</v>
      </c>
      <c r="L10" s="30">
        <v>1</v>
      </c>
    </row>
    <row r="11" spans="1:17">
      <c r="A11" s="8" t="s">
        <v>16</v>
      </c>
      <c r="B11" s="35" t="s">
        <v>45</v>
      </c>
      <c r="C11" s="30">
        <v>1</v>
      </c>
      <c r="D11" s="30">
        <v>1</v>
      </c>
      <c r="G11" s="30">
        <v>1</v>
      </c>
      <c r="H11" s="30">
        <v>1</v>
      </c>
      <c r="I11" s="30">
        <v>1</v>
      </c>
      <c r="K11" s="30">
        <v>1</v>
      </c>
      <c r="L11" s="30">
        <v>1</v>
      </c>
    </row>
    <row r="12" spans="1:17">
      <c r="A12" s="8" t="s">
        <v>16</v>
      </c>
      <c r="B12" s="35" t="s">
        <v>45</v>
      </c>
      <c r="C12" s="30">
        <v>1</v>
      </c>
      <c r="D12" s="30">
        <v>1</v>
      </c>
      <c r="E12" s="30">
        <v>1</v>
      </c>
      <c r="F12" s="30">
        <v>1</v>
      </c>
      <c r="G12" s="30">
        <v>1</v>
      </c>
      <c r="I12" s="30">
        <v>1</v>
      </c>
      <c r="K12" s="30">
        <v>1</v>
      </c>
      <c r="L12" s="30">
        <v>1</v>
      </c>
      <c r="M12" s="30">
        <v>1</v>
      </c>
      <c r="N12" s="30">
        <v>1</v>
      </c>
    </row>
    <row r="13" spans="1:17">
      <c r="A13" s="8" t="s">
        <v>16</v>
      </c>
      <c r="B13" s="36" t="s">
        <v>47</v>
      </c>
      <c r="C13" s="30">
        <v>1</v>
      </c>
      <c r="D13" s="30">
        <v>1</v>
      </c>
      <c r="E13" s="30">
        <v>1</v>
      </c>
      <c r="F13" s="30">
        <v>1</v>
      </c>
      <c r="G13" s="30">
        <v>1</v>
      </c>
      <c r="H13" s="30">
        <v>1</v>
      </c>
      <c r="I13" s="30">
        <v>1</v>
      </c>
      <c r="K13" s="30">
        <v>1</v>
      </c>
      <c r="L13" s="30">
        <v>1</v>
      </c>
      <c r="M13" s="30">
        <v>1</v>
      </c>
      <c r="N13" s="30">
        <v>1</v>
      </c>
    </row>
    <row r="14" spans="1:17">
      <c r="A14" s="8" t="s">
        <v>16</v>
      </c>
      <c r="B14" s="35" t="s">
        <v>48</v>
      </c>
      <c r="C14" s="30">
        <v>1</v>
      </c>
      <c r="D14" s="30">
        <v>1</v>
      </c>
      <c r="G14" s="30">
        <v>1</v>
      </c>
      <c r="H14" s="30">
        <v>1</v>
      </c>
      <c r="I14" s="30">
        <v>1</v>
      </c>
      <c r="K14" s="30">
        <v>1</v>
      </c>
      <c r="L14" s="30">
        <v>1</v>
      </c>
      <c r="N14" s="30">
        <v>1</v>
      </c>
    </row>
    <row r="15" spans="1:17">
      <c r="A15" s="8" t="s">
        <v>16</v>
      </c>
      <c r="B15" s="35" t="s">
        <v>49</v>
      </c>
      <c r="C15" s="30">
        <v>1</v>
      </c>
      <c r="D15" s="30">
        <v>1</v>
      </c>
      <c r="G15" s="30">
        <v>1</v>
      </c>
      <c r="I15" s="30">
        <v>1</v>
      </c>
      <c r="K15" s="30">
        <v>1</v>
      </c>
      <c r="L15" s="30">
        <v>1</v>
      </c>
      <c r="N15" s="30">
        <v>1</v>
      </c>
    </row>
    <row r="16" spans="1:17">
      <c r="A16" s="8" t="s">
        <v>16</v>
      </c>
      <c r="B16" s="35" t="s">
        <v>70</v>
      </c>
      <c r="C16" s="30">
        <v>1</v>
      </c>
      <c r="D16" s="30">
        <v>1</v>
      </c>
      <c r="E16" s="30">
        <v>1</v>
      </c>
      <c r="G16" s="30">
        <v>1</v>
      </c>
      <c r="I16" s="30">
        <v>1</v>
      </c>
      <c r="K16" s="30">
        <v>1</v>
      </c>
      <c r="L16" s="30">
        <v>1</v>
      </c>
      <c r="N16" s="30">
        <v>1</v>
      </c>
    </row>
    <row r="17" spans="1:14">
      <c r="A17" s="8" t="s">
        <v>16</v>
      </c>
      <c r="B17" s="35" t="s">
        <v>58</v>
      </c>
      <c r="C17" s="30">
        <v>1</v>
      </c>
      <c r="D17" s="30">
        <v>1</v>
      </c>
      <c r="E17" s="30">
        <v>1</v>
      </c>
      <c r="F17" s="30">
        <v>1</v>
      </c>
      <c r="G17" s="30">
        <v>1</v>
      </c>
      <c r="H17" s="30">
        <v>1</v>
      </c>
      <c r="I17" s="30">
        <v>1</v>
      </c>
      <c r="K17" s="30">
        <v>1</v>
      </c>
      <c r="L17" s="30">
        <v>1</v>
      </c>
      <c r="M17" s="30">
        <v>1</v>
      </c>
      <c r="N17" s="30">
        <v>1</v>
      </c>
    </row>
    <row r="18" spans="1:14">
      <c r="A18" s="8" t="s">
        <v>16</v>
      </c>
      <c r="B18" s="35" t="s">
        <v>50</v>
      </c>
      <c r="C18" s="30">
        <v>1</v>
      </c>
      <c r="D18" s="30">
        <v>1</v>
      </c>
      <c r="E18" s="30">
        <v>1</v>
      </c>
      <c r="F18" s="30">
        <v>1</v>
      </c>
      <c r="G18" s="30">
        <v>1</v>
      </c>
      <c r="H18" s="30">
        <v>1</v>
      </c>
      <c r="I18" s="30">
        <v>1</v>
      </c>
      <c r="K18" s="30">
        <v>1</v>
      </c>
      <c r="L18" s="30">
        <v>1</v>
      </c>
      <c r="N18" s="30">
        <v>1</v>
      </c>
    </row>
    <row r="19" spans="1:14">
      <c r="A19" s="8" t="s">
        <v>16</v>
      </c>
      <c r="B19" s="35" t="s">
        <v>51</v>
      </c>
      <c r="C19" s="30">
        <v>1</v>
      </c>
      <c r="D19" s="30">
        <v>1</v>
      </c>
      <c r="E19" s="30">
        <v>1</v>
      </c>
      <c r="F19" s="30">
        <v>1</v>
      </c>
      <c r="G19" s="30">
        <v>1</v>
      </c>
      <c r="H19" s="30">
        <v>1</v>
      </c>
      <c r="I19" s="30">
        <v>1</v>
      </c>
      <c r="K19" s="30">
        <v>1</v>
      </c>
      <c r="L19" s="30">
        <v>1</v>
      </c>
      <c r="M19" s="30">
        <v>1</v>
      </c>
      <c r="N19" s="30">
        <v>1</v>
      </c>
    </row>
    <row r="20" spans="1:14">
      <c r="A20" s="8" t="s">
        <v>16</v>
      </c>
      <c r="B20" s="35" t="s">
        <v>60</v>
      </c>
      <c r="C20" s="30">
        <v>1</v>
      </c>
      <c r="D20" s="30">
        <v>1</v>
      </c>
      <c r="G20" s="30">
        <v>1</v>
      </c>
      <c r="H20" s="30">
        <v>1</v>
      </c>
      <c r="I20" s="30">
        <v>1</v>
      </c>
      <c r="K20" s="30">
        <v>1</v>
      </c>
      <c r="L20" s="30">
        <v>1</v>
      </c>
      <c r="M20" s="30">
        <v>1</v>
      </c>
      <c r="N20" s="30">
        <v>1</v>
      </c>
    </row>
    <row r="21" spans="1:14">
      <c r="A21" s="8" t="s">
        <v>16</v>
      </c>
      <c r="B21" s="35" t="s">
        <v>71</v>
      </c>
      <c r="C21" s="30">
        <v>1</v>
      </c>
      <c r="D21" s="30">
        <v>1</v>
      </c>
      <c r="E21" s="30">
        <v>1</v>
      </c>
      <c r="F21" s="30">
        <v>1</v>
      </c>
      <c r="G21" s="30">
        <v>1</v>
      </c>
      <c r="H21" s="30">
        <v>1</v>
      </c>
      <c r="I21" s="30">
        <v>1</v>
      </c>
      <c r="K21" s="30">
        <v>1</v>
      </c>
      <c r="L21" s="30">
        <v>1</v>
      </c>
      <c r="M21" s="30">
        <v>1</v>
      </c>
      <c r="N21" s="30">
        <v>1</v>
      </c>
    </row>
    <row r="22" spans="1:14">
      <c r="A22" s="8" t="s">
        <v>16</v>
      </c>
      <c r="B22" s="35" t="s">
        <v>61</v>
      </c>
      <c r="C22" s="30">
        <v>1</v>
      </c>
      <c r="D22" s="30">
        <v>1</v>
      </c>
      <c r="E22" s="30">
        <v>1</v>
      </c>
      <c r="F22" s="30">
        <v>1</v>
      </c>
      <c r="G22" s="30">
        <v>1</v>
      </c>
      <c r="H22" s="30">
        <v>1</v>
      </c>
      <c r="I22" s="30">
        <v>1</v>
      </c>
      <c r="K22" s="30">
        <v>1</v>
      </c>
      <c r="L22" s="30">
        <v>1</v>
      </c>
      <c r="M22" s="30">
        <v>1</v>
      </c>
      <c r="N22" s="30">
        <v>1</v>
      </c>
    </row>
    <row r="23" spans="1:14">
      <c r="A23" s="8" t="s">
        <v>16</v>
      </c>
      <c r="B23" s="37" t="s">
        <v>53</v>
      </c>
    </row>
    <row r="24" spans="1:14">
      <c r="A24" s="8" t="s">
        <v>16</v>
      </c>
      <c r="B24" s="35" t="s">
        <v>54</v>
      </c>
      <c r="C24" s="30">
        <v>1</v>
      </c>
      <c r="D24" s="30">
        <v>1</v>
      </c>
      <c r="E24" s="30">
        <v>1</v>
      </c>
      <c r="F24" s="30">
        <v>1</v>
      </c>
      <c r="G24" s="30">
        <v>1</v>
      </c>
      <c r="I24" s="30">
        <v>1</v>
      </c>
      <c r="K24" s="30">
        <v>1</v>
      </c>
      <c r="L24" s="30">
        <v>1</v>
      </c>
      <c r="M24" s="30">
        <v>1</v>
      </c>
      <c r="N24" s="30">
        <v>1</v>
      </c>
    </row>
    <row r="25" spans="1:14">
      <c r="A25" s="8" t="s">
        <v>16</v>
      </c>
      <c r="B25" s="36" t="s">
        <v>17</v>
      </c>
      <c r="C25" s="30">
        <v>1</v>
      </c>
      <c r="D25" s="30">
        <v>1</v>
      </c>
      <c r="E25" s="30">
        <v>1</v>
      </c>
      <c r="F25" s="30">
        <v>1</v>
      </c>
      <c r="G25" s="30">
        <v>1</v>
      </c>
      <c r="H25" s="30">
        <v>1</v>
      </c>
      <c r="I25" s="30">
        <v>1</v>
      </c>
      <c r="K25" s="30">
        <v>1</v>
      </c>
      <c r="L25" s="30">
        <v>1</v>
      </c>
      <c r="M25" s="30">
        <v>1</v>
      </c>
      <c r="N25" s="30">
        <v>1</v>
      </c>
    </row>
    <row r="26" spans="1:14">
      <c r="A26" s="8" t="s">
        <v>16</v>
      </c>
      <c r="B26" s="35" t="s">
        <v>18</v>
      </c>
      <c r="C26" s="30">
        <v>1</v>
      </c>
      <c r="D26" s="30">
        <v>1</v>
      </c>
      <c r="E26" s="30">
        <v>1</v>
      </c>
      <c r="F26" s="30">
        <v>1</v>
      </c>
      <c r="G26" s="30">
        <v>1</v>
      </c>
      <c r="H26" s="30">
        <v>1</v>
      </c>
      <c r="I26" s="30">
        <v>1</v>
      </c>
      <c r="K26" s="30">
        <v>1</v>
      </c>
      <c r="L26" s="30">
        <v>1</v>
      </c>
      <c r="M26" s="30">
        <v>1</v>
      </c>
      <c r="N26" s="30">
        <v>1</v>
      </c>
    </row>
    <row r="27" spans="1:14">
      <c r="A27" s="8" t="s">
        <v>16</v>
      </c>
      <c r="B27" s="35" t="s">
        <v>63</v>
      </c>
      <c r="C27" s="30">
        <v>1</v>
      </c>
      <c r="D27" s="30">
        <v>1</v>
      </c>
      <c r="E27" s="30">
        <v>1</v>
      </c>
      <c r="F27" s="30">
        <v>1</v>
      </c>
      <c r="G27" s="30">
        <v>1</v>
      </c>
      <c r="H27" s="30">
        <v>1</v>
      </c>
      <c r="I27" s="30">
        <v>1</v>
      </c>
      <c r="K27" s="30">
        <v>1</v>
      </c>
      <c r="L27" s="30">
        <v>1</v>
      </c>
      <c r="M27" s="30">
        <v>1</v>
      </c>
      <c r="N27" s="30">
        <v>1</v>
      </c>
    </row>
    <row r="28" spans="1:14">
      <c r="A28" s="8" t="s">
        <v>16</v>
      </c>
      <c r="B28" s="36" t="s">
        <v>44</v>
      </c>
      <c r="C28" s="30">
        <v>1</v>
      </c>
      <c r="D28" s="30">
        <v>1</v>
      </c>
      <c r="E28" s="30">
        <v>1</v>
      </c>
      <c r="F28" s="30">
        <v>1</v>
      </c>
      <c r="G28" s="30">
        <v>1</v>
      </c>
      <c r="H28" s="30">
        <v>1</v>
      </c>
      <c r="I28" s="30">
        <v>1</v>
      </c>
      <c r="K28" s="30">
        <v>1</v>
      </c>
      <c r="L28" s="30">
        <v>1</v>
      </c>
      <c r="M28" s="30">
        <v>1</v>
      </c>
      <c r="N28" s="30">
        <v>1</v>
      </c>
    </row>
    <row r="29" spans="1:14">
      <c r="A29" s="8" t="s">
        <v>16</v>
      </c>
      <c r="B29" s="31">
        <v>10</v>
      </c>
      <c r="C29" s="30">
        <v>1</v>
      </c>
      <c r="D29" s="30">
        <v>1</v>
      </c>
      <c r="E29" s="30">
        <v>1</v>
      </c>
      <c r="F29" s="30">
        <v>1</v>
      </c>
      <c r="G29" s="30">
        <v>1</v>
      </c>
      <c r="H29" s="30">
        <v>1</v>
      </c>
      <c r="I29" s="30">
        <v>1</v>
      </c>
      <c r="K29" s="30">
        <v>1</v>
      </c>
      <c r="L29" s="30">
        <v>1</v>
      </c>
      <c r="M29" s="30">
        <v>1</v>
      </c>
      <c r="N29" s="30">
        <v>1</v>
      </c>
    </row>
    <row r="30" spans="1:14">
      <c r="A30" s="8" t="s">
        <v>16</v>
      </c>
      <c r="B30" s="31">
        <v>9</v>
      </c>
      <c r="C30" s="30">
        <v>1</v>
      </c>
      <c r="D30" s="30">
        <v>1</v>
      </c>
      <c r="E30" s="30">
        <v>1</v>
      </c>
      <c r="F30" s="30">
        <v>1</v>
      </c>
      <c r="G30" s="30">
        <v>1</v>
      </c>
      <c r="H30" s="30">
        <v>1</v>
      </c>
      <c r="I30" s="30">
        <v>1</v>
      </c>
      <c r="K30" s="30">
        <v>1</v>
      </c>
      <c r="L30" s="30">
        <v>1</v>
      </c>
      <c r="N30" s="30">
        <v>1</v>
      </c>
    </row>
    <row r="31" spans="1:14">
      <c r="A31" s="8" t="s">
        <v>16</v>
      </c>
      <c r="B31" s="31">
        <v>8</v>
      </c>
    </row>
    <row r="32" spans="1:14">
      <c r="A32" s="8" t="s">
        <v>16</v>
      </c>
      <c r="B32" s="31">
        <v>7</v>
      </c>
      <c r="C32" s="30">
        <v>1</v>
      </c>
      <c r="D32" s="30">
        <v>1</v>
      </c>
      <c r="G32" s="30">
        <v>1</v>
      </c>
      <c r="H32" s="30">
        <v>1</v>
      </c>
      <c r="K32" s="30">
        <v>1</v>
      </c>
      <c r="L32" s="30">
        <v>1</v>
      </c>
    </row>
    <row r="33" spans="1:17">
      <c r="A33" s="8" t="s">
        <v>16</v>
      </c>
      <c r="B33" s="31">
        <v>6</v>
      </c>
      <c r="C33" s="30">
        <v>1</v>
      </c>
      <c r="D33" s="30">
        <v>1</v>
      </c>
      <c r="E33" s="30">
        <v>1</v>
      </c>
      <c r="F33" s="30">
        <v>1</v>
      </c>
      <c r="G33" s="30">
        <v>1</v>
      </c>
      <c r="H33" s="30">
        <v>1</v>
      </c>
      <c r="I33" s="30">
        <v>1</v>
      </c>
      <c r="K33" s="30">
        <v>1</v>
      </c>
      <c r="L33" s="30">
        <v>1</v>
      </c>
    </row>
    <row r="34" spans="1:17">
      <c r="A34" s="8" t="s">
        <v>16</v>
      </c>
      <c r="B34" s="31">
        <v>5</v>
      </c>
      <c r="C34" s="30">
        <v>1</v>
      </c>
      <c r="D34" s="30">
        <v>1</v>
      </c>
      <c r="E34" s="30">
        <v>1</v>
      </c>
      <c r="F34" s="30">
        <v>1</v>
      </c>
      <c r="G34" s="30">
        <v>1</v>
      </c>
      <c r="H34" s="30">
        <v>1</v>
      </c>
      <c r="I34" s="30">
        <v>1</v>
      </c>
      <c r="K34" s="30">
        <v>1</v>
      </c>
      <c r="L34" s="30">
        <v>1</v>
      </c>
    </row>
    <row r="35" spans="1:17">
      <c r="A35" s="8" t="s">
        <v>16</v>
      </c>
      <c r="B35" s="31">
        <v>3</v>
      </c>
      <c r="C35" s="30">
        <v>1</v>
      </c>
      <c r="D35" s="30">
        <v>1</v>
      </c>
      <c r="E35" s="30">
        <v>1</v>
      </c>
      <c r="F35" s="30">
        <v>1</v>
      </c>
      <c r="G35" s="30">
        <v>1</v>
      </c>
      <c r="H35" s="30">
        <v>1</v>
      </c>
      <c r="I35" s="30">
        <v>1</v>
      </c>
      <c r="K35" s="30">
        <v>1</v>
      </c>
      <c r="L35" s="30">
        <v>1</v>
      </c>
      <c r="M35" s="30">
        <v>1</v>
      </c>
      <c r="N35" s="30">
        <v>1</v>
      </c>
    </row>
    <row r="36" spans="1:17">
      <c r="A36" s="8" t="s">
        <v>16</v>
      </c>
      <c r="B36" s="31">
        <v>1</v>
      </c>
      <c r="C36" s="30">
        <v>1</v>
      </c>
      <c r="D36" s="30">
        <v>1</v>
      </c>
      <c r="E36" s="30">
        <v>1</v>
      </c>
      <c r="F36" s="30">
        <v>1</v>
      </c>
      <c r="G36" s="30">
        <v>1</v>
      </c>
      <c r="H36" s="30">
        <v>1</v>
      </c>
      <c r="I36" s="30">
        <v>1</v>
      </c>
      <c r="K36" s="30">
        <v>1</v>
      </c>
      <c r="L36" s="30">
        <v>1</v>
      </c>
      <c r="M36" s="30">
        <v>1</v>
      </c>
      <c r="N36" s="30">
        <v>1</v>
      </c>
    </row>
    <row r="37" spans="1:17">
      <c r="A37" s="38" t="s">
        <v>55</v>
      </c>
      <c r="B37" s="39"/>
      <c r="C37" s="40">
        <f t="shared" ref="C37:Q37" si="0">SUM(C2:C36)</f>
        <v>33</v>
      </c>
      <c r="D37" s="40">
        <f t="shared" si="0"/>
        <v>33</v>
      </c>
      <c r="E37" s="40">
        <f t="shared" si="0"/>
        <v>28</v>
      </c>
      <c r="F37" s="40">
        <f t="shared" si="0"/>
        <v>27</v>
      </c>
      <c r="G37" s="40">
        <f t="shared" si="0"/>
        <v>33</v>
      </c>
      <c r="H37" s="40">
        <f t="shared" si="0"/>
        <v>27</v>
      </c>
      <c r="I37" s="40">
        <f t="shared" si="0"/>
        <v>29</v>
      </c>
      <c r="J37" s="40">
        <f t="shared" si="0"/>
        <v>0</v>
      </c>
      <c r="K37" s="40">
        <f t="shared" si="0"/>
        <v>33</v>
      </c>
      <c r="L37" s="40">
        <f t="shared" si="0"/>
        <v>33</v>
      </c>
      <c r="M37" s="40">
        <f t="shared" si="0"/>
        <v>15</v>
      </c>
      <c r="N37" s="40">
        <f t="shared" si="0"/>
        <v>26</v>
      </c>
      <c r="O37" s="40">
        <f t="shared" si="0"/>
        <v>0</v>
      </c>
      <c r="P37" s="40">
        <f t="shared" si="0"/>
        <v>0</v>
      </c>
      <c r="Q37" s="40">
        <f t="shared" si="0"/>
        <v>0</v>
      </c>
    </row>
    <row r="38" spans="1:17">
      <c r="A38" s="22" t="s">
        <v>113</v>
      </c>
      <c r="B38" s="41"/>
      <c r="C38" s="24">
        <f>C37/35*100</f>
        <v>94.285714285714278</v>
      </c>
      <c r="D38" s="24">
        <f t="shared" ref="D38:Q38" si="1">D37/35*100</f>
        <v>94.285714285714278</v>
      </c>
      <c r="E38" s="24">
        <f t="shared" si="1"/>
        <v>80</v>
      </c>
      <c r="F38" s="24">
        <f t="shared" si="1"/>
        <v>77.142857142857153</v>
      </c>
      <c r="G38" s="24">
        <f t="shared" si="1"/>
        <v>94.285714285714278</v>
      </c>
      <c r="H38" s="24">
        <f t="shared" si="1"/>
        <v>77.142857142857153</v>
      </c>
      <c r="I38" s="24">
        <f t="shared" si="1"/>
        <v>82.857142857142861</v>
      </c>
      <c r="J38" s="24">
        <f t="shared" si="1"/>
        <v>0</v>
      </c>
      <c r="K38" s="24">
        <f t="shared" si="1"/>
        <v>94.285714285714278</v>
      </c>
      <c r="L38" s="24">
        <f t="shared" si="1"/>
        <v>94.285714285714278</v>
      </c>
      <c r="M38" s="24">
        <f t="shared" si="1"/>
        <v>42.857142857142854</v>
      </c>
      <c r="N38" s="24">
        <f t="shared" si="1"/>
        <v>74.285714285714292</v>
      </c>
      <c r="O38" s="24">
        <f t="shared" si="1"/>
        <v>0</v>
      </c>
      <c r="P38" s="24">
        <f t="shared" si="1"/>
        <v>0</v>
      </c>
      <c r="Q38" s="24">
        <f t="shared" si="1"/>
        <v>0</v>
      </c>
    </row>
    <row r="40" spans="1:17">
      <c r="A40" s="8" t="s">
        <v>57</v>
      </c>
      <c r="B40" s="35" t="s">
        <v>37</v>
      </c>
      <c r="C40" s="30">
        <v>1</v>
      </c>
      <c r="D40" s="30">
        <v>1</v>
      </c>
      <c r="E40" s="30">
        <v>1</v>
      </c>
      <c r="F40" s="30">
        <v>1</v>
      </c>
      <c r="G40" s="30">
        <v>1</v>
      </c>
      <c r="K40" s="30">
        <v>1</v>
      </c>
      <c r="L40" s="30">
        <v>1</v>
      </c>
    </row>
    <row r="41" spans="1:17">
      <c r="A41" s="8" t="s">
        <v>57</v>
      </c>
      <c r="B41" s="35" t="s">
        <v>64</v>
      </c>
      <c r="C41" s="30">
        <v>1</v>
      </c>
      <c r="D41" s="30">
        <v>1</v>
      </c>
      <c r="E41" s="30">
        <v>1</v>
      </c>
      <c r="F41" s="30">
        <v>1</v>
      </c>
      <c r="G41" s="30">
        <v>1</v>
      </c>
      <c r="K41" s="30">
        <v>1</v>
      </c>
      <c r="L41" s="30">
        <v>1</v>
      </c>
    </row>
    <row r="42" spans="1:17">
      <c r="A42" s="8" t="s">
        <v>57</v>
      </c>
      <c r="B42" s="35" t="s">
        <v>40</v>
      </c>
      <c r="C42" s="30">
        <v>1</v>
      </c>
      <c r="D42" s="30">
        <v>1</v>
      </c>
      <c r="G42" s="30">
        <v>1</v>
      </c>
      <c r="K42" s="30">
        <v>1</v>
      </c>
      <c r="L42" s="30">
        <v>1</v>
      </c>
    </row>
    <row r="43" spans="1:17">
      <c r="A43" s="8" t="s">
        <v>57</v>
      </c>
      <c r="B43" s="35" t="s">
        <v>41</v>
      </c>
      <c r="C43" s="30">
        <v>1</v>
      </c>
      <c r="G43" s="30">
        <v>1</v>
      </c>
      <c r="K43" s="30">
        <v>1</v>
      </c>
    </row>
    <row r="44" spans="1:17">
      <c r="A44" s="8" t="s">
        <v>57</v>
      </c>
      <c r="B44" s="35" t="s">
        <v>41</v>
      </c>
      <c r="C44" s="30">
        <v>1</v>
      </c>
      <c r="D44" s="30">
        <v>1</v>
      </c>
      <c r="E44" s="30">
        <v>1</v>
      </c>
      <c r="F44" s="30">
        <v>1</v>
      </c>
      <c r="G44" s="30">
        <v>1</v>
      </c>
      <c r="K44" s="30">
        <v>1</v>
      </c>
      <c r="L44" s="30">
        <v>1</v>
      </c>
      <c r="N44" s="30">
        <v>1</v>
      </c>
      <c r="O44" s="30">
        <v>1</v>
      </c>
    </row>
    <row r="45" spans="1:17">
      <c r="A45" s="8" t="s">
        <v>57</v>
      </c>
      <c r="B45" s="35" t="s">
        <v>65</v>
      </c>
      <c r="C45" s="30">
        <v>1</v>
      </c>
      <c r="D45" s="30">
        <v>1</v>
      </c>
      <c r="E45" s="30">
        <v>1</v>
      </c>
      <c r="F45" s="30">
        <v>1</v>
      </c>
      <c r="G45" s="30">
        <v>1</v>
      </c>
      <c r="H45" s="30">
        <v>1</v>
      </c>
      <c r="K45" s="30">
        <v>1</v>
      </c>
      <c r="L45" s="30">
        <v>1</v>
      </c>
      <c r="N45" s="30">
        <v>1</v>
      </c>
    </row>
    <row r="46" spans="1:17">
      <c r="A46" s="8" t="s">
        <v>57</v>
      </c>
      <c r="B46" s="35" t="s">
        <v>42</v>
      </c>
      <c r="C46" s="30">
        <v>1</v>
      </c>
      <c r="D46" s="30">
        <v>1</v>
      </c>
      <c r="E46" s="30">
        <v>1</v>
      </c>
      <c r="F46" s="30">
        <v>1</v>
      </c>
      <c r="G46" s="30">
        <v>1</v>
      </c>
      <c r="H46" s="30">
        <v>1</v>
      </c>
      <c r="K46" s="30">
        <v>1</v>
      </c>
      <c r="L46" s="30">
        <v>1</v>
      </c>
      <c r="N46" s="30">
        <v>1</v>
      </c>
      <c r="O46" s="30">
        <v>1</v>
      </c>
    </row>
    <row r="47" spans="1:17">
      <c r="A47" s="8" t="s">
        <v>57</v>
      </c>
      <c r="B47" s="35" t="s">
        <v>43</v>
      </c>
      <c r="C47" s="30">
        <v>1</v>
      </c>
      <c r="D47" s="30">
        <v>1</v>
      </c>
      <c r="E47" s="30">
        <v>1</v>
      </c>
      <c r="F47" s="30">
        <v>1</v>
      </c>
      <c r="G47" s="30">
        <v>1</v>
      </c>
      <c r="H47" s="30">
        <v>1</v>
      </c>
      <c r="K47" s="30">
        <v>1</v>
      </c>
      <c r="L47" s="30">
        <v>1</v>
      </c>
      <c r="N47" s="30">
        <v>1</v>
      </c>
      <c r="O47" s="30">
        <v>1</v>
      </c>
    </row>
    <row r="48" spans="1:17">
      <c r="A48" s="8" t="s">
        <v>57</v>
      </c>
      <c r="B48" s="35" t="s">
        <v>66</v>
      </c>
      <c r="C48" s="30">
        <v>1</v>
      </c>
      <c r="D48" s="30">
        <v>1</v>
      </c>
      <c r="E48" s="30">
        <v>1</v>
      </c>
      <c r="F48" s="30">
        <v>1</v>
      </c>
      <c r="G48" s="30">
        <v>1</v>
      </c>
      <c r="K48" s="30">
        <v>1</v>
      </c>
      <c r="L48" s="30">
        <v>1</v>
      </c>
    </row>
    <row r="49" spans="1:15">
      <c r="A49" s="8" t="s">
        <v>57</v>
      </c>
      <c r="B49" s="35" t="s">
        <v>45</v>
      </c>
      <c r="C49" s="30">
        <v>1</v>
      </c>
      <c r="D49" s="30">
        <v>1</v>
      </c>
      <c r="E49" s="30">
        <v>1</v>
      </c>
      <c r="F49" s="30">
        <v>1</v>
      </c>
      <c r="G49" s="30">
        <v>1</v>
      </c>
      <c r="K49" s="30">
        <v>1</v>
      </c>
      <c r="L49" s="30">
        <v>1</v>
      </c>
      <c r="N49" s="30">
        <v>1</v>
      </c>
    </row>
    <row r="50" spans="1:15">
      <c r="A50" s="8" t="s">
        <v>57</v>
      </c>
      <c r="B50" s="37" t="s">
        <v>46</v>
      </c>
    </row>
    <row r="51" spans="1:15">
      <c r="A51" s="8" t="s">
        <v>57</v>
      </c>
      <c r="B51" s="35" t="s">
        <v>46</v>
      </c>
      <c r="C51" s="30">
        <v>1</v>
      </c>
      <c r="D51" s="30">
        <v>1</v>
      </c>
      <c r="E51" s="30">
        <v>1</v>
      </c>
      <c r="F51" s="30">
        <v>1</v>
      </c>
      <c r="G51" s="30">
        <v>1</v>
      </c>
      <c r="K51" s="30">
        <v>1</v>
      </c>
      <c r="L51" s="30">
        <v>1</v>
      </c>
      <c r="N51" s="30">
        <v>1</v>
      </c>
    </row>
    <row r="52" spans="1:15">
      <c r="A52" s="8" t="s">
        <v>57</v>
      </c>
      <c r="B52" s="35" t="s">
        <v>47</v>
      </c>
      <c r="C52" s="30">
        <v>1</v>
      </c>
      <c r="D52" s="30">
        <v>1</v>
      </c>
      <c r="E52" s="30">
        <v>1</v>
      </c>
      <c r="F52" s="30">
        <v>1</v>
      </c>
      <c r="G52" s="30">
        <v>1</v>
      </c>
      <c r="K52" s="30">
        <v>1</v>
      </c>
      <c r="L52" s="30">
        <v>1</v>
      </c>
      <c r="O52" s="30">
        <v>1</v>
      </c>
    </row>
    <row r="53" spans="1:15">
      <c r="A53" s="8" t="s">
        <v>57</v>
      </c>
      <c r="B53" s="35" t="s">
        <v>48</v>
      </c>
      <c r="C53" s="30">
        <v>1</v>
      </c>
      <c r="D53" s="30">
        <v>1</v>
      </c>
      <c r="G53" s="30">
        <v>1</v>
      </c>
      <c r="K53" s="30">
        <v>1</v>
      </c>
      <c r="L53" s="30">
        <v>1</v>
      </c>
      <c r="O53" s="30">
        <v>1</v>
      </c>
    </row>
    <row r="54" spans="1:15">
      <c r="A54" s="8" t="s">
        <v>57</v>
      </c>
      <c r="B54" s="36" t="s">
        <v>49</v>
      </c>
      <c r="C54" s="30">
        <v>1</v>
      </c>
      <c r="D54" s="30">
        <v>1</v>
      </c>
      <c r="E54" s="30">
        <v>1</v>
      </c>
      <c r="F54" s="30">
        <v>1</v>
      </c>
      <c r="G54" s="30">
        <v>1</v>
      </c>
      <c r="K54" s="30">
        <v>1</v>
      </c>
      <c r="L54" s="30">
        <v>1</v>
      </c>
      <c r="N54" s="30">
        <v>1</v>
      </c>
      <c r="O54" s="30">
        <v>1</v>
      </c>
    </row>
    <row r="55" spans="1:15">
      <c r="A55" s="8" t="s">
        <v>57</v>
      </c>
      <c r="B55" s="36" t="s">
        <v>58</v>
      </c>
      <c r="C55" s="30">
        <v>1</v>
      </c>
      <c r="D55" s="30">
        <v>1</v>
      </c>
      <c r="E55" s="30">
        <v>1</v>
      </c>
      <c r="F55" s="30">
        <v>1</v>
      </c>
      <c r="G55" s="30">
        <v>1</v>
      </c>
      <c r="H55" s="30">
        <v>1</v>
      </c>
      <c r="K55" s="30">
        <v>1</v>
      </c>
      <c r="L55" s="30">
        <v>1</v>
      </c>
      <c r="N55" s="30">
        <v>1</v>
      </c>
      <c r="O55" s="30">
        <v>1</v>
      </c>
    </row>
    <row r="56" spans="1:15">
      <c r="A56" s="8" t="s">
        <v>57</v>
      </c>
      <c r="B56" s="35" t="s">
        <v>59</v>
      </c>
      <c r="C56" s="30">
        <v>1</v>
      </c>
      <c r="D56" s="30">
        <v>1</v>
      </c>
      <c r="E56" s="30">
        <v>1</v>
      </c>
      <c r="F56" s="30">
        <v>1</v>
      </c>
      <c r="G56" s="30">
        <v>1</v>
      </c>
      <c r="H56" s="30">
        <v>1</v>
      </c>
      <c r="K56" s="30">
        <v>1</v>
      </c>
      <c r="L56" s="30">
        <v>1</v>
      </c>
    </row>
    <row r="57" spans="1:15">
      <c r="A57" s="8" t="s">
        <v>57</v>
      </c>
      <c r="B57" s="35" t="s">
        <v>51</v>
      </c>
      <c r="C57" s="30">
        <v>1</v>
      </c>
      <c r="D57" s="30">
        <v>1</v>
      </c>
      <c r="E57" s="30">
        <v>1</v>
      </c>
      <c r="F57" s="30">
        <v>1</v>
      </c>
      <c r="G57" s="30">
        <v>1</v>
      </c>
      <c r="H57" s="30">
        <v>1</v>
      </c>
      <c r="K57" s="30">
        <v>1</v>
      </c>
      <c r="L57" s="30">
        <v>1</v>
      </c>
      <c r="O57" s="30">
        <v>1</v>
      </c>
    </row>
    <row r="58" spans="1:15">
      <c r="A58" s="8" t="s">
        <v>57</v>
      </c>
      <c r="B58" s="35" t="s">
        <v>60</v>
      </c>
      <c r="C58" s="30">
        <v>1</v>
      </c>
      <c r="D58" s="30">
        <v>1</v>
      </c>
      <c r="G58" s="30">
        <v>1</v>
      </c>
      <c r="K58" s="30">
        <v>1</v>
      </c>
      <c r="L58" s="30">
        <v>1</v>
      </c>
    </row>
    <row r="59" spans="1:15">
      <c r="A59" s="8" t="s">
        <v>57</v>
      </c>
      <c r="B59" s="35" t="s">
        <v>52</v>
      </c>
      <c r="C59" s="30">
        <v>1</v>
      </c>
      <c r="D59" s="30">
        <v>1</v>
      </c>
      <c r="E59" s="30">
        <v>1</v>
      </c>
      <c r="F59" s="30">
        <v>1</v>
      </c>
      <c r="G59" s="30">
        <v>1</v>
      </c>
      <c r="K59" s="30">
        <v>1</v>
      </c>
      <c r="L59" s="30">
        <v>1</v>
      </c>
      <c r="N59" s="30">
        <v>1</v>
      </c>
    </row>
    <row r="60" spans="1:15">
      <c r="A60" s="8" t="s">
        <v>57</v>
      </c>
      <c r="B60" s="37" t="s">
        <v>71</v>
      </c>
    </row>
    <row r="61" spans="1:15">
      <c r="A61" s="8" t="s">
        <v>57</v>
      </c>
      <c r="B61" s="35" t="s">
        <v>61</v>
      </c>
      <c r="C61" s="30">
        <v>1</v>
      </c>
      <c r="D61" s="30">
        <v>1</v>
      </c>
      <c r="G61" s="30">
        <v>1</v>
      </c>
      <c r="K61" s="30">
        <v>1</v>
      </c>
      <c r="L61" s="30">
        <v>1</v>
      </c>
      <c r="O61" s="30">
        <v>1</v>
      </c>
    </row>
    <row r="62" spans="1:15">
      <c r="A62" s="8" t="s">
        <v>57</v>
      </c>
      <c r="B62" s="35" t="s">
        <v>53</v>
      </c>
      <c r="C62" s="30">
        <v>1</v>
      </c>
      <c r="D62" s="30">
        <v>1</v>
      </c>
      <c r="E62" s="30">
        <v>1</v>
      </c>
      <c r="F62" s="30">
        <v>1</v>
      </c>
      <c r="G62" s="30">
        <v>1</v>
      </c>
      <c r="K62" s="30">
        <v>1</v>
      </c>
      <c r="L62" s="30">
        <v>1</v>
      </c>
      <c r="N62" s="30">
        <v>1</v>
      </c>
      <c r="O62" s="30">
        <v>1</v>
      </c>
    </row>
    <row r="63" spans="1:15">
      <c r="A63" s="8" t="s">
        <v>57</v>
      </c>
      <c r="B63" s="35" t="s">
        <v>54</v>
      </c>
      <c r="C63" s="30">
        <v>1</v>
      </c>
      <c r="D63" s="30">
        <v>1</v>
      </c>
      <c r="E63" s="30">
        <v>1</v>
      </c>
      <c r="F63" s="30">
        <v>1</v>
      </c>
      <c r="G63" s="30">
        <v>1</v>
      </c>
      <c r="K63" s="30">
        <v>1</v>
      </c>
      <c r="L63" s="30">
        <v>1</v>
      </c>
      <c r="N63" s="30">
        <v>1</v>
      </c>
      <c r="O63" s="30">
        <v>1</v>
      </c>
    </row>
    <row r="64" spans="1:15">
      <c r="A64" s="8" t="s">
        <v>57</v>
      </c>
      <c r="B64" s="35" t="s">
        <v>62</v>
      </c>
      <c r="C64" s="30">
        <v>1</v>
      </c>
      <c r="D64" s="30">
        <v>1</v>
      </c>
      <c r="E64" s="30">
        <v>1</v>
      </c>
      <c r="F64" s="30">
        <v>1</v>
      </c>
      <c r="G64" s="30">
        <v>1</v>
      </c>
      <c r="K64" s="30">
        <v>1</v>
      </c>
      <c r="L64" s="30">
        <v>1</v>
      </c>
      <c r="N64" s="30">
        <v>1</v>
      </c>
      <c r="O64" s="30">
        <v>1</v>
      </c>
    </row>
    <row r="65" spans="1:17">
      <c r="A65" s="8" t="s">
        <v>57</v>
      </c>
      <c r="B65" s="35" t="s">
        <v>17</v>
      </c>
      <c r="C65" s="30">
        <v>1</v>
      </c>
      <c r="D65" s="30">
        <v>1</v>
      </c>
      <c r="E65" s="30">
        <v>1</v>
      </c>
      <c r="F65" s="30">
        <v>1</v>
      </c>
      <c r="G65" s="30">
        <v>1</v>
      </c>
      <c r="K65" s="30">
        <v>1</v>
      </c>
      <c r="L65" s="30">
        <v>1</v>
      </c>
      <c r="N65" s="30">
        <v>1</v>
      </c>
    </row>
    <row r="66" spans="1:17">
      <c r="A66" s="8" t="s">
        <v>57</v>
      </c>
      <c r="B66" s="35" t="s">
        <v>18</v>
      </c>
      <c r="C66" s="30">
        <v>1</v>
      </c>
      <c r="D66" s="30">
        <v>1</v>
      </c>
      <c r="E66" s="30">
        <v>1</v>
      </c>
      <c r="F66" s="30">
        <v>1</v>
      </c>
      <c r="G66" s="30">
        <v>1</v>
      </c>
      <c r="K66" s="30">
        <v>1</v>
      </c>
      <c r="L66" s="30">
        <v>1</v>
      </c>
      <c r="N66" s="30">
        <v>1</v>
      </c>
    </row>
    <row r="67" spans="1:17">
      <c r="A67" s="8" t="s">
        <v>57</v>
      </c>
      <c r="B67" s="35" t="s">
        <v>19</v>
      </c>
      <c r="C67" s="30">
        <v>1</v>
      </c>
      <c r="D67" s="30">
        <v>1</v>
      </c>
      <c r="E67" s="30">
        <v>1</v>
      </c>
      <c r="F67" s="30">
        <v>1</v>
      </c>
      <c r="G67" s="30">
        <v>1</v>
      </c>
      <c r="K67" s="30">
        <v>1</v>
      </c>
      <c r="L67" s="30">
        <v>1</v>
      </c>
      <c r="N67" s="30">
        <v>1</v>
      </c>
    </row>
    <row r="68" spans="1:17">
      <c r="A68" s="8" t="s">
        <v>57</v>
      </c>
      <c r="B68" s="35" t="s">
        <v>63</v>
      </c>
      <c r="C68" s="30">
        <v>1</v>
      </c>
      <c r="D68" s="30">
        <v>1</v>
      </c>
      <c r="E68" s="30">
        <v>1</v>
      </c>
      <c r="F68" s="30">
        <v>1</v>
      </c>
      <c r="G68" s="30">
        <v>1</v>
      </c>
      <c r="K68" s="30">
        <v>1</v>
      </c>
      <c r="L68" s="30">
        <v>1</v>
      </c>
      <c r="N68" s="30">
        <v>1</v>
      </c>
      <c r="O68" s="30">
        <v>1</v>
      </c>
    </row>
    <row r="69" spans="1:17">
      <c r="A69" s="8" t="s">
        <v>57</v>
      </c>
      <c r="B69" s="37" t="s">
        <v>20</v>
      </c>
    </row>
    <row r="70" spans="1:17">
      <c r="A70" s="8" t="s">
        <v>57</v>
      </c>
      <c r="B70" s="35" t="s">
        <v>44</v>
      </c>
      <c r="C70" s="30">
        <v>1</v>
      </c>
      <c r="D70" s="30">
        <v>1</v>
      </c>
      <c r="E70" s="30">
        <v>1</v>
      </c>
      <c r="F70" s="30">
        <v>1</v>
      </c>
      <c r="G70" s="30">
        <v>1</v>
      </c>
      <c r="K70" s="30">
        <v>1</v>
      </c>
      <c r="L70" s="30">
        <v>1</v>
      </c>
      <c r="N70" s="30">
        <v>1</v>
      </c>
      <c r="O70" s="30">
        <v>1</v>
      </c>
    </row>
    <row r="71" spans="1:17">
      <c r="A71" s="1" t="s">
        <v>57</v>
      </c>
      <c r="B71" s="31">
        <v>13</v>
      </c>
      <c r="C71" s="30">
        <v>1</v>
      </c>
      <c r="D71" s="30">
        <v>1</v>
      </c>
      <c r="G71" s="30">
        <v>1</v>
      </c>
      <c r="K71" s="30">
        <v>1</v>
      </c>
      <c r="L71" s="30">
        <v>1</v>
      </c>
      <c r="O71" s="30">
        <v>1</v>
      </c>
    </row>
    <row r="72" spans="1:17">
      <c r="A72" s="8" t="s">
        <v>57</v>
      </c>
      <c r="B72" s="31">
        <v>10</v>
      </c>
      <c r="C72" s="30">
        <v>1</v>
      </c>
      <c r="D72" s="30">
        <v>1</v>
      </c>
      <c r="E72" s="30">
        <v>1</v>
      </c>
      <c r="F72" s="30">
        <v>1</v>
      </c>
      <c r="G72" s="30">
        <v>1</v>
      </c>
      <c r="H72" s="30">
        <v>1</v>
      </c>
      <c r="K72" s="30">
        <v>1</v>
      </c>
      <c r="L72" s="30">
        <v>1</v>
      </c>
      <c r="N72" s="30">
        <v>1</v>
      </c>
      <c r="O72" s="30">
        <v>1</v>
      </c>
    </row>
    <row r="73" spans="1:17">
      <c r="A73" s="38" t="s">
        <v>67</v>
      </c>
      <c r="B73" s="39"/>
      <c r="C73" s="40">
        <f t="shared" ref="C73:Q73" si="2">SUM(C40:C72)</f>
        <v>30</v>
      </c>
      <c r="D73" s="40">
        <f t="shared" si="2"/>
        <v>29</v>
      </c>
      <c r="E73" s="40">
        <f t="shared" si="2"/>
        <v>24</v>
      </c>
      <c r="F73" s="40">
        <f t="shared" si="2"/>
        <v>24</v>
      </c>
      <c r="G73" s="40">
        <f t="shared" si="2"/>
        <v>30</v>
      </c>
      <c r="H73" s="40">
        <f t="shared" si="2"/>
        <v>7</v>
      </c>
      <c r="I73" s="40">
        <f t="shared" si="2"/>
        <v>0</v>
      </c>
      <c r="J73" s="40">
        <f t="shared" si="2"/>
        <v>0</v>
      </c>
      <c r="K73" s="40">
        <f t="shared" si="2"/>
        <v>30</v>
      </c>
      <c r="L73" s="40">
        <f t="shared" si="2"/>
        <v>29</v>
      </c>
      <c r="M73" s="40">
        <f t="shared" si="2"/>
        <v>0</v>
      </c>
      <c r="N73" s="40">
        <f t="shared" si="2"/>
        <v>18</v>
      </c>
      <c r="O73" s="40">
        <f t="shared" si="2"/>
        <v>16</v>
      </c>
      <c r="P73" s="40">
        <f t="shared" si="2"/>
        <v>0</v>
      </c>
      <c r="Q73" s="40">
        <f t="shared" si="2"/>
        <v>0</v>
      </c>
    </row>
    <row r="74" spans="1:17">
      <c r="A74" s="22" t="s">
        <v>106</v>
      </c>
      <c r="B74" s="41"/>
      <c r="C74" s="24">
        <f>C73/33*100</f>
        <v>90.909090909090907</v>
      </c>
      <c r="D74" s="24">
        <f t="shared" ref="D74:Q74" si="3">D73/33*100</f>
        <v>87.878787878787875</v>
      </c>
      <c r="E74" s="24">
        <f t="shared" si="3"/>
        <v>72.727272727272734</v>
      </c>
      <c r="F74" s="24">
        <f t="shared" si="3"/>
        <v>72.727272727272734</v>
      </c>
      <c r="G74" s="24">
        <f t="shared" si="3"/>
        <v>90.909090909090907</v>
      </c>
      <c r="H74" s="24">
        <f t="shared" si="3"/>
        <v>21.212121212121211</v>
      </c>
      <c r="I74" s="24">
        <f t="shared" si="3"/>
        <v>0</v>
      </c>
      <c r="J74" s="24">
        <f t="shared" si="3"/>
        <v>0</v>
      </c>
      <c r="K74" s="24">
        <f t="shared" si="3"/>
        <v>90.909090909090907</v>
      </c>
      <c r="L74" s="24">
        <f t="shared" si="3"/>
        <v>87.878787878787875</v>
      </c>
      <c r="M74" s="24">
        <f t="shared" si="3"/>
        <v>0</v>
      </c>
      <c r="N74" s="24">
        <f t="shared" si="3"/>
        <v>54.54545454545454</v>
      </c>
      <c r="O74" s="24">
        <f t="shared" si="3"/>
        <v>48.484848484848484</v>
      </c>
      <c r="P74" s="24">
        <f t="shared" si="3"/>
        <v>0</v>
      </c>
      <c r="Q74" s="24">
        <f t="shared" si="3"/>
        <v>0</v>
      </c>
    </row>
    <row r="76" spans="1:17">
      <c r="A76" s="8" t="s">
        <v>69</v>
      </c>
      <c r="B76" s="35" t="s">
        <v>114</v>
      </c>
      <c r="C76" s="30">
        <v>1</v>
      </c>
      <c r="D76" s="30">
        <v>1</v>
      </c>
      <c r="K76" s="30">
        <v>1</v>
      </c>
      <c r="L76" s="30">
        <v>1</v>
      </c>
      <c r="M76" s="30">
        <v>1</v>
      </c>
      <c r="N76" s="30">
        <v>1</v>
      </c>
    </row>
    <row r="77" spans="1:17">
      <c r="A77" s="8" t="s">
        <v>69</v>
      </c>
      <c r="B77" s="35" t="s">
        <v>73</v>
      </c>
      <c r="C77" s="30">
        <v>1</v>
      </c>
      <c r="D77" s="30">
        <v>1</v>
      </c>
      <c r="E77" s="30">
        <v>1</v>
      </c>
      <c r="F77" s="30">
        <v>1</v>
      </c>
      <c r="G77" s="30">
        <v>1</v>
      </c>
      <c r="K77" s="30">
        <v>1</v>
      </c>
      <c r="L77" s="30">
        <v>1</v>
      </c>
    </row>
    <row r="78" spans="1:17">
      <c r="A78" s="8" t="s">
        <v>69</v>
      </c>
      <c r="B78" s="35" t="s">
        <v>115</v>
      </c>
      <c r="C78" s="30">
        <v>1</v>
      </c>
      <c r="D78" s="30">
        <v>1</v>
      </c>
      <c r="E78" s="30">
        <v>1</v>
      </c>
      <c r="F78" s="30">
        <v>1</v>
      </c>
      <c r="G78" s="30">
        <v>1</v>
      </c>
      <c r="K78" s="30">
        <v>1</v>
      </c>
      <c r="L78" s="30">
        <v>1</v>
      </c>
      <c r="M78" s="30">
        <v>1</v>
      </c>
      <c r="N78" s="30">
        <v>1</v>
      </c>
      <c r="O78" s="30">
        <v>1</v>
      </c>
    </row>
    <row r="79" spans="1:17">
      <c r="A79" s="8" t="s">
        <v>69</v>
      </c>
      <c r="B79" s="35" t="s">
        <v>74</v>
      </c>
      <c r="C79" s="30">
        <v>1</v>
      </c>
      <c r="D79" s="30">
        <v>1</v>
      </c>
      <c r="E79" s="30">
        <v>1</v>
      </c>
      <c r="F79" s="30">
        <v>1</v>
      </c>
      <c r="G79" s="30">
        <v>1</v>
      </c>
      <c r="H79" s="30">
        <v>1</v>
      </c>
      <c r="K79" s="30">
        <v>1</v>
      </c>
      <c r="L79" s="30">
        <v>1</v>
      </c>
    </row>
    <row r="80" spans="1:17">
      <c r="A80" s="8" t="s">
        <v>69</v>
      </c>
      <c r="B80" s="35" t="s">
        <v>75</v>
      </c>
      <c r="C80" s="30">
        <v>1</v>
      </c>
      <c r="G80" s="30">
        <v>1</v>
      </c>
      <c r="K80" s="30">
        <v>1</v>
      </c>
      <c r="L80" s="30">
        <v>1</v>
      </c>
    </row>
    <row r="81" spans="1:15">
      <c r="A81" s="8" t="s">
        <v>69</v>
      </c>
      <c r="B81" s="36" t="s">
        <v>77</v>
      </c>
      <c r="C81" s="30">
        <v>1</v>
      </c>
      <c r="D81" s="30">
        <v>1</v>
      </c>
      <c r="E81" s="30">
        <v>1</v>
      </c>
      <c r="F81" s="30">
        <v>1</v>
      </c>
      <c r="G81" s="30">
        <v>1</v>
      </c>
      <c r="H81" s="30">
        <v>1</v>
      </c>
      <c r="K81" s="30">
        <v>1</v>
      </c>
      <c r="L81" s="30">
        <v>1</v>
      </c>
      <c r="M81" s="30">
        <v>1</v>
      </c>
      <c r="N81" s="30">
        <v>1</v>
      </c>
      <c r="O81" s="30">
        <v>1</v>
      </c>
    </row>
    <row r="82" spans="1:15">
      <c r="A82" s="8" t="s">
        <v>69</v>
      </c>
      <c r="B82" s="36" t="s">
        <v>78</v>
      </c>
      <c r="C82" s="30">
        <v>1</v>
      </c>
      <c r="D82" s="30">
        <v>1</v>
      </c>
      <c r="E82" s="30">
        <v>1</v>
      </c>
      <c r="F82" s="30">
        <v>1</v>
      </c>
      <c r="G82" s="30">
        <v>1</v>
      </c>
      <c r="H82" s="30">
        <v>1</v>
      </c>
      <c r="K82" s="30">
        <v>1</v>
      </c>
      <c r="L82" s="30">
        <v>1</v>
      </c>
      <c r="N82" s="30">
        <v>1</v>
      </c>
      <c r="O82" s="30">
        <v>1</v>
      </c>
    </row>
    <row r="83" spans="1:15">
      <c r="A83" s="8" t="s">
        <v>69</v>
      </c>
      <c r="B83" s="35" t="s">
        <v>79</v>
      </c>
      <c r="C83" s="30">
        <v>1</v>
      </c>
      <c r="D83" s="30">
        <v>1</v>
      </c>
      <c r="E83" s="30">
        <v>1</v>
      </c>
      <c r="F83" s="30">
        <v>1</v>
      </c>
      <c r="G83" s="30">
        <v>1</v>
      </c>
      <c r="H83" s="30">
        <v>1</v>
      </c>
      <c r="K83" s="30">
        <v>1</v>
      </c>
      <c r="L83" s="30">
        <v>1</v>
      </c>
      <c r="M83" s="30">
        <v>1</v>
      </c>
      <c r="N83" s="30">
        <v>1</v>
      </c>
      <c r="O83" s="30">
        <v>1</v>
      </c>
    </row>
    <row r="84" spans="1:15">
      <c r="A84" s="8" t="s">
        <v>69</v>
      </c>
      <c r="B84" s="35" t="s">
        <v>32</v>
      </c>
      <c r="C84" s="30">
        <v>1</v>
      </c>
      <c r="D84" s="30">
        <v>1</v>
      </c>
      <c r="E84" s="30">
        <v>1</v>
      </c>
      <c r="F84" s="30">
        <v>1</v>
      </c>
      <c r="G84" s="30">
        <v>1</v>
      </c>
      <c r="K84" s="30">
        <v>1</v>
      </c>
      <c r="L84" s="30">
        <v>1</v>
      </c>
      <c r="N84" s="30">
        <v>1</v>
      </c>
    </row>
    <row r="85" spans="1:15">
      <c r="A85" s="8" t="s">
        <v>69</v>
      </c>
      <c r="B85" s="35" t="s">
        <v>33</v>
      </c>
      <c r="C85" s="30">
        <v>1</v>
      </c>
      <c r="D85" s="30">
        <v>1</v>
      </c>
      <c r="E85" s="30">
        <v>1</v>
      </c>
      <c r="F85" s="30">
        <v>1</v>
      </c>
      <c r="G85" s="30">
        <v>1</v>
      </c>
      <c r="H85" s="30">
        <v>1</v>
      </c>
      <c r="K85" s="30">
        <v>1</v>
      </c>
      <c r="L85" s="30">
        <v>1</v>
      </c>
      <c r="M85" s="30">
        <v>1</v>
      </c>
      <c r="N85" s="30">
        <v>1</v>
      </c>
      <c r="O85" s="30">
        <v>1</v>
      </c>
    </row>
    <row r="86" spans="1:15">
      <c r="A86" s="8" t="s">
        <v>69</v>
      </c>
      <c r="B86" s="37" t="s">
        <v>34</v>
      </c>
    </row>
    <row r="87" spans="1:15">
      <c r="A87" s="8" t="s">
        <v>69</v>
      </c>
      <c r="B87" s="35" t="s">
        <v>35</v>
      </c>
      <c r="C87" s="30">
        <v>1</v>
      </c>
      <c r="D87" s="30">
        <v>1</v>
      </c>
      <c r="G87" s="30">
        <v>1</v>
      </c>
      <c r="K87" s="30">
        <v>1</v>
      </c>
      <c r="L87" s="30">
        <v>1</v>
      </c>
      <c r="N87" s="30">
        <v>1</v>
      </c>
      <c r="O87" s="30">
        <v>1</v>
      </c>
    </row>
    <row r="88" spans="1:15">
      <c r="A88" s="8" t="s">
        <v>69</v>
      </c>
      <c r="B88" s="36" t="s">
        <v>36</v>
      </c>
      <c r="C88" s="30">
        <v>1</v>
      </c>
      <c r="D88" s="30">
        <v>1</v>
      </c>
      <c r="E88" s="30">
        <v>1</v>
      </c>
      <c r="F88" s="30">
        <v>1</v>
      </c>
      <c r="G88" s="30">
        <v>1</v>
      </c>
      <c r="H88" s="30">
        <v>1</v>
      </c>
      <c r="K88" s="30">
        <v>1</v>
      </c>
      <c r="L88" s="30">
        <v>1</v>
      </c>
      <c r="M88" s="30">
        <v>1</v>
      </c>
      <c r="N88" s="30">
        <v>1</v>
      </c>
      <c r="O88" s="30">
        <v>1</v>
      </c>
    </row>
    <row r="89" spans="1:15">
      <c r="A89" s="8" t="s">
        <v>69</v>
      </c>
      <c r="B89" s="35" t="s">
        <v>37</v>
      </c>
      <c r="C89" s="30">
        <v>1</v>
      </c>
      <c r="D89" s="30">
        <v>1</v>
      </c>
      <c r="E89" s="30">
        <v>1</v>
      </c>
      <c r="F89" s="30">
        <v>1</v>
      </c>
      <c r="G89" s="30">
        <v>1</v>
      </c>
      <c r="H89" s="30">
        <v>1</v>
      </c>
      <c r="K89" s="30">
        <v>1</v>
      </c>
      <c r="L89" s="30">
        <v>1</v>
      </c>
      <c r="N89" s="30">
        <v>1</v>
      </c>
      <c r="O89" s="30">
        <v>1</v>
      </c>
    </row>
    <row r="90" spans="1:15">
      <c r="A90" s="8" t="s">
        <v>69</v>
      </c>
      <c r="B90" s="35" t="s">
        <v>38</v>
      </c>
      <c r="C90" s="30">
        <v>1</v>
      </c>
      <c r="D90" s="30">
        <v>1</v>
      </c>
      <c r="E90" s="30">
        <v>1</v>
      </c>
      <c r="F90" s="30">
        <v>1</v>
      </c>
      <c r="G90" s="30">
        <v>1</v>
      </c>
      <c r="K90" s="30">
        <v>1</v>
      </c>
      <c r="L90" s="30">
        <v>1</v>
      </c>
      <c r="N90" s="30">
        <v>1</v>
      </c>
      <c r="O90" s="30">
        <v>1</v>
      </c>
    </row>
    <row r="91" spans="1:15">
      <c r="A91" s="8" t="s">
        <v>69</v>
      </c>
      <c r="B91" s="36" t="s">
        <v>39</v>
      </c>
      <c r="C91" s="30">
        <v>1</v>
      </c>
      <c r="D91" s="30">
        <v>1</v>
      </c>
      <c r="E91" s="30">
        <v>1</v>
      </c>
      <c r="F91" s="30">
        <v>1</v>
      </c>
      <c r="G91" s="30">
        <v>1</v>
      </c>
      <c r="H91" s="30">
        <v>1</v>
      </c>
      <c r="K91" s="30">
        <v>1</v>
      </c>
      <c r="L91" s="30">
        <v>1</v>
      </c>
      <c r="M91" s="30">
        <v>1</v>
      </c>
      <c r="N91" s="30">
        <v>1</v>
      </c>
      <c r="O91" s="30">
        <v>1</v>
      </c>
    </row>
    <row r="92" spans="1:15">
      <c r="A92" s="8" t="s">
        <v>69</v>
      </c>
      <c r="B92" s="35" t="s">
        <v>40</v>
      </c>
      <c r="C92" s="30">
        <v>1</v>
      </c>
      <c r="D92" s="30">
        <v>1</v>
      </c>
      <c r="G92" s="30">
        <v>1</v>
      </c>
      <c r="H92" s="30">
        <v>1</v>
      </c>
      <c r="K92" s="30">
        <v>1</v>
      </c>
      <c r="L92" s="30">
        <v>1</v>
      </c>
      <c r="N92" s="30">
        <v>1</v>
      </c>
    </row>
    <row r="93" spans="1:15">
      <c r="A93" s="8" t="s">
        <v>69</v>
      </c>
      <c r="B93" s="35" t="s">
        <v>65</v>
      </c>
      <c r="C93" s="30">
        <v>1</v>
      </c>
      <c r="D93" s="30">
        <v>1</v>
      </c>
      <c r="G93" s="30">
        <v>1</v>
      </c>
      <c r="K93" s="30">
        <v>1</v>
      </c>
      <c r="L93" s="30">
        <v>1</v>
      </c>
      <c r="N93" s="30">
        <v>1</v>
      </c>
    </row>
    <row r="94" spans="1:15">
      <c r="A94" s="8" t="s">
        <v>69</v>
      </c>
      <c r="B94" s="36" t="s">
        <v>43</v>
      </c>
      <c r="C94" s="30">
        <v>1</v>
      </c>
      <c r="D94" s="30">
        <v>1</v>
      </c>
      <c r="E94" s="30">
        <v>1</v>
      </c>
      <c r="F94" s="30">
        <v>1</v>
      </c>
      <c r="G94" s="30">
        <v>1</v>
      </c>
      <c r="H94" s="30">
        <v>1</v>
      </c>
      <c r="K94" s="30">
        <v>1</v>
      </c>
      <c r="L94" s="30">
        <v>1</v>
      </c>
      <c r="M94" s="30">
        <v>1</v>
      </c>
      <c r="N94" s="30">
        <v>1</v>
      </c>
      <c r="O94" s="30">
        <v>1</v>
      </c>
    </row>
    <row r="95" spans="1:15">
      <c r="A95" s="8" t="s">
        <v>69</v>
      </c>
      <c r="B95" s="35" t="s">
        <v>45</v>
      </c>
      <c r="C95" s="30">
        <v>1</v>
      </c>
      <c r="D95" s="30">
        <v>1</v>
      </c>
      <c r="G95" s="30">
        <v>1</v>
      </c>
      <c r="K95" s="30">
        <v>1</v>
      </c>
    </row>
    <row r="96" spans="1:15">
      <c r="A96" s="8" t="s">
        <v>69</v>
      </c>
      <c r="B96" s="37" t="s">
        <v>46</v>
      </c>
    </row>
    <row r="97" spans="1:17">
      <c r="A97" s="8" t="s">
        <v>69</v>
      </c>
      <c r="B97" s="37" t="s">
        <v>47</v>
      </c>
    </row>
    <row r="98" spans="1:17">
      <c r="A98" s="8" t="s">
        <v>69</v>
      </c>
      <c r="B98" s="35" t="s">
        <v>48</v>
      </c>
      <c r="C98" s="30">
        <v>1</v>
      </c>
      <c r="D98" s="30">
        <v>1</v>
      </c>
      <c r="G98" s="30">
        <v>1</v>
      </c>
      <c r="H98" s="30">
        <v>1</v>
      </c>
      <c r="K98" s="30">
        <v>1</v>
      </c>
      <c r="L98" s="30">
        <v>1</v>
      </c>
      <c r="O98" s="30">
        <v>1</v>
      </c>
    </row>
    <row r="99" spans="1:17">
      <c r="A99" s="8" t="s">
        <v>69</v>
      </c>
      <c r="B99" s="35" t="s">
        <v>70</v>
      </c>
      <c r="C99" s="30">
        <v>1</v>
      </c>
      <c r="D99" s="30">
        <v>1</v>
      </c>
      <c r="E99" s="30">
        <v>1</v>
      </c>
      <c r="F99" s="30">
        <v>1</v>
      </c>
      <c r="G99" s="30">
        <v>1</v>
      </c>
      <c r="K99" s="30">
        <v>1</v>
      </c>
      <c r="L99" s="30">
        <v>1</v>
      </c>
      <c r="N99" s="30">
        <v>1</v>
      </c>
      <c r="O99" s="30">
        <v>1</v>
      </c>
    </row>
    <row r="100" spans="1:17">
      <c r="A100" s="8" t="s">
        <v>69</v>
      </c>
      <c r="B100" s="35" t="s">
        <v>58</v>
      </c>
      <c r="C100" s="30">
        <v>1</v>
      </c>
      <c r="D100" s="30">
        <v>1</v>
      </c>
      <c r="G100" s="30">
        <v>1</v>
      </c>
      <c r="H100" s="30">
        <v>1</v>
      </c>
      <c r="K100" s="30">
        <v>1</v>
      </c>
      <c r="L100" s="30">
        <v>1</v>
      </c>
      <c r="M100" s="30">
        <v>1</v>
      </c>
      <c r="N100" s="30">
        <v>1</v>
      </c>
      <c r="O100" s="30">
        <v>1</v>
      </c>
    </row>
    <row r="101" spans="1:17">
      <c r="A101" s="8" t="s">
        <v>69</v>
      </c>
      <c r="B101" s="35" t="s">
        <v>50</v>
      </c>
      <c r="C101" s="30">
        <v>1</v>
      </c>
      <c r="D101" s="30">
        <v>1</v>
      </c>
      <c r="E101" s="30">
        <v>1</v>
      </c>
      <c r="F101" s="30">
        <v>1</v>
      </c>
      <c r="G101" s="30">
        <v>1</v>
      </c>
      <c r="H101" s="30">
        <v>1</v>
      </c>
      <c r="K101" s="30">
        <v>1</v>
      </c>
      <c r="L101" s="30">
        <v>1</v>
      </c>
      <c r="M101" s="30">
        <v>1</v>
      </c>
      <c r="N101" s="30">
        <v>1</v>
      </c>
      <c r="O101" s="30">
        <v>1</v>
      </c>
    </row>
    <row r="102" spans="1:17">
      <c r="A102" s="8" t="s">
        <v>69</v>
      </c>
      <c r="B102" s="36" t="s">
        <v>59</v>
      </c>
      <c r="C102" s="30">
        <v>1</v>
      </c>
      <c r="D102" s="30">
        <v>1</v>
      </c>
      <c r="E102" s="30">
        <v>1</v>
      </c>
      <c r="F102" s="30">
        <v>1</v>
      </c>
      <c r="G102" s="30">
        <v>1</v>
      </c>
      <c r="H102" s="30">
        <v>1</v>
      </c>
      <c r="K102" s="30">
        <v>1</v>
      </c>
      <c r="L102" s="30">
        <v>1</v>
      </c>
      <c r="N102" s="30">
        <v>1</v>
      </c>
      <c r="O102" s="30">
        <v>1</v>
      </c>
    </row>
    <row r="103" spans="1:17">
      <c r="A103" s="8" t="s">
        <v>69</v>
      </c>
      <c r="B103" s="35" t="s">
        <v>60</v>
      </c>
      <c r="C103" s="30">
        <v>1</v>
      </c>
      <c r="D103" s="30">
        <v>1</v>
      </c>
      <c r="G103" s="30">
        <v>1</v>
      </c>
      <c r="K103" s="30">
        <v>1</v>
      </c>
      <c r="L103" s="30">
        <v>1</v>
      </c>
      <c r="N103" s="30">
        <v>1</v>
      </c>
    </row>
    <row r="104" spans="1:17">
      <c r="A104" s="8" t="s">
        <v>69</v>
      </c>
      <c r="B104" s="35" t="s">
        <v>52</v>
      </c>
      <c r="C104" s="30">
        <v>1</v>
      </c>
      <c r="D104" s="30">
        <v>1</v>
      </c>
      <c r="G104" s="30">
        <v>1</v>
      </c>
    </row>
    <row r="105" spans="1:17">
      <c r="A105" s="8" t="s">
        <v>69</v>
      </c>
      <c r="B105" s="36" t="s">
        <v>53</v>
      </c>
      <c r="C105" s="30">
        <v>1</v>
      </c>
      <c r="D105" s="30">
        <v>1</v>
      </c>
      <c r="E105" s="30">
        <v>1</v>
      </c>
      <c r="F105" s="30">
        <v>1</v>
      </c>
      <c r="G105" s="30">
        <v>1</v>
      </c>
      <c r="H105" s="30">
        <v>1</v>
      </c>
      <c r="K105" s="30">
        <v>1</v>
      </c>
      <c r="L105" s="30">
        <v>1</v>
      </c>
      <c r="M105" s="30">
        <v>1</v>
      </c>
      <c r="N105" s="30">
        <v>1</v>
      </c>
      <c r="O105" s="30">
        <v>1</v>
      </c>
    </row>
    <row r="106" spans="1:17">
      <c r="A106" s="38" t="s">
        <v>82</v>
      </c>
      <c r="B106" s="39"/>
      <c r="C106" s="40">
        <f t="shared" ref="C106:Q106" si="4">SUM(C76:C105)</f>
        <v>27</v>
      </c>
      <c r="D106" s="40">
        <f t="shared" si="4"/>
        <v>26</v>
      </c>
      <c r="E106" s="40">
        <f t="shared" si="4"/>
        <v>17</v>
      </c>
      <c r="F106" s="40">
        <f t="shared" si="4"/>
        <v>17</v>
      </c>
      <c r="G106" s="40">
        <f t="shared" si="4"/>
        <v>26</v>
      </c>
      <c r="H106" s="40">
        <f t="shared" si="4"/>
        <v>15</v>
      </c>
      <c r="I106" s="40">
        <f t="shared" si="4"/>
        <v>0</v>
      </c>
      <c r="J106" s="40">
        <f t="shared" si="4"/>
        <v>0</v>
      </c>
      <c r="K106" s="40">
        <f t="shared" si="4"/>
        <v>26</v>
      </c>
      <c r="L106" s="40">
        <f t="shared" si="4"/>
        <v>25</v>
      </c>
      <c r="M106" s="40">
        <f t="shared" si="4"/>
        <v>11</v>
      </c>
      <c r="N106" s="40">
        <f t="shared" si="4"/>
        <v>21</v>
      </c>
      <c r="O106" s="40">
        <f t="shared" si="4"/>
        <v>17</v>
      </c>
      <c r="P106" s="40">
        <f t="shared" si="4"/>
        <v>0</v>
      </c>
      <c r="Q106" s="40">
        <f t="shared" si="4"/>
        <v>0</v>
      </c>
    </row>
    <row r="107" spans="1:17">
      <c r="A107" s="22" t="s">
        <v>107</v>
      </c>
      <c r="B107" s="41"/>
      <c r="C107" s="24">
        <f>C106/30*100</f>
        <v>90</v>
      </c>
      <c r="D107" s="24">
        <f t="shared" ref="D107:Q107" si="5">D106/30*100</f>
        <v>86.666666666666671</v>
      </c>
      <c r="E107" s="24">
        <f t="shared" si="5"/>
        <v>56.666666666666664</v>
      </c>
      <c r="F107" s="24">
        <f t="shared" si="5"/>
        <v>56.666666666666664</v>
      </c>
      <c r="G107" s="24">
        <f t="shared" si="5"/>
        <v>86.666666666666671</v>
      </c>
      <c r="H107" s="24">
        <f t="shared" si="5"/>
        <v>50</v>
      </c>
      <c r="I107" s="24">
        <f t="shared" si="5"/>
        <v>0</v>
      </c>
      <c r="J107" s="24">
        <f t="shared" si="5"/>
        <v>0</v>
      </c>
      <c r="K107" s="24">
        <f t="shared" si="5"/>
        <v>86.666666666666671</v>
      </c>
      <c r="L107" s="24">
        <f t="shared" si="5"/>
        <v>83.333333333333343</v>
      </c>
      <c r="M107" s="24">
        <f t="shared" si="5"/>
        <v>36.666666666666664</v>
      </c>
      <c r="N107" s="24">
        <f t="shared" si="5"/>
        <v>70</v>
      </c>
      <c r="O107" s="24">
        <f t="shared" si="5"/>
        <v>56.666666666666664</v>
      </c>
      <c r="P107" s="24">
        <f t="shared" si="5"/>
        <v>0</v>
      </c>
      <c r="Q107" s="24">
        <f t="shared" si="5"/>
        <v>0</v>
      </c>
    </row>
    <row r="109" spans="1:17">
      <c r="A109" s="8" t="s">
        <v>84</v>
      </c>
      <c r="B109" s="35" t="s">
        <v>41</v>
      </c>
      <c r="C109" s="30">
        <v>1</v>
      </c>
      <c r="D109" s="30">
        <v>1</v>
      </c>
      <c r="E109" s="30">
        <v>1</v>
      </c>
      <c r="F109" s="30">
        <v>1</v>
      </c>
      <c r="G109" s="30">
        <v>1</v>
      </c>
      <c r="H109" s="30">
        <v>1</v>
      </c>
      <c r="K109" s="30">
        <v>1</v>
      </c>
      <c r="L109" s="30">
        <v>1</v>
      </c>
    </row>
    <row r="110" spans="1:17">
      <c r="A110" s="8" t="s">
        <v>84</v>
      </c>
      <c r="B110" s="36" t="s">
        <v>65</v>
      </c>
      <c r="C110" s="30">
        <v>1</v>
      </c>
      <c r="D110" s="30">
        <v>1</v>
      </c>
      <c r="E110" s="30">
        <v>1</v>
      </c>
      <c r="F110" s="30">
        <v>1</v>
      </c>
      <c r="G110" s="30">
        <v>1</v>
      </c>
      <c r="H110" s="30">
        <v>1</v>
      </c>
      <c r="K110" s="30">
        <v>1</v>
      </c>
      <c r="L110" s="30">
        <v>1</v>
      </c>
    </row>
    <row r="111" spans="1:17">
      <c r="A111" s="8" t="s">
        <v>84</v>
      </c>
      <c r="B111" s="36" t="s">
        <v>42</v>
      </c>
      <c r="C111" s="30">
        <v>1</v>
      </c>
      <c r="D111" s="30">
        <v>1</v>
      </c>
      <c r="E111" s="30">
        <v>1</v>
      </c>
      <c r="F111" s="30">
        <v>1</v>
      </c>
      <c r="G111" s="30">
        <v>1</v>
      </c>
      <c r="H111" s="30">
        <v>1</v>
      </c>
      <c r="K111" s="30">
        <v>1</v>
      </c>
      <c r="L111" s="30">
        <v>1</v>
      </c>
      <c r="M111" s="30">
        <v>1</v>
      </c>
    </row>
    <row r="112" spans="1:17">
      <c r="A112" s="8" t="s">
        <v>84</v>
      </c>
      <c r="B112" s="35" t="s">
        <v>43</v>
      </c>
      <c r="C112" s="30">
        <v>1</v>
      </c>
      <c r="D112" s="30">
        <v>1</v>
      </c>
      <c r="E112" s="30">
        <v>1</v>
      </c>
      <c r="F112" s="30">
        <v>1</v>
      </c>
      <c r="G112" s="30">
        <v>1</v>
      </c>
      <c r="H112" s="30">
        <v>1</v>
      </c>
      <c r="K112" s="30">
        <v>1</v>
      </c>
      <c r="L112" s="30">
        <v>1</v>
      </c>
    </row>
    <row r="113" spans="1:13">
      <c r="A113" s="8" t="s">
        <v>84</v>
      </c>
      <c r="B113" s="35" t="s">
        <v>66</v>
      </c>
      <c r="C113" s="30">
        <v>1</v>
      </c>
      <c r="D113" s="30">
        <v>1</v>
      </c>
      <c r="G113" s="30">
        <v>1</v>
      </c>
      <c r="K113" s="30">
        <v>1</v>
      </c>
      <c r="L113" s="30">
        <v>1</v>
      </c>
    </row>
    <row r="114" spans="1:13">
      <c r="A114" s="8" t="s">
        <v>84</v>
      </c>
      <c r="B114" s="35" t="s">
        <v>45</v>
      </c>
      <c r="C114" s="30">
        <v>1</v>
      </c>
      <c r="D114" s="30">
        <v>1</v>
      </c>
      <c r="E114" s="30">
        <v>1</v>
      </c>
      <c r="F114" s="30">
        <v>1</v>
      </c>
      <c r="G114" s="30">
        <v>1</v>
      </c>
      <c r="H114" s="30">
        <v>1</v>
      </c>
      <c r="K114" s="30">
        <v>1</v>
      </c>
      <c r="L114" s="30">
        <v>1</v>
      </c>
    </row>
    <row r="115" spans="1:13">
      <c r="A115" s="8" t="s">
        <v>84</v>
      </c>
      <c r="B115" s="36" t="s">
        <v>46</v>
      </c>
      <c r="C115" s="30">
        <v>1</v>
      </c>
      <c r="D115" s="30">
        <v>1</v>
      </c>
      <c r="E115" s="30">
        <v>1</v>
      </c>
      <c r="F115" s="30">
        <v>1</v>
      </c>
      <c r="G115" s="30">
        <v>1</v>
      </c>
      <c r="H115" s="30">
        <v>1</v>
      </c>
      <c r="K115" s="30">
        <v>1</v>
      </c>
      <c r="L115" s="30">
        <v>1</v>
      </c>
      <c r="M115" s="30">
        <v>1</v>
      </c>
    </row>
    <row r="116" spans="1:13">
      <c r="A116" s="8" t="s">
        <v>84</v>
      </c>
      <c r="B116" s="35" t="s">
        <v>47</v>
      </c>
      <c r="C116" s="30">
        <v>1</v>
      </c>
      <c r="D116" s="30">
        <v>1</v>
      </c>
      <c r="E116" s="30">
        <v>1</v>
      </c>
      <c r="F116" s="30">
        <v>1</v>
      </c>
      <c r="G116" s="30">
        <v>1</v>
      </c>
      <c r="K116" s="30">
        <v>1</v>
      </c>
      <c r="L116" s="30">
        <v>1</v>
      </c>
    </row>
    <row r="117" spans="1:13">
      <c r="A117" s="8" t="s">
        <v>84</v>
      </c>
      <c r="B117" s="36" t="s">
        <v>48</v>
      </c>
      <c r="C117" s="30">
        <v>1</v>
      </c>
      <c r="D117" s="30">
        <v>1</v>
      </c>
      <c r="E117" s="30">
        <v>1</v>
      </c>
      <c r="F117" s="30">
        <v>1</v>
      </c>
      <c r="G117" s="30">
        <v>1</v>
      </c>
      <c r="H117" s="30">
        <v>1</v>
      </c>
      <c r="K117" s="30">
        <v>1</v>
      </c>
      <c r="L117" s="30">
        <v>1</v>
      </c>
      <c r="M117" s="30">
        <v>1</v>
      </c>
    </row>
    <row r="118" spans="1:13">
      <c r="A118" s="8" t="s">
        <v>84</v>
      </c>
      <c r="B118" s="36" t="s">
        <v>49</v>
      </c>
      <c r="C118" s="30">
        <v>1</v>
      </c>
      <c r="D118" s="30">
        <v>1</v>
      </c>
      <c r="E118" s="30">
        <v>1</v>
      </c>
      <c r="F118" s="30">
        <v>1</v>
      </c>
      <c r="G118" s="30">
        <v>1</v>
      </c>
      <c r="H118" s="30">
        <v>1</v>
      </c>
      <c r="K118" s="30">
        <v>1</v>
      </c>
      <c r="L118" s="30">
        <v>1</v>
      </c>
    </row>
    <row r="119" spans="1:13">
      <c r="A119" s="8" t="s">
        <v>84</v>
      </c>
      <c r="B119" s="35" t="s">
        <v>70</v>
      </c>
      <c r="C119" s="30">
        <v>1</v>
      </c>
      <c r="D119" s="30">
        <v>1</v>
      </c>
      <c r="E119" s="30">
        <v>1</v>
      </c>
      <c r="F119" s="30">
        <v>1</v>
      </c>
      <c r="G119" s="30">
        <v>1</v>
      </c>
      <c r="K119" s="30">
        <v>1</v>
      </c>
      <c r="L119" s="30">
        <v>1</v>
      </c>
    </row>
    <row r="120" spans="1:13">
      <c r="A120" s="8" t="s">
        <v>84</v>
      </c>
      <c r="B120" s="35" t="s">
        <v>58</v>
      </c>
      <c r="C120" s="30">
        <v>1</v>
      </c>
      <c r="D120" s="30">
        <v>1</v>
      </c>
      <c r="E120" s="30">
        <v>1</v>
      </c>
      <c r="F120" s="30">
        <v>1</v>
      </c>
      <c r="G120" s="30">
        <v>1</v>
      </c>
      <c r="K120" s="30">
        <v>1</v>
      </c>
      <c r="L120" s="30">
        <v>1</v>
      </c>
      <c r="M120" s="30">
        <v>1</v>
      </c>
    </row>
    <row r="121" spans="1:13">
      <c r="A121" s="8" t="s">
        <v>84</v>
      </c>
      <c r="B121" s="35" t="s">
        <v>50</v>
      </c>
      <c r="C121" s="30">
        <v>1</v>
      </c>
      <c r="D121" s="30">
        <v>1</v>
      </c>
      <c r="E121" s="30">
        <v>1</v>
      </c>
      <c r="F121" s="30">
        <v>1</v>
      </c>
      <c r="G121" s="30">
        <v>1</v>
      </c>
      <c r="K121" s="30">
        <v>1</v>
      </c>
      <c r="L121" s="30">
        <v>1</v>
      </c>
      <c r="M121" s="30">
        <v>1</v>
      </c>
    </row>
    <row r="122" spans="1:13">
      <c r="A122" s="8" t="s">
        <v>84</v>
      </c>
      <c r="B122" s="35" t="s">
        <v>59</v>
      </c>
      <c r="C122" s="30">
        <v>1</v>
      </c>
      <c r="D122" s="30">
        <v>1</v>
      </c>
      <c r="E122" s="30">
        <v>1</v>
      </c>
      <c r="F122" s="30">
        <v>1</v>
      </c>
      <c r="G122" s="30">
        <v>1</v>
      </c>
      <c r="K122" s="30">
        <v>1</v>
      </c>
      <c r="L122" s="30">
        <v>1</v>
      </c>
    </row>
    <row r="123" spans="1:13">
      <c r="A123" s="8" t="s">
        <v>84</v>
      </c>
      <c r="B123" s="36" t="s">
        <v>51</v>
      </c>
      <c r="C123" s="30">
        <v>1</v>
      </c>
      <c r="D123" s="30">
        <v>1</v>
      </c>
      <c r="E123" s="30">
        <v>1</v>
      </c>
      <c r="F123" s="30">
        <v>1</v>
      </c>
      <c r="G123" s="30">
        <v>1</v>
      </c>
      <c r="H123" s="30">
        <v>1</v>
      </c>
      <c r="K123" s="30">
        <v>1</v>
      </c>
      <c r="L123" s="30">
        <v>1</v>
      </c>
      <c r="M123" s="30">
        <v>1</v>
      </c>
    </row>
    <row r="124" spans="1:13">
      <c r="A124" s="8" t="s">
        <v>84</v>
      </c>
      <c r="B124" s="35" t="s">
        <v>60</v>
      </c>
      <c r="C124" s="30">
        <v>1</v>
      </c>
      <c r="D124" s="30">
        <v>1</v>
      </c>
      <c r="E124" s="30">
        <v>1</v>
      </c>
      <c r="F124" s="30">
        <v>1</v>
      </c>
      <c r="G124" s="30">
        <v>1</v>
      </c>
      <c r="K124" s="30">
        <v>1</v>
      </c>
      <c r="L124" s="30">
        <v>1</v>
      </c>
    </row>
    <row r="125" spans="1:13">
      <c r="A125" s="8" t="s">
        <v>84</v>
      </c>
      <c r="B125" s="36" t="s">
        <v>52</v>
      </c>
      <c r="C125" s="30">
        <v>1</v>
      </c>
      <c r="D125" s="30">
        <v>1</v>
      </c>
      <c r="E125" s="30">
        <v>1</v>
      </c>
      <c r="F125" s="30">
        <v>1</v>
      </c>
      <c r="G125" s="30">
        <v>1</v>
      </c>
      <c r="H125" s="30">
        <v>1</v>
      </c>
      <c r="K125" s="30">
        <v>1</v>
      </c>
      <c r="L125" s="30">
        <v>1</v>
      </c>
      <c r="M125" s="30">
        <v>1</v>
      </c>
    </row>
    <row r="126" spans="1:13">
      <c r="A126" s="8" t="s">
        <v>84</v>
      </c>
      <c r="B126" s="36" t="s">
        <v>71</v>
      </c>
      <c r="C126" s="30">
        <v>1</v>
      </c>
      <c r="D126" s="30">
        <v>1</v>
      </c>
      <c r="E126" s="30">
        <v>1</v>
      </c>
      <c r="F126" s="30">
        <v>1</v>
      </c>
      <c r="G126" s="30">
        <v>1</v>
      </c>
      <c r="H126" s="30">
        <v>1</v>
      </c>
      <c r="K126" s="30">
        <v>1</v>
      </c>
      <c r="L126" s="30">
        <v>1</v>
      </c>
    </row>
    <row r="127" spans="1:13">
      <c r="A127" s="8" t="s">
        <v>84</v>
      </c>
      <c r="B127" s="35" t="s">
        <v>61</v>
      </c>
      <c r="C127" s="30">
        <v>1</v>
      </c>
      <c r="D127" s="30">
        <v>1</v>
      </c>
      <c r="E127" s="30">
        <v>1</v>
      </c>
      <c r="F127" s="30">
        <v>1</v>
      </c>
      <c r="G127" s="30">
        <v>1</v>
      </c>
      <c r="H127" s="30">
        <v>1</v>
      </c>
      <c r="K127" s="30">
        <v>1</v>
      </c>
      <c r="L127" s="30">
        <v>1</v>
      </c>
    </row>
    <row r="128" spans="1:13">
      <c r="A128" s="8" t="s">
        <v>84</v>
      </c>
      <c r="B128" s="35" t="s">
        <v>53</v>
      </c>
      <c r="C128" s="30">
        <v>1</v>
      </c>
      <c r="D128" s="30">
        <v>1</v>
      </c>
      <c r="E128" s="30">
        <v>1</v>
      </c>
      <c r="F128" s="30">
        <v>1</v>
      </c>
      <c r="G128" s="30">
        <v>1</v>
      </c>
      <c r="K128" s="30">
        <v>1</v>
      </c>
      <c r="L128" s="30">
        <v>1</v>
      </c>
    </row>
    <row r="129" spans="1:17">
      <c r="A129" s="8" t="s">
        <v>84</v>
      </c>
      <c r="B129" s="35" t="s">
        <v>54</v>
      </c>
      <c r="C129" s="30">
        <v>1</v>
      </c>
      <c r="D129" s="30">
        <v>1</v>
      </c>
      <c r="E129" s="30">
        <v>1</v>
      </c>
      <c r="F129" s="30">
        <v>1</v>
      </c>
      <c r="G129" s="30">
        <v>1</v>
      </c>
      <c r="K129" s="30">
        <v>1</v>
      </c>
      <c r="L129" s="30">
        <v>1</v>
      </c>
    </row>
    <row r="130" spans="1:17">
      <c r="A130" s="8" t="s">
        <v>84</v>
      </c>
      <c r="B130" s="35" t="s">
        <v>17</v>
      </c>
      <c r="C130" s="30">
        <v>1</v>
      </c>
      <c r="D130" s="30">
        <v>1</v>
      </c>
      <c r="E130" s="30">
        <v>1</v>
      </c>
      <c r="F130" s="30">
        <v>1</v>
      </c>
      <c r="G130" s="30">
        <v>1</v>
      </c>
      <c r="H130" s="30">
        <v>1</v>
      </c>
      <c r="K130" s="30">
        <v>1</v>
      </c>
      <c r="L130" s="30">
        <v>1</v>
      </c>
      <c r="M130" s="30">
        <v>1</v>
      </c>
    </row>
    <row r="131" spans="1:17">
      <c r="A131" s="8" t="s">
        <v>84</v>
      </c>
      <c r="B131" s="35" t="s">
        <v>19</v>
      </c>
      <c r="C131" s="30">
        <v>1</v>
      </c>
      <c r="D131" s="30">
        <v>1</v>
      </c>
      <c r="E131" s="30">
        <v>1</v>
      </c>
      <c r="F131" s="30">
        <v>1</v>
      </c>
      <c r="G131" s="30">
        <v>1</v>
      </c>
      <c r="H131" s="30">
        <v>1</v>
      </c>
      <c r="K131" s="30">
        <v>1</v>
      </c>
      <c r="L131" s="30">
        <v>1</v>
      </c>
      <c r="M131" s="30">
        <v>1</v>
      </c>
    </row>
    <row r="132" spans="1:17">
      <c r="A132" s="8" t="s">
        <v>84</v>
      </c>
      <c r="B132" s="35" t="s">
        <v>63</v>
      </c>
      <c r="C132" s="30">
        <v>1</v>
      </c>
      <c r="D132" s="30">
        <v>1</v>
      </c>
      <c r="E132" s="30">
        <v>1</v>
      </c>
      <c r="F132" s="30">
        <v>1</v>
      </c>
      <c r="G132" s="30">
        <v>1</v>
      </c>
      <c r="K132" s="30">
        <v>1</v>
      </c>
      <c r="L132" s="30">
        <v>1</v>
      </c>
    </row>
    <row r="133" spans="1:17">
      <c r="A133" s="8" t="s">
        <v>84</v>
      </c>
      <c r="B133" s="35" t="s">
        <v>44</v>
      </c>
      <c r="C133" s="30">
        <v>1</v>
      </c>
      <c r="D133" s="30">
        <v>1</v>
      </c>
      <c r="E133" s="30">
        <v>1</v>
      </c>
      <c r="F133" s="30">
        <v>1</v>
      </c>
      <c r="G133" s="30">
        <v>1</v>
      </c>
      <c r="H133" s="30">
        <v>1</v>
      </c>
      <c r="K133" s="30">
        <v>1</v>
      </c>
      <c r="L133" s="30">
        <v>1</v>
      </c>
      <c r="M133" s="30">
        <v>1</v>
      </c>
    </row>
    <row r="134" spans="1:17">
      <c r="A134" s="8" t="s">
        <v>84</v>
      </c>
      <c r="B134" s="31">
        <v>13</v>
      </c>
      <c r="C134" s="30">
        <v>1</v>
      </c>
      <c r="D134" s="30">
        <v>1</v>
      </c>
      <c r="E134" s="30">
        <v>1</v>
      </c>
      <c r="F134" s="30">
        <v>1</v>
      </c>
      <c r="G134" s="30">
        <v>1</v>
      </c>
      <c r="H134" s="30">
        <v>1</v>
      </c>
      <c r="K134" s="30">
        <v>1</v>
      </c>
      <c r="L134" s="30">
        <v>1</v>
      </c>
      <c r="M134" s="30">
        <v>1</v>
      </c>
    </row>
    <row r="135" spans="1:17">
      <c r="A135" s="8" t="s">
        <v>84</v>
      </c>
      <c r="B135" s="31">
        <v>10</v>
      </c>
      <c r="C135" s="30">
        <v>1</v>
      </c>
      <c r="D135" s="30">
        <v>1</v>
      </c>
      <c r="E135" s="30">
        <v>1</v>
      </c>
      <c r="F135" s="30">
        <v>1</v>
      </c>
      <c r="G135" s="30">
        <v>1</v>
      </c>
      <c r="H135" s="30">
        <v>1</v>
      </c>
      <c r="K135" s="30">
        <v>1</v>
      </c>
      <c r="L135" s="30">
        <v>1</v>
      </c>
      <c r="M135" s="30">
        <v>1</v>
      </c>
    </row>
    <row r="136" spans="1:17">
      <c r="A136" s="8" t="s">
        <v>84</v>
      </c>
      <c r="B136" s="31">
        <v>9</v>
      </c>
      <c r="C136" s="30">
        <v>1</v>
      </c>
      <c r="D136" s="30">
        <v>1</v>
      </c>
      <c r="E136" s="30">
        <v>1</v>
      </c>
      <c r="F136" s="30">
        <v>1</v>
      </c>
      <c r="G136" s="30">
        <v>1</v>
      </c>
      <c r="H136" s="30">
        <v>1</v>
      </c>
      <c r="K136" s="30">
        <v>1</v>
      </c>
      <c r="L136" s="30">
        <v>1</v>
      </c>
    </row>
    <row r="137" spans="1:17">
      <c r="A137" s="8" t="s">
        <v>84</v>
      </c>
      <c r="B137" s="31">
        <v>7</v>
      </c>
      <c r="C137" s="30">
        <v>1</v>
      </c>
      <c r="D137" s="30">
        <v>1</v>
      </c>
      <c r="E137" s="30">
        <v>1</v>
      </c>
      <c r="F137" s="30">
        <v>1</v>
      </c>
      <c r="G137" s="30">
        <v>1</v>
      </c>
      <c r="K137" s="30">
        <v>1</v>
      </c>
      <c r="L137" s="30">
        <v>1</v>
      </c>
    </row>
    <row r="138" spans="1:17">
      <c r="A138" s="8" t="s">
        <v>84</v>
      </c>
      <c r="B138" s="31">
        <v>6</v>
      </c>
      <c r="C138" s="30">
        <v>1</v>
      </c>
      <c r="D138" s="30">
        <v>1</v>
      </c>
      <c r="E138" s="30">
        <v>1</v>
      </c>
      <c r="F138" s="30">
        <v>1</v>
      </c>
      <c r="G138" s="30">
        <v>1</v>
      </c>
      <c r="H138" s="30">
        <v>1</v>
      </c>
      <c r="K138" s="30">
        <v>1</v>
      </c>
      <c r="L138" s="30">
        <v>1</v>
      </c>
      <c r="M138" s="30">
        <v>1</v>
      </c>
    </row>
    <row r="139" spans="1:17">
      <c r="A139" s="38" t="s">
        <v>85</v>
      </c>
      <c r="B139" s="39"/>
      <c r="C139" s="40">
        <f t="shared" ref="C139:Q139" si="6">SUM(C109:C138)</f>
        <v>30</v>
      </c>
      <c r="D139" s="40">
        <f t="shared" si="6"/>
        <v>30</v>
      </c>
      <c r="E139" s="40">
        <f t="shared" si="6"/>
        <v>29</v>
      </c>
      <c r="F139" s="40">
        <f t="shared" si="6"/>
        <v>29</v>
      </c>
      <c r="G139" s="40">
        <f t="shared" si="6"/>
        <v>30</v>
      </c>
      <c r="H139" s="40">
        <f t="shared" si="6"/>
        <v>19</v>
      </c>
      <c r="I139" s="40">
        <f t="shared" si="6"/>
        <v>0</v>
      </c>
      <c r="J139" s="40">
        <f t="shared" si="6"/>
        <v>0</v>
      </c>
      <c r="K139" s="40">
        <f t="shared" si="6"/>
        <v>30</v>
      </c>
      <c r="L139" s="40">
        <f t="shared" si="6"/>
        <v>30</v>
      </c>
      <c r="M139" s="40">
        <f t="shared" si="6"/>
        <v>13</v>
      </c>
      <c r="N139" s="40">
        <f t="shared" si="6"/>
        <v>0</v>
      </c>
      <c r="O139" s="40">
        <f t="shared" si="6"/>
        <v>0</v>
      </c>
      <c r="P139" s="40">
        <f t="shared" si="6"/>
        <v>0</v>
      </c>
      <c r="Q139" s="40">
        <f t="shared" si="6"/>
        <v>0</v>
      </c>
    </row>
    <row r="140" spans="1:17">
      <c r="A140" s="22" t="s">
        <v>107</v>
      </c>
      <c r="B140" s="41"/>
      <c r="C140" s="24">
        <f>C139/30*100</f>
        <v>100</v>
      </c>
      <c r="D140" s="24">
        <f t="shared" ref="D140:P140" si="7">D139/30*100</f>
        <v>100</v>
      </c>
      <c r="E140" s="24">
        <f t="shared" si="7"/>
        <v>96.666666666666671</v>
      </c>
      <c r="F140" s="24">
        <f t="shared" si="7"/>
        <v>96.666666666666671</v>
      </c>
      <c r="G140" s="24">
        <f t="shared" si="7"/>
        <v>100</v>
      </c>
      <c r="H140" s="24">
        <f t="shared" si="7"/>
        <v>63.333333333333329</v>
      </c>
      <c r="I140" s="24">
        <f t="shared" si="7"/>
        <v>0</v>
      </c>
      <c r="J140" s="24">
        <f t="shared" si="7"/>
        <v>0</v>
      </c>
      <c r="K140" s="24">
        <f t="shared" si="7"/>
        <v>100</v>
      </c>
      <c r="L140" s="24">
        <f t="shared" si="7"/>
        <v>100</v>
      </c>
      <c r="M140" s="24">
        <f t="shared" si="7"/>
        <v>43.333333333333336</v>
      </c>
      <c r="N140" s="24">
        <f t="shared" si="7"/>
        <v>0</v>
      </c>
      <c r="O140" s="24">
        <f t="shared" si="7"/>
        <v>0</v>
      </c>
      <c r="P140" s="24">
        <f t="shared" si="7"/>
        <v>0</v>
      </c>
      <c r="Q140" s="24">
        <f t="shared" ref="Q140" si="8">Q139/31*100</f>
        <v>0</v>
      </c>
    </row>
    <row r="142" spans="1:17">
      <c r="A142" s="8" t="s">
        <v>87</v>
      </c>
      <c r="B142" s="35" t="s">
        <v>37</v>
      </c>
      <c r="C142" s="30">
        <v>1</v>
      </c>
      <c r="D142" s="30">
        <v>1</v>
      </c>
      <c r="E142" s="30">
        <v>1</v>
      </c>
      <c r="F142" s="30">
        <v>1</v>
      </c>
      <c r="G142" s="30">
        <v>1</v>
      </c>
      <c r="K142" s="30">
        <v>1</v>
      </c>
      <c r="L142" s="30">
        <v>1</v>
      </c>
      <c r="N142" s="30">
        <v>1</v>
      </c>
    </row>
    <row r="143" spans="1:17">
      <c r="A143" s="8" t="s">
        <v>87</v>
      </c>
      <c r="B143" s="35" t="s">
        <v>38</v>
      </c>
      <c r="C143" s="30">
        <v>1</v>
      </c>
      <c r="D143" s="30">
        <v>1</v>
      </c>
      <c r="E143" s="30">
        <v>1</v>
      </c>
      <c r="F143" s="30">
        <v>1</v>
      </c>
      <c r="G143" s="30">
        <v>1</v>
      </c>
      <c r="K143" s="30">
        <v>1</v>
      </c>
      <c r="L143" s="30">
        <v>1</v>
      </c>
      <c r="M143" s="30">
        <v>1</v>
      </c>
      <c r="N143" s="30">
        <v>1</v>
      </c>
      <c r="O143" s="30">
        <v>1</v>
      </c>
    </row>
    <row r="144" spans="1:17">
      <c r="A144" s="8" t="s">
        <v>87</v>
      </c>
      <c r="B144" s="35" t="s">
        <v>39</v>
      </c>
      <c r="C144" s="30">
        <v>1</v>
      </c>
      <c r="D144" s="30">
        <v>1</v>
      </c>
      <c r="E144" s="30">
        <v>1</v>
      </c>
      <c r="F144" s="30">
        <v>1</v>
      </c>
      <c r="G144" s="30">
        <v>1</v>
      </c>
      <c r="H144" s="30">
        <v>1</v>
      </c>
      <c r="K144" s="30">
        <v>1</v>
      </c>
      <c r="L144" s="30">
        <v>1</v>
      </c>
      <c r="N144" s="30">
        <v>1</v>
      </c>
    </row>
    <row r="145" spans="1:15">
      <c r="A145" s="8" t="s">
        <v>87</v>
      </c>
      <c r="B145" s="35" t="s">
        <v>64</v>
      </c>
      <c r="C145" s="30">
        <v>1</v>
      </c>
      <c r="D145" s="30">
        <v>1</v>
      </c>
      <c r="G145" s="30">
        <v>1</v>
      </c>
      <c r="K145" s="30">
        <v>1</v>
      </c>
      <c r="L145" s="30">
        <v>1</v>
      </c>
    </row>
    <row r="146" spans="1:15">
      <c r="A146" s="8" t="s">
        <v>87</v>
      </c>
      <c r="B146" s="36" t="s">
        <v>40</v>
      </c>
      <c r="C146" s="30">
        <v>1</v>
      </c>
      <c r="D146" s="30">
        <v>1</v>
      </c>
      <c r="E146" s="30">
        <v>1</v>
      </c>
      <c r="F146" s="30">
        <v>1</v>
      </c>
      <c r="G146" s="30">
        <v>1</v>
      </c>
      <c r="H146" s="30">
        <v>1</v>
      </c>
      <c r="K146" s="30">
        <v>1</v>
      </c>
      <c r="L146" s="30">
        <v>1</v>
      </c>
      <c r="N146" s="30">
        <v>1</v>
      </c>
      <c r="O146" s="30">
        <v>1</v>
      </c>
    </row>
    <row r="147" spans="1:15">
      <c r="A147" s="8" t="s">
        <v>87</v>
      </c>
      <c r="B147" s="35" t="s">
        <v>41</v>
      </c>
      <c r="C147" s="30">
        <v>1</v>
      </c>
      <c r="D147" s="30">
        <v>1</v>
      </c>
      <c r="E147" s="30">
        <v>1</v>
      </c>
      <c r="F147" s="30">
        <v>1</v>
      </c>
      <c r="G147" s="30">
        <v>1</v>
      </c>
      <c r="H147" s="30">
        <v>1</v>
      </c>
      <c r="K147" s="30">
        <v>1</v>
      </c>
      <c r="L147" s="30">
        <v>1</v>
      </c>
      <c r="N147" s="30">
        <v>1</v>
      </c>
    </row>
    <row r="148" spans="1:15">
      <c r="A148" s="8" t="s">
        <v>87</v>
      </c>
      <c r="B148" s="35" t="s">
        <v>66</v>
      </c>
      <c r="C148" s="30">
        <v>1</v>
      </c>
      <c r="D148" s="30">
        <v>1</v>
      </c>
      <c r="E148" s="30">
        <v>1</v>
      </c>
      <c r="F148" s="30">
        <v>1</v>
      </c>
      <c r="G148" s="30">
        <v>1</v>
      </c>
      <c r="H148" s="30">
        <v>1</v>
      </c>
      <c r="K148" s="30">
        <v>1</v>
      </c>
      <c r="L148" s="30">
        <v>1</v>
      </c>
      <c r="N148" s="30">
        <v>1</v>
      </c>
    </row>
    <row r="149" spans="1:15">
      <c r="A149" s="8" t="s">
        <v>87</v>
      </c>
      <c r="B149" s="36" t="s">
        <v>45</v>
      </c>
      <c r="C149" s="30">
        <v>1</v>
      </c>
      <c r="D149" s="30">
        <v>1</v>
      </c>
      <c r="E149" s="30">
        <v>1</v>
      </c>
      <c r="F149" s="30">
        <v>1</v>
      </c>
      <c r="G149" s="30">
        <v>1</v>
      </c>
      <c r="H149" s="30">
        <v>1</v>
      </c>
      <c r="K149" s="30">
        <v>1</v>
      </c>
      <c r="L149" s="30">
        <v>1</v>
      </c>
    </row>
    <row r="150" spans="1:15">
      <c r="A150" s="8" t="s">
        <v>87</v>
      </c>
      <c r="B150" s="35" t="s">
        <v>46</v>
      </c>
      <c r="C150" s="30">
        <v>1</v>
      </c>
      <c r="D150" s="30">
        <v>1</v>
      </c>
      <c r="G150" s="30">
        <v>1</v>
      </c>
      <c r="K150" s="30">
        <v>1</v>
      </c>
      <c r="L150" s="30">
        <v>1</v>
      </c>
      <c r="N150" s="30">
        <v>1</v>
      </c>
    </row>
    <row r="151" spans="1:15">
      <c r="A151" s="8" t="s">
        <v>87</v>
      </c>
      <c r="B151" s="35" t="s">
        <v>47</v>
      </c>
      <c r="C151" s="30">
        <v>1</v>
      </c>
      <c r="D151" s="30">
        <v>1</v>
      </c>
      <c r="E151" s="30">
        <v>1</v>
      </c>
      <c r="F151" s="30">
        <v>1</v>
      </c>
      <c r="G151" s="30">
        <v>1</v>
      </c>
      <c r="H151" s="30">
        <v>1</v>
      </c>
      <c r="K151" s="30">
        <v>1</v>
      </c>
      <c r="L151" s="30">
        <v>1</v>
      </c>
      <c r="O151" s="30">
        <v>1</v>
      </c>
    </row>
    <row r="152" spans="1:15">
      <c r="A152" s="8" t="s">
        <v>87</v>
      </c>
      <c r="B152" s="35" t="s">
        <v>48</v>
      </c>
      <c r="C152" s="30">
        <v>1</v>
      </c>
      <c r="D152" s="30">
        <v>1</v>
      </c>
      <c r="E152" s="30">
        <v>1</v>
      </c>
      <c r="F152" s="30">
        <v>1</v>
      </c>
      <c r="G152" s="30">
        <v>1</v>
      </c>
      <c r="H152" s="30">
        <v>1</v>
      </c>
      <c r="K152" s="30">
        <v>1</v>
      </c>
      <c r="L152" s="30">
        <v>1</v>
      </c>
      <c r="N152" s="30">
        <v>1</v>
      </c>
      <c r="O152" s="30">
        <v>1</v>
      </c>
    </row>
    <row r="153" spans="1:15">
      <c r="A153" s="8" t="s">
        <v>87</v>
      </c>
      <c r="B153" s="35" t="s">
        <v>49</v>
      </c>
      <c r="C153" s="30">
        <v>1</v>
      </c>
      <c r="D153" s="30">
        <v>1</v>
      </c>
      <c r="E153" s="30">
        <v>1</v>
      </c>
      <c r="F153" s="30">
        <v>1</v>
      </c>
      <c r="G153" s="30">
        <v>1</v>
      </c>
      <c r="H153" s="30">
        <v>1</v>
      </c>
      <c r="K153" s="30">
        <v>1</v>
      </c>
      <c r="L153" s="30">
        <v>1</v>
      </c>
    </row>
    <row r="154" spans="1:15">
      <c r="A154" s="8" t="s">
        <v>87</v>
      </c>
      <c r="B154" s="35" t="s">
        <v>70</v>
      </c>
      <c r="C154" s="30">
        <v>1</v>
      </c>
      <c r="D154" s="30">
        <v>1</v>
      </c>
      <c r="E154" s="30">
        <v>1</v>
      </c>
      <c r="F154" s="30">
        <v>1</v>
      </c>
      <c r="G154" s="30">
        <v>1</v>
      </c>
      <c r="K154" s="30">
        <v>1</v>
      </c>
      <c r="L154" s="30">
        <v>1</v>
      </c>
      <c r="O154" s="30">
        <v>1</v>
      </c>
    </row>
    <row r="155" spans="1:15">
      <c r="A155" s="8" t="s">
        <v>87</v>
      </c>
      <c r="B155" s="35" t="s">
        <v>58</v>
      </c>
      <c r="C155" s="30">
        <v>1</v>
      </c>
      <c r="D155" s="30">
        <v>1</v>
      </c>
      <c r="E155" s="30">
        <v>1</v>
      </c>
      <c r="F155" s="30">
        <v>1</v>
      </c>
      <c r="G155" s="30">
        <v>1</v>
      </c>
      <c r="H155" s="30">
        <v>1</v>
      </c>
      <c r="K155" s="30">
        <v>1</v>
      </c>
      <c r="L155" s="30">
        <v>1</v>
      </c>
      <c r="N155" s="30">
        <v>1</v>
      </c>
      <c r="O155" s="30">
        <v>1</v>
      </c>
    </row>
    <row r="156" spans="1:15">
      <c r="A156" s="8" t="s">
        <v>87</v>
      </c>
      <c r="B156" s="35" t="s">
        <v>50</v>
      </c>
      <c r="C156" s="30">
        <v>1</v>
      </c>
      <c r="D156" s="30">
        <v>1</v>
      </c>
      <c r="E156" s="30">
        <v>1</v>
      </c>
      <c r="F156" s="30">
        <v>1</v>
      </c>
      <c r="G156" s="30">
        <v>1</v>
      </c>
      <c r="H156" s="30">
        <v>1</v>
      </c>
      <c r="K156" s="30">
        <v>1</v>
      </c>
      <c r="L156" s="30">
        <v>1</v>
      </c>
      <c r="N156" s="30">
        <v>1</v>
      </c>
    </row>
    <row r="157" spans="1:15">
      <c r="A157" s="8" t="s">
        <v>87</v>
      </c>
      <c r="B157" s="35" t="s">
        <v>59</v>
      </c>
      <c r="C157" s="30">
        <v>1</v>
      </c>
      <c r="D157" s="30">
        <v>1</v>
      </c>
      <c r="E157" s="30">
        <v>1</v>
      </c>
      <c r="F157" s="30">
        <v>1</v>
      </c>
      <c r="G157" s="30">
        <v>1</v>
      </c>
      <c r="K157" s="30">
        <v>1</v>
      </c>
      <c r="L157" s="30">
        <v>1</v>
      </c>
      <c r="N157" s="30">
        <v>1</v>
      </c>
      <c r="O157" s="30">
        <v>1</v>
      </c>
    </row>
    <row r="158" spans="1:15">
      <c r="A158" s="8" t="s">
        <v>87</v>
      </c>
      <c r="B158" s="35" t="s">
        <v>51</v>
      </c>
      <c r="C158" s="30">
        <v>1</v>
      </c>
      <c r="D158" s="30">
        <v>1</v>
      </c>
      <c r="E158" s="30">
        <v>1</v>
      </c>
      <c r="F158" s="30">
        <v>1</v>
      </c>
      <c r="G158" s="30">
        <v>1</v>
      </c>
      <c r="H158" s="30">
        <v>1</v>
      </c>
      <c r="K158" s="30">
        <v>1</v>
      </c>
      <c r="L158" s="30">
        <v>1</v>
      </c>
      <c r="N158" s="30">
        <v>1</v>
      </c>
    </row>
    <row r="159" spans="1:15">
      <c r="A159" s="8" t="s">
        <v>87</v>
      </c>
      <c r="B159" s="35" t="s">
        <v>60</v>
      </c>
      <c r="C159" s="30">
        <v>1</v>
      </c>
      <c r="D159" s="30">
        <v>1</v>
      </c>
      <c r="E159" s="30">
        <v>1</v>
      </c>
      <c r="F159" s="30">
        <v>1</v>
      </c>
      <c r="G159" s="30">
        <v>1</v>
      </c>
      <c r="K159" s="30">
        <v>1</v>
      </c>
      <c r="L159" s="30">
        <v>1</v>
      </c>
      <c r="N159" s="30">
        <v>1</v>
      </c>
    </row>
    <row r="160" spans="1:15">
      <c r="A160" s="8" t="s">
        <v>87</v>
      </c>
      <c r="B160" s="35" t="s">
        <v>52</v>
      </c>
      <c r="C160" s="30">
        <v>1</v>
      </c>
      <c r="D160" s="30">
        <v>1</v>
      </c>
      <c r="E160" s="30">
        <v>1</v>
      </c>
      <c r="F160" s="30">
        <v>1</v>
      </c>
      <c r="G160" s="30">
        <v>1</v>
      </c>
      <c r="K160" s="30">
        <v>1</v>
      </c>
      <c r="L160" s="30">
        <v>1</v>
      </c>
      <c r="N160" s="30">
        <v>1</v>
      </c>
    </row>
    <row r="161" spans="1:17">
      <c r="A161" s="8" t="s">
        <v>87</v>
      </c>
      <c r="B161" s="35" t="s">
        <v>71</v>
      </c>
      <c r="C161" s="30">
        <v>1</v>
      </c>
      <c r="D161" s="30">
        <v>1</v>
      </c>
      <c r="E161" s="30">
        <v>1</v>
      </c>
      <c r="F161" s="30">
        <v>1</v>
      </c>
      <c r="G161" s="30">
        <v>1</v>
      </c>
      <c r="K161" s="30">
        <v>1</v>
      </c>
      <c r="L161" s="30">
        <v>1</v>
      </c>
      <c r="N161" s="30">
        <v>1</v>
      </c>
    </row>
    <row r="162" spans="1:17">
      <c r="A162" s="8" t="s">
        <v>87</v>
      </c>
      <c r="B162" s="36" t="s">
        <v>61</v>
      </c>
      <c r="C162" s="30">
        <v>1</v>
      </c>
      <c r="D162" s="30">
        <v>1</v>
      </c>
      <c r="E162" s="30">
        <v>1</v>
      </c>
      <c r="F162" s="30">
        <v>1</v>
      </c>
      <c r="G162" s="30">
        <v>1</v>
      </c>
      <c r="H162" s="30">
        <v>1</v>
      </c>
      <c r="K162" s="30">
        <v>1</v>
      </c>
      <c r="L162" s="30">
        <v>1</v>
      </c>
      <c r="M162" s="30">
        <v>1</v>
      </c>
      <c r="N162" s="30">
        <v>1</v>
      </c>
      <c r="O162" s="30">
        <v>1</v>
      </c>
    </row>
    <row r="163" spans="1:17">
      <c r="A163" s="8" t="s">
        <v>87</v>
      </c>
      <c r="B163" s="35" t="s">
        <v>53</v>
      </c>
      <c r="C163" s="30">
        <v>1</v>
      </c>
      <c r="D163" s="30">
        <v>1</v>
      </c>
      <c r="E163" s="30">
        <v>1</v>
      </c>
      <c r="F163" s="30">
        <v>1</v>
      </c>
      <c r="G163" s="30">
        <v>1</v>
      </c>
      <c r="K163" s="30">
        <v>1</v>
      </c>
      <c r="L163" s="30">
        <v>1</v>
      </c>
      <c r="N163" s="30">
        <v>1</v>
      </c>
    </row>
    <row r="164" spans="1:17">
      <c r="A164" s="8" t="s">
        <v>87</v>
      </c>
      <c r="B164" s="36" t="s">
        <v>54</v>
      </c>
      <c r="C164" s="30">
        <v>1</v>
      </c>
      <c r="D164" s="30">
        <v>1</v>
      </c>
      <c r="E164" s="30">
        <v>1</v>
      </c>
      <c r="F164" s="30">
        <v>1</v>
      </c>
      <c r="G164" s="30">
        <v>1</v>
      </c>
      <c r="H164" s="30">
        <v>1</v>
      </c>
      <c r="K164" s="30">
        <v>1</v>
      </c>
      <c r="L164" s="30">
        <v>1</v>
      </c>
      <c r="N164" s="30">
        <v>1</v>
      </c>
      <c r="O164" s="30">
        <v>1</v>
      </c>
    </row>
    <row r="165" spans="1:17">
      <c r="A165" s="38" t="s">
        <v>88</v>
      </c>
      <c r="B165" s="39"/>
      <c r="C165" s="40">
        <f t="shared" ref="C165:Q165" si="9">SUM(C142:C164)</f>
        <v>23</v>
      </c>
      <c r="D165" s="40">
        <f t="shared" si="9"/>
        <v>23</v>
      </c>
      <c r="E165" s="40">
        <f t="shared" si="9"/>
        <v>21</v>
      </c>
      <c r="F165" s="40">
        <f t="shared" si="9"/>
        <v>21</v>
      </c>
      <c r="G165" s="40">
        <f t="shared" si="9"/>
        <v>23</v>
      </c>
      <c r="H165" s="40">
        <f t="shared" si="9"/>
        <v>13</v>
      </c>
      <c r="I165" s="40">
        <f t="shared" si="9"/>
        <v>0</v>
      </c>
      <c r="J165" s="40">
        <f t="shared" si="9"/>
        <v>0</v>
      </c>
      <c r="K165" s="40">
        <f t="shared" si="9"/>
        <v>23</v>
      </c>
      <c r="L165" s="40">
        <f t="shared" si="9"/>
        <v>23</v>
      </c>
      <c r="M165" s="40">
        <f t="shared" si="9"/>
        <v>2</v>
      </c>
      <c r="N165" s="40">
        <f t="shared" si="9"/>
        <v>18</v>
      </c>
      <c r="O165" s="40">
        <f t="shared" si="9"/>
        <v>9</v>
      </c>
      <c r="P165" s="40">
        <f t="shared" si="9"/>
        <v>0</v>
      </c>
      <c r="Q165" s="40">
        <f t="shared" si="9"/>
        <v>0</v>
      </c>
    </row>
    <row r="166" spans="1:17">
      <c r="A166" s="22" t="s">
        <v>108</v>
      </c>
      <c r="B166" s="41"/>
      <c r="C166" s="24">
        <f>C165/23*100</f>
        <v>100</v>
      </c>
      <c r="D166" s="24">
        <f t="shared" ref="D166:Q166" si="10">D165/23*100</f>
        <v>100</v>
      </c>
      <c r="E166" s="24">
        <f t="shared" si="10"/>
        <v>91.304347826086953</v>
      </c>
      <c r="F166" s="24">
        <f t="shared" si="10"/>
        <v>91.304347826086953</v>
      </c>
      <c r="G166" s="24">
        <f t="shared" si="10"/>
        <v>100</v>
      </c>
      <c r="H166" s="24">
        <f t="shared" si="10"/>
        <v>56.521739130434781</v>
      </c>
      <c r="I166" s="24">
        <f t="shared" si="10"/>
        <v>0</v>
      </c>
      <c r="J166" s="24">
        <f t="shared" si="10"/>
        <v>0</v>
      </c>
      <c r="K166" s="24">
        <f t="shared" si="10"/>
        <v>100</v>
      </c>
      <c r="L166" s="24">
        <f t="shared" si="10"/>
        <v>100</v>
      </c>
      <c r="M166" s="24">
        <f t="shared" si="10"/>
        <v>8.695652173913043</v>
      </c>
      <c r="N166" s="24">
        <f t="shared" si="10"/>
        <v>78.260869565217391</v>
      </c>
      <c r="O166" s="24">
        <f t="shared" si="10"/>
        <v>39.130434782608695</v>
      </c>
      <c r="P166" s="24">
        <f t="shared" si="10"/>
        <v>0</v>
      </c>
      <c r="Q166" s="24">
        <f t="shared" si="10"/>
        <v>0</v>
      </c>
    </row>
    <row r="168" spans="1:17">
      <c r="A168" s="8" t="s">
        <v>90</v>
      </c>
      <c r="B168" s="35" t="s">
        <v>48</v>
      </c>
      <c r="C168" s="30">
        <v>1</v>
      </c>
      <c r="D168" s="30">
        <v>1</v>
      </c>
      <c r="E168" s="30">
        <v>1</v>
      </c>
      <c r="F168" s="30">
        <v>1</v>
      </c>
      <c r="G168" s="30">
        <v>1</v>
      </c>
      <c r="H168" s="30">
        <v>1</v>
      </c>
      <c r="K168" s="30">
        <v>1</v>
      </c>
      <c r="L168" s="30">
        <v>1</v>
      </c>
    </row>
    <row r="169" spans="1:17">
      <c r="A169" s="8" t="s">
        <v>90</v>
      </c>
      <c r="B169" s="35" t="s">
        <v>49</v>
      </c>
      <c r="C169" s="30">
        <v>1</v>
      </c>
      <c r="D169" s="30">
        <v>1</v>
      </c>
      <c r="E169" s="30">
        <v>1</v>
      </c>
      <c r="F169" s="30">
        <v>1</v>
      </c>
      <c r="G169" s="30">
        <v>1</v>
      </c>
      <c r="K169" s="30">
        <v>1</v>
      </c>
      <c r="L169" s="30">
        <v>1</v>
      </c>
      <c r="N169" s="30">
        <v>1</v>
      </c>
      <c r="O169" s="30">
        <v>1</v>
      </c>
    </row>
    <row r="170" spans="1:17">
      <c r="A170" s="8" t="s">
        <v>90</v>
      </c>
      <c r="B170" s="35" t="s">
        <v>70</v>
      </c>
      <c r="C170" s="30">
        <v>1</v>
      </c>
      <c r="D170" s="30">
        <v>1</v>
      </c>
      <c r="K170" s="30">
        <v>1</v>
      </c>
      <c r="L170" s="30">
        <v>1</v>
      </c>
      <c r="O170" s="30">
        <v>1</v>
      </c>
    </row>
    <row r="171" spans="1:17">
      <c r="A171" s="8" t="s">
        <v>90</v>
      </c>
      <c r="B171" s="35" t="s">
        <v>58</v>
      </c>
      <c r="C171" s="30">
        <v>1</v>
      </c>
      <c r="D171" s="30">
        <v>1</v>
      </c>
      <c r="G171" s="30">
        <v>1</v>
      </c>
      <c r="H171" s="30">
        <v>1</v>
      </c>
      <c r="K171" s="30">
        <v>1</v>
      </c>
      <c r="L171" s="30">
        <v>1</v>
      </c>
      <c r="M171" s="30">
        <v>1</v>
      </c>
      <c r="O171" s="30">
        <v>1</v>
      </c>
    </row>
    <row r="172" spans="1:17">
      <c r="A172" s="8" t="s">
        <v>90</v>
      </c>
      <c r="B172" s="35" t="s">
        <v>50</v>
      </c>
      <c r="C172" s="30">
        <v>1</v>
      </c>
      <c r="D172" s="30">
        <v>1</v>
      </c>
      <c r="E172" s="30">
        <v>1</v>
      </c>
      <c r="F172" s="30">
        <v>1</v>
      </c>
      <c r="G172" s="30">
        <v>1</v>
      </c>
      <c r="H172" s="30">
        <v>1</v>
      </c>
      <c r="K172" s="30">
        <v>1</v>
      </c>
      <c r="L172" s="30">
        <v>1</v>
      </c>
      <c r="M172" s="30">
        <v>1</v>
      </c>
      <c r="N172" s="30">
        <v>1</v>
      </c>
      <c r="O172" s="30">
        <v>1</v>
      </c>
    </row>
    <row r="173" spans="1:17">
      <c r="A173" s="8" t="s">
        <v>90</v>
      </c>
      <c r="B173" s="35" t="s">
        <v>59</v>
      </c>
      <c r="C173" s="30">
        <v>1</v>
      </c>
      <c r="D173" s="30">
        <v>1</v>
      </c>
      <c r="E173" s="30">
        <v>1</v>
      </c>
      <c r="F173" s="30">
        <v>1</v>
      </c>
      <c r="G173" s="30">
        <v>1</v>
      </c>
      <c r="H173" s="30">
        <v>1</v>
      </c>
      <c r="K173" s="30">
        <v>1</v>
      </c>
      <c r="L173" s="30">
        <v>1</v>
      </c>
      <c r="M173" s="30">
        <v>1</v>
      </c>
      <c r="O173" s="30">
        <v>1</v>
      </c>
    </row>
    <row r="174" spans="1:17">
      <c r="A174" s="8" t="s">
        <v>90</v>
      </c>
      <c r="B174" s="36" t="s">
        <v>51</v>
      </c>
      <c r="C174" s="30">
        <v>1</v>
      </c>
      <c r="D174" s="30">
        <v>1</v>
      </c>
      <c r="E174" s="30">
        <v>1</v>
      </c>
      <c r="F174" s="30">
        <v>1</v>
      </c>
      <c r="K174" s="30">
        <v>1</v>
      </c>
      <c r="L174" s="30">
        <v>1</v>
      </c>
      <c r="O174" s="30">
        <v>1</v>
      </c>
    </row>
    <row r="175" spans="1:17">
      <c r="A175" s="8" t="s">
        <v>90</v>
      </c>
      <c r="B175" s="36" t="s">
        <v>60</v>
      </c>
      <c r="C175" s="30">
        <v>1</v>
      </c>
      <c r="D175" s="30">
        <v>1</v>
      </c>
      <c r="J175" s="30">
        <v>1</v>
      </c>
      <c r="K175" s="30">
        <v>1</v>
      </c>
      <c r="L175" s="30">
        <v>1</v>
      </c>
      <c r="O175" s="30">
        <v>1</v>
      </c>
    </row>
    <row r="176" spans="1:17">
      <c r="A176" s="8" t="s">
        <v>90</v>
      </c>
      <c r="B176" s="35" t="s">
        <v>52</v>
      </c>
      <c r="C176" s="30">
        <v>1</v>
      </c>
      <c r="D176" s="30">
        <v>1</v>
      </c>
      <c r="E176" s="30">
        <v>1</v>
      </c>
      <c r="F176" s="30">
        <v>1</v>
      </c>
      <c r="G176" s="30">
        <v>1</v>
      </c>
      <c r="H176" s="30">
        <v>1</v>
      </c>
      <c r="K176" s="30">
        <v>1</v>
      </c>
      <c r="L176" s="30">
        <v>1</v>
      </c>
      <c r="M176" s="30">
        <v>1</v>
      </c>
      <c r="N176" s="30">
        <v>1</v>
      </c>
      <c r="O176" s="30">
        <v>1</v>
      </c>
    </row>
    <row r="177" spans="1:15">
      <c r="A177" s="8" t="s">
        <v>90</v>
      </c>
      <c r="B177" s="35" t="s">
        <v>71</v>
      </c>
      <c r="C177" s="30">
        <v>1</v>
      </c>
      <c r="D177" s="30">
        <v>1</v>
      </c>
      <c r="K177" s="30">
        <v>1</v>
      </c>
      <c r="L177" s="30">
        <v>1</v>
      </c>
      <c r="N177" s="30">
        <v>1</v>
      </c>
      <c r="O177" s="30">
        <v>1</v>
      </c>
    </row>
    <row r="178" spans="1:15">
      <c r="A178" s="8" t="s">
        <v>90</v>
      </c>
      <c r="B178" s="35" t="s">
        <v>61</v>
      </c>
      <c r="C178" s="30">
        <v>1</v>
      </c>
      <c r="D178" s="30">
        <v>1</v>
      </c>
      <c r="E178" s="30">
        <v>1</v>
      </c>
      <c r="F178" s="30">
        <v>1</v>
      </c>
      <c r="G178" s="30">
        <v>1</v>
      </c>
      <c r="H178" s="30">
        <v>1</v>
      </c>
      <c r="K178" s="30">
        <v>1</v>
      </c>
      <c r="L178" s="30">
        <v>1</v>
      </c>
      <c r="N178" s="30">
        <v>1</v>
      </c>
      <c r="O178" s="30">
        <v>1</v>
      </c>
    </row>
    <row r="179" spans="1:15">
      <c r="A179" s="8" t="s">
        <v>90</v>
      </c>
      <c r="B179" s="35" t="s">
        <v>53</v>
      </c>
      <c r="C179" s="30">
        <v>1</v>
      </c>
      <c r="D179" s="30">
        <v>1</v>
      </c>
      <c r="E179" s="30">
        <v>1</v>
      </c>
      <c r="F179" s="30">
        <v>1</v>
      </c>
      <c r="G179" s="30">
        <v>1</v>
      </c>
      <c r="H179" s="30">
        <v>1</v>
      </c>
      <c r="K179" s="30">
        <v>1</v>
      </c>
      <c r="L179" s="30">
        <v>1</v>
      </c>
      <c r="M179" s="30">
        <v>1</v>
      </c>
      <c r="N179" s="30">
        <v>1</v>
      </c>
      <c r="O179" s="30">
        <v>1</v>
      </c>
    </row>
    <row r="180" spans="1:15">
      <c r="A180" s="8" t="s">
        <v>90</v>
      </c>
      <c r="B180" s="35" t="s">
        <v>54</v>
      </c>
      <c r="C180" s="30">
        <v>1</v>
      </c>
      <c r="D180" s="30">
        <v>1</v>
      </c>
      <c r="G180" s="30">
        <v>1</v>
      </c>
      <c r="K180" s="30">
        <v>1</v>
      </c>
      <c r="L180" s="30">
        <v>1</v>
      </c>
      <c r="O180" s="30">
        <v>1</v>
      </c>
    </row>
    <row r="181" spans="1:15">
      <c r="A181" s="8" t="s">
        <v>90</v>
      </c>
      <c r="B181" s="35" t="s">
        <v>17</v>
      </c>
      <c r="C181" s="30">
        <v>1</v>
      </c>
      <c r="D181" s="30">
        <v>1</v>
      </c>
      <c r="E181" s="30">
        <v>1</v>
      </c>
      <c r="F181" s="30">
        <v>1</v>
      </c>
      <c r="G181" s="30">
        <v>1</v>
      </c>
      <c r="H181" s="30">
        <v>1</v>
      </c>
      <c r="K181" s="30">
        <v>1</v>
      </c>
      <c r="L181" s="30">
        <v>1</v>
      </c>
      <c r="M181" s="30">
        <v>1</v>
      </c>
      <c r="N181" s="30">
        <v>1</v>
      </c>
      <c r="O181" s="30">
        <v>1</v>
      </c>
    </row>
    <row r="182" spans="1:15">
      <c r="A182" s="8" t="s">
        <v>90</v>
      </c>
      <c r="B182" s="35" t="s">
        <v>19</v>
      </c>
      <c r="C182" s="30">
        <v>1</v>
      </c>
      <c r="D182" s="30">
        <v>1</v>
      </c>
      <c r="E182" s="30">
        <v>1</v>
      </c>
      <c r="F182" s="30">
        <v>1</v>
      </c>
      <c r="G182" s="30">
        <v>1</v>
      </c>
      <c r="H182" s="30">
        <v>1</v>
      </c>
      <c r="K182" s="30">
        <v>1</v>
      </c>
      <c r="L182" s="30">
        <v>1</v>
      </c>
      <c r="N182" s="30">
        <v>1</v>
      </c>
    </row>
    <row r="183" spans="1:15">
      <c r="A183" s="8" t="s">
        <v>90</v>
      </c>
      <c r="B183" s="37" t="s">
        <v>63</v>
      </c>
    </row>
    <row r="184" spans="1:15">
      <c r="A184" s="8" t="s">
        <v>90</v>
      </c>
      <c r="B184" s="35" t="s">
        <v>110</v>
      </c>
      <c r="C184" s="30">
        <v>1</v>
      </c>
      <c r="D184" s="30">
        <v>1</v>
      </c>
      <c r="G184" s="30">
        <v>1</v>
      </c>
      <c r="H184" s="30">
        <v>1</v>
      </c>
      <c r="K184" s="30">
        <v>1</v>
      </c>
      <c r="L184" s="30">
        <v>1</v>
      </c>
      <c r="N184" s="30">
        <v>1</v>
      </c>
      <c r="O184" s="30">
        <v>1</v>
      </c>
    </row>
    <row r="185" spans="1:15">
      <c r="A185" s="8" t="s">
        <v>90</v>
      </c>
      <c r="B185" s="31">
        <v>15</v>
      </c>
      <c r="C185" s="30">
        <v>1</v>
      </c>
      <c r="D185" s="30">
        <v>1</v>
      </c>
      <c r="E185" s="30">
        <v>1</v>
      </c>
      <c r="F185" s="30">
        <v>1</v>
      </c>
      <c r="G185" s="30">
        <v>1</v>
      </c>
      <c r="H185" s="30">
        <v>1</v>
      </c>
      <c r="K185" s="30">
        <v>1</v>
      </c>
      <c r="L185" s="30">
        <v>1</v>
      </c>
      <c r="N185" s="30">
        <v>1</v>
      </c>
      <c r="O185" s="30">
        <v>1</v>
      </c>
    </row>
    <row r="186" spans="1:15">
      <c r="A186" s="8" t="s">
        <v>90</v>
      </c>
      <c r="B186" s="31">
        <v>13</v>
      </c>
      <c r="C186" s="30">
        <v>1</v>
      </c>
      <c r="D186" s="30">
        <v>1</v>
      </c>
      <c r="E186" s="30">
        <v>1</v>
      </c>
      <c r="F186" s="30">
        <v>1</v>
      </c>
      <c r="G186" s="30">
        <v>1</v>
      </c>
      <c r="H186" s="30">
        <v>1</v>
      </c>
      <c r="K186" s="30">
        <v>1</v>
      </c>
      <c r="L186" s="30">
        <v>1</v>
      </c>
      <c r="O186" s="30">
        <v>1</v>
      </c>
    </row>
    <row r="187" spans="1:15">
      <c r="A187" s="8" t="s">
        <v>90</v>
      </c>
      <c r="B187" s="31">
        <v>7</v>
      </c>
      <c r="C187" s="30">
        <v>1</v>
      </c>
      <c r="D187" s="30">
        <v>1</v>
      </c>
      <c r="K187" s="30">
        <v>1</v>
      </c>
      <c r="L187" s="30">
        <v>1</v>
      </c>
      <c r="N187" s="30">
        <v>1</v>
      </c>
      <c r="O187" s="30">
        <v>1</v>
      </c>
    </row>
    <row r="188" spans="1:15">
      <c r="A188" s="8" t="s">
        <v>90</v>
      </c>
      <c r="B188" s="36">
        <v>4</v>
      </c>
      <c r="C188" s="30">
        <v>1</v>
      </c>
      <c r="D188" s="30">
        <v>1</v>
      </c>
      <c r="E188" s="30">
        <v>1</v>
      </c>
      <c r="F188" s="30">
        <v>1</v>
      </c>
      <c r="G188" s="30">
        <v>1</v>
      </c>
      <c r="H188" s="30">
        <v>1</v>
      </c>
      <c r="J188" s="30">
        <v>1</v>
      </c>
      <c r="K188" s="30">
        <v>1</v>
      </c>
      <c r="L188" s="30">
        <v>1</v>
      </c>
      <c r="M188" s="30">
        <v>1</v>
      </c>
      <c r="N188" s="30">
        <v>1</v>
      </c>
      <c r="O188" s="30">
        <v>1</v>
      </c>
    </row>
    <row r="189" spans="1:15">
      <c r="A189" s="8" t="s">
        <v>90</v>
      </c>
      <c r="B189" s="31">
        <v>1</v>
      </c>
      <c r="C189" s="30">
        <v>1</v>
      </c>
      <c r="D189" s="30">
        <v>1</v>
      </c>
      <c r="O189" s="30">
        <v>1</v>
      </c>
    </row>
    <row r="190" spans="1:15">
      <c r="A190" s="8" t="s">
        <v>90</v>
      </c>
      <c r="B190" s="37">
        <v>2</v>
      </c>
    </row>
    <row r="191" spans="1:15">
      <c r="A191" s="8" t="s">
        <v>90</v>
      </c>
      <c r="B191" s="37">
        <v>3</v>
      </c>
    </row>
    <row r="192" spans="1:15">
      <c r="A192" s="8" t="s">
        <v>90</v>
      </c>
      <c r="B192" s="37">
        <v>4</v>
      </c>
    </row>
    <row r="193" spans="1:15">
      <c r="A193" s="8" t="s">
        <v>90</v>
      </c>
      <c r="B193" s="31">
        <v>5</v>
      </c>
      <c r="C193" s="30">
        <v>1</v>
      </c>
      <c r="D193" s="30">
        <v>1</v>
      </c>
      <c r="E193" s="30">
        <v>1</v>
      </c>
      <c r="F193" s="30">
        <v>1</v>
      </c>
      <c r="O193" s="30">
        <v>1</v>
      </c>
    </row>
    <row r="194" spans="1:15">
      <c r="A194" s="8" t="s">
        <v>90</v>
      </c>
      <c r="B194" s="31">
        <v>6</v>
      </c>
      <c r="C194" s="30">
        <v>1</v>
      </c>
      <c r="D194" s="30">
        <v>1</v>
      </c>
      <c r="O194" s="30">
        <v>1</v>
      </c>
    </row>
    <row r="195" spans="1:15">
      <c r="A195" s="8" t="s">
        <v>90</v>
      </c>
      <c r="B195" s="37">
        <v>7</v>
      </c>
    </row>
    <row r="196" spans="1:15">
      <c r="A196" s="8" t="s">
        <v>90</v>
      </c>
      <c r="B196" s="31">
        <v>8</v>
      </c>
      <c r="C196" s="30">
        <v>1</v>
      </c>
      <c r="D196" s="30">
        <v>1</v>
      </c>
      <c r="E196" s="30">
        <v>1</v>
      </c>
      <c r="F196" s="30">
        <v>1</v>
      </c>
      <c r="H196" s="30">
        <v>1</v>
      </c>
      <c r="K196" s="30">
        <v>1</v>
      </c>
      <c r="L196" s="30">
        <v>1</v>
      </c>
      <c r="O196" s="30">
        <v>1</v>
      </c>
    </row>
    <row r="197" spans="1:15">
      <c r="A197" s="8" t="s">
        <v>90</v>
      </c>
      <c r="B197" s="31">
        <v>9</v>
      </c>
      <c r="C197" s="30">
        <v>1</v>
      </c>
      <c r="D197" s="30">
        <v>1</v>
      </c>
    </row>
    <row r="198" spans="1:15">
      <c r="A198" s="8" t="s">
        <v>90</v>
      </c>
      <c r="B198" s="37">
        <v>10</v>
      </c>
    </row>
    <row r="199" spans="1:15">
      <c r="A199" s="8" t="s">
        <v>90</v>
      </c>
      <c r="B199" s="31">
        <v>11</v>
      </c>
      <c r="K199" s="30">
        <v>1</v>
      </c>
      <c r="L199" s="30">
        <v>1</v>
      </c>
    </row>
    <row r="200" spans="1:15">
      <c r="A200" s="8" t="s">
        <v>90</v>
      </c>
      <c r="B200" s="31">
        <v>12</v>
      </c>
      <c r="K200" s="30">
        <v>1</v>
      </c>
      <c r="L200" s="30">
        <v>1</v>
      </c>
      <c r="N200" s="30">
        <v>1</v>
      </c>
      <c r="O200" s="30">
        <v>1</v>
      </c>
    </row>
    <row r="201" spans="1:15">
      <c r="A201" s="8" t="s">
        <v>90</v>
      </c>
      <c r="B201" s="31">
        <v>13</v>
      </c>
      <c r="C201" s="30">
        <v>1</v>
      </c>
      <c r="D201" s="30">
        <v>1</v>
      </c>
      <c r="G201" s="30">
        <v>1</v>
      </c>
      <c r="O201" s="30">
        <v>1</v>
      </c>
    </row>
    <row r="202" spans="1:15">
      <c r="A202" s="8" t="s">
        <v>90</v>
      </c>
      <c r="B202" s="31">
        <v>14</v>
      </c>
      <c r="C202" s="30">
        <v>1</v>
      </c>
      <c r="D202" s="30">
        <v>1</v>
      </c>
      <c r="E202" s="30">
        <v>1</v>
      </c>
      <c r="F202" s="30">
        <v>1</v>
      </c>
      <c r="G202" s="30">
        <v>1</v>
      </c>
      <c r="K202" s="30">
        <v>1</v>
      </c>
      <c r="L202" s="30">
        <v>1</v>
      </c>
      <c r="O202" s="30">
        <v>1</v>
      </c>
    </row>
    <row r="203" spans="1:15">
      <c r="A203" s="8" t="s">
        <v>90</v>
      </c>
      <c r="B203" s="31">
        <v>15</v>
      </c>
      <c r="C203" s="30">
        <v>1</v>
      </c>
      <c r="F203" s="30">
        <v>1</v>
      </c>
      <c r="K203" s="30">
        <v>1</v>
      </c>
      <c r="O203" s="30">
        <v>1</v>
      </c>
    </row>
    <row r="204" spans="1:15" s="30" customFormat="1">
      <c r="A204" s="8" t="s">
        <v>90</v>
      </c>
      <c r="B204" s="31">
        <v>16</v>
      </c>
      <c r="C204" s="30">
        <v>1</v>
      </c>
      <c r="D204" s="30">
        <v>1</v>
      </c>
      <c r="E204" s="30">
        <v>1</v>
      </c>
      <c r="F204" s="30">
        <v>1</v>
      </c>
      <c r="G204" s="30">
        <v>1</v>
      </c>
      <c r="K204" s="30">
        <v>1</v>
      </c>
      <c r="N204" s="30">
        <v>1</v>
      </c>
      <c r="O204" s="30">
        <v>1</v>
      </c>
    </row>
    <row r="205" spans="1:15">
      <c r="A205" s="8" t="s">
        <v>90</v>
      </c>
      <c r="B205" s="31">
        <v>17</v>
      </c>
      <c r="C205" s="30">
        <v>1</v>
      </c>
      <c r="D205" s="30">
        <v>1</v>
      </c>
      <c r="G205" s="30">
        <v>1</v>
      </c>
      <c r="K205" s="30">
        <v>1</v>
      </c>
      <c r="O205" s="30">
        <v>1</v>
      </c>
    </row>
    <row r="206" spans="1:15">
      <c r="A206" s="8" t="s">
        <v>90</v>
      </c>
      <c r="B206" s="31">
        <v>18</v>
      </c>
      <c r="C206" s="30">
        <v>1</v>
      </c>
      <c r="D206" s="30">
        <v>1</v>
      </c>
      <c r="K206" s="30">
        <v>1</v>
      </c>
      <c r="O206" s="30">
        <v>1</v>
      </c>
    </row>
    <row r="207" spans="1:15">
      <c r="A207" s="8" t="s">
        <v>90</v>
      </c>
      <c r="B207" s="37">
        <v>19</v>
      </c>
    </row>
    <row r="208" spans="1:15">
      <c r="A208" s="8" t="s">
        <v>90</v>
      </c>
      <c r="B208" s="31">
        <v>20</v>
      </c>
      <c r="C208" s="30">
        <v>1</v>
      </c>
      <c r="D208" s="30">
        <v>1</v>
      </c>
      <c r="E208" s="30">
        <v>1</v>
      </c>
      <c r="F208" s="30">
        <v>1</v>
      </c>
      <c r="G208" s="30">
        <v>1</v>
      </c>
      <c r="K208" s="30">
        <v>1</v>
      </c>
      <c r="L208" s="30">
        <v>1</v>
      </c>
      <c r="O208" s="30">
        <v>1</v>
      </c>
    </row>
    <row r="209" spans="1:17">
      <c r="A209" s="8" t="s">
        <v>90</v>
      </c>
      <c r="B209" s="31">
        <v>21</v>
      </c>
      <c r="C209" s="30">
        <v>1</v>
      </c>
      <c r="D209" s="30">
        <v>1</v>
      </c>
      <c r="G209" s="30">
        <v>1</v>
      </c>
      <c r="K209" s="30">
        <v>1</v>
      </c>
      <c r="O209" s="30">
        <v>1</v>
      </c>
    </row>
    <row r="210" spans="1:17">
      <c r="A210" s="38" t="s">
        <v>91</v>
      </c>
      <c r="B210" s="39"/>
      <c r="C210" s="40">
        <f>SUM(C168:C209)</f>
        <v>33</v>
      </c>
      <c r="D210" s="40">
        <f t="shared" ref="D210:Q210" si="11">SUM(D168:D209)</f>
        <v>32</v>
      </c>
      <c r="E210" s="40">
        <f t="shared" si="11"/>
        <v>18</v>
      </c>
      <c r="F210" s="40">
        <f t="shared" si="11"/>
        <v>19</v>
      </c>
      <c r="G210" s="40">
        <f t="shared" si="11"/>
        <v>21</v>
      </c>
      <c r="H210" s="40">
        <f t="shared" si="11"/>
        <v>14</v>
      </c>
      <c r="I210" s="40">
        <f t="shared" si="11"/>
        <v>0</v>
      </c>
      <c r="J210" s="40">
        <f t="shared" si="11"/>
        <v>2</v>
      </c>
      <c r="K210" s="40">
        <f t="shared" si="11"/>
        <v>30</v>
      </c>
      <c r="L210" s="40">
        <f t="shared" si="11"/>
        <v>25</v>
      </c>
      <c r="M210" s="40">
        <f t="shared" si="11"/>
        <v>7</v>
      </c>
      <c r="N210" s="40">
        <f t="shared" si="11"/>
        <v>14</v>
      </c>
      <c r="O210" s="40">
        <f t="shared" si="11"/>
        <v>31</v>
      </c>
      <c r="P210" s="40">
        <f t="shared" si="11"/>
        <v>0</v>
      </c>
      <c r="Q210" s="40">
        <f t="shared" si="11"/>
        <v>0</v>
      </c>
    </row>
    <row r="211" spans="1:17">
      <c r="A211" s="22" t="s">
        <v>109</v>
      </c>
      <c r="B211" s="41"/>
      <c r="C211" s="24">
        <f>C210/42*100</f>
        <v>78.571428571428569</v>
      </c>
      <c r="D211" s="24">
        <f t="shared" ref="D211:Q211" si="12">D210/42*100</f>
        <v>76.19047619047619</v>
      </c>
      <c r="E211" s="24">
        <f t="shared" si="12"/>
        <v>42.857142857142854</v>
      </c>
      <c r="F211" s="24">
        <f t="shared" si="12"/>
        <v>45.238095238095241</v>
      </c>
      <c r="G211" s="24">
        <f t="shared" si="12"/>
        <v>50</v>
      </c>
      <c r="H211" s="24">
        <f t="shared" si="12"/>
        <v>33.333333333333329</v>
      </c>
      <c r="I211" s="24">
        <f t="shared" si="12"/>
        <v>0</v>
      </c>
      <c r="J211" s="24">
        <f t="shared" si="12"/>
        <v>4.7619047619047619</v>
      </c>
      <c r="K211" s="24">
        <f t="shared" si="12"/>
        <v>71.428571428571431</v>
      </c>
      <c r="L211" s="24">
        <f t="shared" si="12"/>
        <v>59.523809523809526</v>
      </c>
      <c r="M211" s="24">
        <f t="shared" si="12"/>
        <v>16.666666666666664</v>
      </c>
      <c r="N211" s="24">
        <f t="shared" si="12"/>
        <v>33.333333333333329</v>
      </c>
      <c r="O211" s="24">
        <f t="shared" si="12"/>
        <v>73.80952380952381</v>
      </c>
      <c r="P211" s="24">
        <f t="shared" si="12"/>
        <v>0</v>
      </c>
      <c r="Q211" s="24">
        <f t="shared" si="12"/>
        <v>0</v>
      </c>
    </row>
    <row r="213" spans="1:17">
      <c r="A213" s="8" t="s">
        <v>93</v>
      </c>
      <c r="B213" s="35" t="s">
        <v>64</v>
      </c>
      <c r="C213" s="30">
        <v>1</v>
      </c>
      <c r="D213" s="30">
        <v>1</v>
      </c>
      <c r="E213" s="30">
        <v>1</v>
      </c>
      <c r="F213" s="30">
        <v>1</v>
      </c>
      <c r="K213" s="30">
        <v>1</v>
      </c>
      <c r="L213" s="30">
        <v>1</v>
      </c>
    </row>
    <row r="214" spans="1:17">
      <c r="A214" s="8" t="s">
        <v>93</v>
      </c>
      <c r="B214" s="35" t="s">
        <v>40</v>
      </c>
      <c r="C214" s="30">
        <v>1</v>
      </c>
      <c r="D214" s="30">
        <v>1</v>
      </c>
      <c r="E214" s="30">
        <v>1</v>
      </c>
      <c r="F214" s="30">
        <v>1</v>
      </c>
      <c r="G214" s="30">
        <v>1</v>
      </c>
      <c r="K214" s="30">
        <v>1</v>
      </c>
      <c r="L214" s="30">
        <v>1</v>
      </c>
      <c r="N214" s="30">
        <v>1</v>
      </c>
    </row>
    <row r="215" spans="1:17">
      <c r="A215" s="8" t="s">
        <v>93</v>
      </c>
      <c r="B215" s="35" t="s">
        <v>41</v>
      </c>
      <c r="C215" s="30">
        <v>1</v>
      </c>
      <c r="D215" s="30">
        <v>1</v>
      </c>
      <c r="E215" s="30">
        <v>1</v>
      </c>
      <c r="F215" s="30">
        <v>1</v>
      </c>
      <c r="G215" s="30">
        <v>1</v>
      </c>
      <c r="K215" s="30">
        <v>1</v>
      </c>
      <c r="L215" s="30">
        <v>1</v>
      </c>
      <c r="N215" s="30">
        <v>1</v>
      </c>
    </row>
    <row r="216" spans="1:17">
      <c r="A216" s="8" t="s">
        <v>93</v>
      </c>
      <c r="B216" s="37" t="s">
        <v>65</v>
      </c>
    </row>
    <row r="217" spans="1:17">
      <c r="A217" s="8" t="s">
        <v>93</v>
      </c>
      <c r="B217" s="35" t="s">
        <v>42</v>
      </c>
      <c r="C217" s="30">
        <v>1</v>
      </c>
      <c r="D217" s="30">
        <v>1</v>
      </c>
      <c r="K217" s="30">
        <v>1</v>
      </c>
      <c r="L217" s="30">
        <v>1</v>
      </c>
      <c r="N217" s="30">
        <v>1</v>
      </c>
    </row>
    <row r="218" spans="1:17">
      <c r="A218" s="8" t="s">
        <v>93</v>
      </c>
      <c r="B218" s="35" t="s">
        <v>42</v>
      </c>
      <c r="C218" s="30">
        <v>1</v>
      </c>
      <c r="D218" s="30">
        <v>1</v>
      </c>
      <c r="E218" s="30">
        <v>1</v>
      </c>
      <c r="F218" s="30">
        <v>1</v>
      </c>
      <c r="G218" s="30">
        <v>1</v>
      </c>
      <c r="K218" s="30">
        <v>1</v>
      </c>
      <c r="L218" s="30">
        <v>1</v>
      </c>
      <c r="N218" s="30">
        <v>1</v>
      </c>
    </row>
    <row r="219" spans="1:17">
      <c r="A219" s="8" t="s">
        <v>93</v>
      </c>
      <c r="B219" s="35" t="s">
        <v>43</v>
      </c>
      <c r="K219" s="30">
        <v>1</v>
      </c>
      <c r="L219" s="30">
        <v>1</v>
      </c>
      <c r="N219" s="30">
        <v>1</v>
      </c>
    </row>
    <row r="220" spans="1:17">
      <c r="A220" s="8" t="s">
        <v>93</v>
      </c>
      <c r="B220" s="35" t="s">
        <v>66</v>
      </c>
      <c r="C220" s="30">
        <v>1</v>
      </c>
      <c r="G220" s="30">
        <v>1</v>
      </c>
      <c r="K220" s="30">
        <v>1</v>
      </c>
    </row>
    <row r="221" spans="1:17">
      <c r="A221" s="8" t="s">
        <v>93</v>
      </c>
      <c r="B221" s="35" t="s">
        <v>45</v>
      </c>
      <c r="C221" s="30">
        <v>1</v>
      </c>
      <c r="D221" s="30">
        <v>1</v>
      </c>
      <c r="K221" s="30">
        <v>1</v>
      </c>
      <c r="L221" s="30">
        <v>1</v>
      </c>
      <c r="N221" s="30">
        <v>1</v>
      </c>
    </row>
    <row r="222" spans="1:17">
      <c r="A222" s="8" t="s">
        <v>93</v>
      </c>
      <c r="B222" s="35" t="s">
        <v>46</v>
      </c>
      <c r="C222" s="30">
        <v>1</v>
      </c>
      <c r="D222" s="30">
        <v>1</v>
      </c>
      <c r="E222" s="30">
        <v>1</v>
      </c>
      <c r="F222" s="30">
        <v>1</v>
      </c>
      <c r="G222" s="30">
        <v>1</v>
      </c>
      <c r="K222" s="30">
        <v>1</v>
      </c>
      <c r="L222" s="30">
        <v>1</v>
      </c>
      <c r="N222" s="30">
        <v>1</v>
      </c>
    </row>
    <row r="223" spans="1:17">
      <c r="A223" s="8" t="s">
        <v>93</v>
      </c>
      <c r="B223" s="35" t="s">
        <v>47</v>
      </c>
      <c r="C223" s="30">
        <v>1</v>
      </c>
      <c r="D223" s="30">
        <v>1</v>
      </c>
      <c r="E223" s="30">
        <v>1</v>
      </c>
      <c r="F223" s="30">
        <v>1</v>
      </c>
      <c r="G223" s="30">
        <v>1</v>
      </c>
      <c r="K223" s="30">
        <v>1</v>
      </c>
    </row>
    <row r="224" spans="1:17">
      <c r="A224" s="8" t="s">
        <v>93</v>
      </c>
      <c r="B224" s="35" t="s">
        <v>48</v>
      </c>
      <c r="C224" s="30">
        <v>1</v>
      </c>
      <c r="D224" s="30">
        <v>1</v>
      </c>
      <c r="E224" s="30">
        <v>1</v>
      </c>
      <c r="F224" s="30">
        <v>1</v>
      </c>
      <c r="G224" s="30">
        <v>1</v>
      </c>
      <c r="K224" s="30">
        <v>1</v>
      </c>
      <c r="N224" s="30">
        <v>1</v>
      </c>
    </row>
    <row r="225" spans="1:15">
      <c r="A225" s="8" t="s">
        <v>93</v>
      </c>
      <c r="B225" s="35" t="s">
        <v>49</v>
      </c>
      <c r="C225" s="30">
        <v>1</v>
      </c>
      <c r="D225" s="30">
        <v>1</v>
      </c>
      <c r="E225" s="30">
        <v>1</v>
      </c>
      <c r="F225" s="30">
        <v>1</v>
      </c>
      <c r="G225" s="30">
        <v>1</v>
      </c>
      <c r="K225" s="30">
        <v>1</v>
      </c>
    </row>
    <row r="226" spans="1:15">
      <c r="A226" s="8" t="s">
        <v>93</v>
      </c>
      <c r="B226" s="36" t="s">
        <v>71</v>
      </c>
      <c r="C226" s="30">
        <v>1</v>
      </c>
      <c r="D226" s="30">
        <v>1</v>
      </c>
      <c r="E226" s="30">
        <v>1</v>
      </c>
      <c r="F226" s="30">
        <v>1</v>
      </c>
      <c r="G226" s="30">
        <v>1</v>
      </c>
      <c r="K226" s="30">
        <v>1</v>
      </c>
      <c r="L226" s="30">
        <v>1</v>
      </c>
      <c r="N226" s="30">
        <v>1</v>
      </c>
      <c r="O226" s="30">
        <v>1</v>
      </c>
    </row>
    <row r="227" spans="1:15">
      <c r="A227" s="8" t="s">
        <v>93</v>
      </c>
      <c r="B227" s="35" t="s">
        <v>58</v>
      </c>
      <c r="K227" s="30">
        <v>1</v>
      </c>
      <c r="L227" s="30">
        <v>1</v>
      </c>
      <c r="N227" s="30">
        <v>1</v>
      </c>
    </row>
    <row r="228" spans="1:15">
      <c r="A228" s="8" t="s">
        <v>93</v>
      </c>
      <c r="B228" s="36" t="s">
        <v>50</v>
      </c>
      <c r="C228" s="30">
        <v>1</v>
      </c>
      <c r="D228" s="30">
        <v>1</v>
      </c>
      <c r="E228" s="30">
        <v>1</v>
      </c>
      <c r="F228" s="30">
        <v>1</v>
      </c>
      <c r="G228" s="30">
        <v>1</v>
      </c>
      <c r="K228" s="30">
        <v>1</v>
      </c>
      <c r="L228" s="30">
        <v>1</v>
      </c>
      <c r="N228" s="30">
        <v>1</v>
      </c>
      <c r="O228" s="30">
        <v>1</v>
      </c>
    </row>
    <row r="229" spans="1:15">
      <c r="A229" s="8" t="s">
        <v>93</v>
      </c>
      <c r="B229" s="36" t="s">
        <v>59</v>
      </c>
      <c r="C229" s="30">
        <v>1</v>
      </c>
      <c r="D229" s="30">
        <v>1</v>
      </c>
      <c r="E229" s="30">
        <v>1</v>
      </c>
      <c r="F229" s="30">
        <v>1</v>
      </c>
      <c r="G229" s="30">
        <v>1</v>
      </c>
      <c r="K229" s="30">
        <v>1</v>
      </c>
      <c r="L229" s="30">
        <v>1</v>
      </c>
      <c r="N229" s="30">
        <v>1</v>
      </c>
      <c r="O229" s="30">
        <v>1</v>
      </c>
    </row>
    <row r="230" spans="1:15">
      <c r="A230" s="1" t="s">
        <v>93</v>
      </c>
      <c r="B230" s="36" t="s">
        <v>52</v>
      </c>
      <c r="C230" s="30">
        <v>1</v>
      </c>
      <c r="D230" s="30">
        <v>1</v>
      </c>
      <c r="E230" s="30">
        <v>1</v>
      </c>
      <c r="F230" s="30">
        <v>1</v>
      </c>
      <c r="G230" s="30">
        <v>1</v>
      </c>
      <c r="K230" s="30">
        <v>1</v>
      </c>
      <c r="L230" s="30">
        <v>1</v>
      </c>
      <c r="N230" s="30">
        <v>1</v>
      </c>
    </row>
    <row r="231" spans="1:15">
      <c r="A231" s="8" t="s">
        <v>93</v>
      </c>
      <c r="B231" s="37">
        <v>1</v>
      </c>
    </row>
    <row r="232" spans="1:15">
      <c r="A232" s="8" t="s">
        <v>93</v>
      </c>
      <c r="B232" s="37">
        <v>2</v>
      </c>
    </row>
    <row r="233" spans="1:15">
      <c r="A233" s="8" t="s">
        <v>93</v>
      </c>
      <c r="B233" s="37">
        <v>3</v>
      </c>
    </row>
    <row r="234" spans="1:15">
      <c r="A234" s="8" t="s">
        <v>93</v>
      </c>
      <c r="B234" s="31">
        <v>4</v>
      </c>
      <c r="C234" s="30">
        <v>1</v>
      </c>
      <c r="D234" s="30">
        <v>1</v>
      </c>
    </row>
    <row r="235" spans="1:15">
      <c r="A235" s="8" t="s">
        <v>93</v>
      </c>
      <c r="B235" s="31">
        <v>5</v>
      </c>
      <c r="C235" s="30">
        <v>1</v>
      </c>
      <c r="D235" s="30">
        <v>1</v>
      </c>
    </row>
    <row r="236" spans="1:15">
      <c r="A236" s="8" t="s">
        <v>93</v>
      </c>
      <c r="B236" s="37">
        <v>6</v>
      </c>
    </row>
    <row r="237" spans="1:15">
      <c r="A237" s="8" t="s">
        <v>93</v>
      </c>
      <c r="B237" s="37">
        <v>7</v>
      </c>
    </row>
    <row r="238" spans="1:15">
      <c r="A238" s="8" t="s">
        <v>93</v>
      </c>
      <c r="B238" s="37">
        <v>8</v>
      </c>
    </row>
    <row r="239" spans="1:15">
      <c r="A239" s="8" t="s">
        <v>93</v>
      </c>
      <c r="B239" s="31">
        <v>9</v>
      </c>
      <c r="C239" s="30">
        <v>1</v>
      </c>
      <c r="D239" s="30">
        <v>1</v>
      </c>
    </row>
    <row r="240" spans="1:15">
      <c r="A240" s="8" t="s">
        <v>93</v>
      </c>
      <c r="B240" s="31">
        <v>10</v>
      </c>
      <c r="C240" s="30">
        <v>1</v>
      </c>
      <c r="D240" s="30">
        <v>1</v>
      </c>
      <c r="G240" s="30">
        <v>1</v>
      </c>
    </row>
    <row r="241" spans="1:17">
      <c r="A241" s="8" t="s">
        <v>93</v>
      </c>
      <c r="B241" s="31">
        <v>11</v>
      </c>
      <c r="C241" s="30">
        <v>1</v>
      </c>
      <c r="D241" s="30">
        <v>1</v>
      </c>
      <c r="G241" s="30">
        <v>1</v>
      </c>
      <c r="O241" s="30">
        <v>1</v>
      </c>
    </row>
    <row r="242" spans="1:17">
      <c r="A242" s="8" t="s">
        <v>93</v>
      </c>
      <c r="B242" s="37">
        <v>12</v>
      </c>
    </row>
    <row r="243" spans="1:17">
      <c r="A243" s="8" t="s">
        <v>93</v>
      </c>
      <c r="B243" s="37">
        <v>13</v>
      </c>
    </row>
    <row r="244" spans="1:17">
      <c r="A244" s="8" t="s">
        <v>93</v>
      </c>
      <c r="B244" s="31">
        <v>14</v>
      </c>
      <c r="K244" s="30">
        <v>1</v>
      </c>
      <c r="O244" s="30">
        <v>1</v>
      </c>
    </row>
    <row r="245" spans="1:17">
      <c r="A245" s="8" t="s">
        <v>93</v>
      </c>
      <c r="B245" s="31">
        <v>15</v>
      </c>
      <c r="C245" s="30">
        <v>1</v>
      </c>
      <c r="D245" s="30">
        <v>1</v>
      </c>
      <c r="K245" s="30">
        <v>1</v>
      </c>
      <c r="O245" s="30">
        <v>1</v>
      </c>
    </row>
    <row r="246" spans="1:17">
      <c r="A246" s="8" t="s">
        <v>93</v>
      </c>
      <c r="B246" s="37">
        <v>16</v>
      </c>
    </row>
    <row r="247" spans="1:17">
      <c r="A247" s="38" t="s">
        <v>94</v>
      </c>
      <c r="B247" s="39"/>
      <c r="C247" s="40">
        <f t="shared" ref="C247:Q247" si="13">SUM(C213:C246)</f>
        <v>21</v>
      </c>
      <c r="D247" s="40">
        <f t="shared" si="13"/>
        <v>20</v>
      </c>
      <c r="E247" s="40">
        <f t="shared" si="13"/>
        <v>12</v>
      </c>
      <c r="F247" s="40">
        <f t="shared" si="13"/>
        <v>12</v>
      </c>
      <c r="G247" s="40">
        <f t="shared" si="13"/>
        <v>14</v>
      </c>
      <c r="H247" s="40">
        <f t="shared" si="13"/>
        <v>0</v>
      </c>
      <c r="I247" s="40">
        <f t="shared" si="13"/>
        <v>0</v>
      </c>
      <c r="J247" s="40">
        <f t="shared" si="13"/>
        <v>0</v>
      </c>
      <c r="K247" s="40">
        <f t="shared" si="13"/>
        <v>19</v>
      </c>
      <c r="L247" s="40">
        <f t="shared" si="13"/>
        <v>13</v>
      </c>
      <c r="M247" s="40">
        <f t="shared" si="13"/>
        <v>0</v>
      </c>
      <c r="N247" s="40">
        <f t="shared" si="13"/>
        <v>13</v>
      </c>
      <c r="O247" s="40">
        <f t="shared" si="13"/>
        <v>6</v>
      </c>
      <c r="P247" s="40">
        <f t="shared" si="13"/>
        <v>0</v>
      </c>
      <c r="Q247" s="40">
        <f t="shared" si="13"/>
        <v>0</v>
      </c>
    </row>
    <row r="248" spans="1:17">
      <c r="A248" s="22" t="s">
        <v>116</v>
      </c>
      <c r="B248" s="41"/>
      <c r="C248" s="24">
        <f>C247/34*100</f>
        <v>61.764705882352942</v>
      </c>
      <c r="D248" s="24">
        <f t="shared" ref="D248:Q248" si="14">D247/34*100</f>
        <v>58.82352941176471</v>
      </c>
      <c r="E248" s="24">
        <f t="shared" si="14"/>
        <v>35.294117647058826</v>
      </c>
      <c r="F248" s="24">
        <f t="shared" si="14"/>
        <v>35.294117647058826</v>
      </c>
      <c r="G248" s="24">
        <f t="shared" si="14"/>
        <v>41.17647058823529</v>
      </c>
      <c r="H248" s="24">
        <f t="shared" si="14"/>
        <v>0</v>
      </c>
      <c r="I248" s="24">
        <f t="shared" si="14"/>
        <v>0</v>
      </c>
      <c r="J248" s="24">
        <f t="shared" si="14"/>
        <v>0</v>
      </c>
      <c r="K248" s="24">
        <f t="shared" si="14"/>
        <v>55.882352941176471</v>
      </c>
      <c r="L248" s="24">
        <f t="shared" si="14"/>
        <v>38.235294117647058</v>
      </c>
      <c r="M248" s="24">
        <f t="shared" si="14"/>
        <v>0</v>
      </c>
      <c r="N248" s="24">
        <f t="shared" si="14"/>
        <v>38.235294117647058</v>
      </c>
      <c r="O248" s="24">
        <f t="shared" si="14"/>
        <v>17.647058823529413</v>
      </c>
      <c r="P248" s="24">
        <f t="shared" si="14"/>
        <v>0</v>
      </c>
      <c r="Q248" s="24">
        <f t="shared" si="14"/>
        <v>0</v>
      </c>
    </row>
    <row r="250" spans="1:17">
      <c r="A250" s="8" t="s">
        <v>96</v>
      </c>
      <c r="B250" s="31">
        <v>1</v>
      </c>
      <c r="C250" s="30">
        <v>1</v>
      </c>
      <c r="D250" s="30">
        <v>1</v>
      </c>
      <c r="E250" s="30">
        <v>1</v>
      </c>
      <c r="F250" s="30">
        <v>1</v>
      </c>
      <c r="G250" s="30">
        <v>1</v>
      </c>
      <c r="J250" s="30">
        <v>1</v>
      </c>
      <c r="K250" s="30">
        <v>1</v>
      </c>
      <c r="L250" s="30">
        <v>1</v>
      </c>
      <c r="N250" s="30">
        <v>1</v>
      </c>
    </row>
    <row r="251" spans="1:17">
      <c r="A251" s="8" t="s">
        <v>96</v>
      </c>
      <c r="B251" s="31">
        <v>2</v>
      </c>
      <c r="C251" s="30">
        <v>1</v>
      </c>
      <c r="D251" s="30">
        <v>1</v>
      </c>
      <c r="G251" s="30">
        <v>1</v>
      </c>
      <c r="K251" s="30">
        <v>1</v>
      </c>
      <c r="L251" s="30">
        <v>1</v>
      </c>
      <c r="N251" s="30">
        <v>1</v>
      </c>
    </row>
    <row r="252" spans="1:17">
      <c r="A252" s="8" t="s">
        <v>96</v>
      </c>
      <c r="B252" s="31">
        <v>3</v>
      </c>
      <c r="C252" s="30">
        <v>1</v>
      </c>
      <c r="D252" s="30">
        <v>1</v>
      </c>
      <c r="E252" s="30">
        <v>1</v>
      </c>
      <c r="F252" s="30">
        <v>1</v>
      </c>
      <c r="G252" s="30">
        <v>1</v>
      </c>
      <c r="J252" s="30">
        <v>1</v>
      </c>
      <c r="K252" s="30">
        <v>1</v>
      </c>
      <c r="L252" s="30">
        <v>1</v>
      </c>
      <c r="N252" s="30">
        <v>1</v>
      </c>
    </row>
    <row r="253" spans="1:17">
      <c r="A253" s="8" t="s">
        <v>96</v>
      </c>
      <c r="B253" s="31">
        <v>4</v>
      </c>
      <c r="C253" s="30">
        <v>1</v>
      </c>
      <c r="D253" s="30">
        <v>1</v>
      </c>
      <c r="E253" s="30">
        <v>1</v>
      </c>
      <c r="F253" s="30">
        <v>1</v>
      </c>
      <c r="G253" s="30">
        <v>1</v>
      </c>
      <c r="H253" s="30">
        <v>1</v>
      </c>
      <c r="J253" s="30">
        <v>1</v>
      </c>
      <c r="K253" s="30">
        <v>1</v>
      </c>
      <c r="L253" s="30">
        <v>1</v>
      </c>
      <c r="M253" s="30">
        <v>1</v>
      </c>
      <c r="N253" s="30">
        <v>1</v>
      </c>
    </row>
    <row r="254" spans="1:17">
      <c r="A254" s="8" t="s">
        <v>96</v>
      </c>
      <c r="B254" s="31">
        <v>5</v>
      </c>
      <c r="C254" s="30">
        <v>1</v>
      </c>
      <c r="D254" s="30">
        <v>1</v>
      </c>
      <c r="E254" s="30">
        <v>1</v>
      </c>
      <c r="F254" s="30">
        <v>1</v>
      </c>
      <c r="G254" s="30">
        <v>1</v>
      </c>
      <c r="H254" s="30">
        <v>1</v>
      </c>
      <c r="J254" s="30">
        <v>1</v>
      </c>
      <c r="K254" s="30">
        <v>1</v>
      </c>
      <c r="L254" s="30">
        <v>1</v>
      </c>
      <c r="M254" s="30">
        <v>1</v>
      </c>
      <c r="N254" s="30">
        <v>1</v>
      </c>
    </row>
    <row r="255" spans="1:17">
      <c r="A255" s="8" t="s">
        <v>96</v>
      </c>
      <c r="B255" s="31">
        <v>6</v>
      </c>
      <c r="C255" s="30">
        <v>1</v>
      </c>
      <c r="D255" s="30">
        <v>1</v>
      </c>
      <c r="E255" s="30">
        <v>1</v>
      </c>
      <c r="F255" s="30">
        <v>1</v>
      </c>
      <c r="G255" s="30">
        <v>1</v>
      </c>
      <c r="H255" s="30">
        <v>1</v>
      </c>
      <c r="K255" s="30">
        <v>1</v>
      </c>
      <c r="N255" s="30">
        <v>1</v>
      </c>
    </row>
    <row r="256" spans="1:17">
      <c r="A256" s="8" t="s">
        <v>96</v>
      </c>
      <c r="B256" s="31">
        <v>7</v>
      </c>
      <c r="C256" s="30">
        <v>1</v>
      </c>
      <c r="D256" s="30">
        <v>1</v>
      </c>
      <c r="E256" s="30">
        <v>1</v>
      </c>
      <c r="F256" s="30">
        <v>1</v>
      </c>
      <c r="G256" s="30">
        <v>1</v>
      </c>
      <c r="H256" s="30">
        <v>1</v>
      </c>
      <c r="K256" s="30">
        <v>1</v>
      </c>
      <c r="L256" s="30">
        <v>1</v>
      </c>
      <c r="N256" s="30">
        <v>1</v>
      </c>
    </row>
    <row r="257" spans="1:14">
      <c r="A257" s="8" t="s">
        <v>96</v>
      </c>
      <c r="B257" s="31">
        <v>8</v>
      </c>
      <c r="C257" s="30">
        <v>1</v>
      </c>
      <c r="D257" s="30">
        <v>1</v>
      </c>
      <c r="E257" s="30">
        <v>1</v>
      </c>
      <c r="F257" s="30">
        <v>1</v>
      </c>
      <c r="G257" s="30">
        <v>1</v>
      </c>
      <c r="H257" s="30">
        <v>1</v>
      </c>
      <c r="J257" s="30">
        <v>1</v>
      </c>
      <c r="K257" s="30">
        <v>1</v>
      </c>
      <c r="L257" s="30">
        <v>1</v>
      </c>
      <c r="M257" s="30">
        <v>1</v>
      </c>
      <c r="N257" s="30">
        <v>1</v>
      </c>
    </row>
    <row r="258" spans="1:14">
      <c r="A258" s="8" t="s">
        <v>96</v>
      </c>
      <c r="B258" s="31">
        <v>9</v>
      </c>
      <c r="C258" s="30">
        <v>1</v>
      </c>
      <c r="D258" s="30">
        <v>1</v>
      </c>
      <c r="E258" s="30">
        <v>1</v>
      </c>
      <c r="F258" s="30">
        <v>1</v>
      </c>
      <c r="G258" s="30">
        <v>1</v>
      </c>
      <c r="K258" s="30">
        <v>1</v>
      </c>
      <c r="N258" s="30">
        <v>1</v>
      </c>
    </row>
    <row r="259" spans="1:14">
      <c r="A259" s="8" t="s">
        <v>96</v>
      </c>
      <c r="B259" s="31">
        <v>10</v>
      </c>
      <c r="C259" s="30">
        <v>1</v>
      </c>
      <c r="D259" s="30">
        <v>1</v>
      </c>
      <c r="K259" s="30">
        <v>1</v>
      </c>
      <c r="N259" s="30">
        <v>1</v>
      </c>
    </row>
    <row r="260" spans="1:14">
      <c r="A260" s="8" t="s">
        <v>96</v>
      </c>
      <c r="B260" s="31">
        <v>11</v>
      </c>
      <c r="C260" s="30">
        <v>1</v>
      </c>
      <c r="D260" s="30">
        <v>1</v>
      </c>
      <c r="K260" s="30">
        <v>1</v>
      </c>
      <c r="N260" s="30">
        <v>1</v>
      </c>
    </row>
    <row r="261" spans="1:14">
      <c r="A261" s="8" t="s">
        <v>96</v>
      </c>
      <c r="B261" s="31">
        <v>12</v>
      </c>
      <c r="C261" s="30">
        <v>1</v>
      </c>
      <c r="D261" s="30">
        <v>1</v>
      </c>
      <c r="E261" s="30">
        <v>1</v>
      </c>
      <c r="F261" s="30">
        <v>1</v>
      </c>
      <c r="H261" s="30">
        <v>1</v>
      </c>
      <c r="J261" s="30">
        <v>1</v>
      </c>
      <c r="K261" s="30">
        <v>1</v>
      </c>
      <c r="L261" s="30">
        <v>1</v>
      </c>
      <c r="M261" s="30">
        <v>1</v>
      </c>
      <c r="N261" s="30">
        <v>1</v>
      </c>
    </row>
    <row r="262" spans="1:14">
      <c r="A262" s="8" t="s">
        <v>96</v>
      </c>
      <c r="B262" s="31">
        <v>13</v>
      </c>
      <c r="C262" s="30">
        <v>1</v>
      </c>
      <c r="D262" s="30">
        <v>1</v>
      </c>
      <c r="E262" s="30">
        <v>1</v>
      </c>
      <c r="F262" s="30">
        <v>1</v>
      </c>
      <c r="G262" s="30">
        <v>1</v>
      </c>
      <c r="H262" s="30">
        <v>1</v>
      </c>
      <c r="J262" s="30">
        <v>1</v>
      </c>
      <c r="K262" s="30">
        <v>1</v>
      </c>
      <c r="L262" s="30">
        <v>1</v>
      </c>
      <c r="M262" s="30">
        <v>1</v>
      </c>
      <c r="N262" s="30">
        <v>1</v>
      </c>
    </row>
    <row r="263" spans="1:14">
      <c r="A263" s="8" t="s">
        <v>96</v>
      </c>
      <c r="B263" s="31">
        <v>14</v>
      </c>
      <c r="C263" s="30">
        <v>1</v>
      </c>
      <c r="D263" s="30">
        <v>1</v>
      </c>
      <c r="E263" s="30">
        <v>1</v>
      </c>
      <c r="F263" s="30">
        <v>1</v>
      </c>
      <c r="G263" s="30">
        <v>1</v>
      </c>
      <c r="H263" s="30">
        <v>1</v>
      </c>
      <c r="J263" s="30">
        <v>1</v>
      </c>
      <c r="K263" s="30">
        <v>1</v>
      </c>
      <c r="L263" s="30">
        <v>1</v>
      </c>
      <c r="N263" s="30">
        <v>1</v>
      </c>
    </row>
    <row r="264" spans="1:14">
      <c r="A264" s="8" t="s">
        <v>96</v>
      </c>
      <c r="B264" s="37">
        <v>15</v>
      </c>
    </row>
    <row r="265" spans="1:14">
      <c r="A265" s="8" t="s">
        <v>96</v>
      </c>
      <c r="B265" s="31">
        <v>16</v>
      </c>
      <c r="C265" s="30">
        <v>1</v>
      </c>
      <c r="D265" s="30">
        <v>1</v>
      </c>
      <c r="E265" s="30">
        <v>1</v>
      </c>
      <c r="F265" s="30">
        <v>1</v>
      </c>
      <c r="G265" s="30">
        <v>1</v>
      </c>
      <c r="H265" s="30">
        <v>1</v>
      </c>
      <c r="J265" s="30">
        <v>1</v>
      </c>
      <c r="K265" s="30">
        <v>1</v>
      </c>
      <c r="L265" s="30">
        <v>1</v>
      </c>
      <c r="M265" s="30">
        <v>1</v>
      </c>
      <c r="N265" s="30">
        <v>1</v>
      </c>
    </row>
    <row r="266" spans="1:14">
      <c r="A266" s="8" t="s">
        <v>96</v>
      </c>
      <c r="B266" s="31">
        <v>17</v>
      </c>
      <c r="C266" s="30">
        <v>1</v>
      </c>
      <c r="D266" s="30">
        <v>1</v>
      </c>
      <c r="J266" s="30">
        <v>1</v>
      </c>
      <c r="N266" s="30">
        <v>1</v>
      </c>
    </row>
    <row r="267" spans="1:14">
      <c r="A267" s="8" t="s">
        <v>96</v>
      </c>
      <c r="B267" s="31">
        <v>18</v>
      </c>
      <c r="C267" s="30">
        <v>1</v>
      </c>
      <c r="D267" s="30">
        <v>1</v>
      </c>
      <c r="E267" s="30">
        <v>1</v>
      </c>
      <c r="F267" s="30">
        <v>1</v>
      </c>
      <c r="G267" s="30">
        <v>1</v>
      </c>
      <c r="H267" s="30">
        <v>1</v>
      </c>
      <c r="J267" s="30">
        <v>1</v>
      </c>
      <c r="K267" s="30">
        <v>1</v>
      </c>
      <c r="L267" s="30">
        <v>1</v>
      </c>
      <c r="N267" s="30">
        <v>1</v>
      </c>
    </row>
    <row r="268" spans="1:14">
      <c r="A268" s="8" t="s">
        <v>96</v>
      </c>
      <c r="B268" s="31">
        <v>19</v>
      </c>
      <c r="C268" s="30">
        <v>1</v>
      </c>
      <c r="D268" s="30">
        <v>1</v>
      </c>
      <c r="E268" s="30">
        <v>1</v>
      </c>
      <c r="F268" s="30">
        <v>1</v>
      </c>
      <c r="G268" s="30">
        <v>1</v>
      </c>
      <c r="H268" s="30">
        <v>1</v>
      </c>
      <c r="J268" s="30">
        <v>1</v>
      </c>
      <c r="K268" s="30">
        <v>1</v>
      </c>
      <c r="L268" s="30">
        <v>1</v>
      </c>
      <c r="M268" s="30">
        <v>1</v>
      </c>
      <c r="N268" s="30">
        <v>1</v>
      </c>
    </row>
    <row r="269" spans="1:14">
      <c r="A269" s="8" t="s">
        <v>96</v>
      </c>
      <c r="B269" s="31">
        <v>20</v>
      </c>
      <c r="C269" s="30">
        <v>1</v>
      </c>
      <c r="D269" s="30">
        <v>1</v>
      </c>
      <c r="E269" s="30">
        <v>1</v>
      </c>
      <c r="F269" s="30">
        <v>1</v>
      </c>
      <c r="G269" s="30">
        <v>1</v>
      </c>
      <c r="H269" s="30">
        <v>1</v>
      </c>
      <c r="J269" s="30">
        <v>1</v>
      </c>
      <c r="K269" s="30">
        <v>1</v>
      </c>
      <c r="L269" s="30">
        <v>1</v>
      </c>
      <c r="M269" s="30">
        <v>1</v>
      </c>
      <c r="N269" s="30">
        <v>1</v>
      </c>
    </row>
    <row r="270" spans="1:14">
      <c r="A270" s="8" t="s">
        <v>96</v>
      </c>
      <c r="B270" s="31">
        <v>21</v>
      </c>
      <c r="C270" s="30">
        <v>1</v>
      </c>
      <c r="D270" s="30">
        <v>1</v>
      </c>
      <c r="G270" s="30">
        <v>1</v>
      </c>
      <c r="K270" s="30">
        <v>1</v>
      </c>
      <c r="N270" s="30">
        <v>1</v>
      </c>
    </row>
    <row r="271" spans="1:14">
      <c r="A271" s="8" t="s">
        <v>96</v>
      </c>
      <c r="B271" s="37">
        <v>22</v>
      </c>
    </row>
    <row r="272" spans="1:14">
      <c r="A272" s="8" t="s">
        <v>96</v>
      </c>
      <c r="B272" s="31">
        <v>23</v>
      </c>
      <c r="C272" s="30">
        <v>1</v>
      </c>
      <c r="D272" s="30">
        <v>1</v>
      </c>
      <c r="K272" s="30">
        <v>1</v>
      </c>
      <c r="N272" s="30">
        <v>1</v>
      </c>
    </row>
    <row r="273" spans="1:14">
      <c r="A273" s="8" t="s">
        <v>96</v>
      </c>
      <c r="B273" s="31">
        <v>24</v>
      </c>
      <c r="C273" s="30">
        <v>1</v>
      </c>
      <c r="D273" s="30">
        <v>1</v>
      </c>
      <c r="E273" s="30">
        <v>1</v>
      </c>
      <c r="F273" s="30">
        <v>1</v>
      </c>
      <c r="G273" s="30">
        <v>1</v>
      </c>
      <c r="H273" s="30">
        <v>1</v>
      </c>
      <c r="J273" s="30">
        <v>1</v>
      </c>
      <c r="K273" s="30">
        <v>1</v>
      </c>
      <c r="L273" s="30">
        <v>1</v>
      </c>
      <c r="M273" s="30">
        <v>1</v>
      </c>
      <c r="N273" s="30">
        <v>1</v>
      </c>
    </row>
    <row r="274" spans="1:14">
      <c r="A274" s="8" t="s">
        <v>96</v>
      </c>
      <c r="B274" s="31">
        <v>25</v>
      </c>
      <c r="C274" s="30">
        <v>1</v>
      </c>
      <c r="D274" s="30">
        <v>1</v>
      </c>
      <c r="E274" s="30">
        <v>1</v>
      </c>
      <c r="F274" s="30">
        <v>1</v>
      </c>
      <c r="G274" s="30">
        <v>1</v>
      </c>
      <c r="H274" s="30">
        <v>1</v>
      </c>
      <c r="J274" s="30">
        <v>1</v>
      </c>
      <c r="K274" s="30">
        <v>1</v>
      </c>
      <c r="L274" s="30">
        <v>1</v>
      </c>
      <c r="M274" s="30">
        <v>1</v>
      </c>
      <c r="N274" s="30">
        <v>1</v>
      </c>
    </row>
    <row r="275" spans="1:14">
      <c r="A275" s="8" t="s">
        <v>96</v>
      </c>
      <c r="B275" s="31">
        <v>26</v>
      </c>
      <c r="C275" s="30">
        <v>1</v>
      </c>
      <c r="D275" s="30">
        <v>1</v>
      </c>
      <c r="K275" s="30">
        <v>1</v>
      </c>
      <c r="N275" s="30">
        <v>1</v>
      </c>
    </row>
    <row r="276" spans="1:14">
      <c r="A276" s="8" t="s">
        <v>96</v>
      </c>
      <c r="B276" s="31">
        <v>27</v>
      </c>
      <c r="C276" s="30">
        <v>1</v>
      </c>
      <c r="D276" s="30">
        <v>1</v>
      </c>
      <c r="E276" s="30">
        <v>1</v>
      </c>
      <c r="F276" s="30">
        <v>1</v>
      </c>
      <c r="G276" s="30">
        <v>1</v>
      </c>
      <c r="H276" s="30">
        <v>1</v>
      </c>
      <c r="J276" s="30">
        <v>1</v>
      </c>
      <c r="K276" s="30">
        <v>1</v>
      </c>
      <c r="L276" s="30">
        <v>1</v>
      </c>
      <c r="N276" s="30">
        <v>1</v>
      </c>
    </row>
    <row r="277" spans="1:14">
      <c r="A277" s="8" t="s">
        <v>96</v>
      </c>
      <c r="B277" s="31">
        <v>28</v>
      </c>
      <c r="C277" s="30">
        <v>1</v>
      </c>
      <c r="D277" s="30">
        <v>1</v>
      </c>
      <c r="E277" s="30">
        <v>1</v>
      </c>
      <c r="F277" s="30">
        <v>1</v>
      </c>
      <c r="G277" s="30">
        <v>1</v>
      </c>
      <c r="H277" s="30">
        <v>1</v>
      </c>
      <c r="J277" s="30">
        <v>1</v>
      </c>
      <c r="K277" s="30">
        <v>1</v>
      </c>
      <c r="L277" s="30">
        <v>1</v>
      </c>
      <c r="M277" s="30">
        <v>1</v>
      </c>
      <c r="N277" s="30">
        <v>1</v>
      </c>
    </row>
    <row r="278" spans="1:14">
      <c r="A278" s="8" t="s">
        <v>96</v>
      </c>
      <c r="B278" s="31">
        <v>29</v>
      </c>
      <c r="C278" s="30">
        <v>1</v>
      </c>
      <c r="D278" s="30">
        <v>1</v>
      </c>
      <c r="E278" s="30">
        <v>1</v>
      </c>
      <c r="F278" s="30">
        <v>1</v>
      </c>
      <c r="G278" s="30">
        <v>1</v>
      </c>
      <c r="H278" s="30">
        <v>1</v>
      </c>
      <c r="J278" s="30">
        <v>1</v>
      </c>
      <c r="K278" s="30">
        <v>1</v>
      </c>
      <c r="L278" s="30">
        <v>1</v>
      </c>
      <c r="M278" s="30">
        <v>1</v>
      </c>
      <c r="N278" s="30">
        <v>1</v>
      </c>
    </row>
    <row r="279" spans="1:14">
      <c r="A279" s="8" t="s">
        <v>96</v>
      </c>
      <c r="B279" s="31">
        <v>30</v>
      </c>
      <c r="C279" s="30">
        <v>1</v>
      </c>
      <c r="D279" s="30">
        <v>1</v>
      </c>
      <c r="H279" s="30">
        <v>1</v>
      </c>
      <c r="K279" s="30">
        <v>1</v>
      </c>
      <c r="N279" s="30">
        <v>1</v>
      </c>
    </row>
    <row r="280" spans="1:14">
      <c r="A280" s="8" t="s">
        <v>96</v>
      </c>
      <c r="B280" s="31">
        <v>31</v>
      </c>
      <c r="C280" s="30">
        <v>1</v>
      </c>
      <c r="D280" s="30">
        <v>1</v>
      </c>
      <c r="E280" s="30">
        <v>1</v>
      </c>
      <c r="F280" s="30">
        <v>1</v>
      </c>
      <c r="G280" s="30">
        <v>1</v>
      </c>
      <c r="H280" s="30">
        <v>1</v>
      </c>
      <c r="J280" s="30">
        <v>1</v>
      </c>
      <c r="K280" s="30">
        <v>1</v>
      </c>
      <c r="L280" s="30">
        <v>1</v>
      </c>
      <c r="M280" s="30">
        <v>1</v>
      </c>
      <c r="N280" s="30">
        <v>1</v>
      </c>
    </row>
    <row r="281" spans="1:14">
      <c r="A281" s="8" t="s">
        <v>96</v>
      </c>
      <c r="B281" s="31">
        <v>32</v>
      </c>
      <c r="C281" s="30">
        <v>1</v>
      </c>
      <c r="D281" s="30">
        <v>1</v>
      </c>
      <c r="E281" s="30">
        <v>1</v>
      </c>
      <c r="F281" s="30">
        <v>1</v>
      </c>
      <c r="G281" s="30">
        <v>1</v>
      </c>
      <c r="H281" s="30">
        <v>1</v>
      </c>
      <c r="J281" s="30">
        <v>1</v>
      </c>
      <c r="K281" s="30">
        <v>1</v>
      </c>
      <c r="N281" s="30">
        <v>1</v>
      </c>
    </row>
    <row r="282" spans="1:14">
      <c r="A282" s="8" t="s">
        <v>96</v>
      </c>
      <c r="B282" s="31">
        <v>33</v>
      </c>
      <c r="C282" s="30">
        <v>1</v>
      </c>
      <c r="D282" s="30">
        <v>1</v>
      </c>
      <c r="E282" s="30">
        <v>1</v>
      </c>
      <c r="F282" s="30">
        <v>1</v>
      </c>
      <c r="G282" s="30">
        <v>1</v>
      </c>
      <c r="H282" s="30">
        <v>1</v>
      </c>
      <c r="J282" s="30">
        <v>1</v>
      </c>
      <c r="K282" s="30">
        <v>1</v>
      </c>
      <c r="L282" s="30">
        <v>1</v>
      </c>
      <c r="N282" s="30">
        <v>1</v>
      </c>
    </row>
    <row r="283" spans="1:14">
      <c r="A283" s="8" t="s">
        <v>96</v>
      </c>
      <c r="B283" s="31">
        <v>34</v>
      </c>
      <c r="C283" s="30">
        <v>1</v>
      </c>
      <c r="D283" s="30">
        <v>1</v>
      </c>
      <c r="E283" s="30">
        <v>1</v>
      </c>
      <c r="F283" s="30">
        <v>1</v>
      </c>
      <c r="G283" s="30">
        <v>1</v>
      </c>
      <c r="H283" s="30">
        <v>1</v>
      </c>
      <c r="J283" s="30">
        <v>1</v>
      </c>
      <c r="K283" s="30">
        <v>1</v>
      </c>
      <c r="N283" s="30">
        <v>1</v>
      </c>
    </row>
    <row r="284" spans="1:14">
      <c r="A284" s="8" t="s">
        <v>96</v>
      </c>
      <c r="B284" s="31">
        <v>35</v>
      </c>
      <c r="K284" s="30">
        <v>1</v>
      </c>
      <c r="N284" s="30">
        <v>1</v>
      </c>
    </row>
    <row r="285" spans="1:14">
      <c r="A285" s="8" t="s">
        <v>96</v>
      </c>
      <c r="B285" s="31">
        <v>36</v>
      </c>
      <c r="C285" s="30">
        <v>1</v>
      </c>
      <c r="D285" s="30">
        <v>1</v>
      </c>
      <c r="E285" s="30">
        <v>1</v>
      </c>
      <c r="F285" s="30">
        <v>1</v>
      </c>
      <c r="G285" s="30">
        <v>1</v>
      </c>
      <c r="H285" s="30">
        <v>1</v>
      </c>
      <c r="J285" s="30">
        <v>1</v>
      </c>
      <c r="K285" s="30">
        <v>1</v>
      </c>
      <c r="L285" s="30">
        <v>1</v>
      </c>
      <c r="N285" s="30">
        <v>1</v>
      </c>
    </row>
    <row r="286" spans="1:14">
      <c r="A286" s="8" t="s">
        <v>96</v>
      </c>
      <c r="B286" s="31">
        <v>37</v>
      </c>
      <c r="C286" s="30">
        <v>1</v>
      </c>
      <c r="D286" s="30">
        <v>1</v>
      </c>
      <c r="E286" s="30">
        <v>1</v>
      </c>
      <c r="F286" s="30">
        <v>1</v>
      </c>
      <c r="H286" s="30">
        <v>1</v>
      </c>
      <c r="K286" s="30">
        <v>1</v>
      </c>
      <c r="L286" s="30">
        <v>1</v>
      </c>
      <c r="N286" s="30">
        <v>1</v>
      </c>
    </row>
    <row r="287" spans="1:14">
      <c r="A287" s="8" t="s">
        <v>96</v>
      </c>
      <c r="B287" s="31">
        <v>38</v>
      </c>
      <c r="C287" s="30">
        <v>1</v>
      </c>
      <c r="D287" s="30">
        <v>1</v>
      </c>
      <c r="E287" s="30">
        <v>1</v>
      </c>
      <c r="F287" s="30">
        <v>1</v>
      </c>
      <c r="G287" s="30">
        <v>1</v>
      </c>
      <c r="H287" s="30">
        <v>1</v>
      </c>
      <c r="J287" s="30">
        <v>1</v>
      </c>
      <c r="K287" s="30">
        <v>1</v>
      </c>
      <c r="L287" s="30">
        <v>1</v>
      </c>
      <c r="N287" s="30">
        <v>1</v>
      </c>
    </row>
    <row r="288" spans="1:14">
      <c r="A288" s="8" t="s">
        <v>96</v>
      </c>
      <c r="B288" s="31">
        <v>39</v>
      </c>
      <c r="C288" s="30">
        <v>1</v>
      </c>
      <c r="D288" s="30">
        <v>1</v>
      </c>
      <c r="H288" s="30">
        <v>1</v>
      </c>
      <c r="K288" s="30">
        <v>1</v>
      </c>
      <c r="L288" s="30">
        <v>1</v>
      </c>
      <c r="N288" s="30">
        <v>1</v>
      </c>
    </row>
    <row r="289" spans="1:14">
      <c r="A289" s="8" t="s">
        <v>96</v>
      </c>
      <c r="B289" s="37">
        <v>40</v>
      </c>
    </row>
    <row r="290" spans="1:14">
      <c r="A290" s="8" t="s">
        <v>96</v>
      </c>
      <c r="B290" s="31">
        <v>41</v>
      </c>
      <c r="C290" s="30">
        <v>1</v>
      </c>
      <c r="D290" s="30">
        <v>1</v>
      </c>
      <c r="E290" s="30">
        <v>1</v>
      </c>
      <c r="F290" s="30">
        <v>1</v>
      </c>
      <c r="G290" s="30">
        <v>1</v>
      </c>
      <c r="H290" s="30">
        <v>1</v>
      </c>
      <c r="K290" s="30">
        <v>1</v>
      </c>
      <c r="L290" s="30">
        <v>1</v>
      </c>
      <c r="N290" s="30">
        <v>1</v>
      </c>
    </row>
    <row r="291" spans="1:14">
      <c r="A291" s="8" t="s">
        <v>96</v>
      </c>
      <c r="B291" s="31">
        <v>42</v>
      </c>
      <c r="C291" s="30">
        <v>1</v>
      </c>
      <c r="D291" s="30">
        <v>1</v>
      </c>
      <c r="E291" s="30">
        <v>1</v>
      </c>
      <c r="F291" s="30">
        <v>1</v>
      </c>
      <c r="G291" s="30">
        <v>1</v>
      </c>
      <c r="H291" s="30">
        <v>1</v>
      </c>
      <c r="J291" s="30">
        <v>1</v>
      </c>
      <c r="K291" s="30">
        <v>1</v>
      </c>
      <c r="L291" s="30">
        <v>1</v>
      </c>
      <c r="N291" s="30">
        <v>1</v>
      </c>
    </row>
    <row r="292" spans="1:14">
      <c r="A292" s="8" t="s">
        <v>96</v>
      </c>
      <c r="B292" s="31">
        <v>43</v>
      </c>
      <c r="C292" s="30">
        <v>1</v>
      </c>
      <c r="D292" s="30">
        <v>1</v>
      </c>
      <c r="K292" s="30">
        <v>1</v>
      </c>
      <c r="L292" s="30">
        <v>1</v>
      </c>
      <c r="N292" s="30">
        <v>1</v>
      </c>
    </row>
    <row r="293" spans="1:14">
      <c r="A293" s="8" t="s">
        <v>96</v>
      </c>
      <c r="B293" s="31">
        <v>44</v>
      </c>
      <c r="C293" s="30">
        <v>1</v>
      </c>
      <c r="D293" s="30">
        <v>1</v>
      </c>
      <c r="H293" s="30">
        <v>1</v>
      </c>
      <c r="J293" s="30">
        <v>1</v>
      </c>
      <c r="K293" s="30">
        <v>1</v>
      </c>
      <c r="L293" s="30">
        <v>1</v>
      </c>
      <c r="N293" s="30">
        <v>1</v>
      </c>
    </row>
    <row r="294" spans="1:14">
      <c r="A294" s="8" t="s">
        <v>96</v>
      </c>
      <c r="B294" s="31">
        <v>45</v>
      </c>
      <c r="C294" s="30">
        <v>1</v>
      </c>
      <c r="D294" s="30">
        <v>1</v>
      </c>
      <c r="E294" s="30">
        <v>1</v>
      </c>
      <c r="F294" s="30">
        <v>1</v>
      </c>
      <c r="G294" s="30">
        <v>1</v>
      </c>
      <c r="H294" s="30">
        <v>1</v>
      </c>
      <c r="J294" s="30">
        <v>1</v>
      </c>
      <c r="K294" s="30">
        <v>1</v>
      </c>
      <c r="L294" s="30">
        <v>1</v>
      </c>
      <c r="N294" s="30">
        <v>1</v>
      </c>
    </row>
    <row r="295" spans="1:14">
      <c r="A295" s="8" t="s">
        <v>96</v>
      </c>
      <c r="B295" s="31">
        <v>46</v>
      </c>
      <c r="C295" s="30">
        <v>1</v>
      </c>
      <c r="D295" s="30">
        <v>1</v>
      </c>
      <c r="G295" s="30">
        <v>1</v>
      </c>
      <c r="H295" s="30">
        <v>1</v>
      </c>
      <c r="K295" s="30">
        <v>1</v>
      </c>
      <c r="N295" s="30">
        <v>1</v>
      </c>
    </row>
    <row r="296" spans="1:14">
      <c r="A296" s="8" t="s">
        <v>96</v>
      </c>
      <c r="B296" s="31">
        <v>47</v>
      </c>
      <c r="C296" s="30">
        <v>1</v>
      </c>
      <c r="D296" s="30">
        <v>1</v>
      </c>
      <c r="E296" s="30">
        <v>1</v>
      </c>
      <c r="F296" s="30">
        <v>1</v>
      </c>
      <c r="G296" s="30">
        <v>1</v>
      </c>
      <c r="H296" s="30">
        <v>1</v>
      </c>
      <c r="K296" s="30">
        <v>1</v>
      </c>
      <c r="L296" s="30">
        <v>1</v>
      </c>
      <c r="N296" s="30">
        <v>1</v>
      </c>
    </row>
    <row r="297" spans="1:14">
      <c r="A297" s="8" t="s">
        <v>96</v>
      </c>
      <c r="B297" s="37">
        <v>48</v>
      </c>
    </row>
    <row r="298" spans="1:14">
      <c r="A298" s="8" t="s">
        <v>96</v>
      </c>
      <c r="B298" s="31">
        <v>49</v>
      </c>
      <c r="C298" s="30">
        <v>1</v>
      </c>
      <c r="D298" s="30">
        <v>1</v>
      </c>
      <c r="H298" s="30">
        <v>1</v>
      </c>
      <c r="J298" s="30">
        <v>1</v>
      </c>
      <c r="K298" s="30">
        <v>1</v>
      </c>
      <c r="L298" s="30">
        <v>1</v>
      </c>
      <c r="N298" s="30">
        <v>1</v>
      </c>
    </row>
    <row r="299" spans="1:14">
      <c r="A299" s="8" t="s">
        <v>96</v>
      </c>
      <c r="B299" s="31">
        <v>50</v>
      </c>
      <c r="J299" s="30">
        <v>1</v>
      </c>
      <c r="K299" s="30">
        <v>1</v>
      </c>
      <c r="L299" s="30">
        <v>1</v>
      </c>
      <c r="N299" s="30">
        <v>1</v>
      </c>
    </row>
    <row r="300" spans="1:14">
      <c r="A300" s="8" t="s">
        <v>96</v>
      </c>
      <c r="B300" s="31">
        <v>51</v>
      </c>
      <c r="C300" s="30">
        <v>1</v>
      </c>
      <c r="D300" s="30">
        <v>1</v>
      </c>
      <c r="E300" s="30">
        <v>1</v>
      </c>
      <c r="F300" s="30">
        <v>1</v>
      </c>
      <c r="G300" s="30">
        <v>1</v>
      </c>
      <c r="H300" s="30">
        <v>1</v>
      </c>
      <c r="K300" s="30">
        <v>1</v>
      </c>
      <c r="L300" s="30">
        <v>1</v>
      </c>
      <c r="N300" s="30">
        <v>1</v>
      </c>
    </row>
    <row r="301" spans="1:14">
      <c r="A301" s="8" t="s">
        <v>96</v>
      </c>
      <c r="B301" s="31">
        <v>52</v>
      </c>
      <c r="C301" s="30">
        <v>1</v>
      </c>
      <c r="D301" s="30">
        <v>1</v>
      </c>
      <c r="E301" s="30">
        <v>1</v>
      </c>
      <c r="F301" s="30">
        <v>1</v>
      </c>
      <c r="G301" s="30">
        <v>1</v>
      </c>
      <c r="H301" s="30">
        <v>1</v>
      </c>
      <c r="J301" s="30">
        <v>1</v>
      </c>
      <c r="K301" s="30">
        <v>1</v>
      </c>
      <c r="L301" s="30">
        <v>1</v>
      </c>
      <c r="N301" s="30">
        <v>1</v>
      </c>
    </row>
    <row r="302" spans="1:14">
      <c r="A302" s="8" t="s">
        <v>96</v>
      </c>
      <c r="B302" s="31">
        <v>53</v>
      </c>
      <c r="C302" s="30">
        <v>1</v>
      </c>
      <c r="D302" s="30">
        <v>1</v>
      </c>
      <c r="E302" s="30">
        <v>1</v>
      </c>
      <c r="F302" s="30">
        <v>1</v>
      </c>
      <c r="G302" s="30">
        <v>1</v>
      </c>
      <c r="H302" s="30">
        <v>1</v>
      </c>
      <c r="J302" s="30">
        <v>1</v>
      </c>
    </row>
    <row r="303" spans="1:14">
      <c r="A303" s="8" t="s">
        <v>96</v>
      </c>
      <c r="B303" s="31">
        <v>54</v>
      </c>
      <c r="C303" s="30">
        <v>1</v>
      </c>
      <c r="D303" s="30">
        <v>1</v>
      </c>
      <c r="G303" s="30">
        <v>1</v>
      </c>
    </row>
    <row r="304" spans="1:14">
      <c r="A304" s="8" t="s">
        <v>96</v>
      </c>
      <c r="B304" s="31">
        <v>55</v>
      </c>
      <c r="C304" s="30">
        <v>1</v>
      </c>
      <c r="D304" s="30">
        <v>1</v>
      </c>
      <c r="E304" s="30">
        <v>1</v>
      </c>
      <c r="F304" s="30">
        <v>1</v>
      </c>
      <c r="G304" s="30">
        <v>1</v>
      </c>
      <c r="H304" s="30">
        <v>1</v>
      </c>
      <c r="J304" s="30">
        <v>1</v>
      </c>
      <c r="K304" s="30">
        <v>1</v>
      </c>
      <c r="L304" s="30">
        <v>1</v>
      </c>
      <c r="M304" s="30">
        <v>1</v>
      </c>
      <c r="N304" s="30">
        <v>1</v>
      </c>
    </row>
    <row r="305" spans="1:17">
      <c r="A305" s="38" t="s">
        <v>97</v>
      </c>
      <c r="B305" s="39"/>
      <c r="C305" s="40">
        <f>SUM(C250:C304)</f>
        <v>49</v>
      </c>
      <c r="D305" s="40">
        <f t="shared" ref="D305:Q305" si="15">SUM(D250:D304)</f>
        <v>49</v>
      </c>
      <c r="E305" s="40">
        <f t="shared" si="15"/>
        <v>35</v>
      </c>
      <c r="F305" s="40">
        <f t="shared" si="15"/>
        <v>35</v>
      </c>
      <c r="G305" s="40">
        <f t="shared" si="15"/>
        <v>37</v>
      </c>
      <c r="H305" s="40">
        <f t="shared" si="15"/>
        <v>37</v>
      </c>
      <c r="I305" s="40">
        <f t="shared" si="15"/>
        <v>0</v>
      </c>
      <c r="J305" s="40">
        <f t="shared" si="15"/>
        <v>32</v>
      </c>
      <c r="K305" s="40">
        <f t="shared" si="15"/>
        <v>48</v>
      </c>
      <c r="L305" s="40">
        <f t="shared" si="15"/>
        <v>36</v>
      </c>
      <c r="M305" s="40">
        <f t="shared" si="15"/>
        <v>14</v>
      </c>
      <c r="N305" s="40">
        <f t="shared" si="15"/>
        <v>49</v>
      </c>
      <c r="O305" s="40">
        <f t="shared" si="15"/>
        <v>0</v>
      </c>
      <c r="P305" s="40">
        <f t="shared" si="15"/>
        <v>0</v>
      </c>
      <c r="Q305" s="40">
        <f t="shared" si="15"/>
        <v>0</v>
      </c>
    </row>
    <row r="306" spans="1:17">
      <c r="A306" s="22" t="s">
        <v>98</v>
      </c>
      <c r="B306" s="41"/>
      <c r="C306" s="24">
        <f>C305/55*100</f>
        <v>89.090909090909093</v>
      </c>
      <c r="D306" s="24">
        <f t="shared" ref="D306:Q306" si="16">D305/55*100</f>
        <v>89.090909090909093</v>
      </c>
      <c r="E306" s="24">
        <f t="shared" si="16"/>
        <v>63.636363636363633</v>
      </c>
      <c r="F306" s="24">
        <f t="shared" si="16"/>
        <v>63.636363636363633</v>
      </c>
      <c r="G306" s="24">
        <f t="shared" si="16"/>
        <v>67.272727272727266</v>
      </c>
      <c r="H306" s="24">
        <f t="shared" si="16"/>
        <v>67.272727272727266</v>
      </c>
      <c r="I306" s="24">
        <f t="shared" si="16"/>
        <v>0</v>
      </c>
      <c r="J306" s="24">
        <f t="shared" si="16"/>
        <v>58.18181818181818</v>
      </c>
      <c r="K306" s="24">
        <f t="shared" si="16"/>
        <v>87.272727272727266</v>
      </c>
      <c r="L306" s="24">
        <f t="shared" si="16"/>
        <v>65.454545454545453</v>
      </c>
      <c r="M306" s="24">
        <f t="shared" si="16"/>
        <v>25.454545454545453</v>
      </c>
      <c r="N306" s="24">
        <f t="shared" si="16"/>
        <v>89.090909090909093</v>
      </c>
      <c r="O306" s="24">
        <f t="shared" si="16"/>
        <v>0</v>
      </c>
      <c r="P306" s="24">
        <f t="shared" si="16"/>
        <v>0</v>
      </c>
      <c r="Q306" s="24">
        <f t="shared" si="16"/>
        <v>0</v>
      </c>
    </row>
    <row r="308" spans="1:17">
      <c r="A308" s="8" t="s">
        <v>99</v>
      </c>
      <c r="B308" s="31">
        <v>1</v>
      </c>
      <c r="C308" s="30">
        <v>1</v>
      </c>
      <c r="D308" s="30">
        <v>1</v>
      </c>
      <c r="F308" s="30">
        <v>1</v>
      </c>
      <c r="G308" s="30">
        <v>1</v>
      </c>
      <c r="I308" s="30">
        <v>1</v>
      </c>
      <c r="J308" s="30">
        <v>1</v>
      </c>
      <c r="K308" s="30">
        <v>1</v>
      </c>
      <c r="L308" s="30">
        <v>1</v>
      </c>
    </row>
    <row r="309" spans="1:17">
      <c r="A309" s="8" t="s">
        <v>99</v>
      </c>
      <c r="B309" s="31">
        <v>2</v>
      </c>
      <c r="C309" s="30">
        <v>1</v>
      </c>
      <c r="D309" s="30">
        <v>1</v>
      </c>
      <c r="E309" s="30">
        <v>1</v>
      </c>
      <c r="F309" s="30">
        <v>1</v>
      </c>
      <c r="G309" s="30">
        <v>1</v>
      </c>
      <c r="I309" s="30">
        <v>1</v>
      </c>
      <c r="K309" s="30">
        <v>1</v>
      </c>
      <c r="L309" s="30">
        <v>1</v>
      </c>
    </row>
    <row r="310" spans="1:17">
      <c r="A310" s="8" t="s">
        <v>99</v>
      </c>
      <c r="B310" s="31">
        <v>3</v>
      </c>
      <c r="C310" s="30">
        <v>1</v>
      </c>
      <c r="D310" s="30">
        <v>1</v>
      </c>
      <c r="G310" s="30">
        <v>1</v>
      </c>
      <c r="I310" s="30">
        <v>1</v>
      </c>
    </row>
    <row r="311" spans="1:17">
      <c r="A311" s="8" t="s">
        <v>99</v>
      </c>
      <c r="B311" s="31">
        <v>4</v>
      </c>
      <c r="C311" s="30">
        <v>1</v>
      </c>
      <c r="D311" s="30">
        <v>1</v>
      </c>
      <c r="E311" s="30">
        <v>1</v>
      </c>
      <c r="F311" s="30">
        <v>1</v>
      </c>
      <c r="G311" s="30">
        <v>1</v>
      </c>
      <c r="I311" s="30">
        <v>1</v>
      </c>
      <c r="K311" s="30">
        <v>1</v>
      </c>
      <c r="L311" s="30">
        <v>1</v>
      </c>
    </row>
    <row r="312" spans="1:17">
      <c r="A312" s="8" t="s">
        <v>99</v>
      </c>
      <c r="B312" s="31">
        <v>5</v>
      </c>
      <c r="C312" s="30">
        <v>1</v>
      </c>
      <c r="D312" s="30">
        <v>1</v>
      </c>
      <c r="E312" s="30">
        <v>1</v>
      </c>
      <c r="F312" s="30">
        <v>1</v>
      </c>
      <c r="G312" s="30">
        <v>1</v>
      </c>
      <c r="I312" s="30">
        <v>1</v>
      </c>
      <c r="K312" s="30">
        <v>1</v>
      </c>
      <c r="L312" s="30">
        <v>1</v>
      </c>
    </row>
    <row r="313" spans="1:17">
      <c r="A313" s="8" t="s">
        <v>99</v>
      </c>
      <c r="B313" s="31">
        <v>6</v>
      </c>
      <c r="C313" s="30">
        <v>1</v>
      </c>
      <c r="D313" s="30">
        <v>1</v>
      </c>
      <c r="E313" s="30">
        <v>1</v>
      </c>
      <c r="F313" s="30">
        <v>1</v>
      </c>
      <c r="G313" s="30">
        <v>1</v>
      </c>
      <c r="I313" s="30">
        <v>1</v>
      </c>
      <c r="K313" s="30">
        <v>1</v>
      </c>
      <c r="L313" s="30">
        <v>1</v>
      </c>
    </row>
    <row r="314" spans="1:17">
      <c r="A314" s="8" t="s">
        <v>99</v>
      </c>
      <c r="B314" s="31">
        <v>7</v>
      </c>
      <c r="C314" s="30">
        <v>1</v>
      </c>
      <c r="D314" s="30">
        <v>1</v>
      </c>
      <c r="E314" s="30">
        <v>1</v>
      </c>
      <c r="F314" s="30">
        <v>1</v>
      </c>
      <c r="G314" s="30">
        <v>1</v>
      </c>
      <c r="I314" s="30">
        <v>1</v>
      </c>
      <c r="K314" s="30">
        <v>1</v>
      </c>
      <c r="L314" s="30">
        <v>1</v>
      </c>
    </row>
    <row r="315" spans="1:17">
      <c r="A315" s="8" t="s">
        <v>99</v>
      </c>
      <c r="B315" s="31">
        <v>8</v>
      </c>
      <c r="C315" s="30">
        <v>1</v>
      </c>
      <c r="D315" s="30">
        <v>1</v>
      </c>
      <c r="E315" s="30">
        <v>1</v>
      </c>
      <c r="G315" s="30">
        <v>1</v>
      </c>
      <c r="I315" s="30">
        <v>1</v>
      </c>
    </row>
    <row r="316" spans="1:17">
      <c r="A316" s="8" t="s">
        <v>99</v>
      </c>
      <c r="B316" s="31">
        <v>9</v>
      </c>
      <c r="C316" s="30">
        <v>1</v>
      </c>
      <c r="D316" s="30">
        <v>1</v>
      </c>
      <c r="E316" s="30">
        <v>1</v>
      </c>
      <c r="F316" s="30">
        <v>1</v>
      </c>
      <c r="G316" s="30">
        <v>1</v>
      </c>
      <c r="I316" s="30">
        <v>1</v>
      </c>
    </row>
    <row r="317" spans="1:17">
      <c r="A317" s="8" t="s">
        <v>99</v>
      </c>
      <c r="B317" s="37">
        <v>10</v>
      </c>
    </row>
    <row r="318" spans="1:17">
      <c r="A318" s="8" t="s">
        <v>99</v>
      </c>
      <c r="B318" s="31">
        <v>11</v>
      </c>
      <c r="C318" s="30">
        <v>1</v>
      </c>
      <c r="D318" s="30">
        <v>1</v>
      </c>
      <c r="I318" s="30">
        <v>1</v>
      </c>
    </row>
    <row r="319" spans="1:17">
      <c r="A319" s="8" t="s">
        <v>99</v>
      </c>
      <c r="B319" s="31">
        <v>12</v>
      </c>
      <c r="C319" s="30">
        <v>1</v>
      </c>
      <c r="D319" s="30">
        <v>1</v>
      </c>
      <c r="E319" s="30">
        <v>1</v>
      </c>
      <c r="F319" s="30">
        <v>1</v>
      </c>
      <c r="G319" s="30">
        <v>1</v>
      </c>
      <c r="I319" s="30">
        <v>1</v>
      </c>
      <c r="K319" s="30">
        <v>1</v>
      </c>
    </row>
    <row r="320" spans="1:17">
      <c r="A320" s="8" t="s">
        <v>99</v>
      </c>
      <c r="B320" s="31">
        <v>13</v>
      </c>
      <c r="C320" s="30">
        <v>1</v>
      </c>
      <c r="D320" s="30">
        <v>1</v>
      </c>
      <c r="G320" s="30">
        <v>1</v>
      </c>
      <c r="I320" s="30">
        <v>1</v>
      </c>
      <c r="K320" s="30">
        <v>1</v>
      </c>
      <c r="L320" s="30">
        <v>1</v>
      </c>
    </row>
    <row r="321" spans="1:17">
      <c r="A321" s="8" t="s">
        <v>99</v>
      </c>
      <c r="B321" s="31">
        <v>14</v>
      </c>
      <c r="C321" s="30">
        <v>1</v>
      </c>
      <c r="D321" s="30">
        <v>1</v>
      </c>
      <c r="E321" s="30">
        <v>1</v>
      </c>
      <c r="F321" s="30">
        <v>1</v>
      </c>
      <c r="G321" s="30">
        <v>1</v>
      </c>
      <c r="I321" s="30">
        <v>1</v>
      </c>
      <c r="K321" s="30">
        <v>1</v>
      </c>
      <c r="L321" s="30">
        <v>1</v>
      </c>
    </row>
    <row r="322" spans="1:17">
      <c r="A322" s="8" t="s">
        <v>99</v>
      </c>
      <c r="B322" s="31">
        <v>15</v>
      </c>
      <c r="C322" s="30">
        <v>1</v>
      </c>
      <c r="D322" s="30">
        <v>1</v>
      </c>
      <c r="I322" s="30">
        <v>1</v>
      </c>
    </row>
    <row r="323" spans="1:17">
      <c r="A323" s="8" t="s">
        <v>99</v>
      </c>
      <c r="B323" s="31">
        <v>16</v>
      </c>
      <c r="C323" s="30">
        <v>1</v>
      </c>
      <c r="D323" s="30">
        <v>1</v>
      </c>
      <c r="E323" s="30">
        <v>1</v>
      </c>
      <c r="F323" s="30">
        <v>1</v>
      </c>
      <c r="I323" s="30">
        <v>1</v>
      </c>
      <c r="K323" s="30">
        <v>1</v>
      </c>
    </row>
    <row r="324" spans="1:17">
      <c r="A324" s="8" t="s">
        <v>99</v>
      </c>
      <c r="B324" s="31">
        <v>17</v>
      </c>
      <c r="C324" s="30">
        <v>1</v>
      </c>
      <c r="D324" s="30">
        <v>1</v>
      </c>
      <c r="E324" s="30">
        <v>1</v>
      </c>
      <c r="F324" s="30">
        <v>1</v>
      </c>
      <c r="G324" s="30">
        <v>1</v>
      </c>
      <c r="K324" s="30">
        <v>1</v>
      </c>
      <c r="L324" s="30">
        <v>1</v>
      </c>
    </row>
    <row r="325" spans="1:17">
      <c r="A325" s="8" t="s">
        <v>99</v>
      </c>
      <c r="B325" s="31">
        <v>18</v>
      </c>
      <c r="C325" s="30">
        <v>1</v>
      </c>
      <c r="F325" s="30">
        <v>1</v>
      </c>
      <c r="G325" s="30">
        <v>1</v>
      </c>
      <c r="I325" s="30">
        <v>1</v>
      </c>
      <c r="K325" s="30">
        <v>1</v>
      </c>
    </row>
    <row r="326" spans="1:17">
      <c r="A326" s="8" t="s">
        <v>99</v>
      </c>
      <c r="B326" s="31">
        <v>19</v>
      </c>
      <c r="C326" s="30">
        <v>1</v>
      </c>
      <c r="D326" s="30">
        <v>1</v>
      </c>
      <c r="E326" s="30">
        <v>1</v>
      </c>
      <c r="F326" s="30">
        <v>1</v>
      </c>
      <c r="G326" s="30">
        <v>1</v>
      </c>
      <c r="I326" s="30">
        <v>1</v>
      </c>
    </row>
    <row r="327" spans="1:17">
      <c r="A327" s="8" t="s">
        <v>99</v>
      </c>
      <c r="B327" s="31">
        <v>20</v>
      </c>
      <c r="C327" s="30">
        <v>1</v>
      </c>
      <c r="D327" s="30">
        <v>1</v>
      </c>
      <c r="G327" s="30">
        <v>1</v>
      </c>
      <c r="I327" s="30">
        <v>1</v>
      </c>
      <c r="K327" s="30">
        <v>1</v>
      </c>
      <c r="L327" s="30">
        <v>1</v>
      </c>
    </row>
    <row r="328" spans="1:17">
      <c r="A328" s="8" t="s">
        <v>99</v>
      </c>
      <c r="B328" s="31">
        <v>21</v>
      </c>
      <c r="C328" s="30">
        <v>1</v>
      </c>
      <c r="D328" s="30">
        <v>1</v>
      </c>
      <c r="E328" s="30">
        <v>1</v>
      </c>
      <c r="F328" s="30">
        <v>1</v>
      </c>
      <c r="G328" s="30">
        <v>1</v>
      </c>
      <c r="I328" s="30">
        <v>1</v>
      </c>
      <c r="K328" s="30">
        <v>1</v>
      </c>
      <c r="L328" s="30">
        <v>1</v>
      </c>
    </row>
    <row r="329" spans="1:17">
      <c r="A329" s="8" t="s">
        <v>99</v>
      </c>
      <c r="B329" s="31">
        <v>22</v>
      </c>
      <c r="C329" s="30">
        <v>1</v>
      </c>
      <c r="D329" s="30">
        <v>1</v>
      </c>
      <c r="I329" s="30">
        <v>1</v>
      </c>
    </row>
    <row r="330" spans="1:17">
      <c r="A330" s="8" t="s">
        <v>99</v>
      </c>
      <c r="B330" s="31">
        <v>23</v>
      </c>
      <c r="C330" s="30">
        <v>1</v>
      </c>
      <c r="D330" s="30">
        <v>1</v>
      </c>
      <c r="E330" s="30">
        <v>1</v>
      </c>
      <c r="F330" s="30">
        <v>1</v>
      </c>
      <c r="I330" s="30">
        <v>1</v>
      </c>
    </row>
    <row r="331" spans="1:17">
      <c r="A331" s="8" t="s">
        <v>99</v>
      </c>
      <c r="B331" s="31">
        <v>24</v>
      </c>
      <c r="C331" s="30">
        <v>1</v>
      </c>
      <c r="D331" s="30">
        <v>1</v>
      </c>
      <c r="E331" s="30">
        <v>1</v>
      </c>
      <c r="F331" s="30">
        <v>1</v>
      </c>
      <c r="I331" s="30">
        <v>1</v>
      </c>
    </row>
    <row r="332" spans="1:17">
      <c r="A332" s="8" t="s">
        <v>99</v>
      </c>
      <c r="B332" s="37">
        <v>25</v>
      </c>
    </row>
    <row r="333" spans="1:17">
      <c r="A333" s="8" t="s">
        <v>99</v>
      </c>
      <c r="B333" s="31">
        <v>26</v>
      </c>
      <c r="C333" s="30">
        <v>1</v>
      </c>
      <c r="D333" s="30">
        <v>1</v>
      </c>
      <c r="E333" s="30">
        <v>1</v>
      </c>
      <c r="F333" s="30">
        <v>1</v>
      </c>
      <c r="G333" s="30">
        <v>1</v>
      </c>
      <c r="I333" s="30">
        <v>1</v>
      </c>
      <c r="K333" s="30">
        <v>1</v>
      </c>
      <c r="L333" s="30">
        <v>1</v>
      </c>
    </row>
    <row r="334" spans="1:17">
      <c r="A334" s="38" t="s">
        <v>100</v>
      </c>
      <c r="B334" s="39"/>
      <c r="C334" s="40">
        <f>SUM(C308:C333)</f>
        <v>24</v>
      </c>
      <c r="D334" s="40">
        <f t="shared" ref="D334:Q334" si="17">SUM(D308:D333)</f>
        <v>23</v>
      </c>
      <c r="E334" s="40">
        <f t="shared" si="17"/>
        <v>16</v>
      </c>
      <c r="F334" s="40">
        <f t="shared" si="17"/>
        <v>17</v>
      </c>
      <c r="G334" s="40">
        <f t="shared" si="17"/>
        <v>18</v>
      </c>
      <c r="H334" s="40">
        <f t="shared" si="17"/>
        <v>0</v>
      </c>
      <c r="I334" s="40">
        <f t="shared" si="17"/>
        <v>23</v>
      </c>
      <c r="J334" s="40">
        <f t="shared" si="17"/>
        <v>1</v>
      </c>
      <c r="K334" s="40">
        <f t="shared" si="17"/>
        <v>15</v>
      </c>
      <c r="L334" s="40">
        <f t="shared" si="17"/>
        <v>12</v>
      </c>
      <c r="M334" s="40">
        <f t="shared" si="17"/>
        <v>0</v>
      </c>
      <c r="N334" s="40">
        <f t="shared" si="17"/>
        <v>0</v>
      </c>
      <c r="O334" s="40">
        <f t="shared" si="17"/>
        <v>0</v>
      </c>
      <c r="P334" s="40">
        <f t="shared" si="17"/>
        <v>0</v>
      </c>
      <c r="Q334" s="40">
        <f t="shared" si="17"/>
        <v>0</v>
      </c>
    </row>
    <row r="335" spans="1:17">
      <c r="A335" s="22" t="s">
        <v>117</v>
      </c>
      <c r="B335" s="41"/>
      <c r="C335" s="24">
        <f>C334/26*100</f>
        <v>92.307692307692307</v>
      </c>
      <c r="D335" s="24">
        <f t="shared" ref="D335:Q335" si="18">D334/26*100</f>
        <v>88.461538461538453</v>
      </c>
      <c r="E335" s="24">
        <f t="shared" si="18"/>
        <v>61.53846153846154</v>
      </c>
      <c r="F335" s="24">
        <f t="shared" si="18"/>
        <v>65.384615384615387</v>
      </c>
      <c r="G335" s="24">
        <f t="shared" si="18"/>
        <v>69.230769230769226</v>
      </c>
      <c r="H335" s="24">
        <f t="shared" si="18"/>
        <v>0</v>
      </c>
      <c r="I335" s="24">
        <f t="shared" si="18"/>
        <v>88.461538461538453</v>
      </c>
      <c r="J335" s="24">
        <f t="shared" si="18"/>
        <v>3.8461538461538463</v>
      </c>
      <c r="K335" s="24">
        <f t="shared" si="18"/>
        <v>57.692307692307686</v>
      </c>
      <c r="L335" s="24">
        <f t="shared" si="18"/>
        <v>46.153846153846153</v>
      </c>
      <c r="M335" s="24">
        <f t="shared" si="18"/>
        <v>0</v>
      </c>
      <c r="N335" s="24">
        <f t="shared" si="18"/>
        <v>0</v>
      </c>
      <c r="O335" s="24">
        <f t="shared" si="18"/>
        <v>0</v>
      </c>
      <c r="P335" s="24">
        <f t="shared" si="18"/>
        <v>0</v>
      </c>
      <c r="Q335" s="24">
        <f t="shared" si="18"/>
        <v>0</v>
      </c>
    </row>
    <row r="337" spans="1:15">
      <c r="A337" s="8" t="s">
        <v>102</v>
      </c>
      <c r="B337" s="31">
        <v>1</v>
      </c>
      <c r="C337" s="30">
        <v>1</v>
      </c>
      <c r="G337" s="30">
        <v>1</v>
      </c>
      <c r="J337" s="30">
        <v>1</v>
      </c>
      <c r="K337" s="30">
        <v>1</v>
      </c>
      <c r="L337" s="30">
        <v>1</v>
      </c>
      <c r="N337" s="30">
        <v>1</v>
      </c>
    </row>
    <row r="338" spans="1:15">
      <c r="A338" s="8" t="s">
        <v>102</v>
      </c>
      <c r="B338" s="31">
        <v>2</v>
      </c>
      <c r="C338" s="30">
        <v>1</v>
      </c>
      <c r="D338" s="30">
        <v>1</v>
      </c>
      <c r="E338" s="30">
        <v>1</v>
      </c>
      <c r="F338" s="30">
        <v>1</v>
      </c>
      <c r="G338" s="30">
        <v>1</v>
      </c>
      <c r="H338" s="30">
        <v>1</v>
      </c>
      <c r="J338" s="30">
        <v>1</v>
      </c>
      <c r="K338" s="30">
        <v>1</v>
      </c>
      <c r="L338" s="30">
        <v>1</v>
      </c>
      <c r="M338" s="30">
        <v>1</v>
      </c>
      <c r="N338" s="30">
        <v>1</v>
      </c>
    </row>
    <row r="339" spans="1:15">
      <c r="A339" s="8" t="s">
        <v>102</v>
      </c>
      <c r="B339" s="31">
        <v>3</v>
      </c>
      <c r="C339" s="30">
        <v>1</v>
      </c>
      <c r="D339" s="30">
        <v>1</v>
      </c>
      <c r="E339" s="30">
        <v>1</v>
      </c>
      <c r="F339" s="30">
        <v>1</v>
      </c>
      <c r="G339" s="30">
        <v>1</v>
      </c>
      <c r="J339" s="30">
        <v>1</v>
      </c>
      <c r="K339" s="30">
        <v>1</v>
      </c>
      <c r="L339" s="30">
        <v>1</v>
      </c>
      <c r="M339" s="30">
        <v>1</v>
      </c>
      <c r="N339" s="30">
        <v>1</v>
      </c>
    </row>
    <row r="340" spans="1:15">
      <c r="A340" s="8" t="s">
        <v>102</v>
      </c>
      <c r="B340" s="31">
        <v>4</v>
      </c>
      <c r="C340" s="30">
        <v>1</v>
      </c>
      <c r="D340" s="30">
        <v>1</v>
      </c>
      <c r="E340" s="30">
        <v>1</v>
      </c>
      <c r="F340" s="30">
        <v>1</v>
      </c>
      <c r="G340" s="30">
        <v>1</v>
      </c>
      <c r="H340" s="30">
        <v>1</v>
      </c>
      <c r="J340" s="30">
        <v>1</v>
      </c>
      <c r="K340" s="30">
        <v>1</v>
      </c>
      <c r="L340" s="30">
        <v>1</v>
      </c>
      <c r="N340" s="30">
        <v>1</v>
      </c>
      <c r="O340" s="30">
        <v>1</v>
      </c>
    </row>
    <row r="341" spans="1:15">
      <c r="A341" s="8" t="s">
        <v>102</v>
      </c>
      <c r="B341" s="31">
        <v>5</v>
      </c>
      <c r="C341" s="30">
        <v>1</v>
      </c>
      <c r="D341" s="30">
        <v>1</v>
      </c>
      <c r="E341" s="30">
        <v>1</v>
      </c>
      <c r="F341" s="30">
        <v>1</v>
      </c>
      <c r="G341" s="30">
        <v>1</v>
      </c>
      <c r="H341" s="30">
        <v>1</v>
      </c>
      <c r="J341" s="30">
        <v>1</v>
      </c>
      <c r="K341" s="30">
        <v>1</v>
      </c>
      <c r="L341" s="30">
        <v>1</v>
      </c>
      <c r="M341" s="30">
        <v>1</v>
      </c>
      <c r="N341" s="30">
        <v>1</v>
      </c>
      <c r="O341" s="30">
        <v>1</v>
      </c>
    </row>
    <row r="342" spans="1:15">
      <c r="A342" s="8" t="s">
        <v>102</v>
      </c>
      <c r="B342" s="31">
        <v>6</v>
      </c>
      <c r="C342" s="30">
        <v>1</v>
      </c>
      <c r="D342" s="30">
        <v>1</v>
      </c>
      <c r="E342" s="30">
        <v>1</v>
      </c>
      <c r="F342" s="30">
        <v>1</v>
      </c>
      <c r="G342" s="30">
        <v>1</v>
      </c>
      <c r="H342" s="30">
        <v>1</v>
      </c>
      <c r="J342" s="30">
        <v>1</v>
      </c>
      <c r="K342" s="30">
        <v>1</v>
      </c>
      <c r="L342" s="30">
        <v>1</v>
      </c>
      <c r="M342" s="30">
        <v>1</v>
      </c>
      <c r="N342" s="30">
        <v>1</v>
      </c>
      <c r="O342" s="30">
        <v>1</v>
      </c>
    </row>
    <row r="343" spans="1:15">
      <c r="A343" s="8" t="s">
        <v>102</v>
      </c>
      <c r="B343" s="31">
        <v>7</v>
      </c>
      <c r="C343" s="30">
        <v>1</v>
      </c>
      <c r="D343" s="30">
        <v>1</v>
      </c>
      <c r="G343" s="30">
        <v>1</v>
      </c>
      <c r="H343" s="30">
        <v>1</v>
      </c>
      <c r="J343" s="30">
        <v>1</v>
      </c>
      <c r="K343" s="30">
        <v>1</v>
      </c>
      <c r="L343" s="30">
        <v>1</v>
      </c>
      <c r="M343" s="30">
        <v>1</v>
      </c>
      <c r="N343" s="30">
        <v>1</v>
      </c>
      <c r="O343" s="30">
        <v>1</v>
      </c>
    </row>
    <row r="344" spans="1:15">
      <c r="A344" s="8" t="s">
        <v>102</v>
      </c>
      <c r="B344" s="31">
        <v>8</v>
      </c>
      <c r="C344" s="30">
        <v>1</v>
      </c>
      <c r="D344" s="30">
        <v>1</v>
      </c>
      <c r="G344" s="30">
        <v>1</v>
      </c>
      <c r="J344" s="30">
        <v>1</v>
      </c>
      <c r="K344" s="30">
        <v>1</v>
      </c>
      <c r="L344" s="30">
        <v>1</v>
      </c>
      <c r="M344" s="30">
        <v>1</v>
      </c>
      <c r="N344" s="30">
        <v>1</v>
      </c>
      <c r="O344" s="30">
        <v>1</v>
      </c>
    </row>
    <row r="345" spans="1:15">
      <c r="A345" s="8" t="s">
        <v>102</v>
      </c>
      <c r="B345" s="31">
        <v>9</v>
      </c>
      <c r="C345" s="30">
        <v>1</v>
      </c>
      <c r="D345" s="30">
        <v>1</v>
      </c>
      <c r="E345" s="30">
        <v>1</v>
      </c>
      <c r="F345" s="30">
        <v>1</v>
      </c>
      <c r="G345" s="30">
        <v>1</v>
      </c>
      <c r="J345" s="30">
        <v>1</v>
      </c>
      <c r="K345" s="30">
        <v>1</v>
      </c>
      <c r="L345" s="30">
        <v>1</v>
      </c>
      <c r="M345" s="30">
        <v>1</v>
      </c>
      <c r="N345" s="30">
        <v>1</v>
      </c>
      <c r="O345" s="30">
        <v>1</v>
      </c>
    </row>
    <row r="346" spans="1:15">
      <c r="A346" s="8" t="s">
        <v>102</v>
      </c>
      <c r="B346" s="31">
        <v>10</v>
      </c>
      <c r="C346" s="30">
        <v>1</v>
      </c>
      <c r="D346" s="30">
        <v>1</v>
      </c>
      <c r="E346" s="30">
        <v>1</v>
      </c>
      <c r="F346" s="30">
        <v>1</v>
      </c>
      <c r="G346" s="30">
        <v>1</v>
      </c>
      <c r="H346" s="30">
        <v>1</v>
      </c>
      <c r="J346" s="30">
        <v>1</v>
      </c>
      <c r="K346" s="30">
        <v>1</v>
      </c>
      <c r="L346" s="30">
        <v>1</v>
      </c>
      <c r="M346" s="30">
        <v>1</v>
      </c>
      <c r="N346" s="30">
        <v>1</v>
      </c>
      <c r="O346" s="30">
        <v>1</v>
      </c>
    </row>
    <row r="347" spans="1:15">
      <c r="A347" s="8" t="s">
        <v>102</v>
      </c>
      <c r="B347" s="31">
        <v>11</v>
      </c>
      <c r="C347" s="30">
        <v>1</v>
      </c>
      <c r="D347" s="30">
        <v>1</v>
      </c>
      <c r="E347" s="30">
        <v>1</v>
      </c>
      <c r="F347" s="30">
        <v>1</v>
      </c>
      <c r="G347" s="30">
        <v>1</v>
      </c>
      <c r="H347" s="30">
        <v>1</v>
      </c>
      <c r="K347" s="30">
        <v>1</v>
      </c>
      <c r="L347" s="30">
        <v>1</v>
      </c>
      <c r="N347" s="30">
        <v>1</v>
      </c>
      <c r="O347" s="30">
        <v>1</v>
      </c>
    </row>
    <row r="348" spans="1:15">
      <c r="A348" s="8" t="s">
        <v>102</v>
      </c>
      <c r="B348" s="31">
        <v>12</v>
      </c>
      <c r="C348" s="30">
        <v>1</v>
      </c>
      <c r="D348" s="30">
        <v>1</v>
      </c>
      <c r="G348" s="30">
        <v>1</v>
      </c>
    </row>
    <row r="349" spans="1:15">
      <c r="A349" s="8" t="s">
        <v>102</v>
      </c>
      <c r="B349" s="31">
        <v>13</v>
      </c>
      <c r="C349" s="30">
        <v>1</v>
      </c>
      <c r="D349" s="30">
        <v>1</v>
      </c>
      <c r="E349" s="30">
        <v>1</v>
      </c>
      <c r="F349" s="30">
        <v>1</v>
      </c>
      <c r="G349" s="30">
        <v>1</v>
      </c>
      <c r="H349" s="30">
        <v>1</v>
      </c>
      <c r="J349" s="30">
        <v>1</v>
      </c>
      <c r="K349" s="30">
        <v>1</v>
      </c>
      <c r="L349" s="30">
        <v>1</v>
      </c>
      <c r="M349" s="30">
        <v>1</v>
      </c>
      <c r="N349" s="30">
        <v>1</v>
      </c>
      <c r="O349" s="30">
        <v>1</v>
      </c>
    </row>
    <row r="350" spans="1:15">
      <c r="A350" s="8" t="s">
        <v>102</v>
      </c>
      <c r="B350" s="31">
        <v>14</v>
      </c>
      <c r="C350" s="30">
        <v>1</v>
      </c>
      <c r="D350" s="30">
        <v>1</v>
      </c>
      <c r="F350" s="30">
        <v>1</v>
      </c>
      <c r="G350" s="30">
        <v>1</v>
      </c>
      <c r="H350" s="30">
        <v>1</v>
      </c>
      <c r="K350" s="30">
        <v>1</v>
      </c>
      <c r="L350" s="30">
        <v>1</v>
      </c>
      <c r="N350" s="30">
        <v>1</v>
      </c>
    </row>
    <row r="351" spans="1:15">
      <c r="A351" s="8" t="s">
        <v>102</v>
      </c>
      <c r="B351" s="31">
        <v>15</v>
      </c>
      <c r="C351" s="30">
        <v>1</v>
      </c>
      <c r="D351" s="30">
        <v>1</v>
      </c>
      <c r="E351" s="30">
        <v>1</v>
      </c>
      <c r="F351" s="30">
        <v>1</v>
      </c>
      <c r="G351" s="30">
        <v>1</v>
      </c>
      <c r="H351" s="30">
        <v>1</v>
      </c>
      <c r="K351" s="30">
        <v>1</v>
      </c>
      <c r="N351" s="30">
        <v>1</v>
      </c>
    </row>
    <row r="352" spans="1:15">
      <c r="A352" s="8" t="s">
        <v>102</v>
      </c>
      <c r="B352" s="31">
        <v>16</v>
      </c>
      <c r="C352" s="30">
        <v>1</v>
      </c>
      <c r="D352" s="30">
        <v>1</v>
      </c>
      <c r="E352" s="30">
        <v>1</v>
      </c>
      <c r="F352" s="30">
        <v>1</v>
      </c>
      <c r="G352" s="30">
        <v>1</v>
      </c>
      <c r="H352" s="30">
        <v>1</v>
      </c>
      <c r="K352" s="30">
        <v>1</v>
      </c>
      <c r="L352" s="30">
        <v>1</v>
      </c>
      <c r="M352" s="30">
        <v>1</v>
      </c>
      <c r="N352" s="30">
        <v>1</v>
      </c>
      <c r="O352" s="30">
        <v>1</v>
      </c>
    </row>
    <row r="353" spans="1:15">
      <c r="A353" s="8" t="s">
        <v>102</v>
      </c>
      <c r="B353" s="31">
        <v>17</v>
      </c>
      <c r="C353" s="30">
        <v>1</v>
      </c>
      <c r="D353" s="30">
        <v>1</v>
      </c>
      <c r="E353" s="30">
        <v>1</v>
      </c>
      <c r="F353" s="30">
        <v>1</v>
      </c>
      <c r="G353" s="30">
        <v>1</v>
      </c>
      <c r="H353" s="30">
        <v>1</v>
      </c>
      <c r="J353" s="30">
        <v>1</v>
      </c>
      <c r="K353" s="30">
        <v>1</v>
      </c>
      <c r="L353" s="30">
        <v>1</v>
      </c>
      <c r="M353" s="30">
        <v>1</v>
      </c>
      <c r="N353" s="30">
        <v>1</v>
      </c>
      <c r="O353" s="30">
        <v>1</v>
      </c>
    </row>
    <row r="354" spans="1:15">
      <c r="A354" s="8" t="s">
        <v>102</v>
      </c>
      <c r="B354" s="31">
        <v>18</v>
      </c>
      <c r="C354" s="30">
        <v>1</v>
      </c>
      <c r="D354" s="30">
        <v>1</v>
      </c>
      <c r="G354" s="30">
        <v>1</v>
      </c>
      <c r="J354" s="30">
        <v>1</v>
      </c>
      <c r="O354" s="30">
        <v>1</v>
      </c>
    </row>
    <row r="355" spans="1:15">
      <c r="A355" s="8" t="s">
        <v>102</v>
      </c>
      <c r="B355" s="37">
        <v>19</v>
      </c>
    </row>
    <row r="356" spans="1:15">
      <c r="A356" s="8" t="s">
        <v>102</v>
      </c>
      <c r="B356" s="31">
        <v>20</v>
      </c>
      <c r="C356" s="30">
        <v>1</v>
      </c>
      <c r="D356" s="30">
        <v>1</v>
      </c>
      <c r="G356" s="30">
        <v>1</v>
      </c>
      <c r="K356" s="30">
        <v>1</v>
      </c>
      <c r="N356" s="30">
        <v>1</v>
      </c>
      <c r="O356" s="30">
        <v>1</v>
      </c>
    </row>
    <row r="357" spans="1:15">
      <c r="A357" s="8" t="s">
        <v>102</v>
      </c>
      <c r="B357" s="31">
        <v>21</v>
      </c>
      <c r="C357" s="30">
        <v>1</v>
      </c>
      <c r="D357" s="30">
        <v>1</v>
      </c>
      <c r="G357" s="30">
        <v>1</v>
      </c>
      <c r="H357" s="30">
        <v>1</v>
      </c>
      <c r="K357" s="30">
        <v>1</v>
      </c>
      <c r="N357" s="30">
        <v>1</v>
      </c>
    </row>
    <row r="358" spans="1:15">
      <c r="A358" s="8" t="s">
        <v>102</v>
      </c>
      <c r="B358" s="31">
        <v>22</v>
      </c>
      <c r="C358" s="30">
        <v>1</v>
      </c>
      <c r="D358" s="30">
        <v>1</v>
      </c>
      <c r="E358" s="30">
        <v>1</v>
      </c>
      <c r="F358" s="30">
        <v>1</v>
      </c>
      <c r="G358" s="30">
        <v>1</v>
      </c>
      <c r="J358" s="30">
        <v>1</v>
      </c>
      <c r="K358" s="30">
        <v>1</v>
      </c>
      <c r="L358" s="30">
        <v>1</v>
      </c>
      <c r="N358" s="30">
        <v>1</v>
      </c>
      <c r="O358" s="30">
        <v>1</v>
      </c>
    </row>
    <row r="359" spans="1:15">
      <c r="A359" s="8" t="s">
        <v>102</v>
      </c>
      <c r="B359" s="31">
        <v>23</v>
      </c>
      <c r="C359" s="30">
        <v>1</v>
      </c>
      <c r="D359" s="30">
        <v>1</v>
      </c>
      <c r="E359" s="30">
        <v>1</v>
      </c>
      <c r="F359" s="30">
        <v>1</v>
      </c>
      <c r="G359" s="30">
        <v>1</v>
      </c>
      <c r="J359" s="30">
        <v>1</v>
      </c>
      <c r="K359" s="30">
        <v>1</v>
      </c>
      <c r="L359" s="30">
        <v>1</v>
      </c>
      <c r="N359" s="30">
        <v>1</v>
      </c>
      <c r="O359" s="30">
        <v>1</v>
      </c>
    </row>
    <row r="360" spans="1:15">
      <c r="A360" s="8" t="s">
        <v>102</v>
      </c>
      <c r="B360" s="31">
        <v>24</v>
      </c>
      <c r="C360" s="30">
        <v>1</v>
      </c>
      <c r="D360" s="30">
        <v>1</v>
      </c>
      <c r="E360" s="30">
        <v>1</v>
      </c>
      <c r="F360" s="30">
        <v>1</v>
      </c>
      <c r="G360" s="30">
        <v>1</v>
      </c>
      <c r="H360" s="30">
        <v>1</v>
      </c>
      <c r="J360" s="30">
        <v>1</v>
      </c>
      <c r="K360" s="30">
        <v>1</v>
      </c>
      <c r="L360" s="30">
        <v>1</v>
      </c>
      <c r="M360" s="30">
        <v>1</v>
      </c>
      <c r="N360" s="30">
        <v>1</v>
      </c>
      <c r="O360" s="30">
        <v>1</v>
      </c>
    </row>
    <row r="361" spans="1:15">
      <c r="A361" s="8" t="s">
        <v>102</v>
      </c>
      <c r="B361" s="31">
        <v>25</v>
      </c>
      <c r="C361" s="30">
        <v>1</v>
      </c>
      <c r="D361" s="30">
        <v>1</v>
      </c>
      <c r="E361" s="30">
        <v>1</v>
      </c>
      <c r="F361" s="30">
        <v>1</v>
      </c>
      <c r="G361" s="30">
        <v>1</v>
      </c>
      <c r="H361" s="30">
        <v>1</v>
      </c>
      <c r="J361" s="30">
        <v>1</v>
      </c>
      <c r="K361" s="30">
        <v>1</v>
      </c>
      <c r="N361" s="30">
        <v>1</v>
      </c>
    </row>
    <row r="362" spans="1:15">
      <c r="A362" s="8" t="s">
        <v>102</v>
      </c>
      <c r="B362" s="31">
        <v>26</v>
      </c>
      <c r="C362" s="30">
        <v>1</v>
      </c>
      <c r="D362" s="30">
        <v>1</v>
      </c>
      <c r="G362" s="30">
        <v>1</v>
      </c>
      <c r="H362" s="30">
        <v>1</v>
      </c>
      <c r="J362" s="30">
        <v>1</v>
      </c>
      <c r="K362" s="30">
        <v>1</v>
      </c>
      <c r="L362" s="30">
        <v>1</v>
      </c>
      <c r="N362" s="30">
        <v>1</v>
      </c>
      <c r="O362" s="30">
        <v>1</v>
      </c>
    </row>
    <row r="363" spans="1:15">
      <c r="A363" s="8" t="s">
        <v>102</v>
      </c>
      <c r="B363" s="31">
        <v>27</v>
      </c>
      <c r="C363" s="30">
        <v>1</v>
      </c>
      <c r="G363" s="30">
        <v>1</v>
      </c>
      <c r="J363" s="30">
        <v>1</v>
      </c>
      <c r="K363" s="30">
        <v>1</v>
      </c>
      <c r="N363" s="30">
        <v>1</v>
      </c>
    </row>
    <row r="364" spans="1:15">
      <c r="A364" s="8" t="s">
        <v>102</v>
      </c>
      <c r="B364" s="37">
        <v>28</v>
      </c>
    </row>
    <row r="365" spans="1:15">
      <c r="A365" s="8" t="s">
        <v>102</v>
      </c>
      <c r="B365" s="31">
        <v>29</v>
      </c>
      <c r="C365" s="30">
        <v>1</v>
      </c>
      <c r="D365" s="30">
        <v>1</v>
      </c>
      <c r="E365" s="30">
        <v>1</v>
      </c>
      <c r="F365" s="30">
        <v>1</v>
      </c>
      <c r="G365" s="30">
        <v>1</v>
      </c>
      <c r="J365" s="30">
        <v>1</v>
      </c>
      <c r="K365" s="30">
        <v>1</v>
      </c>
      <c r="L365" s="30">
        <v>1</v>
      </c>
      <c r="N365" s="30">
        <v>1</v>
      </c>
      <c r="O365" s="30">
        <v>1</v>
      </c>
    </row>
    <row r="366" spans="1:15">
      <c r="A366" s="8" t="s">
        <v>102</v>
      </c>
      <c r="B366" s="31">
        <v>30</v>
      </c>
      <c r="C366" s="30">
        <v>1</v>
      </c>
      <c r="D366" s="30">
        <v>1</v>
      </c>
      <c r="G366" s="30">
        <v>1</v>
      </c>
      <c r="H366" s="30">
        <v>1</v>
      </c>
      <c r="J366" s="30">
        <v>1</v>
      </c>
    </row>
    <row r="367" spans="1:15">
      <c r="A367" s="8" t="s">
        <v>102</v>
      </c>
      <c r="B367" s="31">
        <v>31</v>
      </c>
      <c r="C367" s="30">
        <v>1</v>
      </c>
      <c r="D367" s="30">
        <v>1</v>
      </c>
      <c r="G367" s="30">
        <v>1</v>
      </c>
    </row>
    <row r="368" spans="1:15">
      <c r="A368" s="8" t="s">
        <v>102</v>
      </c>
      <c r="B368" s="31">
        <v>32</v>
      </c>
      <c r="C368" s="30">
        <v>1</v>
      </c>
      <c r="D368" s="30">
        <v>1</v>
      </c>
      <c r="E368" s="30">
        <v>1</v>
      </c>
      <c r="F368" s="30">
        <v>1</v>
      </c>
      <c r="G368" s="30">
        <v>1</v>
      </c>
      <c r="H368" s="30">
        <v>1</v>
      </c>
      <c r="J368" s="30">
        <v>1</v>
      </c>
      <c r="K368" s="30">
        <v>1</v>
      </c>
      <c r="L368" s="30">
        <v>1</v>
      </c>
      <c r="M368" s="30">
        <v>1</v>
      </c>
      <c r="N368" s="30">
        <v>1</v>
      </c>
      <c r="O368" s="30">
        <v>1</v>
      </c>
    </row>
    <row r="369" spans="1:17">
      <c r="A369" s="8" t="s">
        <v>102</v>
      </c>
      <c r="B369" s="31">
        <v>33</v>
      </c>
      <c r="K369" s="30">
        <v>1</v>
      </c>
      <c r="L369" s="30">
        <v>1</v>
      </c>
      <c r="N369" s="30">
        <v>1</v>
      </c>
    </row>
    <row r="370" spans="1:17">
      <c r="A370" s="8" t="s">
        <v>102</v>
      </c>
      <c r="B370" s="31">
        <v>34</v>
      </c>
      <c r="C370" s="30">
        <v>1</v>
      </c>
      <c r="D370" s="30">
        <v>1</v>
      </c>
      <c r="K370" s="30">
        <v>1</v>
      </c>
      <c r="L370" s="30">
        <v>1</v>
      </c>
      <c r="N370" s="30">
        <v>1</v>
      </c>
      <c r="O370" s="30">
        <v>1</v>
      </c>
    </row>
    <row r="371" spans="1:17">
      <c r="A371" s="8" t="s">
        <v>102</v>
      </c>
      <c r="B371" s="31">
        <v>35</v>
      </c>
      <c r="C371" s="30">
        <v>1</v>
      </c>
      <c r="D371" s="30">
        <v>1</v>
      </c>
      <c r="E371" s="30">
        <v>1</v>
      </c>
      <c r="F371" s="30">
        <v>1</v>
      </c>
      <c r="G371" s="30">
        <v>1</v>
      </c>
      <c r="K371" s="30">
        <v>1</v>
      </c>
      <c r="N371" s="30">
        <v>1</v>
      </c>
    </row>
    <row r="372" spans="1:17">
      <c r="A372" s="38" t="s">
        <v>103</v>
      </c>
      <c r="B372" s="39"/>
      <c r="C372" s="40">
        <f>SUM(C337:C371)</f>
        <v>32</v>
      </c>
      <c r="D372" s="40">
        <f t="shared" ref="D372:Q372" si="19">SUM(D337:D371)</f>
        <v>30</v>
      </c>
      <c r="E372" s="40">
        <f t="shared" si="19"/>
        <v>19</v>
      </c>
      <c r="F372" s="40">
        <f t="shared" si="19"/>
        <v>20</v>
      </c>
      <c r="G372" s="40">
        <f t="shared" si="19"/>
        <v>31</v>
      </c>
      <c r="H372" s="40">
        <f t="shared" si="19"/>
        <v>18</v>
      </c>
      <c r="I372" s="40">
        <f t="shared" si="19"/>
        <v>0</v>
      </c>
      <c r="J372" s="40">
        <f t="shared" si="19"/>
        <v>22</v>
      </c>
      <c r="K372" s="40">
        <f t="shared" si="19"/>
        <v>29</v>
      </c>
      <c r="L372" s="40">
        <f t="shared" si="19"/>
        <v>23</v>
      </c>
      <c r="M372" s="40">
        <f t="shared" si="19"/>
        <v>13</v>
      </c>
      <c r="N372" s="40">
        <f t="shared" si="19"/>
        <v>29</v>
      </c>
      <c r="O372" s="40">
        <f t="shared" si="19"/>
        <v>20</v>
      </c>
      <c r="P372" s="40">
        <f t="shared" si="19"/>
        <v>0</v>
      </c>
      <c r="Q372" s="40">
        <f t="shared" si="19"/>
        <v>0</v>
      </c>
    </row>
    <row r="373" spans="1:17">
      <c r="A373" s="22" t="s">
        <v>113</v>
      </c>
      <c r="B373" s="41"/>
      <c r="C373" s="24">
        <f>C372/35*100</f>
        <v>91.428571428571431</v>
      </c>
      <c r="D373" s="24">
        <f t="shared" ref="D373:Q373" si="20">D372/35*100</f>
        <v>85.714285714285708</v>
      </c>
      <c r="E373" s="24">
        <f t="shared" si="20"/>
        <v>54.285714285714285</v>
      </c>
      <c r="F373" s="24">
        <f t="shared" si="20"/>
        <v>57.142857142857139</v>
      </c>
      <c r="G373" s="24">
        <f t="shared" si="20"/>
        <v>88.571428571428569</v>
      </c>
      <c r="H373" s="24">
        <f t="shared" si="20"/>
        <v>51.428571428571423</v>
      </c>
      <c r="I373" s="24">
        <f t="shared" si="20"/>
        <v>0</v>
      </c>
      <c r="J373" s="24">
        <f t="shared" si="20"/>
        <v>62.857142857142854</v>
      </c>
      <c r="K373" s="24">
        <f t="shared" si="20"/>
        <v>82.857142857142861</v>
      </c>
      <c r="L373" s="24">
        <f t="shared" si="20"/>
        <v>65.714285714285708</v>
      </c>
      <c r="M373" s="24">
        <f t="shared" si="20"/>
        <v>37.142857142857146</v>
      </c>
      <c r="N373" s="24">
        <f t="shared" si="20"/>
        <v>82.857142857142861</v>
      </c>
      <c r="O373" s="24">
        <f t="shared" si="20"/>
        <v>57.142857142857139</v>
      </c>
      <c r="P373" s="24">
        <f t="shared" si="20"/>
        <v>0</v>
      </c>
      <c r="Q373" s="24">
        <f t="shared" si="20"/>
        <v>0</v>
      </c>
    </row>
  </sheetData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9"/>
  <sheetViews>
    <sheetView workbookViewId="0">
      <selection activeCell="G24" sqref="G24"/>
    </sheetView>
  </sheetViews>
  <sheetFormatPr defaultColWidth="9" defaultRowHeight="12.75"/>
  <cols>
    <col min="1" max="1" width="8.28515625" style="1" customWidth="1"/>
    <col min="2" max="2" width="20.85546875" style="2" customWidth="1"/>
    <col min="3" max="3" width="8.5703125" style="2" customWidth="1"/>
    <col min="4" max="16384" width="9" style="2"/>
  </cols>
  <sheetData>
    <row r="1" spans="1:5">
      <c r="A1" s="3"/>
      <c r="B1" s="4"/>
      <c r="C1" s="5" t="s">
        <v>118</v>
      </c>
      <c r="D1" s="5" t="s">
        <v>119</v>
      </c>
      <c r="E1" s="6" t="s">
        <v>120</v>
      </c>
    </row>
    <row r="2" spans="1:5">
      <c r="A2" s="7" t="s">
        <v>16</v>
      </c>
      <c r="B2" s="8" t="s">
        <v>121</v>
      </c>
      <c r="C2" s="2">
        <v>40</v>
      </c>
      <c r="D2" s="2">
        <v>40</v>
      </c>
      <c r="E2" s="9">
        <v>35</v>
      </c>
    </row>
    <row r="3" spans="1:5">
      <c r="A3" s="7"/>
      <c r="B3" s="8" t="s">
        <v>122</v>
      </c>
      <c r="C3" s="2">
        <v>3</v>
      </c>
      <c r="D3" s="2">
        <v>2</v>
      </c>
      <c r="E3" s="9">
        <v>1</v>
      </c>
    </row>
    <row r="4" spans="1:5">
      <c r="A4" s="7"/>
      <c r="B4" s="8" t="s">
        <v>123</v>
      </c>
      <c r="C4" s="2">
        <v>90</v>
      </c>
      <c r="D4" s="2">
        <v>95</v>
      </c>
      <c r="E4" s="9">
        <v>94.3</v>
      </c>
    </row>
    <row r="5" spans="1:5">
      <c r="A5" s="7"/>
      <c r="B5" s="10" t="s">
        <v>124</v>
      </c>
      <c r="C5" s="2">
        <v>90</v>
      </c>
      <c r="D5" s="2">
        <v>95</v>
      </c>
      <c r="E5" s="9">
        <v>94.3</v>
      </c>
    </row>
    <row r="6" spans="1:5">
      <c r="A6" s="7"/>
      <c r="B6" s="10" t="s">
        <v>4</v>
      </c>
      <c r="C6" s="2">
        <v>70</v>
      </c>
      <c r="D6" s="2">
        <v>82.5</v>
      </c>
      <c r="E6" s="9">
        <v>80</v>
      </c>
    </row>
    <row r="7" spans="1:5">
      <c r="A7" s="7"/>
      <c r="B7" s="10" t="s">
        <v>5</v>
      </c>
      <c r="C7" s="2">
        <v>90</v>
      </c>
      <c r="D7" s="2">
        <v>87.5</v>
      </c>
      <c r="E7" s="9">
        <v>77.099999999999994</v>
      </c>
    </row>
    <row r="8" spans="1:5">
      <c r="A8" s="7"/>
      <c r="B8" s="10" t="s">
        <v>6</v>
      </c>
      <c r="C8" s="2">
        <v>92.5</v>
      </c>
      <c r="D8" s="2">
        <v>92.5</v>
      </c>
      <c r="E8" s="9">
        <v>94.3</v>
      </c>
    </row>
    <row r="9" spans="1:5">
      <c r="A9" s="7"/>
      <c r="B9" s="8" t="s">
        <v>7</v>
      </c>
      <c r="C9" s="2">
        <v>65</v>
      </c>
      <c r="D9" s="2">
        <v>82.5</v>
      </c>
      <c r="E9" s="9">
        <v>77.099999999999994</v>
      </c>
    </row>
    <row r="10" spans="1:5">
      <c r="A10" s="7"/>
      <c r="B10" s="8" t="s">
        <v>8</v>
      </c>
      <c r="C10" s="2">
        <v>62.5</v>
      </c>
      <c r="D10" s="2">
        <v>72.5</v>
      </c>
      <c r="E10" s="9">
        <v>82.9</v>
      </c>
    </row>
    <row r="11" spans="1:5">
      <c r="A11" s="7"/>
      <c r="B11" s="10" t="s">
        <v>125</v>
      </c>
      <c r="C11" s="2">
        <v>0</v>
      </c>
      <c r="D11" s="2">
        <v>0</v>
      </c>
      <c r="E11" s="9">
        <v>0</v>
      </c>
    </row>
    <row r="12" spans="1:5">
      <c r="A12" s="7"/>
      <c r="B12" s="8" t="s">
        <v>126</v>
      </c>
      <c r="C12" s="2">
        <v>92.5</v>
      </c>
      <c r="D12" s="2">
        <v>95</v>
      </c>
      <c r="E12" s="9">
        <v>94.3</v>
      </c>
    </row>
    <row r="13" spans="1:5">
      <c r="A13" s="7"/>
      <c r="B13" s="10" t="s">
        <v>11</v>
      </c>
      <c r="C13" s="2">
        <v>87.5</v>
      </c>
      <c r="D13" s="2">
        <v>92.5</v>
      </c>
      <c r="E13" s="9">
        <v>94.3</v>
      </c>
    </row>
    <row r="14" spans="1:5">
      <c r="A14" s="7"/>
      <c r="B14" s="10" t="s">
        <v>12</v>
      </c>
      <c r="C14" s="2">
        <v>27.5</v>
      </c>
      <c r="D14" s="2">
        <v>27.5</v>
      </c>
      <c r="E14" s="9">
        <v>42.9</v>
      </c>
    </row>
    <row r="15" spans="1:5">
      <c r="A15" s="7"/>
      <c r="B15" s="10" t="s">
        <v>13</v>
      </c>
      <c r="C15" s="2">
        <v>17.5</v>
      </c>
      <c r="D15" s="2">
        <v>0</v>
      </c>
      <c r="E15" s="9">
        <v>74.3</v>
      </c>
    </row>
    <row r="16" spans="1:5">
      <c r="A16" s="7"/>
      <c r="B16" s="11" t="s">
        <v>127</v>
      </c>
      <c r="C16" s="2">
        <v>0</v>
      </c>
      <c r="D16" s="2">
        <v>0</v>
      </c>
      <c r="E16" s="9">
        <v>0</v>
      </c>
    </row>
    <row r="17" spans="1:5">
      <c r="A17" s="12"/>
      <c r="B17" s="13" t="s">
        <v>15</v>
      </c>
      <c r="C17" s="14">
        <v>17.5</v>
      </c>
      <c r="D17" s="14">
        <v>0</v>
      </c>
      <c r="E17" s="15">
        <v>74.3</v>
      </c>
    </row>
    <row r="18" spans="1:5">
      <c r="A18" s="16"/>
      <c r="B18" s="4"/>
      <c r="C18" s="17" t="s">
        <v>118</v>
      </c>
      <c r="D18" s="17" t="s">
        <v>119</v>
      </c>
      <c r="E18" s="18" t="s">
        <v>120</v>
      </c>
    </row>
    <row r="19" spans="1:5">
      <c r="A19" s="19" t="s">
        <v>57</v>
      </c>
      <c r="B19" s="8" t="s">
        <v>121</v>
      </c>
      <c r="C19" s="20">
        <v>36</v>
      </c>
      <c r="D19" s="20">
        <v>33</v>
      </c>
      <c r="E19" s="21">
        <v>33</v>
      </c>
    </row>
    <row r="20" spans="1:5">
      <c r="A20" s="7"/>
      <c r="B20" s="8" t="s">
        <v>122</v>
      </c>
      <c r="C20" s="2">
        <v>9</v>
      </c>
      <c r="D20" s="2">
        <v>6</v>
      </c>
      <c r="E20" s="9">
        <v>3</v>
      </c>
    </row>
    <row r="21" spans="1:5">
      <c r="A21" s="7"/>
      <c r="B21" s="8" t="s">
        <v>123</v>
      </c>
      <c r="C21" s="2">
        <v>72.2</v>
      </c>
      <c r="D21" s="2">
        <v>81.8</v>
      </c>
      <c r="E21" s="9">
        <v>90.9</v>
      </c>
    </row>
    <row r="22" spans="1:5">
      <c r="A22" s="7"/>
      <c r="B22" s="10" t="s">
        <v>124</v>
      </c>
      <c r="C22" s="2">
        <v>61.1</v>
      </c>
      <c r="D22" s="2">
        <v>81.8</v>
      </c>
      <c r="E22" s="9">
        <v>87.9</v>
      </c>
    </row>
    <row r="23" spans="1:5">
      <c r="A23" s="7"/>
      <c r="B23" s="10" t="s">
        <v>4</v>
      </c>
      <c r="C23" s="2">
        <v>41.7</v>
      </c>
      <c r="D23" s="2">
        <v>54.5</v>
      </c>
      <c r="E23" s="9">
        <v>72.7</v>
      </c>
    </row>
    <row r="24" spans="1:5">
      <c r="A24" s="7"/>
      <c r="B24" s="10" t="s">
        <v>5</v>
      </c>
      <c r="C24" s="2">
        <v>66.7</v>
      </c>
      <c r="D24" s="2">
        <v>63.6</v>
      </c>
      <c r="E24" s="9">
        <v>72.7</v>
      </c>
    </row>
    <row r="25" spans="1:5">
      <c r="A25" s="7"/>
      <c r="B25" s="10" t="s">
        <v>6</v>
      </c>
      <c r="C25" s="2">
        <v>51.7</v>
      </c>
      <c r="D25" s="2">
        <v>81.8</v>
      </c>
      <c r="E25" s="9">
        <v>90.9</v>
      </c>
    </row>
    <row r="26" spans="1:5">
      <c r="A26" s="7"/>
      <c r="B26" s="11" t="s">
        <v>7</v>
      </c>
      <c r="C26" s="2">
        <v>0</v>
      </c>
      <c r="D26" s="2">
        <v>60.6</v>
      </c>
      <c r="E26" s="9">
        <v>21.2</v>
      </c>
    </row>
    <row r="27" spans="1:5">
      <c r="A27" s="7"/>
      <c r="B27" s="11" t="s">
        <v>8</v>
      </c>
      <c r="C27" s="2">
        <v>0</v>
      </c>
      <c r="D27" s="2">
        <v>0</v>
      </c>
      <c r="E27" s="9">
        <v>0</v>
      </c>
    </row>
    <row r="28" spans="1:5">
      <c r="A28" s="7"/>
      <c r="B28" s="11" t="s">
        <v>125</v>
      </c>
      <c r="C28" s="2">
        <v>0</v>
      </c>
      <c r="D28" s="2">
        <v>0</v>
      </c>
      <c r="E28" s="9">
        <v>0</v>
      </c>
    </row>
    <row r="29" spans="1:5">
      <c r="A29" s="7"/>
      <c r="B29" s="8" t="s">
        <v>126</v>
      </c>
      <c r="C29" s="2">
        <v>72.2</v>
      </c>
      <c r="D29" s="2">
        <v>81.8</v>
      </c>
      <c r="E29" s="9">
        <v>90.9</v>
      </c>
    </row>
    <row r="30" spans="1:5">
      <c r="A30" s="7"/>
      <c r="B30" s="10" t="s">
        <v>11</v>
      </c>
      <c r="C30" s="2">
        <v>58.3</v>
      </c>
      <c r="D30" s="2">
        <v>75.8</v>
      </c>
      <c r="E30" s="9">
        <v>87.9</v>
      </c>
    </row>
    <row r="31" spans="1:5">
      <c r="A31" s="7"/>
      <c r="B31" s="10" t="s">
        <v>12</v>
      </c>
      <c r="C31" s="2">
        <v>16.7</v>
      </c>
      <c r="D31" s="2">
        <v>0</v>
      </c>
      <c r="E31" s="9">
        <v>0</v>
      </c>
    </row>
    <row r="32" spans="1:5">
      <c r="A32" s="7"/>
      <c r="B32" s="10" t="s">
        <v>13</v>
      </c>
      <c r="C32" s="2">
        <v>36.1</v>
      </c>
      <c r="D32" s="2">
        <v>0</v>
      </c>
      <c r="E32" s="9">
        <v>54.5</v>
      </c>
    </row>
    <row r="33" spans="1:5">
      <c r="A33" s="7"/>
      <c r="B33" s="8" t="s">
        <v>14</v>
      </c>
      <c r="C33" s="2">
        <v>69.400000000000006</v>
      </c>
      <c r="D33" s="2">
        <v>57.6</v>
      </c>
      <c r="E33" s="9">
        <v>48.5</v>
      </c>
    </row>
    <row r="34" spans="1:5">
      <c r="A34" s="12"/>
      <c r="B34" s="13" t="s">
        <v>15</v>
      </c>
      <c r="C34" s="14">
        <v>0</v>
      </c>
      <c r="D34" s="14">
        <v>0</v>
      </c>
      <c r="E34" s="15">
        <v>0</v>
      </c>
    </row>
    <row r="35" spans="1:5">
      <c r="A35" s="22"/>
      <c r="B35" s="23"/>
      <c r="C35" s="24" t="s">
        <v>118</v>
      </c>
      <c r="D35" s="24" t="s">
        <v>119</v>
      </c>
      <c r="E35" s="25" t="s">
        <v>120</v>
      </c>
    </row>
    <row r="36" spans="1:5">
      <c r="A36" s="19" t="s">
        <v>69</v>
      </c>
      <c r="B36" s="8" t="s">
        <v>121</v>
      </c>
      <c r="C36" s="20">
        <v>39</v>
      </c>
      <c r="D36" s="20">
        <v>30</v>
      </c>
      <c r="E36" s="21">
        <v>30</v>
      </c>
    </row>
    <row r="37" spans="1:5">
      <c r="A37" s="7"/>
      <c r="B37" s="8" t="s">
        <v>122</v>
      </c>
      <c r="C37" s="2">
        <v>6</v>
      </c>
      <c r="D37" s="2">
        <v>4</v>
      </c>
      <c r="E37" s="9">
        <v>3</v>
      </c>
    </row>
    <row r="38" spans="1:5">
      <c r="A38" s="7"/>
      <c r="B38" s="8" t="s">
        <v>123</v>
      </c>
      <c r="C38" s="2">
        <v>82</v>
      </c>
      <c r="D38" s="2">
        <v>86.7</v>
      </c>
      <c r="E38" s="9">
        <v>90</v>
      </c>
    </row>
    <row r="39" spans="1:5">
      <c r="A39" s="7"/>
      <c r="B39" s="10" t="s">
        <v>124</v>
      </c>
      <c r="C39" s="2">
        <v>74.400000000000006</v>
      </c>
      <c r="D39" s="2">
        <v>86.7</v>
      </c>
      <c r="E39" s="9">
        <v>86.7</v>
      </c>
    </row>
    <row r="40" spans="1:5">
      <c r="A40" s="7"/>
      <c r="B40" s="10" t="s">
        <v>4</v>
      </c>
      <c r="C40" s="2">
        <v>25.6</v>
      </c>
      <c r="D40" s="2">
        <v>66.7</v>
      </c>
      <c r="E40" s="9">
        <v>56.7</v>
      </c>
    </row>
    <row r="41" spans="1:5">
      <c r="A41" s="7"/>
      <c r="B41" s="10" t="s">
        <v>5</v>
      </c>
      <c r="C41" s="2">
        <v>74.400000000000006</v>
      </c>
      <c r="D41" s="2">
        <v>60</v>
      </c>
      <c r="E41" s="9">
        <v>56.7</v>
      </c>
    </row>
    <row r="42" spans="1:5">
      <c r="A42" s="7"/>
      <c r="B42" s="8" t="s">
        <v>6</v>
      </c>
      <c r="C42" s="2">
        <v>33.299999999999997</v>
      </c>
      <c r="D42" s="2">
        <v>73.3</v>
      </c>
      <c r="E42" s="9">
        <v>86.7</v>
      </c>
    </row>
    <row r="43" spans="1:5">
      <c r="A43" s="7"/>
      <c r="B43" s="8" t="s">
        <v>7</v>
      </c>
      <c r="C43" s="2">
        <v>64.099999999999994</v>
      </c>
      <c r="D43" s="2">
        <v>60</v>
      </c>
      <c r="E43" s="9">
        <v>50</v>
      </c>
    </row>
    <row r="44" spans="1:5">
      <c r="A44" s="7"/>
      <c r="B44" s="11" t="s">
        <v>8</v>
      </c>
      <c r="C44" s="2">
        <v>0</v>
      </c>
      <c r="D44" s="2">
        <v>0</v>
      </c>
      <c r="E44" s="9">
        <v>0</v>
      </c>
    </row>
    <row r="45" spans="1:5">
      <c r="A45" s="7"/>
      <c r="B45" s="11" t="s">
        <v>125</v>
      </c>
      <c r="C45" s="2">
        <v>0</v>
      </c>
      <c r="D45" s="2">
        <v>0</v>
      </c>
      <c r="E45" s="9">
        <v>0</v>
      </c>
    </row>
    <row r="46" spans="1:5">
      <c r="A46" s="7"/>
      <c r="B46" s="8" t="s">
        <v>126</v>
      </c>
      <c r="C46" s="2">
        <v>87.2</v>
      </c>
      <c r="D46" s="2">
        <v>86.7</v>
      </c>
      <c r="E46" s="9">
        <v>86.7</v>
      </c>
    </row>
    <row r="47" spans="1:5">
      <c r="A47" s="7"/>
      <c r="B47" s="10" t="s">
        <v>11</v>
      </c>
      <c r="C47" s="2">
        <v>82.1</v>
      </c>
      <c r="D47" s="2">
        <v>83.3</v>
      </c>
      <c r="E47" s="9">
        <v>83.3</v>
      </c>
    </row>
    <row r="48" spans="1:5">
      <c r="A48" s="7"/>
      <c r="B48" s="10" t="s">
        <v>12</v>
      </c>
      <c r="C48" s="2">
        <v>46.2</v>
      </c>
      <c r="D48" s="2">
        <v>50</v>
      </c>
      <c r="E48" s="9">
        <v>36.700000000000003</v>
      </c>
    </row>
    <row r="49" spans="1:5">
      <c r="A49" s="7"/>
      <c r="B49" s="10" t="s">
        <v>13</v>
      </c>
      <c r="C49" s="2">
        <v>69.2</v>
      </c>
      <c r="D49" s="2">
        <v>73.3</v>
      </c>
      <c r="E49" s="9">
        <v>70</v>
      </c>
    </row>
    <row r="50" spans="1:5">
      <c r="A50" s="7"/>
      <c r="B50" s="8" t="s">
        <v>14</v>
      </c>
      <c r="C50" s="2">
        <v>43.6</v>
      </c>
      <c r="D50" s="2">
        <v>70</v>
      </c>
      <c r="E50" s="9">
        <v>56.7</v>
      </c>
    </row>
    <row r="51" spans="1:5">
      <c r="A51" s="12"/>
      <c r="B51" s="13" t="s">
        <v>15</v>
      </c>
      <c r="C51" s="14">
        <v>0</v>
      </c>
      <c r="D51" s="14">
        <v>0</v>
      </c>
      <c r="E51" s="15">
        <v>0</v>
      </c>
    </row>
    <row r="52" spans="1:5">
      <c r="A52" s="26"/>
      <c r="B52" s="4"/>
      <c r="C52" s="17" t="s">
        <v>118</v>
      </c>
      <c r="D52" s="17" t="s">
        <v>119</v>
      </c>
      <c r="E52" s="18" t="s">
        <v>120</v>
      </c>
    </row>
    <row r="53" spans="1:5">
      <c r="A53" s="19" t="s">
        <v>84</v>
      </c>
      <c r="B53" s="8" t="s">
        <v>121</v>
      </c>
      <c r="C53" s="20">
        <v>32</v>
      </c>
      <c r="D53" s="20">
        <v>30</v>
      </c>
      <c r="E53" s="21">
        <v>30</v>
      </c>
    </row>
    <row r="54" spans="1:5">
      <c r="A54" s="7"/>
      <c r="B54" s="8" t="s">
        <v>122</v>
      </c>
      <c r="C54" s="2">
        <v>2</v>
      </c>
      <c r="D54" s="2">
        <v>0</v>
      </c>
      <c r="E54" s="9">
        <v>0</v>
      </c>
    </row>
    <row r="55" spans="1:5">
      <c r="A55" s="7"/>
      <c r="B55" s="8" t="s">
        <v>123</v>
      </c>
      <c r="C55" s="2">
        <v>93.8</v>
      </c>
      <c r="D55" s="2">
        <v>100</v>
      </c>
      <c r="E55" s="9">
        <v>100</v>
      </c>
    </row>
    <row r="56" spans="1:5">
      <c r="A56" s="7"/>
      <c r="B56" s="10" t="s">
        <v>124</v>
      </c>
      <c r="C56" s="2">
        <v>87.5</v>
      </c>
      <c r="D56" s="2">
        <v>100</v>
      </c>
      <c r="E56" s="9">
        <v>100</v>
      </c>
    </row>
    <row r="57" spans="1:5">
      <c r="A57" s="7"/>
      <c r="B57" s="10" t="s">
        <v>4</v>
      </c>
      <c r="C57" s="2">
        <v>81.3</v>
      </c>
      <c r="D57" s="2">
        <v>96.7</v>
      </c>
      <c r="E57" s="9">
        <v>96.7</v>
      </c>
    </row>
    <row r="58" spans="1:5">
      <c r="A58" s="7"/>
      <c r="B58" s="10" t="s">
        <v>5</v>
      </c>
      <c r="C58" s="2">
        <v>90.6</v>
      </c>
      <c r="D58" s="2">
        <v>96.7</v>
      </c>
      <c r="E58" s="9">
        <v>96.7</v>
      </c>
    </row>
    <row r="59" spans="1:5">
      <c r="A59" s="7"/>
      <c r="B59" s="10" t="s">
        <v>6</v>
      </c>
      <c r="C59" s="2">
        <v>81.3</v>
      </c>
      <c r="D59" s="2">
        <v>100</v>
      </c>
      <c r="E59" s="9">
        <v>100</v>
      </c>
    </row>
    <row r="60" spans="1:5">
      <c r="A60" s="7"/>
      <c r="B60" s="8" t="s">
        <v>7</v>
      </c>
      <c r="C60" s="2">
        <v>50</v>
      </c>
      <c r="D60" s="2">
        <v>83.3</v>
      </c>
      <c r="E60" s="9">
        <v>63.3</v>
      </c>
    </row>
    <row r="61" spans="1:5">
      <c r="A61" s="7"/>
      <c r="B61" s="11" t="s">
        <v>8</v>
      </c>
      <c r="C61" s="2">
        <v>0</v>
      </c>
      <c r="D61" s="2">
        <v>0</v>
      </c>
      <c r="E61" s="9">
        <v>0</v>
      </c>
    </row>
    <row r="62" spans="1:5">
      <c r="A62" s="7"/>
      <c r="B62" s="11" t="s">
        <v>125</v>
      </c>
      <c r="C62" s="2">
        <v>0</v>
      </c>
      <c r="D62" s="2">
        <v>0</v>
      </c>
      <c r="E62" s="9">
        <v>0</v>
      </c>
    </row>
    <row r="63" spans="1:5">
      <c r="A63" s="7"/>
      <c r="B63" s="8" t="s">
        <v>126</v>
      </c>
      <c r="C63" s="2">
        <v>93.8</v>
      </c>
      <c r="D63" s="2">
        <v>100</v>
      </c>
      <c r="E63" s="9">
        <v>100</v>
      </c>
    </row>
    <row r="64" spans="1:5">
      <c r="A64" s="7"/>
      <c r="B64" s="10" t="s">
        <v>11</v>
      </c>
      <c r="C64" s="2">
        <v>84.4</v>
      </c>
      <c r="D64" s="2">
        <v>100</v>
      </c>
      <c r="E64" s="9">
        <v>100</v>
      </c>
    </row>
    <row r="65" spans="1:5">
      <c r="A65" s="7"/>
      <c r="B65" s="10" t="s">
        <v>12</v>
      </c>
      <c r="C65" s="2">
        <v>31.3</v>
      </c>
      <c r="D65" s="2">
        <v>26.7</v>
      </c>
      <c r="E65" s="9">
        <v>43.3</v>
      </c>
    </row>
    <row r="66" spans="1:5">
      <c r="A66" s="7"/>
      <c r="B66" s="8" t="s">
        <v>14</v>
      </c>
      <c r="C66" s="2">
        <v>0</v>
      </c>
      <c r="D66" s="2">
        <v>0</v>
      </c>
      <c r="E66" s="9">
        <v>0</v>
      </c>
    </row>
    <row r="67" spans="1:5">
      <c r="A67" s="12"/>
      <c r="B67" s="13" t="s">
        <v>15</v>
      </c>
      <c r="C67" s="14">
        <v>0</v>
      </c>
      <c r="D67" s="14">
        <v>0</v>
      </c>
      <c r="E67" s="15">
        <v>0</v>
      </c>
    </row>
    <row r="68" spans="1:5">
      <c r="A68" s="26"/>
      <c r="B68" s="4"/>
      <c r="C68" s="17" t="s">
        <v>118</v>
      </c>
      <c r="D68" s="17" t="s">
        <v>119</v>
      </c>
      <c r="E68" s="18" t="s">
        <v>120</v>
      </c>
    </row>
    <row r="69" spans="1:5">
      <c r="A69" s="19" t="s">
        <v>87</v>
      </c>
      <c r="B69" s="8" t="s">
        <v>121</v>
      </c>
      <c r="C69" s="20">
        <v>24</v>
      </c>
      <c r="D69" s="20">
        <v>23</v>
      </c>
      <c r="E69" s="21">
        <v>23</v>
      </c>
    </row>
    <row r="70" spans="1:5">
      <c r="A70" s="7"/>
      <c r="B70" s="8" t="s">
        <v>122</v>
      </c>
      <c r="C70" s="2">
        <v>4</v>
      </c>
      <c r="D70" s="2">
        <v>0</v>
      </c>
      <c r="E70" s="9">
        <v>0</v>
      </c>
    </row>
    <row r="71" spans="1:5">
      <c r="A71" s="7"/>
      <c r="B71" s="8" t="s">
        <v>123</v>
      </c>
      <c r="C71" s="2">
        <v>83.3</v>
      </c>
      <c r="D71" s="2">
        <v>100</v>
      </c>
      <c r="E71" s="9">
        <v>100</v>
      </c>
    </row>
    <row r="72" spans="1:5">
      <c r="A72" s="7"/>
      <c r="B72" s="10" t="s">
        <v>124</v>
      </c>
      <c r="C72" s="2">
        <v>66.7</v>
      </c>
      <c r="D72" s="2">
        <v>100</v>
      </c>
      <c r="E72" s="9">
        <v>100</v>
      </c>
    </row>
    <row r="73" spans="1:5">
      <c r="A73" s="7"/>
      <c r="B73" s="10" t="s">
        <v>4</v>
      </c>
      <c r="D73" s="2">
        <v>91.3</v>
      </c>
      <c r="E73" s="9">
        <v>91.3</v>
      </c>
    </row>
    <row r="74" spans="1:5">
      <c r="A74" s="7"/>
      <c r="B74" s="10" t="s">
        <v>5</v>
      </c>
      <c r="C74" s="2">
        <v>79.2</v>
      </c>
      <c r="D74" s="2">
        <v>91.3</v>
      </c>
      <c r="E74" s="9">
        <v>91.3</v>
      </c>
    </row>
    <row r="75" spans="1:5">
      <c r="A75" s="7"/>
      <c r="B75" s="10" t="s">
        <v>6</v>
      </c>
      <c r="C75" s="2">
        <v>79.2</v>
      </c>
      <c r="D75" s="2">
        <v>95.7</v>
      </c>
      <c r="E75" s="9">
        <v>100</v>
      </c>
    </row>
    <row r="76" spans="1:5">
      <c r="A76" s="7"/>
      <c r="B76" s="8" t="s">
        <v>7</v>
      </c>
      <c r="C76" s="2">
        <v>37.5</v>
      </c>
      <c r="D76" s="2">
        <v>60.9</v>
      </c>
      <c r="E76" s="9">
        <v>56.5</v>
      </c>
    </row>
    <row r="77" spans="1:5">
      <c r="A77" s="7"/>
      <c r="B77" s="11" t="s">
        <v>8</v>
      </c>
      <c r="C77" s="2">
        <v>0</v>
      </c>
      <c r="D77" s="2">
        <v>0</v>
      </c>
      <c r="E77" s="9">
        <v>0</v>
      </c>
    </row>
    <row r="78" spans="1:5">
      <c r="A78" s="7"/>
      <c r="B78" s="11" t="s">
        <v>125</v>
      </c>
      <c r="C78" s="2">
        <v>0</v>
      </c>
      <c r="D78" s="2">
        <v>0</v>
      </c>
      <c r="E78" s="9">
        <v>0</v>
      </c>
    </row>
    <row r="79" spans="1:5">
      <c r="A79" s="7"/>
      <c r="B79" s="8" t="s">
        <v>126</v>
      </c>
      <c r="C79" s="2">
        <v>83.3</v>
      </c>
      <c r="D79" s="2">
        <v>100</v>
      </c>
      <c r="E79" s="9">
        <v>100</v>
      </c>
    </row>
    <row r="80" spans="1:5">
      <c r="A80" s="7"/>
      <c r="B80" s="10" t="s">
        <v>11</v>
      </c>
      <c r="C80" s="2">
        <v>62.5</v>
      </c>
      <c r="D80" s="2">
        <v>100</v>
      </c>
      <c r="E80" s="9">
        <v>100</v>
      </c>
    </row>
    <row r="81" spans="1:5">
      <c r="A81" s="7"/>
      <c r="B81" s="10" t="s">
        <v>12</v>
      </c>
      <c r="C81" s="2">
        <v>37.5</v>
      </c>
      <c r="D81" s="2">
        <v>4.3</v>
      </c>
      <c r="E81" s="9">
        <v>8.6999999999999993</v>
      </c>
    </row>
    <row r="82" spans="1:5">
      <c r="A82" s="7"/>
      <c r="B82" s="10" t="s">
        <v>13</v>
      </c>
      <c r="C82" s="2">
        <v>0</v>
      </c>
      <c r="D82" s="2">
        <v>78.3</v>
      </c>
      <c r="E82" s="9">
        <v>78.3</v>
      </c>
    </row>
    <row r="83" spans="1:5">
      <c r="A83" s="7"/>
      <c r="B83" s="11" t="s">
        <v>14</v>
      </c>
      <c r="C83" s="2">
        <v>0</v>
      </c>
      <c r="D83" s="2">
        <v>78.3</v>
      </c>
      <c r="E83" s="9">
        <v>39.1</v>
      </c>
    </row>
    <row r="84" spans="1:5">
      <c r="A84" s="12"/>
      <c r="B84" s="13" t="s">
        <v>15</v>
      </c>
      <c r="C84" s="14">
        <v>0</v>
      </c>
      <c r="D84" s="14">
        <v>0</v>
      </c>
      <c r="E84" s="15">
        <v>0</v>
      </c>
    </row>
    <row r="85" spans="1:5">
      <c r="A85" s="26"/>
      <c r="B85" s="4"/>
      <c r="C85" s="17" t="s">
        <v>118</v>
      </c>
      <c r="D85" s="17" t="s">
        <v>119</v>
      </c>
      <c r="E85" s="18" t="s">
        <v>120</v>
      </c>
    </row>
    <row r="86" spans="1:5">
      <c r="A86" s="19" t="s">
        <v>90</v>
      </c>
      <c r="B86" s="8" t="s">
        <v>121</v>
      </c>
      <c r="C86" s="20">
        <v>54</v>
      </c>
      <c r="D86" s="20">
        <v>42</v>
      </c>
      <c r="E86" s="21">
        <v>42</v>
      </c>
    </row>
    <row r="87" spans="1:5">
      <c r="A87" s="7"/>
      <c r="B87" s="8" t="s">
        <v>122</v>
      </c>
      <c r="C87" s="2">
        <v>6</v>
      </c>
      <c r="D87" s="2">
        <v>5</v>
      </c>
      <c r="E87" s="9">
        <v>7</v>
      </c>
    </row>
    <row r="88" spans="1:5">
      <c r="A88" s="7"/>
      <c r="B88" s="8" t="s">
        <v>123</v>
      </c>
      <c r="C88" s="2">
        <v>85.2</v>
      </c>
      <c r="D88" s="2">
        <v>85.7</v>
      </c>
      <c r="E88" s="9">
        <v>78.599999999999994</v>
      </c>
    </row>
    <row r="89" spans="1:5">
      <c r="A89" s="7"/>
      <c r="B89" s="10" t="s">
        <v>124</v>
      </c>
      <c r="C89" s="2">
        <v>81.5</v>
      </c>
      <c r="D89" s="2">
        <v>85.7</v>
      </c>
      <c r="E89" s="9">
        <v>76.2</v>
      </c>
    </row>
    <row r="90" spans="1:5">
      <c r="A90" s="7"/>
      <c r="B90" s="10" t="s">
        <v>4</v>
      </c>
      <c r="C90" s="2">
        <v>35.200000000000003</v>
      </c>
      <c r="D90" s="2">
        <v>54.8</v>
      </c>
      <c r="E90" s="9">
        <v>42.9</v>
      </c>
    </row>
    <row r="91" spans="1:5">
      <c r="A91" s="7"/>
      <c r="B91" s="10" t="s">
        <v>5</v>
      </c>
      <c r="C91" s="2">
        <v>53.7</v>
      </c>
      <c r="D91" s="2">
        <v>52.4</v>
      </c>
      <c r="E91" s="9">
        <v>45.2</v>
      </c>
    </row>
    <row r="92" spans="1:5">
      <c r="A92" s="7"/>
      <c r="B92" s="10" t="s">
        <v>6</v>
      </c>
      <c r="C92" s="2">
        <v>72.2</v>
      </c>
      <c r="D92" s="2">
        <v>71.400000000000006</v>
      </c>
      <c r="E92" s="9">
        <v>50</v>
      </c>
    </row>
    <row r="93" spans="1:5">
      <c r="A93" s="7"/>
      <c r="B93" s="11" t="s">
        <v>7</v>
      </c>
      <c r="C93" s="2">
        <v>37</v>
      </c>
      <c r="D93" s="2">
        <v>50</v>
      </c>
      <c r="E93" s="9">
        <v>33.299999999999997</v>
      </c>
    </row>
    <row r="94" spans="1:5">
      <c r="A94" s="7"/>
      <c r="B94" s="11" t="s">
        <v>8</v>
      </c>
      <c r="C94" s="2">
        <v>0</v>
      </c>
      <c r="D94" s="2">
        <v>0</v>
      </c>
      <c r="E94" s="9">
        <v>0</v>
      </c>
    </row>
    <row r="95" spans="1:5">
      <c r="A95" s="7"/>
      <c r="B95" s="11" t="s">
        <v>125</v>
      </c>
      <c r="C95" s="2">
        <v>0</v>
      </c>
      <c r="D95" s="2">
        <v>0</v>
      </c>
      <c r="E95" s="9">
        <v>4.8</v>
      </c>
    </row>
    <row r="96" spans="1:5">
      <c r="A96" s="7"/>
      <c r="B96" s="8" t="s">
        <v>126</v>
      </c>
      <c r="C96" s="2">
        <v>70.400000000000006</v>
      </c>
      <c r="D96" s="2">
        <v>76.2</v>
      </c>
      <c r="E96" s="9">
        <v>71.400000000000006</v>
      </c>
    </row>
    <row r="97" spans="1:7">
      <c r="A97" s="7"/>
      <c r="B97" s="10" t="s">
        <v>11</v>
      </c>
      <c r="C97" s="2">
        <v>44.4</v>
      </c>
      <c r="D97" s="2">
        <v>64.3</v>
      </c>
      <c r="E97" s="9">
        <v>59.5</v>
      </c>
    </row>
    <row r="98" spans="1:7">
      <c r="A98" s="7"/>
      <c r="B98" s="10" t="s">
        <v>12</v>
      </c>
      <c r="C98" s="2">
        <v>0</v>
      </c>
      <c r="D98" s="2">
        <v>7.1</v>
      </c>
      <c r="E98" s="9">
        <v>16.7</v>
      </c>
    </row>
    <row r="99" spans="1:7">
      <c r="A99" s="7"/>
      <c r="B99" s="10" t="s">
        <v>13</v>
      </c>
      <c r="C99" s="2">
        <v>0</v>
      </c>
      <c r="D99" s="2">
        <v>9.5</v>
      </c>
      <c r="E99" s="9">
        <v>33.299999999999997</v>
      </c>
    </row>
    <row r="100" spans="1:7">
      <c r="A100" s="7"/>
      <c r="B100" s="8" t="s">
        <v>14</v>
      </c>
      <c r="C100" s="2">
        <v>83.3</v>
      </c>
      <c r="D100" s="2">
        <v>76.2</v>
      </c>
      <c r="E100" s="9">
        <v>73.8</v>
      </c>
    </row>
    <row r="101" spans="1:7">
      <c r="A101" s="12"/>
      <c r="B101" s="13" t="s">
        <v>15</v>
      </c>
      <c r="C101" s="14">
        <v>0</v>
      </c>
      <c r="D101" s="14">
        <v>0</v>
      </c>
      <c r="E101" s="15">
        <v>0</v>
      </c>
    </row>
    <row r="102" spans="1:7">
      <c r="A102" s="26"/>
      <c r="B102" s="4"/>
      <c r="C102" s="17" t="s">
        <v>118</v>
      </c>
      <c r="D102" s="17" t="s">
        <v>119</v>
      </c>
      <c r="E102" s="18" t="s">
        <v>120</v>
      </c>
    </row>
    <row r="103" spans="1:7">
      <c r="A103" s="19" t="s">
        <v>93</v>
      </c>
      <c r="B103" s="8" t="s">
        <v>121</v>
      </c>
      <c r="C103" s="20">
        <v>38</v>
      </c>
      <c r="D103" s="20">
        <v>36</v>
      </c>
      <c r="E103" s="21">
        <v>34</v>
      </c>
    </row>
    <row r="104" spans="1:7">
      <c r="A104" s="7"/>
      <c r="B104" s="8" t="s">
        <v>122</v>
      </c>
      <c r="C104" s="2">
        <v>28</v>
      </c>
      <c r="D104" s="2">
        <v>10</v>
      </c>
      <c r="E104" s="9">
        <v>10</v>
      </c>
      <c r="G104" s="27"/>
    </row>
    <row r="105" spans="1:7">
      <c r="A105" s="7"/>
      <c r="B105" s="8" t="s">
        <v>123</v>
      </c>
      <c r="C105" s="2">
        <v>5.3</v>
      </c>
      <c r="D105" s="2">
        <v>69.400000000000006</v>
      </c>
      <c r="E105" s="9">
        <v>61.8</v>
      </c>
      <c r="G105" s="28"/>
    </row>
    <row r="106" spans="1:7">
      <c r="A106" s="7"/>
      <c r="B106" s="10" t="s">
        <v>124</v>
      </c>
      <c r="C106" s="2">
        <v>0</v>
      </c>
      <c r="D106" s="2">
        <v>69.400000000000006</v>
      </c>
      <c r="E106" s="9">
        <v>58.8</v>
      </c>
      <c r="G106" s="28"/>
    </row>
    <row r="107" spans="1:7">
      <c r="A107" s="7"/>
      <c r="B107" s="10" t="s">
        <v>4</v>
      </c>
      <c r="C107" s="2">
        <v>0</v>
      </c>
      <c r="D107" s="2">
        <v>30.6</v>
      </c>
      <c r="E107" s="9">
        <v>35.299999999999997</v>
      </c>
      <c r="G107" s="28"/>
    </row>
    <row r="108" spans="1:7">
      <c r="A108" s="7"/>
      <c r="B108" s="10" t="s">
        <v>5</v>
      </c>
      <c r="C108" s="2">
        <v>0</v>
      </c>
      <c r="D108" s="2">
        <v>33.299999999999997</v>
      </c>
      <c r="E108" s="9">
        <v>35.299999999999997</v>
      </c>
      <c r="G108" s="27"/>
    </row>
    <row r="109" spans="1:7">
      <c r="A109" s="7"/>
      <c r="B109" s="10" t="s">
        <v>6</v>
      </c>
      <c r="C109" s="2">
        <v>5.3</v>
      </c>
      <c r="D109" s="2">
        <v>47.2</v>
      </c>
      <c r="E109" s="9">
        <v>41.2</v>
      </c>
      <c r="G109" s="29"/>
    </row>
    <row r="110" spans="1:7">
      <c r="A110" s="7"/>
      <c r="B110" s="8" t="s">
        <v>7</v>
      </c>
      <c r="C110" s="2">
        <v>0</v>
      </c>
      <c r="D110" s="2">
        <v>0</v>
      </c>
      <c r="E110" s="9">
        <v>0</v>
      </c>
      <c r="G110" s="29"/>
    </row>
    <row r="111" spans="1:7">
      <c r="A111" s="7"/>
      <c r="B111" s="11" t="s">
        <v>8</v>
      </c>
      <c r="C111" s="2">
        <v>0</v>
      </c>
      <c r="D111" s="2">
        <v>0</v>
      </c>
      <c r="E111" s="9">
        <v>0</v>
      </c>
      <c r="G111" s="29"/>
    </row>
    <row r="112" spans="1:7">
      <c r="A112" s="7"/>
      <c r="B112" s="11" t="s">
        <v>125</v>
      </c>
      <c r="C112" s="2">
        <v>0</v>
      </c>
      <c r="D112" s="2">
        <v>0</v>
      </c>
      <c r="E112" s="9">
        <v>0</v>
      </c>
      <c r="G112" s="29"/>
    </row>
    <row r="113" spans="1:7">
      <c r="A113" s="7"/>
      <c r="B113" s="8" t="s">
        <v>126</v>
      </c>
      <c r="C113" s="2">
        <v>26.3</v>
      </c>
      <c r="D113" s="2">
        <v>52.8</v>
      </c>
      <c r="E113" s="9">
        <v>55.8</v>
      </c>
      <c r="G113" s="29"/>
    </row>
    <row r="114" spans="1:7">
      <c r="A114" s="7"/>
      <c r="B114" s="10" t="s">
        <v>11</v>
      </c>
      <c r="C114" s="2">
        <v>15.8</v>
      </c>
      <c r="D114" s="2">
        <v>44.4</v>
      </c>
      <c r="E114" s="9">
        <v>38.200000000000003</v>
      </c>
      <c r="G114" s="29"/>
    </row>
    <row r="115" spans="1:7">
      <c r="A115" s="7"/>
      <c r="B115" s="10" t="s">
        <v>12</v>
      </c>
      <c r="C115" s="2">
        <v>0</v>
      </c>
      <c r="D115" s="2">
        <v>16.7</v>
      </c>
      <c r="E115" s="9">
        <v>0</v>
      </c>
      <c r="G115" s="29"/>
    </row>
    <row r="116" spans="1:7">
      <c r="A116" s="7"/>
      <c r="B116" s="10" t="s">
        <v>13</v>
      </c>
      <c r="C116" s="2">
        <v>5.3</v>
      </c>
      <c r="D116" s="2">
        <v>33.299999999999997</v>
      </c>
      <c r="E116" s="9">
        <v>38.200000000000003</v>
      </c>
      <c r="G116" s="27"/>
    </row>
    <row r="117" spans="1:7">
      <c r="A117" s="7"/>
      <c r="B117" s="11" t="s">
        <v>14</v>
      </c>
      <c r="C117" s="2">
        <v>0</v>
      </c>
      <c r="D117" s="2">
        <v>5.6</v>
      </c>
      <c r="E117" s="9">
        <v>17.600000000000001</v>
      </c>
      <c r="G117" s="27"/>
    </row>
    <row r="118" spans="1:7">
      <c r="A118" s="12"/>
      <c r="B118" s="13" t="s">
        <v>15</v>
      </c>
      <c r="C118" s="14">
        <v>0</v>
      </c>
      <c r="D118" s="14">
        <v>0</v>
      </c>
      <c r="E118" s="15">
        <v>0</v>
      </c>
      <c r="G118" s="27"/>
    </row>
    <row r="119" spans="1:7">
      <c r="A119" s="26"/>
      <c r="B119" s="4"/>
      <c r="C119" s="17" t="s">
        <v>118</v>
      </c>
      <c r="D119" s="17" t="s">
        <v>119</v>
      </c>
      <c r="E119" s="18" t="s">
        <v>120</v>
      </c>
      <c r="G119" s="27"/>
    </row>
    <row r="120" spans="1:7">
      <c r="A120" s="19" t="s">
        <v>96</v>
      </c>
      <c r="B120" s="8" t="s">
        <v>121</v>
      </c>
      <c r="C120" s="20">
        <v>55</v>
      </c>
      <c r="D120" s="20">
        <v>55</v>
      </c>
      <c r="E120" s="21">
        <v>55</v>
      </c>
      <c r="G120" s="27"/>
    </row>
    <row r="121" spans="1:7">
      <c r="A121" s="7"/>
      <c r="B121" s="8" t="s">
        <v>122</v>
      </c>
      <c r="C121" s="2">
        <v>5</v>
      </c>
      <c r="D121" s="2">
        <v>4</v>
      </c>
      <c r="E121" s="9">
        <v>4</v>
      </c>
    </row>
    <row r="122" spans="1:7">
      <c r="A122" s="7"/>
      <c r="B122" s="8" t="s">
        <v>123</v>
      </c>
      <c r="C122" s="2">
        <v>90.9</v>
      </c>
      <c r="D122" s="2">
        <v>92.7</v>
      </c>
      <c r="E122" s="9">
        <v>89.1</v>
      </c>
    </row>
    <row r="123" spans="1:7">
      <c r="A123" s="7"/>
      <c r="B123" s="10" t="s">
        <v>124</v>
      </c>
      <c r="C123" s="2">
        <v>89.1</v>
      </c>
      <c r="D123" s="2">
        <v>90.9</v>
      </c>
      <c r="E123" s="9">
        <v>89.1</v>
      </c>
    </row>
    <row r="124" spans="1:7">
      <c r="A124" s="7"/>
      <c r="B124" s="10" t="s">
        <v>4</v>
      </c>
      <c r="C124" s="2">
        <v>74.5</v>
      </c>
      <c r="D124" s="2">
        <v>72.7</v>
      </c>
      <c r="E124" s="9">
        <v>63.6</v>
      </c>
    </row>
    <row r="125" spans="1:7">
      <c r="A125" s="7"/>
      <c r="B125" s="10" t="s">
        <v>5</v>
      </c>
      <c r="C125" s="2">
        <v>85.5</v>
      </c>
      <c r="D125" s="2">
        <v>76.400000000000006</v>
      </c>
      <c r="E125" s="9">
        <v>63.6</v>
      </c>
    </row>
    <row r="126" spans="1:7">
      <c r="A126" s="7"/>
      <c r="B126" s="10" t="s">
        <v>6</v>
      </c>
      <c r="C126" s="2">
        <v>89.1</v>
      </c>
      <c r="D126" s="2">
        <v>81.8</v>
      </c>
      <c r="E126" s="9">
        <v>67.3</v>
      </c>
    </row>
    <row r="127" spans="1:7">
      <c r="A127" s="7"/>
      <c r="B127" s="8" t="s">
        <v>7</v>
      </c>
      <c r="C127" s="2">
        <v>83.6</v>
      </c>
      <c r="D127" s="2">
        <v>65.5</v>
      </c>
      <c r="E127" s="9">
        <v>67.3</v>
      </c>
    </row>
    <row r="128" spans="1:7">
      <c r="A128" s="7"/>
      <c r="B128" s="11" t="s">
        <v>8</v>
      </c>
      <c r="C128" s="2">
        <v>0</v>
      </c>
      <c r="D128" s="2">
        <v>0</v>
      </c>
      <c r="E128" s="9">
        <v>0</v>
      </c>
    </row>
    <row r="129" spans="1:5">
      <c r="A129" s="7"/>
      <c r="B129" s="11" t="s">
        <v>125</v>
      </c>
      <c r="C129" s="2">
        <v>1.8</v>
      </c>
      <c r="D129" s="2">
        <v>36.4</v>
      </c>
      <c r="E129" s="9">
        <v>58.2</v>
      </c>
    </row>
    <row r="130" spans="1:5">
      <c r="A130" s="7"/>
      <c r="B130" s="8" t="s">
        <v>126</v>
      </c>
      <c r="C130" s="2">
        <v>83.6</v>
      </c>
      <c r="D130" s="2">
        <v>80</v>
      </c>
      <c r="E130" s="9">
        <v>87.3</v>
      </c>
    </row>
    <row r="131" spans="1:5">
      <c r="A131" s="7"/>
      <c r="B131" s="10" t="s">
        <v>11</v>
      </c>
      <c r="C131" s="2">
        <v>76.400000000000006</v>
      </c>
      <c r="D131" s="2">
        <v>75.599999999999994</v>
      </c>
      <c r="E131" s="9">
        <v>65.5</v>
      </c>
    </row>
    <row r="132" spans="1:5">
      <c r="A132" s="7"/>
      <c r="B132" s="10" t="s">
        <v>12</v>
      </c>
      <c r="C132" s="2">
        <v>32.700000000000003</v>
      </c>
      <c r="D132" s="2">
        <v>40</v>
      </c>
      <c r="E132" s="9">
        <v>25.5</v>
      </c>
    </row>
    <row r="133" spans="1:5">
      <c r="A133" s="7"/>
      <c r="B133" s="10" t="s">
        <v>13</v>
      </c>
      <c r="C133" s="2">
        <v>32.700000000000003</v>
      </c>
      <c r="D133" s="2">
        <v>65.5</v>
      </c>
      <c r="E133" s="9">
        <v>89.1</v>
      </c>
    </row>
    <row r="134" spans="1:5">
      <c r="A134" s="7"/>
      <c r="B134" s="11" t="s">
        <v>14</v>
      </c>
      <c r="C134" s="2">
        <v>72.7</v>
      </c>
      <c r="D134" s="2">
        <v>7.3</v>
      </c>
      <c r="E134" s="9">
        <v>0</v>
      </c>
    </row>
    <row r="135" spans="1:5">
      <c r="A135" s="12"/>
      <c r="B135" s="13" t="s">
        <v>15</v>
      </c>
      <c r="C135" s="14">
        <v>0</v>
      </c>
      <c r="D135" s="14">
        <v>0</v>
      </c>
      <c r="E135" s="15">
        <v>0</v>
      </c>
    </row>
    <row r="136" spans="1:5">
      <c r="A136" s="26"/>
      <c r="B136" s="4"/>
      <c r="C136" s="17" t="s">
        <v>118</v>
      </c>
      <c r="D136" s="17" t="s">
        <v>119</v>
      </c>
      <c r="E136" s="18" t="s">
        <v>120</v>
      </c>
    </row>
    <row r="137" spans="1:5">
      <c r="A137" s="19" t="s">
        <v>99</v>
      </c>
      <c r="B137" s="8" t="s">
        <v>121</v>
      </c>
      <c r="C137" s="20">
        <v>31</v>
      </c>
      <c r="D137" s="20">
        <v>30</v>
      </c>
      <c r="E137" s="21">
        <v>26</v>
      </c>
    </row>
    <row r="138" spans="1:5">
      <c r="A138" s="7"/>
      <c r="B138" s="8" t="s">
        <v>122</v>
      </c>
      <c r="C138" s="2">
        <v>4</v>
      </c>
      <c r="D138" s="2">
        <v>2</v>
      </c>
      <c r="E138" s="9">
        <v>2</v>
      </c>
    </row>
    <row r="139" spans="1:5">
      <c r="A139" s="7"/>
      <c r="B139" s="8" t="s">
        <v>123</v>
      </c>
      <c r="C139" s="2">
        <v>87.1</v>
      </c>
      <c r="D139" s="2">
        <v>73.3</v>
      </c>
      <c r="E139" s="9">
        <v>92.3</v>
      </c>
    </row>
    <row r="140" spans="1:5">
      <c r="A140" s="7"/>
      <c r="B140" s="10" t="s">
        <v>124</v>
      </c>
      <c r="C140" s="2">
        <v>87.1</v>
      </c>
      <c r="D140" s="2">
        <v>70</v>
      </c>
      <c r="E140" s="9">
        <v>88.5</v>
      </c>
    </row>
    <row r="141" spans="1:5">
      <c r="A141" s="7"/>
      <c r="B141" s="10" t="s">
        <v>4</v>
      </c>
      <c r="C141" s="2">
        <v>35.5</v>
      </c>
      <c r="D141" s="2">
        <v>43.3</v>
      </c>
      <c r="E141" s="9">
        <v>61.5</v>
      </c>
    </row>
    <row r="142" spans="1:5">
      <c r="A142" s="7"/>
      <c r="B142" s="10" t="s">
        <v>5</v>
      </c>
      <c r="C142" s="2">
        <v>51.6</v>
      </c>
      <c r="D142" s="2">
        <v>56.7</v>
      </c>
      <c r="E142" s="9">
        <v>65.400000000000006</v>
      </c>
    </row>
    <row r="143" spans="1:5">
      <c r="A143" s="7"/>
      <c r="B143" s="10" t="s">
        <v>6</v>
      </c>
      <c r="C143" s="2">
        <v>64.5</v>
      </c>
      <c r="D143" s="2">
        <v>0</v>
      </c>
      <c r="E143" s="9">
        <v>69.2</v>
      </c>
    </row>
    <row r="144" spans="1:5">
      <c r="A144" s="7"/>
      <c r="B144" s="8" t="s">
        <v>7</v>
      </c>
      <c r="C144" s="2">
        <v>6.5</v>
      </c>
      <c r="D144" s="2">
        <v>93.3</v>
      </c>
      <c r="E144" s="9">
        <v>0</v>
      </c>
    </row>
    <row r="145" spans="1:5">
      <c r="A145" s="7"/>
      <c r="B145" s="11" t="s">
        <v>8</v>
      </c>
      <c r="C145" s="2">
        <v>12.9</v>
      </c>
      <c r="D145" s="2">
        <v>0</v>
      </c>
      <c r="E145" s="9">
        <v>88.5</v>
      </c>
    </row>
    <row r="146" spans="1:5">
      <c r="A146" s="7"/>
      <c r="B146" s="11" t="s">
        <v>125</v>
      </c>
      <c r="C146" s="2">
        <v>0</v>
      </c>
      <c r="D146" s="2">
        <v>26.7</v>
      </c>
      <c r="E146" s="9">
        <v>3.8</v>
      </c>
    </row>
    <row r="147" spans="1:5">
      <c r="A147" s="7"/>
      <c r="B147" s="8" t="s">
        <v>126</v>
      </c>
      <c r="C147" s="2">
        <v>61.3</v>
      </c>
      <c r="D147" s="2">
        <v>23.3</v>
      </c>
      <c r="E147" s="9">
        <v>57.7</v>
      </c>
    </row>
    <row r="148" spans="1:5">
      <c r="A148" s="7"/>
      <c r="B148" s="10" t="s">
        <v>11</v>
      </c>
      <c r="C148" s="2">
        <v>35.5</v>
      </c>
      <c r="D148" s="2">
        <v>0</v>
      </c>
      <c r="E148" s="9">
        <v>46.2</v>
      </c>
    </row>
    <row r="149" spans="1:5">
      <c r="A149" s="7"/>
      <c r="B149" s="10" t="s">
        <v>12</v>
      </c>
      <c r="C149" s="2">
        <v>0</v>
      </c>
      <c r="D149" s="2">
        <v>16.7</v>
      </c>
      <c r="E149" s="9">
        <v>0</v>
      </c>
    </row>
    <row r="150" spans="1:5">
      <c r="A150" s="7"/>
      <c r="B150" s="10" t="s">
        <v>13</v>
      </c>
      <c r="C150" s="2">
        <v>0</v>
      </c>
      <c r="D150" s="2">
        <v>0</v>
      </c>
      <c r="E150" s="9">
        <v>0</v>
      </c>
    </row>
    <row r="151" spans="1:5">
      <c r="A151" s="7"/>
      <c r="B151" s="11" t="s">
        <v>14</v>
      </c>
      <c r="C151" s="2">
        <v>3.2</v>
      </c>
      <c r="D151" s="2">
        <v>0</v>
      </c>
      <c r="E151" s="9">
        <v>0</v>
      </c>
    </row>
    <row r="152" spans="1:5">
      <c r="A152" s="12"/>
      <c r="B152" s="13" t="s">
        <v>15</v>
      </c>
      <c r="C152" s="14">
        <v>0</v>
      </c>
      <c r="D152" s="14">
        <v>0</v>
      </c>
      <c r="E152" s="15">
        <v>0</v>
      </c>
    </row>
    <row r="153" spans="1:5">
      <c r="A153" s="26"/>
      <c r="B153" s="4"/>
      <c r="C153" s="17" t="s">
        <v>118</v>
      </c>
      <c r="D153" s="17" t="s">
        <v>119</v>
      </c>
      <c r="E153" s="18" t="s">
        <v>120</v>
      </c>
    </row>
    <row r="154" spans="1:5">
      <c r="A154" s="19" t="s">
        <v>102</v>
      </c>
      <c r="B154" s="8" t="s">
        <v>121</v>
      </c>
      <c r="C154" s="20">
        <v>45</v>
      </c>
      <c r="D154" s="20">
        <v>41</v>
      </c>
      <c r="E154" s="21">
        <v>35</v>
      </c>
    </row>
    <row r="155" spans="1:5">
      <c r="A155" s="7"/>
      <c r="B155" s="8" t="s">
        <v>122</v>
      </c>
      <c r="C155" s="2">
        <v>2</v>
      </c>
      <c r="D155" s="2">
        <v>2</v>
      </c>
      <c r="E155" s="9">
        <v>2</v>
      </c>
    </row>
    <row r="156" spans="1:5">
      <c r="A156" s="7"/>
      <c r="B156" s="8" t="s">
        <v>123</v>
      </c>
      <c r="C156" s="2">
        <v>99.3</v>
      </c>
      <c r="D156" s="2">
        <v>95.1</v>
      </c>
      <c r="E156" s="9">
        <v>91.4</v>
      </c>
    </row>
    <row r="157" spans="1:5">
      <c r="A157" s="7"/>
      <c r="B157" s="10" t="s">
        <v>124</v>
      </c>
      <c r="C157" s="2">
        <v>88.9</v>
      </c>
      <c r="D157" s="2">
        <v>85.4</v>
      </c>
      <c r="E157" s="9">
        <v>85.7</v>
      </c>
    </row>
    <row r="158" spans="1:5">
      <c r="A158" s="7"/>
      <c r="B158" s="10" t="s">
        <v>4</v>
      </c>
      <c r="C158" s="2">
        <v>75.599999999999994</v>
      </c>
      <c r="D158" s="2">
        <v>73.2</v>
      </c>
      <c r="E158" s="9">
        <v>54.3</v>
      </c>
    </row>
    <row r="159" spans="1:5">
      <c r="A159" s="7"/>
      <c r="B159" s="10" t="s">
        <v>5</v>
      </c>
      <c r="C159" s="2">
        <v>88.9</v>
      </c>
      <c r="D159" s="2">
        <v>75.599999999999994</v>
      </c>
      <c r="E159" s="9">
        <v>57.1</v>
      </c>
    </row>
    <row r="160" spans="1:5">
      <c r="A160" s="7"/>
      <c r="B160" s="10" t="s">
        <v>6</v>
      </c>
      <c r="C160" s="2">
        <v>93.3</v>
      </c>
      <c r="D160" s="2">
        <v>90.2</v>
      </c>
      <c r="E160" s="9">
        <v>88.6</v>
      </c>
    </row>
    <row r="161" spans="1:5">
      <c r="A161" s="7"/>
      <c r="B161" s="8" t="s">
        <v>7</v>
      </c>
      <c r="C161" s="2">
        <v>68.900000000000006</v>
      </c>
      <c r="D161" s="2">
        <v>24.4</v>
      </c>
      <c r="E161" s="9">
        <v>51.4</v>
      </c>
    </row>
    <row r="162" spans="1:5">
      <c r="A162" s="7"/>
      <c r="B162" s="11" t="s">
        <v>8</v>
      </c>
      <c r="C162" s="2">
        <v>0</v>
      </c>
      <c r="D162" s="2">
        <v>0</v>
      </c>
      <c r="E162" s="9">
        <v>0</v>
      </c>
    </row>
    <row r="163" spans="1:5">
      <c r="A163" s="7"/>
      <c r="B163" s="11" t="s">
        <v>125</v>
      </c>
      <c r="C163" s="2">
        <v>0</v>
      </c>
      <c r="D163" s="2">
        <v>46.1</v>
      </c>
      <c r="E163" s="9">
        <v>62.9</v>
      </c>
    </row>
    <row r="164" spans="1:5">
      <c r="A164" s="7"/>
      <c r="B164" s="8" t="s">
        <v>126</v>
      </c>
      <c r="C164" s="2">
        <v>95.6</v>
      </c>
      <c r="D164" s="2">
        <v>87.8</v>
      </c>
      <c r="E164" s="9">
        <v>82.9</v>
      </c>
    </row>
    <row r="165" spans="1:5">
      <c r="A165" s="7"/>
      <c r="B165" s="10" t="s">
        <v>11</v>
      </c>
      <c r="C165" s="2">
        <v>95.6</v>
      </c>
      <c r="D165" s="2">
        <v>85.4</v>
      </c>
      <c r="E165" s="9">
        <v>65.7</v>
      </c>
    </row>
    <row r="166" spans="1:5">
      <c r="A166" s="7"/>
      <c r="B166" s="10" t="s">
        <v>12</v>
      </c>
      <c r="C166" s="2">
        <v>82.2</v>
      </c>
      <c r="D166" s="2">
        <v>46.3</v>
      </c>
      <c r="E166" s="9">
        <v>37.1</v>
      </c>
    </row>
    <row r="167" spans="1:5">
      <c r="A167" s="7"/>
      <c r="B167" s="10" t="s">
        <v>13</v>
      </c>
      <c r="C167" s="2">
        <v>68.900000000000006</v>
      </c>
      <c r="D167" s="2">
        <v>78</v>
      </c>
      <c r="E167" s="9">
        <v>82.9</v>
      </c>
    </row>
    <row r="168" spans="1:5">
      <c r="A168" s="7"/>
      <c r="B168" s="11" t="s">
        <v>14</v>
      </c>
      <c r="C168" s="2">
        <v>60</v>
      </c>
      <c r="D168" s="2">
        <v>51.2</v>
      </c>
      <c r="E168" s="9">
        <v>57.1</v>
      </c>
    </row>
    <row r="169" spans="1:5">
      <c r="A169" s="12"/>
      <c r="B169" s="13" t="s">
        <v>15</v>
      </c>
      <c r="C169" s="14">
        <v>0</v>
      </c>
      <c r="D169" s="14">
        <v>0</v>
      </c>
      <c r="E169" s="1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Table S13 overview</vt:lpstr>
      <vt:lpstr>1dpf</vt:lpstr>
      <vt:lpstr>2dpf</vt:lpstr>
      <vt:lpstr>3dpf</vt:lpstr>
      <vt:lpstr>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Medico Salsench</dc:creator>
  <cp:lastModifiedBy>T.S. Barakat</cp:lastModifiedBy>
  <dcterms:created xsi:type="dcterms:W3CDTF">2021-03-19T11:36:00Z</dcterms:created>
  <dcterms:modified xsi:type="dcterms:W3CDTF">2021-09-15T18:44:17Z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1033-11.2.0.10078</vt:lpwstr>
  </property>
</Properties>
</file>